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always" defaultThemeVersion="124226"/>
  <bookViews>
    <workbookView xWindow="-15" yWindow="15" windowWidth="8880" windowHeight="5850"/>
  </bookViews>
  <sheets>
    <sheet name="表3-9" sheetId="1" r:id="rId1"/>
    <sheet name="表3-5" sheetId="4" r:id="rId2"/>
    <sheet name="变压器" sheetId="2" r:id="rId3"/>
    <sheet name="变压器绕组" sheetId="5" r:id="rId4"/>
    <sheet name="厂站实体" sheetId="3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E2" i="3" l="1"/>
  <c r="E3" i="3"/>
  <c r="E4" i="3"/>
  <c r="E5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" i="3" l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C596" i="3"/>
  <c r="D596" i="3"/>
  <c r="C597" i="3"/>
  <c r="D597" i="3"/>
  <c r="C598" i="3"/>
  <c r="D598" i="3"/>
  <c r="C599" i="3"/>
  <c r="D599" i="3"/>
  <c r="C600" i="3"/>
  <c r="D600" i="3"/>
  <c r="C601" i="3"/>
  <c r="D601" i="3"/>
  <c r="C602" i="3"/>
  <c r="D602" i="3"/>
  <c r="C603" i="3"/>
  <c r="D603" i="3"/>
  <c r="C604" i="3"/>
  <c r="D604" i="3"/>
  <c r="C605" i="3"/>
  <c r="D605" i="3"/>
  <c r="C606" i="3"/>
  <c r="D606" i="3"/>
  <c r="C607" i="3"/>
  <c r="D607" i="3"/>
  <c r="C608" i="3"/>
  <c r="D608" i="3"/>
  <c r="C609" i="3"/>
  <c r="D609" i="3"/>
  <c r="C610" i="3"/>
  <c r="D610" i="3"/>
  <c r="C611" i="3"/>
  <c r="D611" i="3"/>
  <c r="C612" i="3"/>
  <c r="D612" i="3"/>
  <c r="C613" i="3"/>
  <c r="D613" i="3"/>
  <c r="C614" i="3"/>
  <c r="D614" i="3"/>
  <c r="C615" i="3"/>
  <c r="D615" i="3"/>
  <c r="C616" i="3"/>
  <c r="D616" i="3"/>
  <c r="C617" i="3"/>
  <c r="D617" i="3"/>
  <c r="C618" i="3"/>
  <c r="D618" i="3"/>
  <c r="C619" i="3"/>
  <c r="D619" i="3"/>
  <c r="C620" i="3"/>
  <c r="D620" i="3"/>
  <c r="C621" i="3"/>
  <c r="D621" i="3"/>
  <c r="C622" i="3"/>
  <c r="D622" i="3"/>
  <c r="C623" i="3"/>
  <c r="D623" i="3"/>
  <c r="C624" i="3"/>
  <c r="D624" i="3"/>
  <c r="C625" i="3"/>
  <c r="D625" i="3"/>
  <c r="C626" i="3"/>
  <c r="D626" i="3"/>
  <c r="C627" i="3"/>
  <c r="D627" i="3"/>
  <c r="C628" i="3"/>
  <c r="D628" i="3"/>
  <c r="C629" i="3"/>
  <c r="D629" i="3"/>
  <c r="C630" i="3"/>
  <c r="D630" i="3"/>
  <c r="C631" i="3"/>
  <c r="D631" i="3"/>
  <c r="C632" i="3"/>
  <c r="D632" i="3"/>
  <c r="C633" i="3"/>
  <c r="D633" i="3"/>
  <c r="C634" i="3"/>
  <c r="D634" i="3"/>
  <c r="C635" i="3"/>
  <c r="D635" i="3"/>
  <c r="C636" i="3"/>
  <c r="D636" i="3"/>
  <c r="C637" i="3"/>
  <c r="D637" i="3"/>
  <c r="C638" i="3"/>
  <c r="D638" i="3"/>
  <c r="C639" i="3"/>
  <c r="D639" i="3"/>
  <c r="C640" i="3"/>
  <c r="D640" i="3"/>
  <c r="C641" i="3"/>
  <c r="D641" i="3"/>
  <c r="C642" i="3"/>
  <c r="D642" i="3"/>
  <c r="C643" i="3"/>
  <c r="D643" i="3"/>
  <c r="C644" i="3"/>
  <c r="D644" i="3"/>
  <c r="C645" i="3"/>
  <c r="D645" i="3"/>
  <c r="C646" i="3"/>
  <c r="D646" i="3"/>
  <c r="C647" i="3"/>
  <c r="D647" i="3"/>
  <c r="C648" i="3"/>
  <c r="D648" i="3"/>
  <c r="C649" i="3"/>
  <c r="D649" i="3"/>
  <c r="C650" i="3"/>
  <c r="D650" i="3"/>
  <c r="C651" i="3"/>
  <c r="D651" i="3"/>
  <c r="C652" i="3"/>
  <c r="D652" i="3"/>
  <c r="C653" i="3"/>
  <c r="D653" i="3"/>
  <c r="C654" i="3"/>
  <c r="D654" i="3"/>
  <c r="C655" i="3"/>
  <c r="D655" i="3"/>
  <c r="C656" i="3"/>
  <c r="D656" i="3"/>
  <c r="C657" i="3"/>
  <c r="D657" i="3"/>
  <c r="C658" i="3"/>
  <c r="D658" i="3"/>
  <c r="C659" i="3"/>
  <c r="D659" i="3"/>
  <c r="C660" i="3"/>
  <c r="D660" i="3"/>
  <c r="C661" i="3"/>
  <c r="D661" i="3"/>
  <c r="C662" i="3"/>
  <c r="D662" i="3"/>
  <c r="C663" i="3"/>
  <c r="D663" i="3"/>
  <c r="C664" i="3"/>
  <c r="D664" i="3"/>
  <c r="C665" i="3"/>
  <c r="D665" i="3"/>
  <c r="C666" i="3"/>
  <c r="D666" i="3"/>
  <c r="C667" i="3"/>
  <c r="D667" i="3"/>
  <c r="C668" i="3"/>
  <c r="D668" i="3"/>
  <c r="C669" i="3"/>
  <c r="D669" i="3"/>
  <c r="C670" i="3"/>
  <c r="D670" i="3"/>
  <c r="C671" i="3"/>
  <c r="D671" i="3"/>
  <c r="C672" i="3"/>
  <c r="D672" i="3"/>
  <c r="C673" i="3"/>
  <c r="D673" i="3"/>
  <c r="C674" i="3"/>
  <c r="D674" i="3"/>
  <c r="C675" i="3"/>
  <c r="D675" i="3"/>
  <c r="C676" i="3"/>
  <c r="D676" i="3"/>
  <c r="C677" i="3"/>
  <c r="D677" i="3"/>
  <c r="C678" i="3"/>
  <c r="D678" i="3"/>
  <c r="C679" i="3"/>
  <c r="D679" i="3"/>
  <c r="C680" i="3"/>
  <c r="D680" i="3"/>
  <c r="C681" i="3"/>
  <c r="D681" i="3"/>
  <c r="C682" i="3"/>
  <c r="D682" i="3"/>
  <c r="C683" i="3"/>
  <c r="D683" i="3"/>
  <c r="C684" i="3"/>
  <c r="D684" i="3"/>
  <c r="C685" i="3"/>
  <c r="D685" i="3"/>
  <c r="C686" i="3"/>
  <c r="D686" i="3"/>
  <c r="C687" i="3"/>
  <c r="D687" i="3"/>
  <c r="C688" i="3"/>
  <c r="D688" i="3"/>
  <c r="C689" i="3"/>
  <c r="D689" i="3"/>
  <c r="C690" i="3"/>
  <c r="D690" i="3"/>
  <c r="C691" i="3"/>
  <c r="D691" i="3"/>
  <c r="C692" i="3"/>
  <c r="D692" i="3"/>
  <c r="C693" i="3"/>
  <c r="D693" i="3"/>
  <c r="C694" i="3"/>
  <c r="D694" i="3"/>
  <c r="C695" i="3"/>
  <c r="D695" i="3"/>
  <c r="C696" i="3"/>
  <c r="D696" i="3"/>
  <c r="C697" i="3"/>
  <c r="D697" i="3"/>
  <c r="C698" i="3"/>
  <c r="D698" i="3"/>
  <c r="C699" i="3"/>
  <c r="D699" i="3"/>
  <c r="C700" i="3"/>
  <c r="D700" i="3"/>
  <c r="C701" i="3"/>
  <c r="D701" i="3"/>
  <c r="C702" i="3"/>
  <c r="D702" i="3"/>
  <c r="C703" i="3"/>
  <c r="D703" i="3"/>
  <c r="C704" i="3"/>
  <c r="D704" i="3"/>
  <c r="C705" i="3"/>
  <c r="D705" i="3"/>
  <c r="C706" i="3"/>
  <c r="D706" i="3"/>
  <c r="C707" i="3"/>
  <c r="D707" i="3"/>
  <c r="C708" i="3"/>
  <c r="D708" i="3"/>
  <c r="C709" i="3"/>
  <c r="D709" i="3"/>
  <c r="C710" i="3"/>
  <c r="D710" i="3"/>
  <c r="C711" i="3"/>
  <c r="D711" i="3"/>
  <c r="C712" i="3"/>
  <c r="D712" i="3"/>
  <c r="C713" i="3"/>
  <c r="D713" i="3"/>
  <c r="C714" i="3"/>
  <c r="D714" i="3"/>
  <c r="C715" i="3"/>
  <c r="D715" i="3"/>
  <c r="C716" i="3"/>
  <c r="D716" i="3"/>
  <c r="C717" i="3"/>
  <c r="D717" i="3"/>
  <c r="C718" i="3"/>
  <c r="D718" i="3"/>
  <c r="C719" i="3"/>
  <c r="D719" i="3"/>
  <c r="C720" i="3"/>
  <c r="D720" i="3"/>
  <c r="C721" i="3"/>
  <c r="D721" i="3"/>
  <c r="C722" i="3"/>
  <c r="D722" i="3"/>
  <c r="C723" i="3"/>
  <c r="D723" i="3"/>
  <c r="C724" i="3"/>
  <c r="D724" i="3"/>
  <c r="C725" i="3"/>
  <c r="D725" i="3"/>
  <c r="C726" i="3"/>
  <c r="D726" i="3"/>
  <c r="C727" i="3"/>
  <c r="D727" i="3"/>
  <c r="C728" i="3"/>
  <c r="D728" i="3"/>
  <c r="C729" i="3"/>
  <c r="D729" i="3"/>
  <c r="C730" i="3"/>
  <c r="D730" i="3"/>
  <c r="C731" i="3"/>
  <c r="D731" i="3"/>
  <c r="C732" i="3"/>
  <c r="D732" i="3"/>
  <c r="C733" i="3"/>
  <c r="D733" i="3"/>
  <c r="C734" i="3"/>
  <c r="D734" i="3"/>
  <c r="C735" i="3"/>
  <c r="D735" i="3"/>
  <c r="C736" i="3"/>
  <c r="D736" i="3"/>
  <c r="C737" i="3"/>
  <c r="D737" i="3"/>
  <c r="C738" i="3"/>
  <c r="D738" i="3"/>
  <c r="C739" i="3"/>
  <c r="D739" i="3"/>
  <c r="C740" i="3"/>
  <c r="D740" i="3"/>
  <c r="C741" i="3"/>
  <c r="D741" i="3"/>
  <c r="C742" i="3"/>
  <c r="D742" i="3"/>
  <c r="C743" i="3"/>
  <c r="D743" i="3"/>
  <c r="C744" i="3"/>
  <c r="D744" i="3"/>
  <c r="C745" i="3"/>
  <c r="D745" i="3"/>
  <c r="C746" i="3"/>
  <c r="D746" i="3"/>
  <c r="C747" i="3"/>
  <c r="D747" i="3"/>
  <c r="C748" i="3"/>
  <c r="D748" i="3"/>
  <c r="C749" i="3"/>
  <c r="D749" i="3"/>
  <c r="C750" i="3"/>
  <c r="D750" i="3"/>
  <c r="C751" i="3"/>
  <c r="D751" i="3"/>
  <c r="C752" i="3"/>
  <c r="D752" i="3"/>
  <c r="C753" i="3"/>
  <c r="D753" i="3"/>
  <c r="C754" i="3"/>
  <c r="D754" i="3"/>
  <c r="C755" i="3"/>
  <c r="D755" i="3"/>
  <c r="C756" i="3"/>
  <c r="D756" i="3"/>
  <c r="C757" i="3"/>
  <c r="D757" i="3"/>
  <c r="C758" i="3"/>
  <c r="D758" i="3"/>
  <c r="C759" i="3"/>
  <c r="D759" i="3"/>
  <c r="C760" i="3"/>
  <c r="D760" i="3"/>
  <c r="C761" i="3"/>
  <c r="D761" i="3"/>
  <c r="C762" i="3"/>
  <c r="D762" i="3"/>
  <c r="C763" i="3"/>
  <c r="D763" i="3"/>
  <c r="C764" i="3"/>
  <c r="D764" i="3"/>
  <c r="C765" i="3"/>
  <c r="D765" i="3"/>
  <c r="C766" i="3"/>
  <c r="D766" i="3"/>
  <c r="C767" i="3"/>
  <c r="D767" i="3"/>
  <c r="C768" i="3"/>
  <c r="D768" i="3"/>
  <c r="C769" i="3"/>
  <c r="D769" i="3"/>
  <c r="C770" i="3"/>
  <c r="D770" i="3"/>
  <c r="C771" i="3"/>
  <c r="D771" i="3"/>
  <c r="C772" i="3"/>
  <c r="D772" i="3"/>
  <c r="C773" i="3"/>
  <c r="D773" i="3"/>
  <c r="C774" i="3"/>
  <c r="D774" i="3"/>
  <c r="C775" i="3"/>
  <c r="D775" i="3"/>
  <c r="C776" i="3"/>
  <c r="D776" i="3"/>
  <c r="C777" i="3"/>
  <c r="D777" i="3"/>
  <c r="C778" i="3"/>
  <c r="D778" i="3"/>
  <c r="C779" i="3"/>
  <c r="D779" i="3"/>
  <c r="C780" i="3"/>
  <c r="D780" i="3"/>
  <c r="C781" i="3"/>
  <c r="D781" i="3"/>
  <c r="C782" i="3"/>
  <c r="D782" i="3"/>
  <c r="C783" i="3"/>
  <c r="D783" i="3"/>
  <c r="C784" i="3"/>
  <c r="D784" i="3"/>
  <c r="C785" i="3"/>
  <c r="D785" i="3"/>
  <c r="C786" i="3"/>
  <c r="D786" i="3"/>
  <c r="C787" i="3"/>
  <c r="D787" i="3"/>
  <c r="C788" i="3"/>
  <c r="D788" i="3"/>
  <c r="C789" i="3"/>
  <c r="D789" i="3"/>
  <c r="C790" i="3"/>
  <c r="D790" i="3"/>
  <c r="C791" i="3"/>
  <c r="D791" i="3"/>
  <c r="C792" i="3"/>
  <c r="D792" i="3"/>
  <c r="C793" i="3"/>
  <c r="D793" i="3"/>
  <c r="C794" i="3"/>
  <c r="D794" i="3"/>
  <c r="C795" i="3"/>
  <c r="D795" i="3"/>
  <c r="C796" i="3"/>
  <c r="D796" i="3"/>
  <c r="C797" i="3"/>
  <c r="D797" i="3"/>
  <c r="C798" i="3"/>
  <c r="D798" i="3"/>
  <c r="C799" i="3"/>
  <c r="D799" i="3"/>
  <c r="C800" i="3"/>
  <c r="D800" i="3"/>
  <c r="C801" i="3"/>
  <c r="D801" i="3"/>
  <c r="C802" i="3"/>
  <c r="D802" i="3"/>
  <c r="C803" i="3"/>
  <c r="D803" i="3"/>
  <c r="C804" i="3"/>
  <c r="D804" i="3"/>
  <c r="C805" i="3"/>
  <c r="D805" i="3"/>
  <c r="C806" i="3"/>
  <c r="D806" i="3"/>
  <c r="C807" i="3"/>
  <c r="D807" i="3"/>
  <c r="C808" i="3"/>
  <c r="D808" i="3"/>
  <c r="C809" i="3"/>
  <c r="D809" i="3"/>
  <c r="C810" i="3"/>
  <c r="D810" i="3"/>
  <c r="C811" i="3"/>
  <c r="D811" i="3"/>
  <c r="C812" i="3"/>
  <c r="D812" i="3"/>
  <c r="C813" i="3"/>
  <c r="D813" i="3"/>
  <c r="C814" i="3"/>
  <c r="D814" i="3"/>
  <c r="C815" i="3"/>
  <c r="D815" i="3"/>
  <c r="C816" i="3"/>
  <c r="D816" i="3"/>
  <c r="C817" i="3"/>
  <c r="D817" i="3"/>
  <c r="C818" i="3"/>
  <c r="D818" i="3"/>
  <c r="C819" i="3"/>
  <c r="D819" i="3"/>
  <c r="C820" i="3"/>
  <c r="D820" i="3"/>
  <c r="C821" i="3"/>
  <c r="D821" i="3"/>
  <c r="C822" i="3"/>
  <c r="D822" i="3"/>
  <c r="C823" i="3"/>
  <c r="D823" i="3"/>
  <c r="C824" i="3"/>
  <c r="D824" i="3"/>
  <c r="C825" i="3"/>
  <c r="D825" i="3"/>
  <c r="C826" i="3"/>
  <c r="D826" i="3"/>
  <c r="C827" i="3"/>
  <c r="D827" i="3"/>
  <c r="C828" i="3"/>
  <c r="D828" i="3"/>
  <c r="C829" i="3"/>
  <c r="D829" i="3"/>
  <c r="C830" i="3"/>
  <c r="D830" i="3"/>
  <c r="C831" i="3"/>
  <c r="D831" i="3"/>
  <c r="C832" i="3"/>
  <c r="D832" i="3"/>
  <c r="C833" i="3"/>
  <c r="D833" i="3"/>
  <c r="C834" i="3"/>
  <c r="D834" i="3"/>
  <c r="C835" i="3"/>
  <c r="D835" i="3"/>
  <c r="C836" i="3"/>
  <c r="D836" i="3"/>
  <c r="C837" i="3"/>
  <c r="D837" i="3"/>
  <c r="C838" i="3"/>
  <c r="D838" i="3"/>
  <c r="C839" i="3"/>
  <c r="D839" i="3"/>
  <c r="C840" i="3"/>
  <c r="D840" i="3"/>
  <c r="C841" i="3"/>
  <c r="D841" i="3"/>
  <c r="C842" i="3"/>
  <c r="D842" i="3"/>
  <c r="C843" i="3"/>
  <c r="D843" i="3"/>
  <c r="C844" i="3"/>
  <c r="D844" i="3"/>
  <c r="C845" i="3"/>
  <c r="D845" i="3"/>
  <c r="C846" i="3"/>
  <c r="D846" i="3"/>
  <c r="C847" i="3"/>
  <c r="D847" i="3"/>
  <c r="C848" i="3"/>
  <c r="D848" i="3"/>
  <c r="C849" i="3"/>
  <c r="D849" i="3"/>
  <c r="C850" i="3"/>
  <c r="D850" i="3"/>
  <c r="C851" i="3"/>
  <c r="D851" i="3"/>
  <c r="C852" i="3"/>
  <c r="D852" i="3"/>
  <c r="C853" i="3"/>
  <c r="D853" i="3"/>
  <c r="C854" i="3"/>
  <c r="D854" i="3"/>
  <c r="C855" i="3"/>
  <c r="D855" i="3"/>
  <c r="C856" i="3"/>
  <c r="D856" i="3"/>
  <c r="C857" i="3"/>
  <c r="D857" i="3"/>
  <c r="C858" i="3"/>
  <c r="D858" i="3"/>
  <c r="C859" i="3"/>
  <c r="D859" i="3"/>
  <c r="C860" i="3"/>
  <c r="D860" i="3"/>
  <c r="C861" i="3"/>
  <c r="D861" i="3"/>
  <c r="C862" i="3"/>
  <c r="D862" i="3"/>
  <c r="C863" i="3"/>
  <c r="D863" i="3"/>
  <c r="C864" i="3"/>
  <c r="D864" i="3"/>
  <c r="C865" i="3"/>
  <c r="D865" i="3"/>
  <c r="C866" i="3"/>
  <c r="D866" i="3"/>
  <c r="C867" i="3"/>
  <c r="D867" i="3"/>
  <c r="C868" i="3"/>
  <c r="D868" i="3"/>
  <c r="C869" i="3"/>
  <c r="D869" i="3"/>
  <c r="C870" i="3"/>
  <c r="D870" i="3"/>
  <c r="C871" i="3"/>
  <c r="D871" i="3"/>
  <c r="C872" i="3"/>
  <c r="D872" i="3"/>
  <c r="C873" i="3"/>
  <c r="D873" i="3"/>
  <c r="C874" i="3"/>
  <c r="D874" i="3"/>
  <c r="C875" i="3"/>
  <c r="D875" i="3"/>
  <c r="C876" i="3"/>
  <c r="D876" i="3"/>
  <c r="C877" i="3"/>
  <c r="D877" i="3"/>
  <c r="C878" i="3"/>
  <c r="D878" i="3"/>
  <c r="C879" i="3"/>
  <c r="D879" i="3"/>
  <c r="C880" i="3"/>
  <c r="D880" i="3"/>
  <c r="C881" i="3"/>
  <c r="D881" i="3"/>
  <c r="C882" i="3"/>
  <c r="D882" i="3"/>
  <c r="C883" i="3"/>
  <c r="D883" i="3"/>
  <c r="C884" i="3"/>
  <c r="D884" i="3"/>
  <c r="C885" i="3"/>
  <c r="D885" i="3"/>
  <c r="C886" i="3"/>
  <c r="D886" i="3"/>
  <c r="C887" i="3"/>
  <c r="D887" i="3"/>
  <c r="C888" i="3"/>
  <c r="D888" i="3"/>
  <c r="C889" i="3"/>
  <c r="D889" i="3"/>
  <c r="C890" i="3"/>
  <c r="D890" i="3"/>
  <c r="C891" i="3"/>
  <c r="D891" i="3"/>
  <c r="C892" i="3"/>
  <c r="D892" i="3"/>
  <c r="C893" i="3"/>
  <c r="D893" i="3"/>
  <c r="C894" i="3"/>
  <c r="D894" i="3"/>
  <c r="C895" i="3"/>
  <c r="D895" i="3"/>
  <c r="C896" i="3"/>
  <c r="D896" i="3"/>
  <c r="C897" i="3"/>
  <c r="D897" i="3"/>
  <c r="C898" i="3"/>
  <c r="D898" i="3"/>
  <c r="C899" i="3"/>
  <c r="D899" i="3"/>
  <c r="C900" i="3"/>
  <c r="D900" i="3"/>
  <c r="C901" i="3"/>
  <c r="D901" i="3"/>
  <c r="C902" i="3"/>
  <c r="D902" i="3"/>
  <c r="C903" i="3"/>
  <c r="D903" i="3"/>
  <c r="C904" i="3"/>
  <c r="D904" i="3"/>
  <c r="C905" i="3"/>
  <c r="D905" i="3"/>
  <c r="C906" i="3"/>
  <c r="D906" i="3"/>
  <c r="C907" i="3"/>
  <c r="D907" i="3"/>
  <c r="C908" i="3"/>
  <c r="D908" i="3"/>
  <c r="C909" i="3"/>
  <c r="D909" i="3"/>
  <c r="C910" i="3"/>
  <c r="D910" i="3"/>
  <c r="C911" i="3"/>
  <c r="D911" i="3"/>
  <c r="C912" i="3"/>
  <c r="D912" i="3"/>
  <c r="C913" i="3"/>
  <c r="D913" i="3"/>
  <c r="C914" i="3"/>
  <c r="D914" i="3"/>
  <c r="C915" i="3"/>
  <c r="D915" i="3"/>
  <c r="C916" i="3"/>
  <c r="D916" i="3"/>
  <c r="C917" i="3"/>
  <c r="D917" i="3"/>
  <c r="C918" i="3"/>
  <c r="D918" i="3"/>
  <c r="C919" i="3"/>
  <c r="D919" i="3"/>
  <c r="C920" i="3"/>
  <c r="D920" i="3"/>
  <c r="C921" i="3"/>
  <c r="D921" i="3"/>
  <c r="C922" i="3"/>
  <c r="D922" i="3"/>
  <c r="C923" i="3"/>
  <c r="D923" i="3"/>
  <c r="C924" i="3"/>
  <c r="D924" i="3"/>
  <c r="C925" i="3"/>
  <c r="D925" i="3"/>
  <c r="C926" i="3"/>
  <c r="D926" i="3"/>
  <c r="C927" i="3"/>
  <c r="D927" i="3"/>
  <c r="C928" i="3"/>
  <c r="D928" i="3"/>
  <c r="C929" i="3"/>
  <c r="D929" i="3"/>
  <c r="C930" i="3"/>
  <c r="D930" i="3"/>
  <c r="C931" i="3"/>
  <c r="D931" i="3"/>
  <c r="C932" i="3"/>
  <c r="D932" i="3"/>
  <c r="C933" i="3"/>
  <c r="D933" i="3"/>
  <c r="C934" i="3"/>
  <c r="D934" i="3"/>
  <c r="C935" i="3"/>
  <c r="D935" i="3"/>
  <c r="C936" i="3"/>
  <c r="D936" i="3"/>
  <c r="C937" i="3"/>
  <c r="D937" i="3"/>
  <c r="C938" i="3"/>
  <c r="D938" i="3"/>
  <c r="C939" i="3"/>
  <c r="D939" i="3"/>
  <c r="C940" i="3"/>
  <c r="D940" i="3"/>
  <c r="C941" i="3"/>
  <c r="D941" i="3"/>
  <c r="C942" i="3"/>
  <c r="D942" i="3"/>
  <c r="C943" i="3"/>
  <c r="D943" i="3"/>
  <c r="C944" i="3"/>
  <c r="D944" i="3"/>
  <c r="C945" i="3"/>
  <c r="D945" i="3"/>
  <c r="C946" i="3"/>
  <c r="D946" i="3"/>
  <c r="C947" i="3"/>
  <c r="D947" i="3"/>
  <c r="C948" i="3"/>
  <c r="D948" i="3"/>
  <c r="C949" i="3"/>
  <c r="D949" i="3"/>
  <c r="C950" i="3"/>
  <c r="D950" i="3"/>
  <c r="C951" i="3"/>
  <c r="D951" i="3"/>
  <c r="C952" i="3"/>
  <c r="D952" i="3"/>
  <c r="C953" i="3"/>
  <c r="D953" i="3"/>
  <c r="C954" i="3"/>
  <c r="D954" i="3"/>
  <c r="C955" i="3"/>
  <c r="D955" i="3"/>
  <c r="C956" i="3"/>
  <c r="D956" i="3"/>
  <c r="C957" i="3"/>
  <c r="D957" i="3"/>
  <c r="C958" i="3"/>
  <c r="D958" i="3"/>
  <c r="C959" i="3"/>
  <c r="D959" i="3"/>
  <c r="C960" i="3"/>
  <c r="D960" i="3"/>
  <c r="C961" i="3"/>
  <c r="D961" i="3"/>
  <c r="C962" i="3"/>
  <c r="D962" i="3"/>
  <c r="C963" i="3"/>
  <c r="D963" i="3"/>
  <c r="C964" i="3"/>
  <c r="D964" i="3"/>
  <c r="C965" i="3"/>
  <c r="D965" i="3"/>
  <c r="C966" i="3"/>
  <c r="D966" i="3"/>
  <c r="C967" i="3"/>
  <c r="D967" i="3"/>
  <c r="C968" i="3"/>
  <c r="D968" i="3"/>
  <c r="C969" i="3"/>
  <c r="D969" i="3"/>
  <c r="C970" i="3"/>
  <c r="D970" i="3"/>
  <c r="C971" i="3"/>
  <c r="D971" i="3"/>
  <c r="C972" i="3"/>
  <c r="D972" i="3"/>
  <c r="C973" i="3"/>
  <c r="D973" i="3"/>
  <c r="C974" i="3"/>
  <c r="D974" i="3"/>
  <c r="C975" i="3"/>
  <c r="D975" i="3"/>
  <c r="C976" i="3"/>
  <c r="D976" i="3"/>
  <c r="C977" i="3"/>
  <c r="D977" i="3"/>
  <c r="C978" i="3"/>
  <c r="D978" i="3"/>
  <c r="C979" i="3"/>
  <c r="D979" i="3"/>
  <c r="C980" i="3"/>
  <c r="D980" i="3"/>
  <c r="C981" i="3"/>
  <c r="D981" i="3"/>
  <c r="C982" i="3"/>
  <c r="D982" i="3"/>
  <c r="C983" i="3"/>
  <c r="D983" i="3"/>
  <c r="C984" i="3"/>
  <c r="D984" i="3"/>
  <c r="C985" i="3"/>
  <c r="D985" i="3"/>
  <c r="C986" i="3"/>
  <c r="D986" i="3"/>
  <c r="C987" i="3"/>
  <c r="D987" i="3"/>
  <c r="C988" i="3"/>
  <c r="D988" i="3"/>
  <c r="C989" i="3"/>
  <c r="D989" i="3"/>
  <c r="C990" i="3"/>
  <c r="D990" i="3"/>
  <c r="C991" i="3"/>
  <c r="D991" i="3"/>
  <c r="C992" i="3"/>
  <c r="D992" i="3"/>
  <c r="C993" i="3"/>
  <c r="D993" i="3"/>
  <c r="C994" i="3"/>
  <c r="D994" i="3"/>
  <c r="C995" i="3"/>
  <c r="D995" i="3"/>
  <c r="C996" i="3"/>
  <c r="D996" i="3"/>
  <c r="C997" i="3"/>
  <c r="D997" i="3"/>
  <c r="C998" i="3"/>
  <c r="D998" i="3"/>
  <c r="C999" i="3"/>
  <c r="D999" i="3"/>
  <c r="C1000" i="3"/>
  <c r="D1000" i="3"/>
  <c r="C1001" i="3"/>
  <c r="D1001" i="3"/>
  <c r="C1002" i="3"/>
  <c r="D1002" i="3"/>
  <c r="C1003" i="3"/>
  <c r="D1003" i="3"/>
  <c r="C1004" i="3"/>
  <c r="D1004" i="3"/>
  <c r="C1005" i="3"/>
  <c r="D1005" i="3"/>
  <c r="C1006" i="3"/>
  <c r="D1006" i="3"/>
  <c r="C1007" i="3"/>
  <c r="D1007" i="3"/>
  <c r="C1008" i="3"/>
  <c r="D1008" i="3"/>
  <c r="C1009" i="3"/>
  <c r="D1009" i="3"/>
  <c r="C1010" i="3"/>
  <c r="D1010" i="3"/>
  <c r="C1011" i="3"/>
  <c r="D1011" i="3"/>
  <c r="C1012" i="3"/>
  <c r="D1012" i="3"/>
  <c r="C1013" i="3"/>
  <c r="D1013" i="3"/>
  <c r="C1014" i="3"/>
  <c r="D1014" i="3"/>
  <c r="C1015" i="3"/>
  <c r="D1015" i="3"/>
  <c r="C1016" i="3"/>
  <c r="D1016" i="3"/>
  <c r="C1017" i="3"/>
  <c r="D1017" i="3"/>
  <c r="C1018" i="3"/>
  <c r="D1018" i="3"/>
  <c r="C1019" i="3"/>
  <c r="D1019" i="3"/>
  <c r="C1020" i="3"/>
  <c r="D1020" i="3"/>
  <c r="C1021" i="3"/>
  <c r="D1021" i="3"/>
  <c r="C1022" i="3"/>
  <c r="D1022" i="3"/>
  <c r="C1023" i="3"/>
  <c r="D1023" i="3"/>
  <c r="C1024" i="3"/>
  <c r="D1024" i="3"/>
  <c r="C1025" i="3"/>
  <c r="D1025" i="3"/>
  <c r="C1026" i="3"/>
  <c r="D1026" i="3"/>
  <c r="C1027" i="3"/>
  <c r="D1027" i="3"/>
  <c r="C1028" i="3"/>
  <c r="D1028" i="3"/>
  <c r="C1029" i="3"/>
  <c r="D1029" i="3"/>
  <c r="C1030" i="3"/>
  <c r="D1030" i="3"/>
  <c r="C1031" i="3"/>
  <c r="D1031" i="3"/>
  <c r="C1032" i="3"/>
  <c r="D1032" i="3"/>
  <c r="C1033" i="3"/>
  <c r="D1033" i="3"/>
  <c r="C1034" i="3"/>
  <c r="D1034" i="3"/>
  <c r="C1035" i="3"/>
  <c r="D1035" i="3"/>
  <c r="C1036" i="3"/>
  <c r="D1036" i="3"/>
  <c r="C1037" i="3"/>
  <c r="D1037" i="3"/>
  <c r="C1038" i="3"/>
  <c r="D1038" i="3"/>
  <c r="C1039" i="3"/>
  <c r="D1039" i="3"/>
  <c r="C1040" i="3"/>
  <c r="D1040" i="3"/>
  <c r="C1041" i="3"/>
  <c r="D1041" i="3"/>
  <c r="C1042" i="3"/>
  <c r="D1042" i="3"/>
  <c r="C1043" i="3"/>
  <c r="D1043" i="3"/>
  <c r="C1044" i="3"/>
  <c r="D1044" i="3"/>
  <c r="C1045" i="3"/>
  <c r="D1045" i="3"/>
  <c r="C1046" i="3"/>
  <c r="D1046" i="3"/>
  <c r="C1047" i="3"/>
  <c r="D1047" i="3"/>
  <c r="C1048" i="3"/>
  <c r="D1048" i="3"/>
  <c r="C1049" i="3"/>
  <c r="D1049" i="3"/>
  <c r="C1050" i="3"/>
  <c r="D1050" i="3"/>
  <c r="C1051" i="3"/>
  <c r="D1051" i="3"/>
  <c r="C1052" i="3"/>
  <c r="D1052" i="3"/>
  <c r="C1053" i="3"/>
  <c r="D1053" i="3"/>
  <c r="C1054" i="3"/>
  <c r="D1054" i="3"/>
  <c r="C1055" i="3"/>
  <c r="D1055" i="3"/>
  <c r="C1056" i="3"/>
  <c r="D1056" i="3"/>
  <c r="C1057" i="3"/>
  <c r="D1057" i="3"/>
  <c r="C1058" i="3"/>
  <c r="D1058" i="3"/>
  <c r="C1059" i="3"/>
  <c r="D1059" i="3"/>
  <c r="C1060" i="3"/>
  <c r="D1060" i="3"/>
  <c r="C1061" i="3"/>
  <c r="D1061" i="3"/>
  <c r="C1062" i="3"/>
  <c r="D1062" i="3"/>
  <c r="C1063" i="3"/>
  <c r="D1063" i="3"/>
  <c r="C1064" i="3"/>
  <c r="D1064" i="3"/>
  <c r="C1065" i="3"/>
  <c r="D1065" i="3"/>
  <c r="C1066" i="3"/>
  <c r="D1066" i="3"/>
  <c r="C1067" i="3"/>
  <c r="D1067" i="3"/>
  <c r="C1068" i="3"/>
  <c r="D1068" i="3"/>
  <c r="C1069" i="3"/>
  <c r="D1069" i="3"/>
  <c r="C1070" i="3"/>
  <c r="D1070" i="3"/>
  <c r="C1071" i="3"/>
  <c r="D1071" i="3"/>
  <c r="C1072" i="3"/>
  <c r="D1072" i="3"/>
  <c r="C1073" i="3"/>
  <c r="D1073" i="3"/>
  <c r="C1074" i="3"/>
  <c r="D1074" i="3"/>
  <c r="C1075" i="3"/>
  <c r="D1075" i="3"/>
  <c r="C1076" i="3"/>
  <c r="D1076" i="3"/>
  <c r="C1077" i="3"/>
  <c r="D1077" i="3"/>
  <c r="C1078" i="3"/>
  <c r="D1078" i="3"/>
  <c r="C1079" i="3"/>
  <c r="D1079" i="3"/>
  <c r="C1080" i="3"/>
  <c r="D1080" i="3"/>
  <c r="C1081" i="3"/>
  <c r="D1081" i="3"/>
  <c r="C1082" i="3"/>
  <c r="D1082" i="3"/>
  <c r="C1083" i="3"/>
  <c r="D1083" i="3"/>
  <c r="C1084" i="3"/>
  <c r="D1084" i="3"/>
  <c r="C1085" i="3"/>
  <c r="D1085" i="3"/>
  <c r="C1086" i="3"/>
  <c r="D1086" i="3"/>
  <c r="C1087" i="3"/>
  <c r="D1087" i="3"/>
  <c r="C1088" i="3"/>
  <c r="D1088" i="3"/>
  <c r="C1089" i="3"/>
  <c r="D1089" i="3"/>
  <c r="C1090" i="3"/>
  <c r="D1090" i="3"/>
  <c r="C1091" i="3"/>
  <c r="D1091" i="3"/>
  <c r="C1092" i="3"/>
  <c r="D1092" i="3"/>
  <c r="C1093" i="3"/>
  <c r="D1093" i="3"/>
  <c r="C1094" i="3"/>
  <c r="D1094" i="3"/>
  <c r="C1095" i="3"/>
  <c r="D1095" i="3"/>
  <c r="C1096" i="3"/>
  <c r="D1096" i="3"/>
  <c r="C1097" i="3"/>
  <c r="D1097" i="3"/>
  <c r="C1098" i="3"/>
  <c r="D1098" i="3"/>
  <c r="C1099" i="3"/>
  <c r="D1099" i="3"/>
  <c r="C1100" i="3"/>
  <c r="D1100" i="3"/>
  <c r="C1101" i="3"/>
  <c r="D1101" i="3"/>
  <c r="C1102" i="3"/>
  <c r="D1102" i="3"/>
  <c r="C1103" i="3"/>
  <c r="D1103" i="3"/>
  <c r="C1104" i="3"/>
  <c r="D1104" i="3"/>
  <c r="C1105" i="3"/>
  <c r="D1105" i="3"/>
  <c r="C1106" i="3"/>
  <c r="D1106" i="3"/>
  <c r="C1107" i="3"/>
  <c r="D1107" i="3"/>
  <c r="C1108" i="3"/>
  <c r="D1108" i="3"/>
  <c r="C1109" i="3"/>
  <c r="D1109" i="3"/>
  <c r="C1110" i="3"/>
  <c r="D1110" i="3"/>
  <c r="C1111" i="3"/>
  <c r="D1111" i="3"/>
  <c r="C1112" i="3"/>
  <c r="D1112" i="3"/>
  <c r="C1113" i="3"/>
  <c r="D1113" i="3"/>
  <c r="C1114" i="3"/>
  <c r="D1114" i="3"/>
  <c r="C1115" i="3"/>
  <c r="D1115" i="3"/>
  <c r="C1116" i="3"/>
  <c r="D1116" i="3"/>
  <c r="C1117" i="3"/>
  <c r="D1117" i="3"/>
  <c r="C1118" i="3"/>
  <c r="D1118" i="3"/>
  <c r="C1119" i="3"/>
  <c r="D1119" i="3"/>
  <c r="C1120" i="3"/>
  <c r="D1120" i="3"/>
  <c r="C1121" i="3"/>
  <c r="D1121" i="3"/>
  <c r="C1122" i="3"/>
  <c r="D1122" i="3"/>
  <c r="C1123" i="3"/>
  <c r="D1123" i="3"/>
  <c r="C1124" i="3"/>
  <c r="D1124" i="3"/>
  <c r="C1125" i="3"/>
  <c r="D1125" i="3"/>
  <c r="C1126" i="3"/>
  <c r="D1126" i="3"/>
  <c r="C1127" i="3"/>
  <c r="D1127" i="3"/>
  <c r="C1128" i="3"/>
  <c r="D1128" i="3"/>
  <c r="C1129" i="3"/>
  <c r="D1129" i="3"/>
  <c r="C1130" i="3"/>
  <c r="D1130" i="3"/>
  <c r="C1131" i="3"/>
  <c r="D1131" i="3"/>
  <c r="C1132" i="3"/>
  <c r="D1132" i="3"/>
  <c r="C1133" i="3"/>
  <c r="D1133" i="3"/>
  <c r="C1134" i="3"/>
  <c r="D1134" i="3"/>
  <c r="C1135" i="3"/>
  <c r="D1135" i="3"/>
  <c r="C1136" i="3"/>
  <c r="D1136" i="3"/>
  <c r="C1137" i="3"/>
  <c r="D1137" i="3"/>
  <c r="C1138" i="3"/>
  <c r="D1138" i="3"/>
  <c r="C1139" i="3"/>
  <c r="D1139" i="3"/>
  <c r="C1140" i="3"/>
  <c r="D1140" i="3"/>
  <c r="C1141" i="3"/>
  <c r="D1141" i="3"/>
  <c r="C1142" i="3"/>
  <c r="D1142" i="3"/>
  <c r="C1143" i="3"/>
  <c r="D1143" i="3"/>
  <c r="C1144" i="3"/>
  <c r="D1144" i="3"/>
  <c r="C1145" i="3"/>
  <c r="D1145" i="3"/>
  <c r="C1146" i="3"/>
  <c r="D1146" i="3"/>
  <c r="C1147" i="3"/>
  <c r="D1147" i="3"/>
  <c r="C1148" i="3"/>
  <c r="D1148" i="3"/>
  <c r="C1149" i="3"/>
  <c r="D1149" i="3"/>
  <c r="C1150" i="3"/>
  <c r="D1150" i="3"/>
  <c r="C1151" i="3"/>
  <c r="D1151" i="3"/>
  <c r="C1152" i="3"/>
  <c r="D1152" i="3"/>
  <c r="C1153" i="3"/>
  <c r="D1153" i="3"/>
  <c r="C1154" i="3"/>
  <c r="D1154" i="3"/>
  <c r="C1155" i="3"/>
  <c r="D1155" i="3"/>
  <c r="C1156" i="3"/>
  <c r="D1156" i="3"/>
  <c r="C1157" i="3"/>
  <c r="D1157" i="3"/>
  <c r="C1158" i="3"/>
  <c r="D1158" i="3"/>
  <c r="C1159" i="3"/>
  <c r="D1159" i="3"/>
  <c r="C1160" i="3"/>
  <c r="D1160" i="3"/>
  <c r="C1161" i="3"/>
  <c r="D1161" i="3"/>
  <c r="C1162" i="3"/>
  <c r="D1162" i="3"/>
  <c r="C1163" i="3"/>
  <c r="D1163" i="3"/>
  <c r="C1164" i="3"/>
  <c r="D1164" i="3"/>
  <c r="C1165" i="3"/>
  <c r="D1165" i="3"/>
  <c r="C1166" i="3"/>
  <c r="D1166" i="3"/>
  <c r="C1167" i="3"/>
  <c r="D1167" i="3"/>
  <c r="C1168" i="3"/>
  <c r="D1168" i="3"/>
  <c r="C1169" i="3"/>
  <c r="D1169" i="3"/>
  <c r="C1170" i="3"/>
  <c r="D1170" i="3"/>
  <c r="C1171" i="3"/>
  <c r="D1171" i="3"/>
  <c r="C1172" i="3"/>
  <c r="D1172" i="3"/>
  <c r="C1173" i="3"/>
  <c r="D1173" i="3"/>
  <c r="C1174" i="3"/>
  <c r="D1174" i="3"/>
  <c r="C1175" i="3"/>
  <c r="D1175" i="3"/>
  <c r="C1176" i="3"/>
  <c r="D1176" i="3"/>
  <c r="C1177" i="3"/>
  <c r="D1177" i="3"/>
  <c r="C1178" i="3"/>
  <c r="D1178" i="3"/>
  <c r="C1179" i="3"/>
  <c r="D1179" i="3"/>
  <c r="C1180" i="3"/>
  <c r="D1180" i="3"/>
  <c r="C1181" i="3"/>
  <c r="D1181" i="3"/>
  <c r="C1182" i="3"/>
  <c r="D1182" i="3"/>
  <c r="C1183" i="3"/>
  <c r="D1183" i="3"/>
  <c r="C1184" i="3"/>
  <c r="D1184" i="3"/>
  <c r="C1185" i="3"/>
  <c r="D1185" i="3"/>
  <c r="C1186" i="3"/>
  <c r="D1186" i="3"/>
  <c r="C1187" i="3"/>
  <c r="D1187" i="3"/>
  <c r="C1188" i="3"/>
  <c r="D1188" i="3"/>
  <c r="C1189" i="3"/>
  <c r="D1189" i="3"/>
  <c r="C1190" i="3"/>
  <c r="D1190" i="3"/>
  <c r="C1191" i="3"/>
  <c r="D1191" i="3"/>
  <c r="C1192" i="3"/>
  <c r="D1192" i="3"/>
  <c r="C1193" i="3"/>
  <c r="D1193" i="3"/>
  <c r="C1194" i="3"/>
  <c r="D1194" i="3"/>
  <c r="C1195" i="3"/>
  <c r="D1195" i="3"/>
  <c r="C1196" i="3"/>
  <c r="D1196" i="3"/>
  <c r="C1197" i="3"/>
  <c r="D1197" i="3"/>
  <c r="C1198" i="3"/>
  <c r="D1198" i="3"/>
  <c r="C1199" i="3"/>
  <c r="D1199" i="3"/>
  <c r="C1200" i="3"/>
  <c r="D1200" i="3"/>
  <c r="C1201" i="3"/>
  <c r="D1201" i="3"/>
  <c r="C1202" i="3"/>
  <c r="D1202" i="3"/>
  <c r="C1203" i="3"/>
  <c r="D1203" i="3"/>
  <c r="C1204" i="3"/>
  <c r="D1204" i="3"/>
  <c r="C1205" i="3"/>
  <c r="D1205" i="3"/>
  <c r="C1206" i="3"/>
  <c r="D1206" i="3"/>
  <c r="C1207" i="3"/>
  <c r="D1207" i="3"/>
  <c r="C1208" i="3"/>
  <c r="D1208" i="3"/>
  <c r="C1209" i="3"/>
  <c r="D1209" i="3"/>
  <c r="C1210" i="3"/>
  <c r="D1210" i="3"/>
  <c r="C1211" i="3"/>
  <c r="D1211" i="3"/>
  <c r="C1212" i="3"/>
  <c r="D1212" i="3"/>
  <c r="C1213" i="3"/>
  <c r="D1213" i="3"/>
  <c r="C1214" i="3"/>
  <c r="D1214" i="3"/>
  <c r="C1215" i="3"/>
  <c r="D1215" i="3"/>
  <c r="C1216" i="3"/>
  <c r="D1216" i="3"/>
  <c r="C1217" i="3"/>
  <c r="D1217" i="3"/>
  <c r="C1218" i="3"/>
  <c r="D1218" i="3"/>
  <c r="C1219" i="3"/>
  <c r="D1219" i="3"/>
  <c r="C1220" i="3"/>
  <c r="D1220" i="3"/>
  <c r="C1221" i="3"/>
  <c r="D1221" i="3"/>
  <c r="C1222" i="3"/>
  <c r="D1222" i="3"/>
  <c r="C1223" i="3"/>
  <c r="D1223" i="3"/>
  <c r="C1224" i="3"/>
  <c r="D1224" i="3"/>
  <c r="C1225" i="3"/>
  <c r="D1225" i="3"/>
  <c r="C1226" i="3"/>
  <c r="D1226" i="3"/>
  <c r="C1227" i="3"/>
  <c r="D1227" i="3"/>
  <c r="C1228" i="3"/>
  <c r="D1228" i="3"/>
  <c r="C1229" i="3"/>
  <c r="D1229" i="3"/>
  <c r="C1230" i="3"/>
  <c r="D1230" i="3"/>
  <c r="C1231" i="3"/>
  <c r="D1231" i="3"/>
  <c r="C1232" i="3"/>
  <c r="D1232" i="3"/>
  <c r="C1233" i="3"/>
  <c r="D1233" i="3"/>
  <c r="C1234" i="3"/>
  <c r="D1234" i="3"/>
  <c r="C1235" i="3"/>
  <c r="D1235" i="3"/>
  <c r="C1236" i="3"/>
  <c r="D1236" i="3"/>
  <c r="C1237" i="3"/>
  <c r="D1237" i="3"/>
  <c r="C1238" i="3"/>
  <c r="D1238" i="3"/>
  <c r="C1239" i="3"/>
  <c r="D1239" i="3"/>
  <c r="C1240" i="3"/>
  <c r="D1240" i="3"/>
  <c r="C1241" i="3"/>
  <c r="D1241" i="3"/>
  <c r="C1242" i="3"/>
  <c r="D1242" i="3"/>
  <c r="C1243" i="3"/>
  <c r="D1243" i="3"/>
  <c r="C1244" i="3"/>
  <c r="D1244" i="3"/>
  <c r="C1245" i="3"/>
  <c r="D1245" i="3"/>
  <c r="C1246" i="3"/>
  <c r="D1246" i="3"/>
  <c r="C1247" i="3"/>
  <c r="D1247" i="3"/>
  <c r="C1248" i="3"/>
  <c r="D1248" i="3"/>
  <c r="C1249" i="3"/>
  <c r="D1249" i="3"/>
  <c r="C1250" i="3"/>
  <c r="D1250" i="3"/>
  <c r="C1251" i="3"/>
  <c r="D1251" i="3"/>
  <c r="C1252" i="3"/>
  <c r="D1252" i="3"/>
  <c r="C1253" i="3"/>
  <c r="D1253" i="3"/>
  <c r="C1254" i="3"/>
  <c r="D1254" i="3"/>
  <c r="C1255" i="3"/>
  <c r="D1255" i="3"/>
  <c r="C1256" i="3"/>
  <c r="D1256" i="3"/>
  <c r="C1257" i="3"/>
  <c r="D1257" i="3"/>
  <c r="C1258" i="3"/>
  <c r="D1258" i="3"/>
  <c r="C1259" i="3"/>
  <c r="D1259" i="3"/>
  <c r="C1260" i="3"/>
  <c r="D1260" i="3"/>
  <c r="C1261" i="3"/>
  <c r="D1261" i="3"/>
  <c r="C1262" i="3"/>
  <c r="D1262" i="3"/>
  <c r="C1263" i="3"/>
  <c r="D1263" i="3"/>
  <c r="C1264" i="3"/>
  <c r="D1264" i="3"/>
  <c r="C1265" i="3"/>
  <c r="D1265" i="3"/>
  <c r="C1266" i="3"/>
  <c r="D1266" i="3"/>
  <c r="C1267" i="3"/>
  <c r="D1267" i="3"/>
  <c r="C1268" i="3"/>
  <c r="D1268" i="3"/>
  <c r="C1269" i="3"/>
  <c r="D1269" i="3"/>
  <c r="C1270" i="3"/>
  <c r="D1270" i="3"/>
  <c r="C1271" i="3"/>
  <c r="D1271" i="3"/>
  <c r="C1272" i="3"/>
  <c r="D1272" i="3"/>
  <c r="C1273" i="3"/>
  <c r="D1273" i="3"/>
  <c r="C1274" i="3"/>
  <c r="D1274" i="3"/>
  <c r="C1275" i="3"/>
  <c r="D1275" i="3"/>
  <c r="C1276" i="3"/>
  <c r="D1276" i="3"/>
  <c r="C1277" i="3"/>
  <c r="D1277" i="3"/>
  <c r="C1278" i="3"/>
  <c r="D1278" i="3"/>
  <c r="C1279" i="3"/>
  <c r="D1279" i="3"/>
  <c r="C1280" i="3"/>
  <c r="D1280" i="3"/>
  <c r="C1281" i="3"/>
  <c r="D1281" i="3"/>
  <c r="C1282" i="3"/>
  <c r="D1282" i="3"/>
  <c r="C1283" i="3"/>
  <c r="D1283" i="3"/>
  <c r="C1284" i="3"/>
  <c r="D1284" i="3"/>
  <c r="C1285" i="3"/>
  <c r="D1285" i="3"/>
  <c r="C1286" i="3"/>
  <c r="D1286" i="3"/>
  <c r="C1287" i="3"/>
  <c r="D1287" i="3"/>
  <c r="C1288" i="3"/>
  <c r="D1288" i="3"/>
  <c r="C1289" i="3"/>
  <c r="D1289" i="3"/>
  <c r="C1290" i="3"/>
  <c r="D1290" i="3"/>
  <c r="C1291" i="3"/>
  <c r="D1291" i="3"/>
  <c r="C1292" i="3"/>
  <c r="D1292" i="3"/>
  <c r="C1293" i="3"/>
  <c r="D1293" i="3"/>
  <c r="C1294" i="3"/>
  <c r="D1294" i="3"/>
  <c r="C1295" i="3"/>
  <c r="D1295" i="3"/>
  <c r="C1296" i="3"/>
  <c r="D1296" i="3"/>
  <c r="C1297" i="3"/>
  <c r="D1297" i="3"/>
  <c r="C1298" i="3"/>
  <c r="D1298" i="3"/>
  <c r="C1299" i="3"/>
  <c r="D1299" i="3"/>
  <c r="C1300" i="3"/>
  <c r="D1300" i="3"/>
  <c r="C1301" i="3"/>
  <c r="D1301" i="3"/>
  <c r="C1302" i="3"/>
  <c r="D1302" i="3"/>
  <c r="C1303" i="3"/>
  <c r="D1303" i="3"/>
  <c r="C1304" i="3"/>
  <c r="D1304" i="3"/>
  <c r="C1305" i="3"/>
  <c r="D1305" i="3"/>
  <c r="C1306" i="3"/>
  <c r="D1306" i="3"/>
  <c r="C1307" i="3"/>
  <c r="D1307" i="3"/>
  <c r="C1308" i="3"/>
  <c r="D1308" i="3"/>
  <c r="C1309" i="3"/>
  <c r="D1309" i="3"/>
  <c r="C1310" i="3"/>
  <c r="D1310" i="3"/>
  <c r="C1311" i="3"/>
  <c r="D1311" i="3"/>
  <c r="C1312" i="3"/>
  <c r="D1312" i="3"/>
  <c r="C1313" i="3"/>
  <c r="D1313" i="3"/>
  <c r="C1314" i="3"/>
  <c r="D1314" i="3"/>
  <c r="C1315" i="3"/>
  <c r="D1315" i="3"/>
  <c r="C1316" i="3"/>
  <c r="D1316" i="3"/>
  <c r="C1317" i="3"/>
  <c r="D1317" i="3"/>
  <c r="C1318" i="3"/>
  <c r="D1318" i="3"/>
  <c r="C1319" i="3"/>
  <c r="D1319" i="3"/>
  <c r="C1320" i="3"/>
  <c r="D1320" i="3"/>
  <c r="C1321" i="3"/>
  <c r="D1321" i="3"/>
  <c r="C1322" i="3"/>
  <c r="D1322" i="3"/>
  <c r="C1323" i="3"/>
  <c r="D1323" i="3"/>
  <c r="C1324" i="3"/>
  <c r="D1324" i="3"/>
  <c r="C1325" i="3"/>
  <c r="D1325" i="3"/>
  <c r="C1326" i="3"/>
  <c r="D1326" i="3"/>
  <c r="C1327" i="3"/>
  <c r="D1327" i="3"/>
  <c r="C1328" i="3"/>
  <c r="D1328" i="3"/>
  <c r="C1329" i="3"/>
  <c r="D1329" i="3"/>
  <c r="C1330" i="3"/>
  <c r="D1330" i="3"/>
  <c r="C1331" i="3"/>
  <c r="D1331" i="3"/>
  <c r="C1332" i="3"/>
  <c r="D1332" i="3"/>
  <c r="C1333" i="3"/>
  <c r="D1333" i="3"/>
  <c r="C1334" i="3"/>
  <c r="D1334" i="3"/>
  <c r="C1335" i="3"/>
  <c r="D1335" i="3"/>
  <c r="C1336" i="3"/>
  <c r="D1336" i="3"/>
  <c r="C1337" i="3"/>
  <c r="D1337" i="3"/>
  <c r="C1338" i="3"/>
  <c r="D1338" i="3"/>
  <c r="C1339" i="3"/>
  <c r="D1339" i="3"/>
  <c r="C1340" i="3"/>
  <c r="D1340" i="3"/>
  <c r="C1341" i="3"/>
  <c r="D1341" i="3"/>
  <c r="C1342" i="3"/>
  <c r="D1342" i="3"/>
  <c r="C1343" i="3"/>
  <c r="D1343" i="3"/>
  <c r="C1344" i="3"/>
  <c r="D1344" i="3"/>
  <c r="C1345" i="3"/>
  <c r="D1345" i="3"/>
  <c r="C1346" i="3"/>
  <c r="D1346" i="3"/>
  <c r="C1347" i="3"/>
  <c r="D1347" i="3"/>
  <c r="C1348" i="3"/>
  <c r="D1348" i="3"/>
  <c r="C1349" i="3"/>
  <c r="D1349" i="3"/>
  <c r="C1350" i="3"/>
  <c r="D1350" i="3"/>
  <c r="C1351" i="3"/>
  <c r="D1351" i="3"/>
  <c r="C1352" i="3"/>
  <c r="D1352" i="3"/>
  <c r="C1353" i="3"/>
  <c r="D1353" i="3"/>
  <c r="C1354" i="3"/>
  <c r="D1354" i="3"/>
  <c r="C1355" i="3"/>
  <c r="D1355" i="3"/>
  <c r="C1356" i="3"/>
  <c r="D1356" i="3"/>
  <c r="C1357" i="3"/>
  <c r="D1357" i="3"/>
  <c r="C1358" i="3"/>
  <c r="D1358" i="3"/>
  <c r="C1359" i="3"/>
  <c r="D1359" i="3"/>
  <c r="C1360" i="3"/>
  <c r="D1360" i="3"/>
  <c r="C1361" i="3"/>
  <c r="D1361" i="3"/>
  <c r="C1362" i="3"/>
  <c r="D1362" i="3"/>
  <c r="C1363" i="3"/>
  <c r="D1363" i="3"/>
  <c r="C1364" i="3"/>
  <c r="D1364" i="3"/>
  <c r="C1365" i="3"/>
  <c r="D1365" i="3"/>
  <c r="C1366" i="3"/>
  <c r="D1366" i="3"/>
  <c r="C1367" i="3"/>
  <c r="D1367" i="3"/>
  <c r="C1368" i="3"/>
  <c r="D1368" i="3"/>
  <c r="C1369" i="3"/>
  <c r="D1369" i="3"/>
  <c r="C1370" i="3"/>
  <c r="D1370" i="3"/>
  <c r="C1371" i="3"/>
  <c r="D1371" i="3"/>
  <c r="C1372" i="3"/>
  <c r="D1372" i="3"/>
  <c r="C1373" i="3"/>
  <c r="D1373" i="3"/>
  <c r="C1374" i="3"/>
  <c r="D1374" i="3"/>
  <c r="C1375" i="3"/>
  <c r="D1375" i="3"/>
  <c r="C1376" i="3"/>
  <c r="D1376" i="3"/>
  <c r="C1377" i="3"/>
  <c r="D1377" i="3"/>
  <c r="C1378" i="3"/>
  <c r="D1378" i="3"/>
  <c r="C1379" i="3"/>
  <c r="D1379" i="3"/>
  <c r="C1380" i="3"/>
  <c r="D1380" i="3"/>
  <c r="C1381" i="3"/>
  <c r="D1381" i="3"/>
  <c r="C1382" i="3"/>
  <c r="D1382" i="3"/>
  <c r="C1383" i="3"/>
  <c r="D1383" i="3"/>
  <c r="C1384" i="3"/>
  <c r="D1384" i="3"/>
  <c r="C1385" i="3"/>
  <c r="D1385" i="3"/>
  <c r="C1386" i="3"/>
  <c r="D1386" i="3"/>
  <c r="C1387" i="3"/>
  <c r="D1387" i="3"/>
  <c r="C1388" i="3"/>
  <c r="D1388" i="3"/>
  <c r="C1389" i="3"/>
  <c r="D1389" i="3"/>
  <c r="C1390" i="3"/>
  <c r="D1390" i="3"/>
  <c r="C1391" i="3"/>
  <c r="D1391" i="3"/>
  <c r="C1392" i="3"/>
  <c r="D1392" i="3"/>
  <c r="C1393" i="3"/>
  <c r="D1393" i="3"/>
  <c r="C1394" i="3"/>
  <c r="D1394" i="3"/>
  <c r="C1395" i="3"/>
  <c r="D1395" i="3"/>
  <c r="C1396" i="3"/>
  <c r="D1396" i="3"/>
  <c r="C1397" i="3"/>
  <c r="D1397" i="3"/>
  <c r="C1398" i="3"/>
  <c r="D1398" i="3"/>
  <c r="C1399" i="3"/>
  <c r="D1399" i="3"/>
  <c r="C1400" i="3"/>
  <c r="D1400" i="3"/>
  <c r="C1401" i="3"/>
  <c r="D1401" i="3"/>
  <c r="C1402" i="3"/>
  <c r="D1402" i="3"/>
  <c r="C1403" i="3"/>
  <c r="D1403" i="3"/>
  <c r="C1404" i="3"/>
  <c r="D1404" i="3"/>
  <c r="C1405" i="3"/>
  <c r="D1405" i="3"/>
  <c r="C1406" i="3"/>
  <c r="D1406" i="3"/>
  <c r="C1407" i="3"/>
  <c r="D1407" i="3"/>
  <c r="C1408" i="3"/>
  <c r="D1408" i="3"/>
  <c r="C1409" i="3"/>
  <c r="D1409" i="3"/>
  <c r="C1410" i="3"/>
  <c r="D1410" i="3"/>
  <c r="C1411" i="3"/>
  <c r="D1411" i="3"/>
  <c r="C1412" i="3"/>
  <c r="D1412" i="3"/>
  <c r="C1413" i="3"/>
  <c r="D1413" i="3"/>
  <c r="C1414" i="3"/>
  <c r="D1414" i="3"/>
  <c r="C1415" i="3"/>
  <c r="D1415" i="3"/>
  <c r="C1416" i="3"/>
  <c r="D1416" i="3"/>
  <c r="C1417" i="3"/>
  <c r="D1417" i="3"/>
  <c r="C1418" i="3"/>
  <c r="D1418" i="3"/>
  <c r="C1419" i="3"/>
  <c r="D1419" i="3"/>
  <c r="C1420" i="3"/>
  <c r="D1420" i="3"/>
  <c r="C1421" i="3"/>
  <c r="D1421" i="3"/>
  <c r="C1422" i="3"/>
  <c r="D1422" i="3"/>
  <c r="C1423" i="3"/>
  <c r="D1423" i="3"/>
  <c r="C1424" i="3"/>
  <c r="D1424" i="3"/>
  <c r="C1425" i="3"/>
  <c r="D1425" i="3"/>
  <c r="C1426" i="3"/>
  <c r="D1426" i="3"/>
  <c r="C1427" i="3"/>
  <c r="D1427" i="3"/>
  <c r="C1428" i="3"/>
  <c r="D1428" i="3"/>
  <c r="C1429" i="3"/>
  <c r="D1429" i="3"/>
  <c r="C1430" i="3"/>
  <c r="D1430" i="3"/>
  <c r="C1431" i="3"/>
  <c r="D1431" i="3"/>
  <c r="C1432" i="3"/>
  <c r="D1432" i="3"/>
  <c r="C1433" i="3"/>
  <c r="D1433" i="3"/>
  <c r="C1434" i="3"/>
  <c r="D1434" i="3"/>
  <c r="C1435" i="3"/>
  <c r="D1435" i="3"/>
  <c r="C1436" i="3"/>
  <c r="D1436" i="3"/>
  <c r="C1437" i="3"/>
  <c r="D1437" i="3"/>
  <c r="C1438" i="3"/>
  <c r="D1438" i="3"/>
  <c r="C1439" i="3"/>
  <c r="D1439" i="3"/>
  <c r="C1440" i="3"/>
  <c r="D1440" i="3"/>
  <c r="C1441" i="3"/>
  <c r="D1441" i="3"/>
  <c r="C1442" i="3"/>
  <c r="D1442" i="3"/>
  <c r="C1443" i="3"/>
  <c r="D1443" i="3"/>
  <c r="C1444" i="3"/>
  <c r="D1444" i="3"/>
  <c r="C1445" i="3"/>
  <c r="D1445" i="3"/>
  <c r="C1446" i="3"/>
  <c r="D1446" i="3"/>
  <c r="C1447" i="3"/>
  <c r="D1447" i="3"/>
  <c r="C1448" i="3"/>
  <c r="D1448" i="3"/>
  <c r="C1449" i="3"/>
  <c r="D1449" i="3"/>
  <c r="C1450" i="3"/>
  <c r="D1450" i="3"/>
  <c r="C1451" i="3"/>
  <c r="D1451" i="3"/>
  <c r="C1452" i="3"/>
  <c r="D1452" i="3"/>
  <c r="C1453" i="3"/>
  <c r="D1453" i="3"/>
  <c r="C1454" i="3"/>
  <c r="D1454" i="3"/>
  <c r="C1455" i="3"/>
  <c r="D1455" i="3"/>
  <c r="C1456" i="3"/>
  <c r="D1456" i="3"/>
  <c r="C1457" i="3"/>
  <c r="D1457" i="3"/>
  <c r="C1458" i="3"/>
  <c r="D1458" i="3"/>
  <c r="C1459" i="3"/>
  <c r="D1459" i="3"/>
  <c r="C1460" i="3"/>
  <c r="D1460" i="3"/>
  <c r="C1461" i="3"/>
  <c r="D1461" i="3"/>
  <c r="C1462" i="3"/>
  <c r="D1462" i="3"/>
  <c r="C1463" i="3"/>
  <c r="D1463" i="3"/>
  <c r="C1464" i="3"/>
  <c r="D1464" i="3"/>
  <c r="C1465" i="3"/>
  <c r="D1465" i="3"/>
  <c r="C1466" i="3"/>
  <c r="D1466" i="3"/>
  <c r="C1467" i="3"/>
  <c r="D1467" i="3"/>
  <c r="C1468" i="3"/>
  <c r="D1468" i="3"/>
  <c r="C1469" i="3"/>
  <c r="D1469" i="3"/>
  <c r="C1470" i="3"/>
  <c r="D1470" i="3"/>
  <c r="C1471" i="3"/>
  <c r="D1471" i="3"/>
  <c r="C1472" i="3"/>
  <c r="D1472" i="3"/>
  <c r="C1473" i="3"/>
  <c r="D1473" i="3"/>
  <c r="C1474" i="3"/>
  <c r="D1474" i="3"/>
  <c r="C1475" i="3"/>
  <c r="D1475" i="3"/>
  <c r="C1476" i="3"/>
  <c r="D1476" i="3"/>
  <c r="C1477" i="3"/>
  <c r="D1477" i="3"/>
  <c r="C1478" i="3"/>
  <c r="D1478" i="3"/>
  <c r="C1479" i="3"/>
  <c r="D1479" i="3"/>
  <c r="C1480" i="3"/>
  <c r="D1480" i="3"/>
  <c r="C1481" i="3"/>
  <c r="D1481" i="3"/>
  <c r="C1482" i="3"/>
  <c r="D1482" i="3"/>
  <c r="C1483" i="3"/>
  <c r="D1483" i="3"/>
  <c r="C1484" i="3"/>
  <c r="D1484" i="3"/>
  <c r="C1485" i="3"/>
  <c r="D1485" i="3"/>
  <c r="C1486" i="3"/>
  <c r="D1486" i="3"/>
  <c r="C1487" i="3"/>
  <c r="D1487" i="3"/>
  <c r="C1488" i="3"/>
  <c r="D1488" i="3"/>
  <c r="C1489" i="3"/>
  <c r="D1489" i="3"/>
  <c r="C1490" i="3"/>
  <c r="D1490" i="3"/>
  <c r="C1491" i="3"/>
  <c r="D1491" i="3"/>
  <c r="C1492" i="3"/>
  <c r="D1492" i="3"/>
  <c r="C1493" i="3"/>
  <c r="D1493" i="3"/>
  <c r="C1494" i="3"/>
  <c r="D1494" i="3"/>
  <c r="C1495" i="3"/>
  <c r="D1495" i="3"/>
  <c r="C1496" i="3"/>
  <c r="D1496" i="3"/>
  <c r="C1497" i="3"/>
  <c r="D1497" i="3"/>
  <c r="C1498" i="3"/>
  <c r="D1498" i="3"/>
  <c r="C1499" i="3"/>
  <c r="D1499" i="3"/>
  <c r="C1500" i="3"/>
  <c r="D1500" i="3"/>
  <c r="C1501" i="3"/>
  <c r="D1501" i="3"/>
  <c r="C1502" i="3"/>
  <c r="D1502" i="3"/>
  <c r="C1503" i="3"/>
  <c r="D1503" i="3"/>
  <c r="C1504" i="3"/>
  <c r="D1504" i="3"/>
  <c r="C1505" i="3"/>
  <c r="D1505" i="3"/>
  <c r="C1506" i="3"/>
  <c r="D1506" i="3"/>
  <c r="C1507" i="3"/>
  <c r="D1507" i="3"/>
  <c r="C1508" i="3"/>
  <c r="D1508" i="3"/>
  <c r="C1509" i="3"/>
  <c r="D1509" i="3"/>
  <c r="C1510" i="3"/>
  <c r="D1510" i="3"/>
  <c r="C1511" i="3"/>
  <c r="D1511" i="3"/>
  <c r="C1512" i="3"/>
  <c r="D1512" i="3"/>
  <c r="C1513" i="3"/>
  <c r="D1513" i="3"/>
  <c r="C1514" i="3"/>
  <c r="D1514" i="3"/>
  <c r="C1515" i="3"/>
  <c r="D1515" i="3"/>
  <c r="C1516" i="3"/>
  <c r="D1516" i="3"/>
  <c r="C1517" i="3"/>
  <c r="D1517" i="3"/>
  <c r="C1518" i="3"/>
  <c r="D1518" i="3"/>
  <c r="C1519" i="3"/>
  <c r="D1519" i="3"/>
  <c r="C1520" i="3"/>
  <c r="D1520" i="3"/>
  <c r="C1521" i="3"/>
  <c r="D1521" i="3"/>
  <c r="C1522" i="3"/>
  <c r="D1522" i="3"/>
  <c r="C1523" i="3"/>
  <c r="D1523" i="3"/>
  <c r="C1524" i="3"/>
  <c r="D1524" i="3"/>
  <c r="C1525" i="3"/>
  <c r="D1525" i="3"/>
  <c r="C1526" i="3"/>
  <c r="D1526" i="3"/>
  <c r="C1527" i="3"/>
  <c r="D1527" i="3"/>
  <c r="C1528" i="3"/>
  <c r="D1528" i="3"/>
  <c r="C1529" i="3"/>
  <c r="D1529" i="3"/>
  <c r="C1530" i="3"/>
  <c r="D1530" i="3"/>
  <c r="C1531" i="3"/>
  <c r="D1531" i="3"/>
  <c r="C1532" i="3"/>
  <c r="D1532" i="3"/>
  <c r="C1533" i="3"/>
  <c r="D1533" i="3"/>
  <c r="C1534" i="3"/>
  <c r="D1534" i="3"/>
  <c r="C1535" i="3"/>
  <c r="D1535" i="3"/>
  <c r="C1536" i="3"/>
  <c r="D1536" i="3"/>
  <c r="C1537" i="3"/>
  <c r="D1537" i="3"/>
  <c r="C1538" i="3"/>
  <c r="D1538" i="3"/>
  <c r="C1539" i="3"/>
  <c r="D1539" i="3"/>
  <c r="C1540" i="3"/>
  <c r="D1540" i="3"/>
  <c r="C1541" i="3"/>
  <c r="D1541" i="3"/>
  <c r="C1542" i="3"/>
  <c r="D1542" i="3"/>
  <c r="C1543" i="3"/>
  <c r="D1543" i="3"/>
  <c r="C1544" i="3"/>
  <c r="D1544" i="3"/>
  <c r="C1545" i="3"/>
  <c r="D1545" i="3"/>
  <c r="C1546" i="3"/>
  <c r="D1546" i="3"/>
  <c r="C1547" i="3"/>
  <c r="D1547" i="3"/>
  <c r="C1548" i="3"/>
  <c r="D1548" i="3"/>
  <c r="C1549" i="3"/>
  <c r="D1549" i="3"/>
  <c r="C1550" i="3"/>
  <c r="D1550" i="3"/>
  <c r="C1551" i="3"/>
  <c r="D1551" i="3"/>
  <c r="C1552" i="3"/>
  <c r="D1552" i="3"/>
  <c r="C1553" i="3"/>
  <c r="D1553" i="3"/>
  <c r="C1554" i="3"/>
  <c r="D1554" i="3"/>
  <c r="C1555" i="3"/>
  <c r="D1555" i="3"/>
  <c r="C1556" i="3"/>
  <c r="D1556" i="3"/>
  <c r="C1557" i="3"/>
  <c r="D1557" i="3"/>
  <c r="C1558" i="3"/>
  <c r="D1558" i="3"/>
  <c r="C1559" i="3"/>
  <c r="D1559" i="3"/>
  <c r="C1560" i="3"/>
  <c r="D1560" i="3"/>
  <c r="C1561" i="3"/>
  <c r="D1561" i="3"/>
  <c r="C1562" i="3"/>
  <c r="D1562" i="3"/>
  <c r="C1563" i="3"/>
  <c r="D1563" i="3"/>
  <c r="C1564" i="3"/>
  <c r="D1564" i="3"/>
  <c r="C1565" i="3"/>
  <c r="D1565" i="3"/>
  <c r="C1566" i="3"/>
  <c r="D1566" i="3"/>
  <c r="C1567" i="3"/>
  <c r="D1567" i="3"/>
  <c r="C1568" i="3"/>
  <c r="D1568" i="3"/>
  <c r="C1569" i="3"/>
  <c r="D1569" i="3"/>
  <c r="C1570" i="3"/>
  <c r="D1570" i="3"/>
  <c r="C1571" i="3"/>
  <c r="D1571" i="3"/>
  <c r="C1572" i="3"/>
  <c r="D1572" i="3"/>
  <c r="C1573" i="3"/>
  <c r="D1573" i="3"/>
  <c r="C1574" i="3"/>
  <c r="D1574" i="3"/>
  <c r="C1575" i="3"/>
  <c r="D1575" i="3"/>
  <c r="C1576" i="3"/>
  <c r="D1576" i="3"/>
  <c r="C1577" i="3"/>
  <c r="D1577" i="3"/>
  <c r="C1578" i="3"/>
  <c r="D1578" i="3"/>
  <c r="C1579" i="3"/>
  <c r="D1579" i="3"/>
  <c r="C1580" i="3"/>
  <c r="D1580" i="3"/>
  <c r="C1581" i="3"/>
  <c r="D1581" i="3"/>
  <c r="C1582" i="3"/>
  <c r="D1582" i="3"/>
  <c r="C1583" i="3"/>
  <c r="D1583" i="3"/>
  <c r="C1584" i="3"/>
  <c r="D1584" i="3"/>
  <c r="C1585" i="3"/>
  <c r="D1585" i="3"/>
  <c r="C1586" i="3"/>
  <c r="D1586" i="3"/>
  <c r="C1587" i="3"/>
  <c r="D1587" i="3"/>
  <c r="C1588" i="3"/>
  <c r="D1588" i="3"/>
  <c r="C1589" i="3"/>
  <c r="D1589" i="3"/>
  <c r="C1590" i="3"/>
  <c r="D1590" i="3"/>
  <c r="C1591" i="3"/>
  <c r="D1591" i="3"/>
  <c r="C1592" i="3"/>
  <c r="D1592" i="3"/>
  <c r="C1593" i="3"/>
  <c r="D1593" i="3"/>
  <c r="C1594" i="3"/>
  <c r="D1594" i="3"/>
  <c r="C1595" i="3"/>
  <c r="D1595" i="3"/>
  <c r="C1596" i="3"/>
  <c r="D1596" i="3"/>
  <c r="C1597" i="3"/>
  <c r="D1597" i="3"/>
  <c r="C1598" i="3"/>
  <c r="D1598" i="3"/>
  <c r="C1599" i="3"/>
  <c r="D1599" i="3"/>
  <c r="C1600" i="3"/>
  <c r="D1600" i="3"/>
  <c r="C1601" i="3"/>
  <c r="D1601" i="3"/>
  <c r="C1602" i="3"/>
  <c r="D1602" i="3"/>
  <c r="C1603" i="3"/>
  <c r="D1603" i="3"/>
  <c r="C1604" i="3"/>
  <c r="D1604" i="3"/>
  <c r="C1605" i="3"/>
  <c r="D1605" i="3"/>
  <c r="C1606" i="3"/>
  <c r="D1606" i="3"/>
  <c r="C1607" i="3"/>
  <c r="D1607" i="3"/>
  <c r="C1608" i="3"/>
  <c r="D1608" i="3"/>
  <c r="C1609" i="3"/>
  <c r="D1609" i="3"/>
  <c r="C1610" i="3"/>
  <c r="D1610" i="3"/>
  <c r="C1611" i="3"/>
  <c r="D1611" i="3"/>
  <c r="C1612" i="3"/>
  <c r="D1612" i="3"/>
  <c r="C1613" i="3"/>
  <c r="D1613" i="3"/>
  <c r="C1614" i="3"/>
  <c r="D1614" i="3"/>
  <c r="C1615" i="3"/>
  <c r="D1615" i="3"/>
  <c r="C1616" i="3"/>
  <c r="D1616" i="3"/>
  <c r="C1617" i="3"/>
  <c r="D1617" i="3"/>
  <c r="C1618" i="3"/>
  <c r="D1618" i="3"/>
  <c r="C1619" i="3"/>
  <c r="D1619" i="3"/>
  <c r="C1620" i="3"/>
  <c r="D1620" i="3"/>
  <c r="C1621" i="3"/>
  <c r="D1621" i="3"/>
  <c r="C1622" i="3"/>
  <c r="D1622" i="3"/>
  <c r="C1623" i="3"/>
  <c r="D1623" i="3"/>
  <c r="C1624" i="3"/>
  <c r="D1624" i="3"/>
  <c r="C1625" i="3"/>
  <c r="D1625" i="3"/>
  <c r="C1626" i="3"/>
  <c r="D1626" i="3"/>
  <c r="C1627" i="3"/>
  <c r="D1627" i="3"/>
  <c r="C1628" i="3"/>
  <c r="D1628" i="3"/>
  <c r="C1629" i="3"/>
  <c r="D1629" i="3"/>
  <c r="C1630" i="3"/>
  <c r="D1630" i="3"/>
  <c r="C1631" i="3"/>
  <c r="D1631" i="3"/>
  <c r="C1632" i="3"/>
  <c r="D1632" i="3"/>
  <c r="C1633" i="3"/>
  <c r="D1633" i="3"/>
  <c r="C1634" i="3"/>
  <c r="D1634" i="3"/>
  <c r="C1635" i="3"/>
  <c r="D1635" i="3"/>
  <c r="C1636" i="3"/>
  <c r="D1636" i="3"/>
  <c r="C1637" i="3"/>
  <c r="D1637" i="3"/>
  <c r="C1638" i="3"/>
  <c r="D1638" i="3"/>
  <c r="C1639" i="3"/>
  <c r="D1639" i="3"/>
  <c r="C1640" i="3"/>
  <c r="D1640" i="3"/>
  <c r="C1641" i="3"/>
  <c r="D1641" i="3"/>
  <c r="C1642" i="3"/>
  <c r="D1642" i="3"/>
  <c r="C1643" i="3"/>
  <c r="D1643" i="3"/>
  <c r="C1644" i="3"/>
  <c r="D1644" i="3"/>
  <c r="C1645" i="3"/>
  <c r="D1645" i="3"/>
  <c r="C1646" i="3"/>
  <c r="D1646" i="3"/>
  <c r="C1647" i="3"/>
  <c r="D1647" i="3"/>
  <c r="C1648" i="3"/>
  <c r="D1648" i="3"/>
  <c r="C1649" i="3"/>
  <c r="D1649" i="3"/>
  <c r="C1650" i="3"/>
  <c r="D1650" i="3"/>
  <c r="C1651" i="3"/>
  <c r="D1651" i="3"/>
  <c r="C1652" i="3"/>
  <c r="D1652" i="3"/>
  <c r="C1653" i="3"/>
  <c r="D1653" i="3"/>
  <c r="C1654" i="3"/>
  <c r="D1654" i="3"/>
  <c r="C1655" i="3"/>
  <c r="D1655" i="3"/>
  <c r="C1656" i="3"/>
  <c r="D1656" i="3"/>
  <c r="C1657" i="3"/>
  <c r="D1657" i="3"/>
  <c r="C1658" i="3"/>
  <c r="D1658" i="3"/>
  <c r="C1659" i="3"/>
  <c r="D1659" i="3"/>
  <c r="C1660" i="3"/>
  <c r="D1660" i="3"/>
  <c r="C1661" i="3"/>
  <c r="D1661" i="3"/>
  <c r="C1662" i="3"/>
  <c r="D1662" i="3"/>
  <c r="C1663" i="3"/>
  <c r="D1663" i="3"/>
  <c r="C1664" i="3"/>
  <c r="D1664" i="3"/>
  <c r="C1665" i="3"/>
  <c r="D1665" i="3"/>
  <c r="C1666" i="3"/>
  <c r="D1666" i="3"/>
  <c r="C1667" i="3"/>
  <c r="D1667" i="3"/>
  <c r="C1668" i="3"/>
  <c r="D1668" i="3"/>
  <c r="C1669" i="3"/>
  <c r="D1669" i="3"/>
  <c r="C1670" i="3"/>
  <c r="D1670" i="3"/>
  <c r="C1671" i="3"/>
  <c r="D1671" i="3"/>
  <c r="C1672" i="3"/>
  <c r="D1672" i="3"/>
  <c r="C1673" i="3"/>
  <c r="D1673" i="3"/>
  <c r="C1674" i="3"/>
  <c r="D1674" i="3"/>
  <c r="C1675" i="3"/>
  <c r="D1675" i="3"/>
  <c r="C1676" i="3"/>
  <c r="D1676" i="3"/>
  <c r="C1677" i="3"/>
  <c r="D1677" i="3"/>
  <c r="C1678" i="3"/>
  <c r="D1678" i="3"/>
  <c r="C1679" i="3"/>
  <c r="D1679" i="3"/>
  <c r="C1680" i="3"/>
  <c r="D1680" i="3"/>
  <c r="C1681" i="3"/>
  <c r="D1681" i="3"/>
  <c r="C1682" i="3"/>
  <c r="D1682" i="3"/>
  <c r="C1683" i="3"/>
  <c r="D1683" i="3"/>
  <c r="C1684" i="3"/>
  <c r="D1684" i="3"/>
  <c r="C1685" i="3"/>
  <c r="D1685" i="3"/>
  <c r="C1686" i="3"/>
  <c r="D1686" i="3"/>
  <c r="C1687" i="3"/>
  <c r="D1687" i="3"/>
  <c r="C1688" i="3"/>
  <c r="D1688" i="3"/>
  <c r="C1689" i="3"/>
  <c r="D1689" i="3"/>
  <c r="C1690" i="3"/>
  <c r="D1690" i="3"/>
  <c r="C1691" i="3"/>
  <c r="D1691" i="3"/>
  <c r="C1692" i="3"/>
  <c r="D1692" i="3"/>
  <c r="C1693" i="3"/>
  <c r="D1693" i="3"/>
  <c r="C1694" i="3"/>
  <c r="D1694" i="3"/>
  <c r="C1695" i="3"/>
  <c r="D1695" i="3"/>
  <c r="C1696" i="3"/>
  <c r="D1696" i="3"/>
  <c r="C1697" i="3"/>
  <c r="D1697" i="3"/>
  <c r="C1698" i="3"/>
  <c r="D1698" i="3"/>
  <c r="C1699" i="3"/>
  <c r="D1699" i="3"/>
  <c r="C1700" i="3"/>
  <c r="D1700" i="3"/>
  <c r="C1701" i="3"/>
  <c r="D1701" i="3"/>
  <c r="C1702" i="3"/>
  <c r="D1702" i="3"/>
  <c r="C1703" i="3"/>
  <c r="D1703" i="3"/>
  <c r="C1704" i="3"/>
  <c r="D1704" i="3"/>
  <c r="C1705" i="3"/>
  <c r="D1705" i="3"/>
  <c r="C1706" i="3"/>
  <c r="D1706" i="3"/>
  <c r="C1707" i="3"/>
  <c r="D1707" i="3"/>
  <c r="C1708" i="3"/>
  <c r="D1708" i="3"/>
  <c r="C1709" i="3"/>
  <c r="D1709" i="3"/>
  <c r="C1710" i="3"/>
  <c r="D1710" i="3"/>
  <c r="C1711" i="3"/>
  <c r="D1711" i="3"/>
  <c r="C1712" i="3"/>
  <c r="D1712" i="3"/>
  <c r="C1713" i="3"/>
  <c r="D1713" i="3"/>
  <c r="C1714" i="3"/>
  <c r="D1714" i="3"/>
  <c r="C1715" i="3"/>
  <c r="D1715" i="3"/>
  <c r="C1716" i="3"/>
  <c r="D1716" i="3"/>
  <c r="C1717" i="3"/>
  <c r="D1717" i="3"/>
  <c r="C1718" i="3"/>
  <c r="D1718" i="3"/>
  <c r="C1719" i="3"/>
  <c r="D1719" i="3"/>
  <c r="C1720" i="3"/>
  <c r="D1720" i="3"/>
  <c r="C1721" i="3"/>
  <c r="D1721" i="3"/>
  <c r="C1722" i="3"/>
  <c r="D1722" i="3"/>
  <c r="C1723" i="3"/>
  <c r="D1723" i="3"/>
  <c r="C1724" i="3"/>
  <c r="D1724" i="3"/>
  <c r="C1725" i="3"/>
  <c r="D1725" i="3"/>
  <c r="C1726" i="3"/>
  <c r="D1726" i="3"/>
  <c r="C1727" i="3"/>
  <c r="D1727" i="3"/>
  <c r="C1728" i="3"/>
  <c r="D1728" i="3"/>
  <c r="C1729" i="3"/>
  <c r="D1729" i="3"/>
  <c r="C1730" i="3"/>
  <c r="D1730" i="3"/>
  <c r="C1731" i="3"/>
  <c r="D1731" i="3"/>
  <c r="C1732" i="3"/>
  <c r="D1732" i="3"/>
  <c r="C1733" i="3"/>
  <c r="D1733" i="3"/>
  <c r="C1734" i="3"/>
  <c r="D1734" i="3"/>
  <c r="C1735" i="3"/>
  <c r="D1735" i="3"/>
  <c r="C1736" i="3"/>
  <c r="D1736" i="3"/>
  <c r="C1737" i="3"/>
  <c r="D1737" i="3"/>
  <c r="C1738" i="3"/>
  <c r="D1738" i="3"/>
  <c r="C1739" i="3"/>
  <c r="D1739" i="3"/>
  <c r="C1740" i="3"/>
  <c r="D1740" i="3"/>
  <c r="C1741" i="3"/>
  <c r="D1741" i="3"/>
  <c r="C1742" i="3"/>
  <c r="D1742" i="3"/>
  <c r="C1743" i="3"/>
  <c r="D1743" i="3"/>
  <c r="C1744" i="3"/>
  <c r="D1744" i="3"/>
  <c r="C1745" i="3"/>
  <c r="D1745" i="3"/>
  <c r="C1746" i="3"/>
  <c r="D1746" i="3"/>
  <c r="C1747" i="3"/>
  <c r="D1747" i="3"/>
  <c r="C1748" i="3"/>
  <c r="D1748" i="3"/>
  <c r="C1749" i="3"/>
  <c r="D1749" i="3"/>
  <c r="C1750" i="3"/>
  <c r="D1750" i="3"/>
  <c r="C1751" i="3"/>
  <c r="D1751" i="3"/>
  <c r="C1752" i="3"/>
  <c r="D1752" i="3"/>
  <c r="C1753" i="3"/>
  <c r="D1753" i="3"/>
  <c r="C1754" i="3"/>
  <c r="D1754" i="3"/>
  <c r="C1755" i="3"/>
  <c r="D1755" i="3"/>
  <c r="C1756" i="3"/>
  <c r="D1756" i="3"/>
  <c r="C1757" i="3"/>
  <c r="D1757" i="3"/>
  <c r="C1758" i="3"/>
  <c r="D1758" i="3"/>
  <c r="C1759" i="3"/>
  <c r="D1759" i="3"/>
  <c r="C1760" i="3"/>
  <c r="D1760" i="3"/>
  <c r="C1761" i="3"/>
  <c r="D1761" i="3"/>
  <c r="C1762" i="3"/>
  <c r="D1762" i="3"/>
  <c r="C1763" i="3"/>
  <c r="D1763" i="3"/>
  <c r="C1764" i="3"/>
  <c r="D1764" i="3"/>
  <c r="C1765" i="3"/>
  <c r="D1765" i="3"/>
  <c r="C1766" i="3"/>
  <c r="D1766" i="3"/>
  <c r="C1767" i="3"/>
  <c r="D1767" i="3"/>
  <c r="C1768" i="3"/>
  <c r="D1768" i="3"/>
  <c r="C1769" i="3"/>
  <c r="D1769" i="3"/>
  <c r="C1770" i="3"/>
  <c r="D1770" i="3"/>
  <c r="C1771" i="3"/>
  <c r="D1771" i="3"/>
  <c r="C1772" i="3"/>
  <c r="D1772" i="3"/>
  <c r="C1773" i="3"/>
  <c r="D1773" i="3"/>
  <c r="C1774" i="3"/>
  <c r="D1774" i="3"/>
  <c r="C1775" i="3"/>
  <c r="D1775" i="3"/>
  <c r="C1776" i="3"/>
  <c r="D1776" i="3"/>
  <c r="C1777" i="3"/>
  <c r="D1777" i="3"/>
  <c r="C1778" i="3"/>
  <c r="D1778" i="3"/>
  <c r="C1779" i="3"/>
  <c r="D1779" i="3"/>
  <c r="C1780" i="3"/>
  <c r="D1780" i="3"/>
  <c r="C1781" i="3"/>
  <c r="D1781" i="3"/>
  <c r="C1782" i="3"/>
  <c r="D1782" i="3"/>
  <c r="C1783" i="3"/>
  <c r="D1783" i="3"/>
  <c r="C1784" i="3"/>
  <c r="D1784" i="3"/>
  <c r="C1785" i="3"/>
  <c r="D1785" i="3"/>
  <c r="C1786" i="3"/>
  <c r="D1786" i="3"/>
  <c r="C1787" i="3"/>
  <c r="D1787" i="3"/>
  <c r="C1788" i="3"/>
  <c r="D1788" i="3"/>
  <c r="C1789" i="3"/>
  <c r="D1789" i="3"/>
  <c r="C1790" i="3"/>
  <c r="D1790" i="3"/>
  <c r="C1791" i="3"/>
  <c r="D1791" i="3"/>
  <c r="C1792" i="3"/>
  <c r="D1792" i="3"/>
  <c r="C1793" i="3"/>
  <c r="D1793" i="3"/>
  <c r="C1794" i="3"/>
  <c r="D1794" i="3"/>
  <c r="C1795" i="3"/>
  <c r="D1795" i="3"/>
  <c r="C1796" i="3"/>
  <c r="D1796" i="3"/>
  <c r="C1797" i="3"/>
  <c r="D1797" i="3"/>
  <c r="C1798" i="3"/>
  <c r="D1798" i="3"/>
  <c r="C1799" i="3"/>
  <c r="D1799" i="3"/>
  <c r="C1800" i="3"/>
  <c r="D1800" i="3"/>
  <c r="C1801" i="3"/>
  <c r="D1801" i="3"/>
  <c r="C1802" i="3"/>
  <c r="D1802" i="3"/>
  <c r="C1803" i="3"/>
  <c r="D1803" i="3"/>
  <c r="C1804" i="3"/>
  <c r="D1804" i="3"/>
  <c r="C1805" i="3"/>
  <c r="D1805" i="3"/>
  <c r="C1806" i="3"/>
  <c r="D1806" i="3"/>
  <c r="C1807" i="3"/>
  <c r="D1807" i="3"/>
  <c r="C1808" i="3"/>
  <c r="D1808" i="3"/>
  <c r="C1809" i="3"/>
  <c r="D1809" i="3"/>
  <c r="C1810" i="3"/>
  <c r="D1810" i="3"/>
  <c r="C1811" i="3"/>
  <c r="D1811" i="3"/>
  <c r="C1812" i="3"/>
  <c r="D1812" i="3"/>
  <c r="C1813" i="3"/>
  <c r="D1813" i="3"/>
  <c r="C1814" i="3"/>
  <c r="D1814" i="3"/>
  <c r="C1815" i="3"/>
  <c r="D1815" i="3"/>
  <c r="C1816" i="3"/>
  <c r="D1816" i="3"/>
  <c r="C1817" i="3"/>
  <c r="D1817" i="3"/>
  <c r="C1818" i="3"/>
  <c r="D1818" i="3"/>
  <c r="C1819" i="3"/>
  <c r="D1819" i="3"/>
  <c r="C1820" i="3"/>
  <c r="D1820" i="3"/>
  <c r="C1821" i="3"/>
  <c r="D1821" i="3"/>
  <c r="C1822" i="3"/>
  <c r="D1822" i="3"/>
  <c r="C1823" i="3"/>
  <c r="D1823" i="3"/>
  <c r="C1824" i="3"/>
  <c r="D1824" i="3"/>
  <c r="C1825" i="3"/>
  <c r="D1825" i="3"/>
  <c r="C1826" i="3"/>
  <c r="D1826" i="3"/>
  <c r="C1827" i="3"/>
  <c r="D1827" i="3"/>
  <c r="C1828" i="3"/>
  <c r="D1828" i="3"/>
  <c r="C1829" i="3"/>
  <c r="D1829" i="3"/>
  <c r="C1830" i="3"/>
  <c r="D1830" i="3"/>
  <c r="C1831" i="3"/>
  <c r="D1831" i="3"/>
  <c r="C1832" i="3"/>
  <c r="D1832" i="3"/>
  <c r="C1833" i="3"/>
  <c r="D1833" i="3"/>
  <c r="C1834" i="3"/>
  <c r="D1834" i="3"/>
  <c r="C1835" i="3"/>
  <c r="D1835" i="3"/>
  <c r="C1836" i="3"/>
  <c r="D1836" i="3"/>
  <c r="C1837" i="3"/>
  <c r="D1837" i="3"/>
  <c r="C1838" i="3"/>
  <c r="D1838" i="3"/>
  <c r="C1839" i="3"/>
  <c r="D1839" i="3"/>
  <c r="C1840" i="3"/>
  <c r="D1840" i="3"/>
  <c r="C1841" i="3"/>
  <c r="D1841" i="3"/>
  <c r="C1842" i="3"/>
  <c r="D1842" i="3"/>
  <c r="C1843" i="3"/>
  <c r="D1843" i="3"/>
  <c r="C1844" i="3"/>
  <c r="D1844" i="3"/>
  <c r="C1845" i="3"/>
  <c r="D1845" i="3"/>
  <c r="C1846" i="3"/>
  <c r="D1846" i="3"/>
  <c r="C1847" i="3"/>
  <c r="D1847" i="3"/>
  <c r="C1848" i="3"/>
  <c r="D1848" i="3"/>
  <c r="C1849" i="3"/>
  <c r="D1849" i="3"/>
  <c r="C1850" i="3"/>
  <c r="D1850" i="3"/>
  <c r="C1851" i="3"/>
  <c r="D1851" i="3"/>
  <c r="C1852" i="3"/>
  <c r="D1852" i="3"/>
  <c r="C1853" i="3"/>
  <c r="D1853" i="3"/>
  <c r="C1854" i="3"/>
  <c r="D1854" i="3"/>
  <c r="C1855" i="3"/>
  <c r="D1855" i="3"/>
  <c r="C1856" i="3"/>
  <c r="D1856" i="3"/>
  <c r="C1857" i="3"/>
  <c r="D1857" i="3"/>
  <c r="C1858" i="3"/>
  <c r="D1858" i="3"/>
  <c r="C1859" i="3"/>
  <c r="D1859" i="3"/>
  <c r="C1860" i="3"/>
  <c r="D1860" i="3"/>
  <c r="C1861" i="3"/>
  <c r="D1861" i="3"/>
  <c r="C1862" i="3"/>
  <c r="D1862" i="3"/>
  <c r="C1863" i="3"/>
  <c r="D1863" i="3"/>
  <c r="C1864" i="3"/>
  <c r="D1864" i="3"/>
  <c r="C1865" i="3"/>
  <c r="D1865" i="3"/>
  <c r="C1866" i="3"/>
  <c r="D1866" i="3"/>
  <c r="C1867" i="3"/>
  <c r="D1867" i="3"/>
  <c r="C1868" i="3"/>
  <c r="D1868" i="3"/>
  <c r="C1869" i="3"/>
  <c r="D1869" i="3"/>
  <c r="C1870" i="3"/>
  <c r="D1870" i="3"/>
  <c r="C1871" i="3"/>
  <c r="D1871" i="3"/>
  <c r="C1872" i="3"/>
  <c r="D1872" i="3"/>
  <c r="C1873" i="3"/>
  <c r="D1873" i="3"/>
  <c r="C1874" i="3"/>
  <c r="D1874" i="3"/>
  <c r="C1875" i="3"/>
  <c r="D1875" i="3"/>
  <c r="C1876" i="3"/>
  <c r="D1876" i="3"/>
  <c r="C1877" i="3"/>
  <c r="D1877" i="3"/>
  <c r="C1878" i="3"/>
  <c r="D1878" i="3"/>
  <c r="C1879" i="3"/>
  <c r="D1879" i="3"/>
  <c r="C1880" i="3"/>
  <c r="D1880" i="3"/>
  <c r="C1881" i="3"/>
  <c r="D1881" i="3"/>
  <c r="C1882" i="3"/>
  <c r="D1882" i="3"/>
  <c r="C1883" i="3"/>
  <c r="D1883" i="3"/>
  <c r="C1884" i="3"/>
  <c r="D1884" i="3"/>
  <c r="C1885" i="3"/>
  <c r="D1885" i="3"/>
  <c r="C1886" i="3"/>
  <c r="D1886" i="3"/>
  <c r="C1887" i="3"/>
  <c r="D1887" i="3"/>
  <c r="C1888" i="3"/>
  <c r="D1888" i="3"/>
  <c r="C1889" i="3"/>
  <c r="D1889" i="3"/>
  <c r="C1890" i="3"/>
  <c r="D1890" i="3"/>
  <c r="C1891" i="3"/>
  <c r="D1891" i="3"/>
  <c r="C1892" i="3"/>
  <c r="D1892" i="3"/>
  <c r="C1893" i="3"/>
  <c r="D1893" i="3"/>
  <c r="C1894" i="3"/>
  <c r="D1894" i="3"/>
  <c r="C1895" i="3"/>
  <c r="D1895" i="3"/>
  <c r="C1896" i="3"/>
  <c r="D1896" i="3"/>
  <c r="C1897" i="3"/>
  <c r="D1897" i="3"/>
  <c r="C1898" i="3"/>
  <c r="D1898" i="3"/>
  <c r="C1899" i="3"/>
  <c r="D1899" i="3"/>
  <c r="C1900" i="3"/>
  <c r="D1900" i="3"/>
  <c r="C1901" i="3"/>
  <c r="D1901" i="3"/>
  <c r="C1902" i="3"/>
  <c r="D1902" i="3"/>
  <c r="C1903" i="3"/>
  <c r="D1903" i="3"/>
  <c r="C1904" i="3"/>
  <c r="D1904" i="3"/>
  <c r="C1905" i="3"/>
  <c r="D1905" i="3"/>
  <c r="C1906" i="3"/>
  <c r="D1906" i="3"/>
  <c r="C1907" i="3"/>
  <c r="D1907" i="3"/>
  <c r="C1908" i="3"/>
  <c r="D1908" i="3"/>
  <c r="C1909" i="3"/>
  <c r="D1909" i="3"/>
  <c r="C1910" i="3"/>
  <c r="D1910" i="3"/>
  <c r="C1911" i="3"/>
  <c r="D1911" i="3"/>
  <c r="C1912" i="3"/>
  <c r="D1912" i="3"/>
  <c r="C1913" i="3"/>
  <c r="D1913" i="3"/>
  <c r="C1914" i="3"/>
  <c r="D1914" i="3"/>
  <c r="C1915" i="3"/>
  <c r="D1915" i="3"/>
  <c r="C1916" i="3"/>
  <c r="D1916" i="3"/>
  <c r="C1917" i="3"/>
  <c r="D1917" i="3"/>
  <c r="C1918" i="3"/>
  <c r="D1918" i="3"/>
  <c r="C1919" i="3"/>
  <c r="D1919" i="3"/>
  <c r="C1920" i="3"/>
  <c r="D1920" i="3"/>
  <c r="C1921" i="3"/>
  <c r="D1921" i="3"/>
  <c r="C1922" i="3"/>
  <c r="D1922" i="3"/>
  <c r="C1923" i="3"/>
  <c r="D1923" i="3"/>
  <c r="C1924" i="3"/>
  <c r="D1924" i="3"/>
  <c r="C1925" i="3"/>
  <c r="D1925" i="3"/>
  <c r="C1926" i="3"/>
  <c r="D1926" i="3"/>
  <c r="C1927" i="3"/>
  <c r="D1927" i="3"/>
  <c r="C1928" i="3"/>
  <c r="D1928" i="3"/>
  <c r="C1929" i="3"/>
  <c r="D1929" i="3"/>
  <c r="C1930" i="3"/>
  <c r="D1930" i="3"/>
  <c r="C1931" i="3"/>
  <c r="D1931" i="3"/>
  <c r="C1932" i="3"/>
  <c r="D1932" i="3"/>
  <c r="C1933" i="3"/>
  <c r="D1933" i="3"/>
  <c r="C1934" i="3"/>
  <c r="D1934" i="3"/>
  <c r="C1935" i="3"/>
  <c r="D1935" i="3"/>
  <c r="C1936" i="3"/>
  <c r="D1936" i="3"/>
  <c r="C1937" i="3"/>
  <c r="D1937" i="3"/>
  <c r="C1938" i="3"/>
  <c r="D1938" i="3"/>
  <c r="C1939" i="3"/>
  <c r="D1939" i="3"/>
  <c r="C1940" i="3"/>
  <c r="D1940" i="3"/>
  <c r="C1941" i="3"/>
  <c r="D1941" i="3"/>
  <c r="C1942" i="3"/>
  <c r="D1942" i="3"/>
  <c r="C1943" i="3"/>
  <c r="D1943" i="3"/>
  <c r="C1944" i="3"/>
  <c r="D1944" i="3"/>
  <c r="C1945" i="3"/>
  <c r="D1945" i="3"/>
  <c r="C1946" i="3"/>
  <c r="D1946" i="3"/>
  <c r="C1947" i="3"/>
  <c r="D1947" i="3"/>
  <c r="C1948" i="3"/>
  <c r="D1948" i="3"/>
  <c r="C1949" i="3"/>
  <c r="D1949" i="3"/>
  <c r="C1950" i="3"/>
  <c r="D1950" i="3"/>
  <c r="C1951" i="3"/>
  <c r="D1951" i="3"/>
  <c r="C1952" i="3"/>
  <c r="D1952" i="3"/>
  <c r="C1953" i="3"/>
  <c r="D1953" i="3"/>
  <c r="C1954" i="3"/>
  <c r="D1954" i="3"/>
  <c r="C1955" i="3"/>
  <c r="D1955" i="3"/>
  <c r="C1956" i="3"/>
  <c r="D1956" i="3"/>
  <c r="C1957" i="3"/>
  <c r="D1957" i="3"/>
  <c r="C1958" i="3"/>
  <c r="D1958" i="3"/>
  <c r="C1959" i="3"/>
  <c r="D1959" i="3"/>
  <c r="C1960" i="3"/>
  <c r="D1960" i="3"/>
  <c r="C1961" i="3"/>
  <c r="D1961" i="3"/>
  <c r="C1962" i="3"/>
  <c r="D1962" i="3"/>
  <c r="C1963" i="3"/>
  <c r="D1963" i="3"/>
  <c r="C1964" i="3"/>
  <c r="D1964" i="3"/>
  <c r="C1965" i="3"/>
  <c r="D1965" i="3"/>
  <c r="C1966" i="3"/>
  <c r="D1966" i="3"/>
  <c r="C1967" i="3"/>
  <c r="D1967" i="3"/>
  <c r="C1968" i="3"/>
  <c r="D1968" i="3"/>
  <c r="C1969" i="3"/>
  <c r="D1969" i="3"/>
  <c r="C1970" i="3"/>
  <c r="D1970" i="3"/>
  <c r="C1971" i="3"/>
  <c r="D1971" i="3"/>
  <c r="C1972" i="3"/>
  <c r="D1972" i="3"/>
  <c r="C1973" i="3"/>
  <c r="D1973" i="3"/>
  <c r="C1974" i="3"/>
  <c r="D1974" i="3"/>
  <c r="C1975" i="3"/>
  <c r="D1975" i="3"/>
  <c r="C1976" i="3"/>
  <c r="D1976" i="3"/>
  <c r="C1977" i="3"/>
  <c r="D1977" i="3"/>
  <c r="C1978" i="3"/>
  <c r="D1978" i="3"/>
  <c r="C1979" i="3"/>
  <c r="D1979" i="3"/>
  <c r="C1980" i="3"/>
  <c r="D1980" i="3"/>
  <c r="C1981" i="3"/>
  <c r="D1981" i="3"/>
  <c r="C1982" i="3"/>
  <c r="D1982" i="3"/>
  <c r="C1983" i="3"/>
  <c r="D1983" i="3"/>
  <c r="C1984" i="3"/>
  <c r="D1984" i="3"/>
  <c r="C1985" i="3"/>
  <c r="D1985" i="3"/>
  <c r="C1986" i="3"/>
  <c r="D1986" i="3"/>
  <c r="C1987" i="3"/>
  <c r="D1987" i="3"/>
  <c r="C1988" i="3"/>
  <c r="D1988" i="3"/>
  <c r="C1989" i="3"/>
  <c r="D1989" i="3"/>
  <c r="C1990" i="3"/>
  <c r="D1990" i="3"/>
  <c r="C1991" i="3"/>
  <c r="D1991" i="3"/>
  <c r="C1992" i="3"/>
  <c r="D1992" i="3"/>
  <c r="C1993" i="3"/>
  <c r="D1993" i="3"/>
  <c r="C1994" i="3"/>
  <c r="D1994" i="3"/>
  <c r="C1995" i="3"/>
  <c r="D1995" i="3"/>
  <c r="C1996" i="3"/>
  <c r="D1996" i="3"/>
  <c r="C1997" i="3"/>
  <c r="D1997" i="3"/>
  <c r="C1998" i="3"/>
  <c r="D1998" i="3"/>
  <c r="C1999" i="3"/>
  <c r="D1999" i="3"/>
  <c r="C2000" i="3"/>
  <c r="D2000" i="3"/>
  <c r="C2" i="3"/>
  <c r="D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" i="3"/>
  <c r="K1432" i="3" l="1"/>
  <c r="K1416" i="3"/>
  <c r="K1384" i="3"/>
  <c r="K1368" i="3"/>
  <c r="K1352" i="3"/>
  <c r="K1320" i="3"/>
  <c r="K1304" i="3"/>
  <c r="K1288" i="3"/>
  <c r="K1256" i="3"/>
  <c r="K1240" i="3"/>
  <c r="K288" i="3"/>
  <c r="K284" i="3"/>
  <c r="K280" i="3"/>
  <c r="K276" i="3"/>
  <c r="K272" i="3"/>
  <c r="K268" i="3"/>
  <c r="K264" i="3"/>
  <c r="K260" i="3"/>
  <c r="K256" i="3"/>
  <c r="K252" i="3"/>
  <c r="K248" i="3"/>
  <c r="K244" i="3"/>
  <c r="K240" i="3"/>
  <c r="K236" i="3"/>
  <c r="K232" i="3"/>
  <c r="K228" i="3"/>
  <c r="K224" i="3"/>
  <c r="K220" i="3"/>
  <c r="K216" i="3"/>
  <c r="K212" i="3"/>
  <c r="K208" i="3"/>
  <c r="K204" i="3"/>
  <c r="K200" i="3"/>
  <c r="K196" i="3"/>
  <c r="K192" i="3"/>
  <c r="K188" i="3"/>
  <c r="K184" i="3"/>
  <c r="K180" i="3"/>
  <c r="K176" i="3"/>
  <c r="K172" i="3"/>
  <c r="K168" i="3"/>
  <c r="K164" i="3"/>
  <c r="K160" i="3"/>
  <c r="K156" i="3"/>
  <c r="K152" i="3"/>
  <c r="K148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20" i="3"/>
  <c r="K16" i="3"/>
  <c r="K12" i="3"/>
  <c r="K8" i="3"/>
  <c r="K4" i="3"/>
  <c r="K1999" i="3"/>
  <c r="K1995" i="3"/>
  <c r="K1991" i="3"/>
  <c r="K1987" i="3"/>
  <c r="K1983" i="3"/>
  <c r="K1979" i="3"/>
  <c r="K1975" i="3"/>
  <c r="K1971" i="3"/>
  <c r="K1967" i="3"/>
  <c r="K1963" i="3"/>
  <c r="K1959" i="3"/>
  <c r="K1955" i="3"/>
  <c r="K1951" i="3"/>
  <c r="K1947" i="3"/>
  <c r="K1943" i="3"/>
  <c r="K1939" i="3"/>
  <c r="K1935" i="3"/>
  <c r="K1931" i="3"/>
  <c r="K1927" i="3"/>
  <c r="K1923" i="3"/>
  <c r="K1919" i="3"/>
  <c r="K1915" i="3"/>
  <c r="K1911" i="3"/>
  <c r="K1907" i="3"/>
  <c r="K1903" i="3"/>
  <c r="K1899" i="3"/>
  <c r="K1895" i="3"/>
  <c r="K1891" i="3"/>
  <c r="K1887" i="3"/>
  <c r="K1883" i="3"/>
  <c r="K1879" i="3"/>
  <c r="K1875" i="3"/>
  <c r="K1871" i="3"/>
  <c r="K1867" i="3"/>
  <c r="K1863" i="3"/>
  <c r="K1859" i="3"/>
  <c r="K1855" i="3"/>
  <c r="K1851" i="3"/>
  <c r="K1847" i="3"/>
  <c r="K1843" i="3"/>
  <c r="K1839" i="3"/>
  <c r="K1835" i="3"/>
  <c r="K1831" i="3"/>
  <c r="K1827" i="3"/>
  <c r="K1823" i="3"/>
  <c r="K1819" i="3"/>
  <c r="K1815" i="3"/>
  <c r="K1811" i="3"/>
  <c r="K1807" i="3"/>
  <c r="K1803" i="3"/>
  <c r="K1799" i="3"/>
  <c r="K1795" i="3"/>
  <c r="K1791" i="3"/>
  <c r="K1787" i="3"/>
  <c r="K1783" i="3"/>
  <c r="K1779" i="3"/>
  <c r="K1775" i="3"/>
  <c r="K1771" i="3"/>
  <c r="K1767" i="3"/>
  <c r="K1763" i="3"/>
  <c r="K1759" i="3"/>
  <c r="K1755" i="3"/>
  <c r="K1751" i="3"/>
  <c r="K1747" i="3"/>
  <c r="K1743" i="3"/>
  <c r="K1739" i="3"/>
  <c r="K1735" i="3"/>
  <c r="K1731" i="3"/>
  <c r="K1727" i="3"/>
  <c r="K1723" i="3"/>
  <c r="K1719" i="3"/>
  <c r="K1715" i="3"/>
  <c r="K1711" i="3"/>
  <c r="K1707" i="3"/>
  <c r="K1703" i="3"/>
  <c r="K1699" i="3"/>
  <c r="K1695" i="3"/>
  <c r="K1691" i="3"/>
  <c r="K1687" i="3"/>
  <c r="K1683" i="3"/>
  <c r="K1679" i="3"/>
  <c r="K1675" i="3"/>
  <c r="K1671" i="3"/>
  <c r="K1667" i="3"/>
  <c r="K1663" i="3"/>
  <c r="K1659" i="3"/>
  <c r="K1655" i="3"/>
  <c r="K1651" i="3"/>
  <c r="K1647" i="3"/>
  <c r="K1643" i="3"/>
  <c r="K1639" i="3"/>
  <c r="K1635" i="3"/>
  <c r="K1631" i="3"/>
  <c r="K1627" i="3"/>
  <c r="K1623" i="3"/>
  <c r="K1619" i="3"/>
  <c r="K1615" i="3"/>
  <c r="K1611" i="3"/>
  <c r="K1607" i="3"/>
  <c r="K1603" i="3"/>
  <c r="K1599" i="3"/>
  <c r="K1595" i="3"/>
  <c r="K1591" i="3"/>
  <c r="K1587" i="3"/>
  <c r="K1583" i="3"/>
  <c r="K1579" i="3"/>
  <c r="K1575" i="3"/>
  <c r="K1571" i="3"/>
  <c r="K1567" i="3"/>
  <c r="K1563" i="3"/>
  <c r="K1559" i="3"/>
  <c r="K1555" i="3"/>
  <c r="K1551" i="3"/>
  <c r="K1547" i="3"/>
  <c r="K1543" i="3"/>
  <c r="K1539" i="3"/>
  <c r="K1535" i="3"/>
  <c r="K1531" i="3"/>
  <c r="K1527" i="3"/>
  <c r="K1523" i="3"/>
  <c r="K1519" i="3"/>
  <c r="K1515" i="3"/>
  <c r="K1511" i="3"/>
  <c r="K1507" i="3"/>
  <c r="K1503" i="3"/>
  <c r="K1499" i="3"/>
  <c r="K1495" i="3"/>
  <c r="K1491" i="3"/>
  <c r="K1487" i="3"/>
  <c r="K1483" i="3"/>
  <c r="K1479" i="3"/>
  <c r="K1475" i="3"/>
  <c r="K1471" i="3"/>
  <c r="K1467" i="3"/>
  <c r="K1463" i="3"/>
  <c r="K1459" i="3"/>
  <c r="K1455" i="3"/>
  <c r="K1451" i="3"/>
  <c r="K1447" i="3"/>
  <c r="K1443" i="3"/>
  <c r="K1439" i="3"/>
  <c r="K1435" i="3"/>
  <c r="K1431" i="3"/>
  <c r="K1427" i="3"/>
  <c r="K1423" i="3"/>
  <c r="K1419" i="3"/>
  <c r="K1415" i="3"/>
  <c r="K1411" i="3"/>
  <c r="K1407" i="3"/>
  <c r="K1403" i="3"/>
  <c r="K1399" i="3"/>
  <c r="K1395" i="3"/>
  <c r="K1391" i="3"/>
  <c r="K1387" i="3"/>
  <c r="K1383" i="3"/>
  <c r="K1379" i="3"/>
  <c r="K1375" i="3"/>
  <c r="K1371" i="3"/>
  <c r="K1367" i="3"/>
  <c r="K1363" i="3"/>
  <c r="K1359" i="3"/>
  <c r="K1355" i="3"/>
  <c r="K1351" i="3"/>
  <c r="K1347" i="3"/>
  <c r="K1343" i="3"/>
  <c r="K1339" i="3"/>
  <c r="K1335" i="3"/>
  <c r="K1331" i="3"/>
  <c r="K1327" i="3"/>
  <c r="K1323" i="3"/>
  <c r="K1319" i="3"/>
  <c r="K1315" i="3"/>
  <c r="K1311" i="3"/>
  <c r="K1307" i="3"/>
  <c r="K1303" i="3"/>
  <c r="K1299" i="3"/>
  <c r="K1295" i="3"/>
  <c r="K1291" i="3"/>
  <c r="K1287" i="3"/>
  <c r="K1283" i="3"/>
  <c r="K1279" i="3"/>
  <c r="K1275" i="3"/>
  <c r="K1271" i="3"/>
  <c r="K1267" i="3"/>
  <c r="K1263" i="3"/>
  <c r="K1259" i="3"/>
  <c r="K1255" i="3"/>
  <c r="K1251" i="3"/>
  <c r="K1247" i="3"/>
  <c r="K1243" i="3"/>
  <c r="K1239" i="3"/>
  <c r="K1235" i="3"/>
  <c r="K1231" i="3"/>
  <c r="K1227" i="3"/>
  <c r="K1223" i="3"/>
  <c r="K1219" i="3"/>
  <c r="K1215" i="3"/>
  <c r="K1211" i="3"/>
  <c r="K1207" i="3"/>
  <c r="K1203" i="3"/>
  <c r="K1199" i="3"/>
  <c r="K1195" i="3"/>
  <c r="K1191" i="3"/>
  <c r="K1187" i="3"/>
  <c r="K1183" i="3"/>
  <c r="K1179" i="3"/>
  <c r="K1175" i="3"/>
  <c r="K1171" i="3"/>
  <c r="K1167" i="3"/>
  <c r="K1163" i="3"/>
  <c r="K1159" i="3"/>
  <c r="K1155" i="3"/>
  <c r="K1151" i="3"/>
  <c r="K1147" i="3"/>
  <c r="K1143" i="3"/>
  <c r="K1139" i="3"/>
  <c r="K1135" i="3"/>
  <c r="K1131" i="3"/>
  <c r="K1127" i="3"/>
  <c r="K1123" i="3"/>
  <c r="K1119" i="3"/>
  <c r="K1115" i="3"/>
  <c r="K1111" i="3"/>
  <c r="K1107" i="3"/>
  <c r="K1103" i="3"/>
  <c r="K1099" i="3"/>
  <c r="K1095" i="3"/>
  <c r="K1091" i="3"/>
  <c r="K1087" i="3"/>
  <c r="K1083" i="3"/>
  <c r="K1079" i="3"/>
  <c r="K1075" i="3"/>
  <c r="K1071" i="3"/>
  <c r="K1067" i="3"/>
  <c r="K1063" i="3"/>
  <c r="K1059" i="3"/>
  <c r="K1055" i="3"/>
  <c r="K1051" i="3"/>
  <c r="K1047" i="3"/>
  <c r="K1043" i="3"/>
  <c r="K1039" i="3"/>
  <c r="K1035" i="3"/>
  <c r="K1031" i="3"/>
  <c r="K1027" i="3"/>
  <c r="K1023" i="3"/>
  <c r="K1019" i="3"/>
  <c r="K1015" i="3"/>
  <c r="K1011" i="3"/>
  <c r="K1007" i="3"/>
  <c r="K1003" i="3"/>
  <c r="K999" i="3"/>
  <c r="K995" i="3"/>
  <c r="K991" i="3"/>
  <c r="K987" i="3"/>
  <c r="K983" i="3"/>
  <c r="K979" i="3"/>
  <c r="K975" i="3"/>
  <c r="K971" i="3"/>
  <c r="K967" i="3"/>
  <c r="K963" i="3"/>
  <c r="K959" i="3"/>
  <c r="K955" i="3"/>
  <c r="K951" i="3"/>
  <c r="K947" i="3"/>
  <c r="K943" i="3"/>
  <c r="K939" i="3"/>
  <c r="K935" i="3"/>
  <c r="K931" i="3"/>
  <c r="K927" i="3"/>
  <c r="K923" i="3"/>
  <c r="K919" i="3"/>
  <c r="K915" i="3"/>
  <c r="K911" i="3"/>
  <c r="K907" i="3"/>
  <c r="K903" i="3"/>
  <c r="K899" i="3"/>
  <c r="K895" i="3"/>
  <c r="K891" i="3"/>
  <c r="K887" i="3"/>
  <c r="K883" i="3"/>
  <c r="K879" i="3"/>
  <c r="K875" i="3"/>
  <c r="K871" i="3"/>
  <c r="K867" i="3"/>
  <c r="K863" i="3"/>
  <c r="K859" i="3"/>
  <c r="K855" i="3"/>
  <c r="K851" i="3"/>
  <c r="K847" i="3"/>
  <c r="K843" i="3"/>
  <c r="K839" i="3"/>
  <c r="K835" i="3"/>
  <c r="K831" i="3"/>
  <c r="K827" i="3"/>
  <c r="K823" i="3"/>
  <c r="K819" i="3"/>
  <c r="K815" i="3"/>
  <c r="K811" i="3"/>
  <c r="K807" i="3"/>
  <c r="K803" i="3"/>
  <c r="K799" i="3"/>
  <c r="K795" i="3"/>
  <c r="K791" i="3"/>
  <c r="K787" i="3"/>
  <c r="K783" i="3"/>
  <c r="K779" i="3"/>
  <c r="K775" i="3"/>
  <c r="K771" i="3"/>
  <c r="K767" i="3"/>
  <c r="K763" i="3"/>
  <c r="K759" i="3"/>
  <c r="K755" i="3"/>
  <c r="K751" i="3"/>
  <c r="K747" i="3"/>
  <c r="K743" i="3"/>
  <c r="K739" i="3"/>
  <c r="K735" i="3"/>
  <c r="K731" i="3"/>
  <c r="K727" i="3"/>
  <c r="K723" i="3"/>
  <c r="K719" i="3"/>
  <c r="K715" i="3"/>
  <c r="K711" i="3"/>
  <c r="K707" i="3"/>
  <c r="K703" i="3"/>
  <c r="K699" i="3"/>
  <c r="K695" i="3"/>
  <c r="K691" i="3"/>
  <c r="K687" i="3"/>
  <c r="K683" i="3"/>
  <c r="K679" i="3"/>
  <c r="K675" i="3"/>
  <c r="K671" i="3"/>
  <c r="K667" i="3"/>
  <c r="K663" i="3"/>
  <c r="K659" i="3"/>
  <c r="K655" i="3"/>
  <c r="K651" i="3"/>
  <c r="K647" i="3"/>
  <c r="K643" i="3"/>
  <c r="K639" i="3"/>
  <c r="K635" i="3"/>
  <c r="K631" i="3"/>
  <c r="K627" i="3"/>
  <c r="K623" i="3"/>
  <c r="K619" i="3"/>
  <c r="K615" i="3"/>
  <c r="K611" i="3"/>
  <c r="K607" i="3"/>
  <c r="K603" i="3"/>
  <c r="K599" i="3"/>
  <c r="K595" i="3"/>
  <c r="K591" i="3"/>
  <c r="K587" i="3"/>
  <c r="K583" i="3"/>
  <c r="K579" i="3"/>
  <c r="K575" i="3"/>
  <c r="K571" i="3"/>
  <c r="K567" i="3"/>
  <c r="K563" i="3"/>
  <c r="K559" i="3"/>
  <c r="K555" i="3"/>
  <c r="K551" i="3"/>
  <c r="K547" i="3"/>
  <c r="K543" i="3"/>
  <c r="K539" i="3"/>
  <c r="K535" i="3"/>
  <c r="K531" i="3"/>
  <c r="K527" i="3"/>
  <c r="K523" i="3"/>
  <c r="K519" i="3"/>
  <c r="K515" i="3"/>
  <c r="K511" i="3"/>
  <c r="K507" i="3"/>
  <c r="K503" i="3"/>
  <c r="K499" i="3"/>
  <c r="K495" i="3"/>
  <c r="K491" i="3"/>
  <c r="K487" i="3"/>
  <c r="K483" i="3"/>
  <c r="K479" i="3"/>
  <c r="K475" i="3"/>
  <c r="K471" i="3"/>
  <c r="K467" i="3"/>
  <c r="K463" i="3"/>
  <c r="K459" i="3"/>
  <c r="K455" i="3"/>
  <c r="K451" i="3"/>
  <c r="K447" i="3"/>
  <c r="K443" i="3"/>
  <c r="K439" i="3"/>
  <c r="K435" i="3"/>
  <c r="K431" i="3"/>
  <c r="K427" i="3"/>
  <c r="K423" i="3"/>
  <c r="K419" i="3"/>
  <c r="K415" i="3"/>
  <c r="K411" i="3"/>
  <c r="K407" i="3"/>
  <c r="K403" i="3"/>
  <c r="K399" i="3"/>
  <c r="K395" i="3"/>
  <c r="K391" i="3"/>
  <c r="K387" i="3"/>
  <c r="K383" i="3"/>
  <c r="K379" i="3"/>
  <c r="K375" i="3"/>
  <c r="K371" i="3"/>
  <c r="K367" i="3"/>
  <c r="K363" i="3"/>
  <c r="K359" i="3"/>
  <c r="K355" i="3"/>
  <c r="K351" i="3"/>
  <c r="K347" i="3"/>
  <c r="K343" i="3"/>
  <c r="K339" i="3"/>
  <c r="K335" i="3"/>
  <c r="K331" i="3"/>
  <c r="K327" i="3"/>
  <c r="K323" i="3"/>
  <c r="K319" i="3"/>
  <c r="K315" i="3"/>
  <c r="K311" i="3"/>
  <c r="K307" i="3"/>
  <c r="K303" i="3"/>
  <c r="K299" i="3"/>
  <c r="K295" i="3"/>
  <c r="K291" i="3"/>
  <c r="K287" i="3"/>
  <c r="K283" i="3"/>
  <c r="K279" i="3"/>
  <c r="K275" i="3"/>
  <c r="K271" i="3"/>
  <c r="K267" i="3"/>
  <c r="K263" i="3"/>
  <c r="K259" i="3"/>
  <c r="K255" i="3"/>
  <c r="K251" i="3"/>
  <c r="K247" i="3"/>
  <c r="K243" i="3"/>
  <c r="K239" i="3"/>
  <c r="K235" i="3"/>
  <c r="K231" i="3"/>
  <c r="K227" i="3"/>
  <c r="K223" i="3"/>
  <c r="K219" i="3"/>
  <c r="K215" i="3"/>
  <c r="K211" i="3"/>
  <c r="K207" i="3"/>
  <c r="K203" i="3"/>
  <c r="K199" i="3"/>
  <c r="K195" i="3"/>
  <c r="K191" i="3"/>
  <c r="K187" i="3"/>
  <c r="K183" i="3"/>
  <c r="K179" i="3"/>
  <c r="K175" i="3"/>
  <c r="K171" i="3"/>
  <c r="K167" i="3"/>
  <c r="K163" i="3"/>
  <c r="K159" i="3"/>
  <c r="K155" i="3"/>
  <c r="K151" i="3"/>
  <c r="K147" i="3"/>
  <c r="K143" i="3"/>
  <c r="K139" i="3"/>
  <c r="K135" i="3"/>
  <c r="K131" i="3"/>
  <c r="K127" i="3"/>
  <c r="K123" i="3"/>
  <c r="K119" i="3"/>
  <c r="K115" i="3"/>
  <c r="K111" i="3"/>
  <c r="K107" i="3"/>
  <c r="K103" i="3"/>
  <c r="K99" i="3"/>
  <c r="K95" i="3"/>
  <c r="K91" i="3"/>
  <c r="K87" i="3"/>
  <c r="K83" i="3"/>
  <c r="K79" i="3"/>
  <c r="K75" i="3"/>
  <c r="K71" i="3"/>
  <c r="K67" i="3"/>
  <c r="K63" i="3"/>
  <c r="K59" i="3"/>
  <c r="K55" i="3"/>
  <c r="K51" i="3"/>
  <c r="K47" i="3"/>
  <c r="K43" i="3"/>
  <c r="K39" i="3"/>
  <c r="K35" i="3"/>
  <c r="K31" i="3"/>
  <c r="K27" i="3"/>
  <c r="K23" i="3"/>
  <c r="K19" i="3"/>
  <c r="K15" i="3"/>
  <c r="K11" i="3"/>
  <c r="K7" i="3"/>
  <c r="K3" i="3"/>
  <c r="K1998" i="3"/>
  <c r="K1994" i="3"/>
  <c r="K1990" i="3"/>
  <c r="K1986" i="3"/>
  <c r="K1982" i="3"/>
  <c r="K1978" i="3"/>
  <c r="K1974" i="3"/>
  <c r="K1970" i="3"/>
  <c r="K1966" i="3"/>
  <c r="K1962" i="3"/>
  <c r="K1958" i="3"/>
  <c r="K1954" i="3"/>
  <c r="K1950" i="3"/>
  <c r="K1946" i="3"/>
  <c r="K1942" i="3"/>
  <c r="K1938" i="3"/>
  <c r="K1934" i="3"/>
  <c r="K1930" i="3"/>
  <c r="K1926" i="3"/>
  <c r="K1922" i="3"/>
  <c r="K1918" i="3"/>
  <c r="K1914" i="3"/>
  <c r="K1910" i="3"/>
  <c r="K1906" i="3"/>
  <c r="K1902" i="3"/>
  <c r="K1898" i="3"/>
  <c r="K1894" i="3"/>
  <c r="K1890" i="3"/>
  <c r="K1886" i="3"/>
  <c r="K1882" i="3"/>
  <c r="K1878" i="3"/>
  <c r="K1874" i="3"/>
  <c r="K1870" i="3"/>
  <c r="K1866" i="3"/>
  <c r="K1862" i="3"/>
  <c r="K1858" i="3"/>
  <c r="K1854" i="3"/>
  <c r="K1850" i="3"/>
  <c r="K1846" i="3"/>
  <c r="K1842" i="3"/>
  <c r="K1838" i="3"/>
  <c r="K1834" i="3"/>
  <c r="K1830" i="3"/>
  <c r="K1826" i="3"/>
  <c r="K1822" i="3"/>
  <c r="K1818" i="3"/>
  <c r="K1814" i="3"/>
  <c r="K1810" i="3"/>
  <c r="K1806" i="3"/>
  <c r="K1802" i="3"/>
  <c r="K1798" i="3"/>
  <c r="K1794" i="3"/>
  <c r="K1790" i="3"/>
  <c r="K1786" i="3"/>
  <c r="K1782" i="3"/>
  <c r="K1778" i="3"/>
  <c r="K1774" i="3"/>
  <c r="K1770" i="3"/>
  <c r="K1766" i="3"/>
  <c r="K1762" i="3"/>
  <c r="K1758" i="3"/>
  <c r="K1754" i="3"/>
  <c r="K1750" i="3"/>
  <c r="K1746" i="3"/>
  <c r="K1742" i="3"/>
  <c r="K1738" i="3"/>
  <c r="K1734" i="3"/>
  <c r="K1730" i="3"/>
  <c r="K1726" i="3"/>
  <c r="K1722" i="3"/>
  <c r="K1718" i="3"/>
  <c r="K1714" i="3"/>
  <c r="K1710" i="3"/>
  <c r="K1706" i="3"/>
  <c r="K1702" i="3"/>
  <c r="K1698" i="3"/>
  <c r="K1694" i="3"/>
  <c r="K1690" i="3"/>
  <c r="K1686" i="3"/>
  <c r="K1682" i="3"/>
  <c r="K1678" i="3"/>
  <c r="K1674" i="3"/>
  <c r="K1670" i="3"/>
  <c r="K1666" i="3"/>
  <c r="K1662" i="3"/>
  <c r="K1658" i="3"/>
  <c r="K1654" i="3"/>
  <c r="K1650" i="3"/>
  <c r="K1646" i="3"/>
  <c r="K1642" i="3"/>
  <c r="K1638" i="3"/>
  <c r="K1634" i="3"/>
  <c r="K1630" i="3"/>
  <c r="K1626" i="3"/>
  <c r="K1622" i="3"/>
  <c r="K1618" i="3"/>
  <c r="K1614" i="3"/>
  <c r="K1610" i="3"/>
  <c r="K1606" i="3"/>
  <c r="K1602" i="3"/>
  <c r="K1598" i="3"/>
  <c r="K1594" i="3"/>
  <c r="K1590" i="3"/>
  <c r="K1586" i="3"/>
  <c r="K1582" i="3"/>
  <c r="K1578" i="3"/>
  <c r="K1574" i="3"/>
  <c r="K1570" i="3"/>
  <c r="K1566" i="3"/>
  <c r="K1562" i="3"/>
  <c r="K1558" i="3"/>
  <c r="K1554" i="3"/>
  <c r="K1550" i="3"/>
  <c r="K1546" i="3"/>
  <c r="K1542" i="3"/>
  <c r="K1538" i="3"/>
  <c r="K1534" i="3"/>
  <c r="K1530" i="3"/>
  <c r="K1526" i="3"/>
  <c r="K1522" i="3"/>
  <c r="K1518" i="3"/>
  <c r="K1514" i="3"/>
  <c r="K1510" i="3"/>
  <c r="K1506" i="3"/>
  <c r="K1502" i="3"/>
  <c r="K1498" i="3"/>
  <c r="K1494" i="3"/>
  <c r="K1490" i="3"/>
  <c r="K1486" i="3"/>
  <c r="K1482" i="3"/>
  <c r="K1478" i="3"/>
  <c r="K1474" i="3"/>
  <c r="K1470" i="3"/>
  <c r="K1466" i="3"/>
  <c r="K1462" i="3"/>
  <c r="K1458" i="3"/>
  <c r="K1454" i="3"/>
  <c r="K1450" i="3"/>
  <c r="K1446" i="3"/>
  <c r="K1442" i="3"/>
  <c r="K1438" i="3"/>
  <c r="K1434" i="3"/>
  <c r="K1430" i="3"/>
  <c r="K1426" i="3"/>
  <c r="K1422" i="3"/>
  <c r="K1418" i="3"/>
  <c r="K1414" i="3"/>
  <c r="K1410" i="3"/>
  <c r="K1406" i="3"/>
  <c r="K1402" i="3"/>
  <c r="K1398" i="3"/>
  <c r="K1394" i="3"/>
  <c r="K1390" i="3"/>
  <c r="K1386" i="3"/>
  <c r="K1382" i="3"/>
  <c r="K1378" i="3"/>
  <c r="K1374" i="3"/>
  <c r="K1370" i="3"/>
  <c r="K1366" i="3"/>
  <c r="K1362" i="3"/>
  <c r="K1358" i="3"/>
  <c r="K1354" i="3"/>
  <c r="K1350" i="3"/>
  <c r="K1346" i="3"/>
  <c r="K1342" i="3"/>
  <c r="K1338" i="3"/>
  <c r="K1334" i="3"/>
  <c r="K1330" i="3"/>
  <c r="K1326" i="3"/>
  <c r="K1322" i="3"/>
  <c r="K1318" i="3"/>
  <c r="K1314" i="3"/>
  <c r="K1310" i="3"/>
  <c r="K1306" i="3"/>
  <c r="K1302" i="3"/>
  <c r="K1298" i="3"/>
  <c r="K1294" i="3"/>
  <c r="K1290" i="3"/>
  <c r="K1286" i="3"/>
  <c r="K1282" i="3"/>
  <c r="K1278" i="3"/>
  <c r="K1274" i="3"/>
  <c r="K1270" i="3"/>
  <c r="K1266" i="3"/>
  <c r="K1262" i="3"/>
  <c r="K1258" i="3"/>
  <c r="K1254" i="3"/>
  <c r="K1250" i="3"/>
  <c r="K1246" i="3"/>
  <c r="K1242" i="3"/>
  <c r="K1238" i="3"/>
  <c r="K1234" i="3"/>
  <c r="K1230" i="3"/>
  <c r="K1226" i="3"/>
  <c r="K1222" i="3"/>
  <c r="K894" i="3"/>
  <c r="K890" i="3"/>
  <c r="K886" i="3"/>
  <c r="K882" i="3"/>
  <c r="K878" i="3"/>
  <c r="K874" i="3"/>
  <c r="K870" i="3"/>
  <c r="K866" i="3"/>
  <c r="K862" i="3"/>
  <c r="K858" i="3"/>
  <c r="K854" i="3"/>
  <c r="K850" i="3"/>
  <c r="K846" i="3"/>
  <c r="K842" i="3"/>
  <c r="K838" i="3"/>
  <c r="K834" i="3"/>
  <c r="K830" i="3"/>
  <c r="K826" i="3"/>
  <c r="K822" i="3"/>
  <c r="K818" i="3"/>
  <c r="K814" i="3"/>
  <c r="K810" i="3"/>
  <c r="K806" i="3"/>
  <c r="K802" i="3"/>
  <c r="K798" i="3"/>
  <c r="K794" i="3"/>
  <c r="K790" i="3"/>
  <c r="K786" i="3"/>
  <c r="K782" i="3"/>
  <c r="K778" i="3"/>
  <c r="K774" i="3"/>
  <c r="K770" i="3"/>
  <c r="K766" i="3"/>
  <c r="K762" i="3"/>
  <c r="K758" i="3"/>
  <c r="K754" i="3"/>
  <c r="K750" i="3"/>
  <c r="K746" i="3"/>
  <c r="K742" i="3"/>
  <c r="K738" i="3"/>
  <c r="K734" i="3"/>
  <c r="K730" i="3"/>
  <c r="K726" i="3"/>
  <c r="K722" i="3"/>
  <c r="K718" i="3"/>
  <c r="K714" i="3"/>
  <c r="K710" i="3"/>
  <c r="K706" i="3"/>
  <c r="K702" i="3"/>
  <c r="K698" i="3"/>
  <c r="K694" i="3"/>
  <c r="K690" i="3"/>
  <c r="K686" i="3"/>
  <c r="K682" i="3"/>
  <c r="K678" i="3"/>
  <c r="K674" i="3"/>
  <c r="K670" i="3"/>
  <c r="K666" i="3"/>
  <c r="K662" i="3"/>
  <c r="K658" i="3"/>
  <c r="K654" i="3"/>
  <c r="K650" i="3"/>
  <c r="K646" i="3"/>
  <c r="K642" i="3"/>
  <c r="K638" i="3"/>
  <c r="K634" i="3"/>
  <c r="K630" i="3"/>
  <c r="K626" i="3"/>
  <c r="K622" i="3"/>
  <c r="K618" i="3"/>
  <c r="K614" i="3"/>
  <c r="K610" i="3"/>
  <c r="K606" i="3"/>
  <c r="K602" i="3"/>
  <c r="K598" i="3"/>
  <c r="K594" i="3"/>
  <c r="K590" i="3"/>
  <c r="K586" i="3"/>
  <c r="K582" i="3"/>
  <c r="K578" i="3"/>
  <c r="K574" i="3"/>
  <c r="K570" i="3"/>
  <c r="K566" i="3"/>
  <c r="K562" i="3"/>
  <c r="K558" i="3"/>
  <c r="K554" i="3"/>
  <c r="K550" i="3"/>
  <c r="K546" i="3"/>
  <c r="K542" i="3"/>
  <c r="K538" i="3"/>
  <c r="K534" i="3"/>
  <c r="K530" i="3"/>
  <c r="K526" i="3"/>
  <c r="K522" i="3"/>
  <c r="K518" i="3"/>
  <c r="K514" i="3"/>
  <c r="K510" i="3"/>
  <c r="K506" i="3"/>
  <c r="K502" i="3"/>
  <c r="K498" i="3"/>
  <c r="K494" i="3"/>
  <c r="K490" i="3"/>
  <c r="K486" i="3"/>
  <c r="K482" i="3"/>
  <c r="K478" i="3"/>
  <c r="K474" i="3"/>
  <c r="K470" i="3"/>
  <c r="K466" i="3"/>
  <c r="K462" i="3"/>
  <c r="K458" i="3"/>
  <c r="K454" i="3"/>
  <c r="K450" i="3"/>
  <c r="K446" i="3"/>
  <c r="K442" i="3"/>
  <c r="K438" i="3"/>
  <c r="K434" i="3"/>
  <c r="K430" i="3"/>
  <c r="K426" i="3"/>
  <c r="K422" i="3"/>
  <c r="K418" i="3"/>
  <c r="K414" i="3"/>
  <c r="K410" i="3"/>
  <c r="K406" i="3"/>
  <c r="K402" i="3"/>
  <c r="K398" i="3"/>
  <c r="K394" i="3"/>
  <c r="K390" i="3"/>
  <c r="K386" i="3"/>
  <c r="K382" i="3"/>
  <c r="K378" i="3"/>
  <c r="K374" i="3"/>
  <c r="K370" i="3"/>
  <c r="K1997" i="3"/>
  <c r="K1993" i="3"/>
  <c r="K1989" i="3"/>
  <c r="K1985" i="3"/>
  <c r="K1981" i="3"/>
  <c r="K1977" i="3"/>
  <c r="K1973" i="3"/>
  <c r="K1969" i="3"/>
  <c r="K1965" i="3"/>
  <c r="K1961" i="3"/>
  <c r="K1957" i="3"/>
  <c r="K1953" i="3"/>
  <c r="K1949" i="3"/>
  <c r="K1945" i="3"/>
  <c r="K1941" i="3"/>
  <c r="K1937" i="3"/>
  <c r="K1933" i="3"/>
  <c r="K1929" i="3"/>
  <c r="K1925" i="3"/>
  <c r="K1921" i="3"/>
  <c r="K1917" i="3"/>
  <c r="K1913" i="3"/>
  <c r="K1909" i="3"/>
  <c r="K1905" i="3"/>
  <c r="K1901" i="3"/>
  <c r="K1897" i="3"/>
  <c r="K1893" i="3"/>
  <c r="K1889" i="3"/>
  <c r="K1885" i="3"/>
  <c r="K1881" i="3"/>
  <c r="K1877" i="3"/>
  <c r="K1873" i="3"/>
  <c r="K1869" i="3"/>
  <c r="K1865" i="3"/>
  <c r="K1861" i="3"/>
  <c r="K1857" i="3"/>
  <c r="K1853" i="3"/>
  <c r="K1849" i="3"/>
  <c r="K1845" i="3"/>
  <c r="K1841" i="3"/>
  <c r="K1837" i="3"/>
  <c r="K1833" i="3"/>
  <c r="K1829" i="3"/>
  <c r="K1825" i="3"/>
  <c r="K1821" i="3"/>
  <c r="K1817" i="3"/>
  <c r="K1813" i="3"/>
  <c r="K1809" i="3"/>
  <c r="K1805" i="3"/>
  <c r="K1801" i="3"/>
  <c r="K1797" i="3"/>
  <c r="K1793" i="3"/>
  <c r="K1789" i="3"/>
  <c r="K1785" i="3"/>
  <c r="K1781" i="3"/>
  <c r="K1777" i="3"/>
  <c r="K1773" i="3"/>
  <c r="K1769" i="3"/>
  <c r="K1765" i="3"/>
  <c r="K1761" i="3"/>
  <c r="K1757" i="3"/>
  <c r="K1753" i="3"/>
  <c r="K1749" i="3"/>
  <c r="K1745" i="3"/>
  <c r="K1741" i="3"/>
  <c r="K1737" i="3"/>
  <c r="K1733" i="3"/>
  <c r="K1729" i="3"/>
  <c r="K1725" i="3"/>
  <c r="K1721" i="3"/>
  <c r="K1717" i="3"/>
  <c r="K1713" i="3"/>
  <c r="K1709" i="3"/>
  <c r="K1705" i="3"/>
  <c r="K1701" i="3"/>
  <c r="K1697" i="3"/>
  <c r="K1693" i="3"/>
  <c r="K1689" i="3"/>
  <c r="K1685" i="3"/>
  <c r="K1681" i="3"/>
  <c r="K1677" i="3"/>
  <c r="K1673" i="3"/>
  <c r="K1669" i="3"/>
  <c r="K1665" i="3"/>
  <c r="K1661" i="3"/>
  <c r="K1657" i="3"/>
  <c r="K1653" i="3"/>
  <c r="K1649" i="3"/>
  <c r="K1645" i="3"/>
  <c r="K1641" i="3"/>
  <c r="K1637" i="3"/>
  <c r="K1633" i="3"/>
  <c r="K1629" i="3"/>
  <c r="K1625" i="3"/>
  <c r="K1621" i="3"/>
  <c r="K1617" i="3"/>
  <c r="K1613" i="3"/>
  <c r="K1609" i="3"/>
  <c r="K1605" i="3"/>
  <c r="K1601" i="3"/>
  <c r="K1597" i="3"/>
  <c r="K1593" i="3"/>
  <c r="K1589" i="3"/>
  <c r="K1585" i="3"/>
  <c r="K1581" i="3"/>
  <c r="K1577" i="3"/>
  <c r="K1573" i="3"/>
  <c r="K1569" i="3"/>
  <c r="K1565" i="3"/>
  <c r="K1561" i="3"/>
  <c r="K1557" i="3"/>
  <c r="K1553" i="3"/>
  <c r="K1549" i="3"/>
  <c r="K1545" i="3"/>
  <c r="K1541" i="3"/>
  <c r="K1537" i="3"/>
  <c r="K1533" i="3"/>
  <c r="K1529" i="3"/>
  <c r="K1525" i="3"/>
  <c r="K1521" i="3"/>
  <c r="K1517" i="3"/>
  <c r="K1513" i="3"/>
  <c r="K1509" i="3"/>
  <c r="K1505" i="3"/>
  <c r="K1501" i="3"/>
  <c r="K1497" i="3"/>
  <c r="K1493" i="3"/>
  <c r="K1489" i="3"/>
  <c r="K1485" i="3"/>
  <c r="K1481" i="3"/>
  <c r="K1477" i="3"/>
  <c r="K1473" i="3"/>
  <c r="K1469" i="3"/>
  <c r="K1465" i="3"/>
  <c r="K1461" i="3"/>
  <c r="K1457" i="3"/>
  <c r="K1453" i="3"/>
  <c r="K1449" i="3"/>
  <c r="K1445" i="3"/>
  <c r="K1441" i="3"/>
  <c r="K1437" i="3"/>
  <c r="K1433" i="3"/>
  <c r="K1429" i="3"/>
  <c r="K1425" i="3"/>
  <c r="K1421" i="3"/>
  <c r="K1417" i="3"/>
  <c r="K1413" i="3"/>
  <c r="K1409" i="3"/>
  <c r="K1405" i="3"/>
  <c r="K1401" i="3"/>
  <c r="K1397" i="3"/>
  <c r="K1393" i="3"/>
  <c r="K1389" i="3"/>
  <c r="K1385" i="3"/>
  <c r="K1381" i="3"/>
  <c r="K1377" i="3"/>
  <c r="K1373" i="3"/>
  <c r="K1369" i="3"/>
  <c r="K1365" i="3"/>
  <c r="K1361" i="3"/>
  <c r="K1357" i="3"/>
  <c r="K1353" i="3"/>
  <c r="K1349" i="3"/>
  <c r="K1345" i="3"/>
  <c r="K1341" i="3"/>
  <c r="K1337" i="3"/>
  <c r="K1333" i="3"/>
  <c r="K1329" i="3"/>
  <c r="K1325" i="3"/>
  <c r="K1321" i="3"/>
  <c r="K1317" i="3"/>
  <c r="K1313" i="3"/>
  <c r="K1309" i="3"/>
  <c r="K1305" i="3"/>
  <c r="K1301" i="3"/>
  <c r="K1297" i="3"/>
  <c r="K1293" i="3"/>
  <c r="K1289" i="3"/>
  <c r="K1285" i="3"/>
  <c r="K1281" i="3"/>
  <c r="K1277" i="3"/>
  <c r="K1273" i="3"/>
  <c r="K1269" i="3"/>
  <c r="K1265" i="3"/>
  <c r="K1261" i="3"/>
  <c r="K1257" i="3"/>
  <c r="K1253" i="3"/>
  <c r="K1249" i="3"/>
  <c r="K1245" i="3"/>
  <c r="K1241" i="3"/>
  <c r="K1237" i="3"/>
  <c r="K1233" i="3"/>
  <c r="K1229" i="3"/>
  <c r="K1225" i="3"/>
  <c r="K1221" i="3"/>
  <c r="K1217" i="3"/>
  <c r="K1213" i="3"/>
  <c r="K1209" i="3"/>
  <c r="K1205" i="3"/>
  <c r="K1201" i="3"/>
  <c r="K1197" i="3"/>
  <c r="K1193" i="3"/>
  <c r="K1189" i="3"/>
  <c r="K1185" i="3"/>
  <c r="K1181" i="3"/>
  <c r="K1177" i="3"/>
  <c r="K1173" i="3"/>
  <c r="K1169" i="3"/>
  <c r="K1165" i="3"/>
  <c r="K1161" i="3"/>
  <c r="K1157" i="3"/>
  <c r="K1153" i="3"/>
  <c r="K1149" i="3"/>
  <c r="K1145" i="3"/>
  <c r="K1141" i="3"/>
  <c r="K1137" i="3"/>
  <c r="K1133" i="3"/>
  <c r="K1129" i="3"/>
  <c r="K1125" i="3"/>
  <c r="K1121" i="3"/>
  <c r="K1117" i="3"/>
  <c r="K1113" i="3"/>
  <c r="K1109" i="3"/>
  <c r="K1105" i="3"/>
  <c r="K1101" i="3"/>
  <c r="K1097" i="3"/>
  <c r="K1093" i="3"/>
  <c r="K1089" i="3"/>
  <c r="K1085" i="3"/>
  <c r="K1081" i="3"/>
  <c r="K1077" i="3"/>
  <c r="K1073" i="3"/>
  <c r="K1069" i="3"/>
  <c r="K1065" i="3"/>
  <c r="K1061" i="3"/>
  <c r="K1057" i="3"/>
  <c r="K1053" i="3"/>
  <c r="K1049" i="3"/>
  <c r="K1045" i="3"/>
  <c r="K1041" i="3"/>
  <c r="K1037" i="3"/>
  <c r="K1033" i="3"/>
  <c r="K1029" i="3"/>
  <c r="K1025" i="3"/>
  <c r="K1021" i="3"/>
  <c r="K1017" i="3"/>
  <c r="K1013" i="3"/>
  <c r="K1009" i="3"/>
  <c r="K1005" i="3"/>
  <c r="K1001" i="3"/>
  <c r="K997" i="3"/>
  <c r="K993" i="3"/>
  <c r="K989" i="3"/>
  <c r="K985" i="3"/>
  <c r="K981" i="3"/>
  <c r="K977" i="3"/>
  <c r="K973" i="3"/>
  <c r="K969" i="3"/>
  <c r="K965" i="3"/>
  <c r="K961" i="3"/>
  <c r="K957" i="3"/>
  <c r="K953" i="3"/>
  <c r="K949" i="3"/>
  <c r="K945" i="3"/>
  <c r="K941" i="3"/>
  <c r="K937" i="3"/>
  <c r="K933" i="3"/>
  <c r="K929" i="3"/>
  <c r="K925" i="3"/>
  <c r="K921" i="3"/>
  <c r="K917" i="3"/>
  <c r="K913" i="3"/>
  <c r="K909" i="3"/>
  <c r="K905" i="3"/>
  <c r="K901" i="3"/>
  <c r="K897" i="3"/>
  <c r="K893" i="3"/>
  <c r="K889" i="3"/>
  <c r="K885" i="3"/>
  <c r="K881" i="3"/>
  <c r="K877" i="3"/>
  <c r="K873" i="3"/>
  <c r="K869" i="3"/>
  <c r="K865" i="3"/>
  <c r="K861" i="3"/>
  <c r="K857" i="3"/>
  <c r="K853" i="3"/>
  <c r="K849" i="3"/>
  <c r="K845" i="3"/>
  <c r="K841" i="3"/>
  <c r="K837" i="3"/>
  <c r="K833" i="3"/>
  <c r="K829" i="3"/>
  <c r="K825" i="3"/>
  <c r="K821" i="3"/>
  <c r="K817" i="3"/>
  <c r="K813" i="3"/>
  <c r="K809" i="3"/>
  <c r="K805" i="3"/>
  <c r="K801" i="3"/>
  <c r="K797" i="3"/>
  <c r="K793" i="3"/>
  <c r="K789" i="3"/>
  <c r="K785" i="3"/>
  <c r="K781" i="3"/>
  <c r="K777" i="3"/>
  <c r="K773" i="3"/>
  <c r="K769" i="3"/>
  <c r="K765" i="3"/>
  <c r="K761" i="3"/>
  <c r="K757" i="3"/>
  <c r="K753" i="3"/>
  <c r="K749" i="3"/>
  <c r="K745" i="3"/>
  <c r="K741" i="3"/>
  <c r="K737" i="3"/>
  <c r="K733" i="3"/>
  <c r="K729" i="3"/>
  <c r="K725" i="3"/>
  <c r="K721" i="3"/>
  <c r="K717" i="3"/>
  <c r="K713" i="3"/>
  <c r="K709" i="3"/>
  <c r="K705" i="3"/>
  <c r="K701" i="3"/>
  <c r="K697" i="3"/>
  <c r="K693" i="3"/>
  <c r="K689" i="3"/>
  <c r="K685" i="3"/>
  <c r="K681" i="3"/>
  <c r="K677" i="3"/>
  <c r="K673" i="3"/>
  <c r="K669" i="3"/>
  <c r="K665" i="3"/>
  <c r="K661" i="3"/>
  <c r="K657" i="3"/>
  <c r="K653" i="3"/>
  <c r="K649" i="3"/>
  <c r="K645" i="3"/>
  <c r="K641" i="3"/>
  <c r="K637" i="3"/>
  <c r="K633" i="3"/>
  <c r="K629" i="3"/>
  <c r="K625" i="3"/>
  <c r="K621" i="3"/>
  <c r="K617" i="3"/>
  <c r="K613" i="3"/>
  <c r="K609" i="3"/>
  <c r="K605" i="3"/>
  <c r="K601" i="3"/>
  <c r="K597" i="3"/>
  <c r="K593" i="3"/>
  <c r="K589" i="3"/>
  <c r="K585" i="3"/>
  <c r="K581" i="3"/>
  <c r="K577" i="3"/>
  <c r="K573" i="3"/>
  <c r="K569" i="3"/>
  <c r="K565" i="3"/>
  <c r="K561" i="3"/>
  <c r="K557" i="3"/>
  <c r="K553" i="3"/>
  <c r="K549" i="3"/>
  <c r="K545" i="3"/>
  <c r="K541" i="3"/>
  <c r="K537" i="3"/>
  <c r="K533" i="3"/>
  <c r="K529" i="3"/>
  <c r="K525" i="3"/>
  <c r="K521" i="3"/>
  <c r="K517" i="3"/>
  <c r="K513" i="3"/>
  <c r="K509" i="3"/>
  <c r="K505" i="3"/>
  <c r="K501" i="3"/>
  <c r="K497" i="3"/>
  <c r="K493" i="3"/>
  <c r="K489" i="3"/>
  <c r="K485" i="3"/>
  <c r="K481" i="3"/>
  <c r="K477" i="3"/>
  <c r="K473" i="3"/>
  <c r="K469" i="3"/>
  <c r="K465" i="3"/>
  <c r="K461" i="3"/>
  <c r="K457" i="3"/>
  <c r="K453" i="3"/>
  <c r="K449" i="3"/>
  <c r="K445" i="3"/>
  <c r="K441" i="3"/>
  <c r="K437" i="3"/>
  <c r="K433" i="3"/>
  <c r="K429" i="3"/>
  <c r="K425" i="3"/>
  <c r="K421" i="3"/>
  <c r="K417" i="3"/>
  <c r="K413" i="3"/>
  <c r="K409" i="3"/>
  <c r="K405" i="3"/>
  <c r="K401" i="3"/>
  <c r="K397" i="3"/>
  <c r="K393" i="3"/>
  <c r="K389" i="3"/>
  <c r="K385" i="3"/>
  <c r="K381" i="3"/>
  <c r="K377" i="3"/>
  <c r="K373" i="3"/>
  <c r="K369" i="3"/>
  <c r="K365" i="3"/>
  <c r="K361" i="3"/>
  <c r="K357" i="3"/>
  <c r="K353" i="3"/>
  <c r="K349" i="3"/>
  <c r="K345" i="3"/>
  <c r="K341" i="3"/>
  <c r="K337" i="3"/>
  <c r="K333" i="3"/>
  <c r="K329" i="3"/>
  <c r="K325" i="3"/>
  <c r="K321" i="3"/>
  <c r="K317" i="3"/>
  <c r="K313" i="3"/>
  <c r="K309" i="3"/>
  <c r="K305" i="3"/>
  <c r="K301" i="3"/>
  <c r="K297" i="3"/>
  <c r="K293" i="3"/>
  <c r="K289" i="3"/>
  <c r="K285" i="3"/>
  <c r="K281" i="3"/>
  <c r="K277" i="3"/>
  <c r="K273" i="3"/>
  <c r="K269" i="3"/>
  <c r="K265" i="3"/>
  <c r="K261" i="3"/>
  <c r="K257" i="3"/>
  <c r="K253" i="3"/>
  <c r="K249" i="3"/>
  <c r="K245" i="3"/>
  <c r="K241" i="3"/>
  <c r="K237" i="3"/>
  <c r="K233" i="3"/>
  <c r="K229" i="3"/>
  <c r="K225" i="3"/>
  <c r="K221" i="3"/>
  <c r="K217" i="3"/>
  <c r="K213" i="3"/>
  <c r="K209" i="3"/>
  <c r="K205" i="3"/>
  <c r="K201" i="3"/>
  <c r="K197" i="3"/>
  <c r="K193" i="3"/>
  <c r="K189" i="3"/>
  <c r="K185" i="3"/>
  <c r="K181" i="3"/>
  <c r="K177" i="3"/>
  <c r="K173" i="3"/>
  <c r="K169" i="3"/>
  <c r="K1030" i="3"/>
  <c r="M5" i="4"/>
  <c r="M4" i="4"/>
  <c r="N5" i="1"/>
  <c r="L5" i="1"/>
  <c r="H5" i="1"/>
  <c r="F5" i="1"/>
  <c r="D5" i="1"/>
  <c r="L4" i="1"/>
  <c r="H4" i="1"/>
  <c r="F4" i="1"/>
  <c r="D4" i="1"/>
  <c r="M5" i="1"/>
  <c r="K5" i="1"/>
  <c r="G5" i="1"/>
  <c r="E5" i="1"/>
  <c r="M4" i="1"/>
  <c r="K4" i="1"/>
  <c r="G4" i="1"/>
  <c r="E4" i="1"/>
  <c r="N4" i="4"/>
  <c r="K5" i="4"/>
  <c r="E5" i="4"/>
  <c r="D4" i="4"/>
  <c r="K4" i="4"/>
  <c r="E4" i="4"/>
  <c r="L5" i="4"/>
  <c r="D7" i="4"/>
  <c r="L4" i="4"/>
  <c r="D5" i="4"/>
  <c r="G5" i="4"/>
  <c r="H5" i="4"/>
  <c r="F5" i="4"/>
  <c r="H4" i="4"/>
  <c r="F4" i="4"/>
  <c r="G4" i="4"/>
  <c r="K1218" i="3"/>
  <c r="K1214" i="3"/>
  <c r="K1210" i="3"/>
  <c r="K1206" i="3"/>
  <c r="K1202" i="3"/>
  <c r="K1198" i="3"/>
  <c r="K1194" i="3"/>
  <c r="K1190" i="3"/>
  <c r="K1186" i="3"/>
  <c r="K1182" i="3"/>
  <c r="K1178" i="3"/>
  <c r="K1174" i="3"/>
  <c r="K1170" i="3"/>
  <c r="K1166" i="3"/>
  <c r="K1162" i="3"/>
  <c r="K1158" i="3"/>
  <c r="K1154" i="3"/>
  <c r="K1150" i="3"/>
  <c r="K1146" i="3"/>
  <c r="K1142" i="3"/>
  <c r="K1138" i="3"/>
  <c r="K1134" i="3"/>
  <c r="K1130" i="3"/>
  <c r="K1126" i="3"/>
  <c r="K1122" i="3"/>
  <c r="K1118" i="3"/>
  <c r="K1114" i="3"/>
  <c r="K1110" i="3"/>
  <c r="K1106" i="3"/>
  <c r="K1102" i="3"/>
  <c r="K1098" i="3"/>
  <c r="K1094" i="3"/>
  <c r="K1090" i="3"/>
  <c r="K1086" i="3"/>
  <c r="K1082" i="3"/>
  <c r="K1078" i="3"/>
  <c r="K1074" i="3"/>
  <c r="K1070" i="3"/>
  <c r="K1066" i="3"/>
  <c r="K1062" i="3"/>
  <c r="K1058" i="3"/>
  <c r="K1054" i="3"/>
  <c r="K1050" i="3"/>
  <c r="K1046" i="3"/>
  <c r="K1042" i="3"/>
  <c r="K1038" i="3"/>
  <c r="K1034" i="3"/>
  <c r="K1026" i="3"/>
  <c r="K1022" i="3"/>
  <c r="K1018" i="3"/>
  <c r="K1014" i="3"/>
  <c r="K1010" i="3"/>
  <c r="K1006" i="3"/>
  <c r="K1002" i="3"/>
  <c r="K998" i="3"/>
  <c r="K994" i="3"/>
  <c r="K990" i="3"/>
  <c r="K986" i="3"/>
  <c r="K982" i="3"/>
  <c r="K978" i="3"/>
  <c r="K974" i="3"/>
  <c r="K970" i="3"/>
  <c r="K966" i="3"/>
  <c r="K962" i="3"/>
  <c r="K958" i="3"/>
  <c r="K954" i="3"/>
  <c r="K950" i="3"/>
  <c r="K946" i="3"/>
  <c r="K942" i="3"/>
  <c r="K938" i="3"/>
  <c r="K934" i="3"/>
  <c r="K930" i="3"/>
  <c r="K926" i="3"/>
  <c r="K922" i="3"/>
  <c r="K918" i="3"/>
  <c r="K914" i="3"/>
  <c r="K910" i="3"/>
  <c r="K906" i="3"/>
  <c r="K902" i="3"/>
  <c r="K898" i="3"/>
  <c r="K165" i="3"/>
  <c r="K161" i="3"/>
  <c r="K157" i="3"/>
  <c r="K153" i="3"/>
  <c r="K149" i="3"/>
  <c r="K145" i="3"/>
  <c r="K141" i="3"/>
  <c r="K137" i="3"/>
  <c r="K133" i="3"/>
  <c r="K129" i="3"/>
  <c r="K125" i="3"/>
  <c r="K121" i="3"/>
  <c r="K117" i="3"/>
  <c r="K113" i="3"/>
  <c r="K109" i="3"/>
  <c r="K105" i="3"/>
  <c r="K101" i="3"/>
  <c r="K97" i="3"/>
  <c r="K93" i="3"/>
  <c r="K89" i="3"/>
  <c r="K85" i="3"/>
  <c r="K81" i="3"/>
  <c r="K77" i="3"/>
  <c r="K73" i="3"/>
  <c r="K69" i="3"/>
  <c r="K65" i="3"/>
  <c r="K61" i="3"/>
  <c r="K57" i="3"/>
  <c r="K53" i="3"/>
  <c r="K49" i="3"/>
  <c r="K45" i="3"/>
  <c r="K41" i="3"/>
  <c r="K37" i="3"/>
  <c r="K33" i="3"/>
  <c r="K29" i="3"/>
  <c r="K25" i="3"/>
  <c r="K21" i="3"/>
  <c r="K17" i="3"/>
  <c r="K13" i="3"/>
  <c r="K9" i="3"/>
  <c r="N4" i="1" s="1"/>
  <c r="K5" i="3"/>
  <c r="K1400" i="3"/>
  <c r="K1336" i="3"/>
  <c r="K1272" i="3"/>
  <c r="K1224" i="3"/>
  <c r="K1208" i="3"/>
  <c r="K1192" i="3"/>
  <c r="K1176" i="3"/>
  <c r="K1160" i="3"/>
  <c r="K1144" i="3"/>
  <c r="K1128" i="3"/>
  <c r="K1112" i="3"/>
  <c r="K1096" i="3"/>
  <c r="K1080" i="3"/>
  <c r="K1064" i="3"/>
  <c r="K1052" i="3"/>
  <c r="K1024" i="3"/>
  <c r="K992" i="3"/>
  <c r="K972" i="3"/>
  <c r="K964" i="3"/>
  <c r="K944" i="3"/>
  <c r="K924" i="3"/>
  <c r="K916" i="3"/>
  <c r="K904" i="3"/>
  <c r="K888" i="3"/>
  <c r="K832" i="3"/>
  <c r="K776" i="3"/>
  <c r="K760" i="3"/>
  <c r="K704" i="3"/>
  <c r="K648" i="3"/>
  <c r="K632" i="3"/>
  <c r="K308" i="3"/>
  <c r="K2000" i="3"/>
  <c r="K1996" i="3"/>
  <c r="K1992" i="3"/>
  <c r="K1988" i="3"/>
  <c r="K1984" i="3"/>
  <c r="K1980" i="3"/>
  <c r="K1976" i="3"/>
  <c r="K1972" i="3"/>
  <c r="K1968" i="3"/>
  <c r="K1964" i="3"/>
  <c r="K1960" i="3"/>
  <c r="K1956" i="3"/>
  <c r="K1952" i="3"/>
  <c r="K1948" i="3"/>
  <c r="K1944" i="3"/>
  <c r="K1940" i="3"/>
  <c r="K1936" i="3"/>
  <c r="K1932" i="3"/>
  <c r="K1928" i="3"/>
  <c r="K1924" i="3"/>
  <c r="K1920" i="3"/>
  <c r="K1916" i="3"/>
  <c r="K1912" i="3"/>
  <c r="K1908" i="3"/>
  <c r="K1904" i="3"/>
  <c r="K1900" i="3"/>
  <c r="K1896" i="3"/>
  <c r="K1892" i="3"/>
  <c r="K1888" i="3"/>
  <c r="K1884" i="3"/>
  <c r="K1880" i="3"/>
  <c r="K1876" i="3"/>
  <c r="K1872" i="3"/>
  <c r="K1868" i="3"/>
  <c r="K1864" i="3"/>
  <c r="K1860" i="3"/>
  <c r="K1856" i="3"/>
  <c r="K1852" i="3"/>
  <c r="K1848" i="3"/>
  <c r="K1844" i="3"/>
  <c r="K1840" i="3"/>
  <c r="K1836" i="3"/>
  <c r="K1832" i="3"/>
  <c r="K1828" i="3"/>
  <c r="K1824" i="3"/>
  <c r="K1820" i="3"/>
  <c r="K1816" i="3"/>
  <c r="K1812" i="3"/>
  <c r="K1808" i="3"/>
  <c r="K1804" i="3"/>
  <c r="K1800" i="3"/>
  <c r="K1796" i="3"/>
  <c r="K1792" i="3"/>
  <c r="K1788" i="3"/>
  <c r="K1784" i="3"/>
  <c r="K1780" i="3"/>
  <c r="K1776" i="3"/>
  <c r="K1772" i="3"/>
  <c r="K1768" i="3"/>
  <c r="K1764" i="3"/>
  <c r="K1760" i="3"/>
  <c r="K1756" i="3"/>
  <c r="K1752" i="3"/>
  <c r="K1748" i="3"/>
  <c r="K1744" i="3"/>
  <c r="K1740" i="3"/>
  <c r="K1736" i="3"/>
  <c r="K1732" i="3"/>
  <c r="K1728" i="3"/>
  <c r="K1724" i="3"/>
  <c r="K1720" i="3"/>
  <c r="K1716" i="3"/>
  <c r="K1712" i="3"/>
  <c r="K1708" i="3"/>
  <c r="K1704" i="3"/>
  <c r="K1700" i="3"/>
  <c r="K1696" i="3"/>
  <c r="K1692" i="3"/>
  <c r="K1688" i="3"/>
  <c r="K1684" i="3"/>
  <c r="K1680" i="3"/>
  <c r="K1676" i="3"/>
  <c r="K1672" i="3"/>
  <c r="K1668" i="3"/>
  <c r="K1664" i="3"/>
  <c r="K1660" i="3"/>
  <c r="K1656" i="3"/>
  <c r="K1652" i="3"/>
  <c r="K1648" i="3"/>
  <c r="K1644" i="3"/>
  <c r="K1640" i="3"/>
  <c r="K1636" i="3"/>
  <c r="K1632" i="3"/>
  <c r="K1628" i="3"/>
  <c r="K1624" i="3"/>
  <c r="K1620" i="3"/>
  <c r="K1616" i="3"/>
  <c r="K1612" i="3"/>
  <c r="K1608" i="3"/>
  <c r="K1604" i="3"/>
  <c r="K1600" i="3"/>
  <c r="K1596" i="3"/>
  <c r="K1592" i="3"/>
  <c r="K1588" i="3"/>
  <c r="K1584" i="3"/>
  <c r="K1580" i="3"/>
  <c r="K1576" i="3"/>
  <c r="K1572" i="3"/>
  <c r="K1568" i="3"/>
  <c r="K1564" i="3"/>
  <c r="K1560" i="3"/>
  <c r="K1556" i="3"/>
  <c r="K1552" i="3"/>
  <c r="K1548" i="3"/>
  <c r="K1544" i="3"/>
  <c r="K1540" i="3"/>
  <c r="K1536" i="3"/>
  <c r="K1532" i="3"/>
  <c r="K1528" i="3"/>
  <c r="K1524" i="3"/>
  <c r="K1520" i="3"/>
  <c r="K1516" i="3"/>
  <c r="K1512" i="3"/>
  <c r="K1508" i="3"/>
  <c r="K1504" i="3"/>
  <c r="K1500" i="3"/>
  <c r="K1496" i="3"/>
  <c r="K1492" i="3"/>
  <c r="K1488" i="3"/>
  <c r="K1484" i="3"/>
  <c r="K1480" i="3"/>
  <c r="K1476" i="3"/>
  <c r="K1472" i="3"/>
  <c r="K1468" i="3"/>
  <c r="K1464" i="3"/>
  <c r="K1460" i="3"/>
  <c r="K1456" i="3"/>
  <c r="K1452" i="3"/>
  <c r="K1448" i="3"/>
  <c r="K1444" i="3"/>
  <c r="K1440" i="3"/>
  <c r="K1436" i="3"/>
  <c r="K1428" i="3"/>
  <c r="K1424" i="3"/>
  <c r="K1420" i="3"/>
  <c r="K1412" i="3"/>
  <c r="K1408" i="3"/>
  <c r="K1404" i="3"/>
  <c r="K1396" i="3"/>
  <c r="K1392" i="3"/>
  <c r="K1388" i="3"/>
  <c r="K1380" i="3"/>
  <c r="K1376" i="3"/>
  <c r="K1372" i="3"/>
  <c r="K1364" i="3"/>
  <c r="K1360" i="3"/>
  <c r="K1356" i="3"/>
  <c r="K1348" i="3"/>
  <c r="K1344" i="3"/>
  <c r="K1340" i="3"/>
  <c r="K1332" i="3"/>
  <c r="K1328" i="3"/>
  <c r="K1324" i="3"/>
  <c r="K1316" i="3"/>
  <c r="K1312" i="3"/>
  <c r="K1308" i="3"/>
  <c r="K1300" i="3"/>
  <c r="K1296" i="3"/>
  <c r="K1292" i="3"/>
  <c r="K1284" i="3"/>
  <c r="K1280" i="3"/>
  <c r="K1276" i="3"/>
  <c r="K1268" i="3"/>
  <c r="K1264" i="3"/>
  <c r="K1260" i="3"/>
  <c r="K1252" i="3"/>
  <c r="K1248" i="3"/>
  <c r="K1244" i="3"/>
  <c r="K1228" i="3"/>
  <c r="K1212" i="3"/>
  <c r="K1196" i="3"/>
  <c r="K1180" i="3"/>
  <c r="K1164" i="3"/>
  <c r="K1148" i="3"/>
  <c r="K1132" i="3"/>
  <c r="K1116" i="3"/>
  <c r="K1100" i="3"/>
  <c r="K1084" i="3"/>
  <c r="K1068" i="3"/>
  <c r="K1044" i="3"/>
  <c r="K1036" i="3"/>
  <c r="K1008" i="3"/>
  <c r="K988" i="3"/>
  <c r="K980" i="3"/>
  <c r="K960" i="3"/>
  <c r="K932" i="3"/>
  <c r="K872" i="3"/>
  <c r="K856" i="3"/>
  <c r="K800" i="3"/>
  <c r="K744" i="3"/>
  <c r="K728" i="3"/>
  <c r="K672" i="3"/>
  <c r="K616" i="3"/>
  <c r="K600" i="3"/>
  <c r="K348" i="3"/>
  <c r="K300" i="3"/>
  <c r="K1236" i="3"/>
  <c r="K1232" i="3"/>
  <c r="K1220" i="3"/>
  <c r="K1216" i="3"/>
  <c r="K1204" i="3"/>
  <c r="K1200" i="3"/>
  <c r="K1188" i="3"/>
  <c r="K1184" i="3"/>
  <c r="K1172" i="3"/>
  <c r="K1168" i="3"/>
  <c r="K1156" i="3"/>
  <c r="K1152" i="3"/>
  <c r="K1140" i="3"/>
  <c r="K1136" i="3"/>
  <c r="K1124" i="3"/>
  <c r="K1120" i="3"/>
  <c r="K1108" i="3"/>
  <c r="K1104" i="3"/>
  <c r="K1092" i="3"/>
  <c r="K1088" i="3"/>
  <c r="K1076" i="3"/>
  <c r="K1072" i="3"/>
  <c r="K1060" i="3"/>
  <c r="K1056" i="3"/>
  <c r="K1048" i="3"/>
  <c r="K1040" i="3"/>
  <c r="K1032" i="3"/>
  <c r="K1028" i="3"/>
  <c r="K1020" i="3"/>
  <c r="K1016" i="3"/>
  <c r="K1012" i="3"/>
  <c r="K1004" i="3"/>
  <c r="K1000" i="3"/>
  <c r="K996" i="3"/>
  <c r="K984" i="3"/>
  <c r="K976" i="3"/>
  <c r="K968" i="3"/>
  <c r="K956" i="3"/>
  <c r="K952" i="3"/>
  <c r="K948" i="3"/>
  <c r="K940" i="3"/>
  <c r="K936" i="3"/>
  <c r="K928" i="3"/>
  <c r="K920" i="3"/>
  <c r="K912" i="3"/>
  <c r="K908" i="3"/>
  <c r="K900" i="3"/>
  <c r="K896" i="3"/>
  <c r="K892" i="3"/>
  <c r="K884" i="3"/>
  <c r="K880" i="3"/>
  <c r="K876" i="3"/>
  <c r="K868" i="3"/>
  <c r="K864" i="3"/>
  <c r="K860" i="3"/>
  <c r="K852" i="3"/>
  <c r="K848" i="3"/>
  <c r="K844" i="3"/>
  <c r="K840" i="3"/>
  <c r="K836" i="3"/>
  <c r="K828" i="3"/>
  <c r="K824" i="3"/>
  <c r="K820" i="3"/>
  <c r="K816" i="3"/>
  <c r="K812" i="3"/>
  <c r="K808" i="3"/>
  <c r="K804" i="3"/>
  <c r="K796" i="3"/>
  <c r="K792" i="3"/>
  <c r="K788" i="3"/>
  <c r="K784" i="3"/>
  <c r="K780" i="3"/>
  <c r="K772" i="3"/>
  <c r="K768" i="3"/>
  <c r="K764" i="3"/>
  <c r="K756" i="3"/>
  <c r="K752" i="3"/>
  <c r="K748" i="3"/>
  <c r="K740" i="3"/>
  <c r="K736" i="3"/>
  <c r="K732" i="3"/>
  <c r="K724" i="3"/>
  <c r="K720" i="3"/>
  <c r="K716" i="3"/>
  <c r="K712" i="3"/>
  <c r="K708" i="3"/>
  <c r="K700" i="3"/>
  <c r="K696" i="3"/>
  <c r="K692" i="3"/>
  <c r="K688" i="3"/>
  <c r="K684" i="3"/>
  <c r="K680" i="3"/>
  <c r="K676" i="3"/>
  <c r="K668" i="3"/>
  <c r="K664" i="3"/>
  <c r="K660" i="3"/>
  <c r="K656" i="3"/>
  <c r="K652" i="3"/>
  <c r="K644" i="3"/>
  <c r="K640" i="3"/>
  <c r="K636" i="3"/>
  <c r="K628" i="3"/>
  <c r="K624" i="3"/>
  <c r="K620" i="3"/>
  <c r="K612" i="3"/>
  <c r="K608" i="3"/>
  <c r="K604" i="3"/>
  <c r="K596" i="3"/>
  <c r="K592" i="3"/>
  <c r="K588" i="3"/>
  <c r="K584" i="3"/>
  <c r="K580" i="3"/>
  <c r="K576" i="3"/>
  <c r="K572" i="3"/>
  <c r="K568" i="3"/>
  <c r="K564" i="3"/>
  <c r="K560" i="3"/>
  <c r="K556" i="3"/>
  <c r="K552" i="3"/>
  <c r="K548" i="3"/>
  <c r="K544" i="3"/>
  <c r="K540" i="3"/>
  <c r="K536" i="3"/>
  <c r="K532" i="3"/>
  <c r="K528" i="3"/>
  <c r="K524" i="3"/>
  <c r="K520" i="3"/>
  <c r="K516" i="3"/>
  <c r="K512" i="3"/>
  <c r="K508" i="3"/>
  <c r="K504" i="3"/>
  <c r="K500" i="3"/>
  <c r="K496" i="3"/>
  <c r="K492" i="3"/>
  <c r="K488" i="3"/>
  <c r="K484" i="3"/>
  <c r="K480" i="3"/>
  <c r="K476" i="3"/>
  <c r="K472" i="3"/>
  <c r="K468" i="3"/>
  <c r="K464" i="3"/>
  <c r="K460" i="3"/>
  <c r="K456" i="3"/>
  <c r="K452" i="3"/>
  <c r="K448" i="3"/>
  <c r="K444" i="3"/>
  <c r="K440" i="3"/>
  <c r="K436" i="3"/>
  <c r="K432" i="3"/>
  <c r="K428" i="3"/>
  <c r="K424" i="3"/>
  <c r="K420" i="3"/>
  <c r="K416" i="3"/>
  <c r="K412" i="3"/>
  <c r="K408" i="3"/>
  <c r="K404" i="3"/>
  <c r="K400" i="3"/>
  <c r="K396" i="3"/>
  <c r="K392" i="3"/>
  <c r="K388" i="3"/>
  <c r="K384" i="3"/>
  <c r="K380" i="3"/>
  <c r="K376" i="3"/>
  <c r="K372" i="3"/>
  <c r="K368" i="3"/>
  <c r="K364" i="3"/>
  <c r="K360" i="3"/>
  <c r="K356" i="3"/>
  <c r="K352" i="3"/>
  <c r="K344" i="3"/>
  <c r="K340" i="3"/>
  <c r="K336" i="3"/>
  <c r="K332" i="3"/>
  <c r="K328" i="3"/>
  <c r="K324" i="3"/>
  <c r="K320" i="3"/>
  <c r="K316" i="3"/>
  <c r="K312" i="3"/>
  <c r="K304" i="3"/>
  <c r="K296" i="3"/>
  <c r="K292" i="3"/>
  <c r="K366" i="3"/>
  <c r="K362" i="3"/>
  <c r="K358" i="3"/>
  <c r="K354" i="3"/>
  <c r="K350" i="3"/>
  <c r="K346" i="3"/>
  <c r="K342" i="3"/>
  <c r="K338" i="3"/>
  <c r="K334" i="3"/>
  <c r="K330" i="3"/>
  <c r="K326" i="3"/>
  <c r="K322" i="3"/>
  <c r="K318" i="3"/>
  <c r="K314" i="3"/>
  <c r="K310" i="3"/>
  <c r="K306" i="3"/>
  <c r="K302" i="3"/>
  <c r="K298" i="3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10" i="3"/>
  <c r="K206" i="3"/>
  <c r="K202" i="3"/>
  <c r="K198" i="3"/>
  <c r="K194" i="3"/>
  <c r="K190" i="3"/>
  <c r="K186" i="3"/>
  <c r="K182" i="3"/>
  <c r="K178" i="3"/>
  <c r="K174" i="3"/>
  <c r="K170" i="3"/>
  <c r="K166" i="3"/>
  <c r="K162" i="3"/>
  <c r="K158" i="3"/>
  <c r="K154" i="3"/>
  <c r="K150" i="3"/>
  <c r="K146" i="3"/>
  <c r="K142" i="3"/>
  <c r="K138" i="3"/>
  <c r="K134" i="3"/>
  <c r="K130" i="3"/>
  <c r="K126" i="3"/>
  <c r="K122" i="3"/>
  <c r="K118" i="3"/>
  <c r="K114" i="3"/>
  <c r="K110" i="3"/>
  <c r="K106" i="3"/>
  <c r="K102" i="3"/>
  <c r="K98" i="3"/>
  <c r="K94" i="3"/>
  <c r="K90" i="3"/>
  <c r="K86" i="3"/>
  <c r="K82" i="3"/>
  <c r="K78" i="3"/>
  <c r="K74" i="3"/>
  <c r="K70" i="3"/>
  <c r="K66" i="3"/>
  <c r="K62" i="3"/>
  <c r="K58" i="3"/>
  <c r="K54" i="3"/>
  <c r="K50" i="3"/>
  <c r="K46" i="3"/>
  <c r="K42" i="3"/>
  <c r="K38" i="3"/>
  <c r="K34" i="3"/>
  <c r="K30" i="3"/>
  <c r="K26" i="3"/>
  <c r="K22" i="3"/>
  <c r="K18" i="3"/>
  <c r="K14" i="3"/>
  <c r="K10" i="3"/>
  <c r="K6" i="3"/>
  <c r="C2" i="5"/>
  <c r="A3" i="5" l="1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A113" i="5"/>
  <c r="B113" i="5"/>
  <c r="C113" i="5"/>
  <c r="D113" i="5"/>
  <c r="A114" i="5"/>
  <c r="B114" i="5"/>
  <c r="C114" i="5"/>
  <c r="D114" i="5"/>
  <c r="A115" i="5"/>
  <c r="B115" i="5"/>
  <c r="C115" i="5"/>
  <c r="D115" i="5"/>
  <c r="A116" i="5"/>
  <c r="B116" i="5"/>
  <c r="C116" i="5"/>
  <c r="D116" i="5"/>
  <c r="A117" i="5"/>
  <c r="B117" i="5"/>
  <c r="C117" i="5"/>
  <c r="D117" i="5"/>
  <c r="A118" i="5"/>
  <c r="B118" i="5"/>
  <c r="C118" i="5"/>
  <c r="D118" i="5"/>
  <c r="A119" i="5"/>
  <c r="B119" i="5"/>
  <c r="C119" i="5"/>
  <c r="D119" i="5"/>
  <c r="A120" i="5"/>
  <c r="B120" i="5"/>
  <c r="C120" i="5"/>
  <c r="D120" i="5"/>
  <c r="A121" i="5"/>
  <c r="B121" i="5"/>
  <c r="C121" i="5"/>
  <c r="D121" i="5"/>
  <c r="A122" i="5"/>
  <c r="B122" i="5"/>
  <c r="C122" i="5"/>
  <c r="D122" i="5"/>
  <c r="A123" i="5"/>
  <c r="B123" i="5"/>
  <c r="C123" i="5"/>
  <c r="D123" i="5"/>
  <c r="A124" i="5"/>
  <c r="B124" i="5"/>
  <c r="C124" i="5"/>
  <c r="D124" i="5"/>
  <c r="A125" i="5"/>
  <c r="B125" i="5"/>
  <c r="C125" i="5"/>
  <c r="D125" i="5"/>
  <c r="A126" i="5"/>
  <c r="B126" i="5"/>
  <c r="C126" i="5"/>
  <c r="D126" i="5"/>
  <c r="A127" i="5"/>
  <c r="B127" i="5"/>
  <c r="C127" i="5"/>
  <c r="D127" i="5"/>
  <c r="A128" i="5"/>
  <c r="B128" i="5"/>
  <c r="C128" i="5"/>
  <c r="D128" i="5"/>
  <c r="A129" i="5"/>
  <c r="B129" i="5"/>
  <c r="C129" i="5"/>
  <c r="D129" i="5"/>
  <c r="A130" i="5"/>
  <c r="B130" i="5"/>
  <c r="C130" i="5"/>
  <c r="D130" i="5"/>
  <c r="A131" i="5"/>
  <c r="B131" i="5"/>
  <c r="C131" i="5"/>
  <c r="D131" i="5"/>
  <c r="A132" i="5"/>
  <c r="B132" i="5"/>
  <c r="C132" i="5"/>
  <c r="D132" i="5"/>
  <c r="A133" i="5"/>
  <c r="B133" i="5"/>
  <c r="C133" i="5"/>
  <c r="D133" i="5"/>
  <c r="A134" i="5"/>
  <c r="B134" i="5"/>
  <c r="C134" i="5"/>
  <c r="D134" i="5"/>
  <c r="A135" i="5"/>
  <c r="B135" i="5"/>
  <c r="C135" i="5"/>
  <c r="D135" i="5"/>
  <c r="A136" i="5"/>
  <c r="B136" i="5"/>
  <c r="C136" i="5"/>
  <c r="D136" i="5"/>
  <c r="A137" i="5"/>
  <c r="B137" i="5"/>
  <c r="C137" i="5"/>
  <c r="D137" i="5"/>
  <c r="A138" i="5"/>
  <c r="B138" i="5"/>
  <c r="C138" i="5"/>
  <c r="D138" i="5"/>
  <c r="A139" i="5"/>
  <c r="B139" i="5"/>
  <c r="C139" i="5"/>
  <c r="D139" i="5"/>
  <c r="A140" i="5"/>
  <c r="B140" i="5"/>
  <c r="C140" i="5"/>
  <c r="D140" i="5"/>
  <c r="A141" i="5"/>
  <c r="B141" i="5"/>
  <c r="C141" i="5"/>
  <c r="D141" i="5"/>
  <c r="A142" i="5"/>
  <c r="B142" i="5"/>
  <c r="C142" i="5"/>
  <c r="D142" i="5"/>
  <c r="A143" i="5"/>
  <c r="B143" i="5"/>
  <c r="C143" i="5"/>
  <c r="D143" i="5"/>
  <c r="A144" i="5"/>
  <c r="B144" i="5"/>
  <c r="C144" i="5"/>
  <c r="D144" i="5"/>
  <c r="A145" i="5"/>
  <c r="B145" i="5"/>
  <c r="C145" i="5"/>
  <c r="D145" i="5"/>
  <c r="A146" i="5"/>
  <c r="B146" i="5"/>
  <c r="C146" i="5"/>
  <c r="D146" i="5"/>
  <c r="A147" i="5"/>
  <c r="B147" i="5"/>
  <c r="C147" i="5"/>
  <c r="D147" i="5"/>
  <c r="A148" i="5"/>
  <c r="B148" i="5"/>
  <c r="C148" i="5"/>
  <c r="D148" i="5"/>
  <c r="A149" i="5"/>
  <c r="B149" i="5"/>
  <c r="C149" i="5"/>
  <c r="D149" i="5"/>
  <c r="A150" i="5"/>
  <c r="B150" i="5"/>
  <c r="C150" i="5"/>
  <c r="D150" i="5"/>
  <c r="A151" i="5"/>
  <c r="B151" i="5"/>
  <c r="C151" i="5"/>
  <c r="D151" i="5"/>
  <c r="A152" i="5"/>
  <c r="B152" i="5"/>
  <c r="C152" i="5"/>
  <c r="D152" i="5"/>
  <c r="A153" i="5"/>
  <c r="B153" i="5"/>
  <c r="C153" i="5"/>
  <c r="D153" i="5"/>
  <c r="A154" i="5"/>
  <c r="B154" i="5"/>
  <c r="C154" i="5"/>
  <c r="D154" i="5"/>
  <c r="A155" i="5"/>
  <c r="B155" i="5"/>
  <c r="C155" i="5"/>
  <c r="D155" i="5"/>
  <c r="A156" i="5"/>
  <c r="B156" i="5"/>
  <c r="C156" i="5"/>
  <c r="D156" i="5"/>
  <c r="A157" i="5"/>
  <c r="B157" i="5"/>
  <c r="C157" i="5"/>
  <c r="D157" i="5"/>
  <c r="A158" i="5"/>
  <c r="B158" i="5"/>
  <c r="C158" i="5"/>
  <c r="D158" i="5"/>
  <c r="A159" i="5"/>
  <c r="B159" i="5"/>
  <c r="C159" i="5"/>
  <c r="D159" i="5"/>
  <c r="A160" i="5"/>
  <c r="B160" i="5"/>
  <c r="C160" i="5"/>
  <c r="D160" i="5"/>
  <c r="A161" i="5"/>
  <c r="B161" i="5"/>
  <c r="C161" i="5"/>
  <c r="D161" i="5"/>
  <c r="A162" i="5"/>
  <c r="B162" i="5"/>
  <c r="C162" i="5"/>
  <c r="D162" i="5"/>
  <c r="A163" i="5"/>
  <c r="B163" i="5"/>
  <c r="C163" i="5"/>
  <c r="D163" i="5"/>
  <c r="A164" i="5"/>
  <c r="B164" i="5"/>
  <c r="C164" i="5"/>
  <c r="D164" i="5"/>
  <c r="A165" i="5"/>
  <c r="B165" i="5"/>
  <c r="C165" i="5"/>
  <c r="D165" i="5"/>
  <c r="A166" i="5"/>
  <c r="B166" i="5"/>
  <c r="C166" i="5"/>
  <c r="D166" i="5"/>
  <c r="A167" i="5"/>
  <c r="B167" i="5"/>
  <c r="C167" i="5"/>
  <c r="D167" i="5"/>
  <c r="A168" i="5"/>
  <c r="B168" i="5"/>
  <c r="C168" i="5"/>
  <c r="D168" i="5"/>
  <c r="A169" i="5"/>
  <c r="B169" i="5"/>
  <c r="C169" i="5"/>
  <c r="D169" i="5"/>
  <c r="A170" i="5"/>
  <c r="B170" i="5"/>
  <c r="C170" i="5"/>
  <c r="D170" i="5"/>
  <c r="A171" i="5"/>
  <c r="B171" i="5"/>
  <c r="C171" i="5"/>
  <c r="D171" i="5"/>
  <c r="A172" i="5"/>
  <c r="B172" i="5"/>
  <c r="C172" i="5"/>
  <c r="D172" i="5"/>
  <c r="A173" i="5"/>
  <c r="B173" i="5"/>
  <c r="C173" i="5"/>
  <c r="D173" i="5"/>
  <c r="A174" i="5"/>
  <c r="B174" i="5"/>
  <c r="C174" i="5"/>
  <c r="D174" i="5"/>
  <c r="A175" i="5"/>
  <c r="B175" i="5"/>
  <c r="C175" i="5"/>
  <c r="D175" i="5"/>
  <c r="A176" i="5"/>
  <c r="B176" i="5"/>
  <c r="C176" i="5"/>
  <c r="D176" i="5"/>
  <c r="A177" i="5"/>
  <c r="B177" i="5"/>
  <c r="C177" i="5"/>
  <c r="D177" i="5"/>
  <c r="A178" i="5"/>
  <c r="B178" i="5"/>
  <c r="C178" i="5"/>
  <c r="D178" i="5"/>
  <c r="A179" i="5"/>
  <c r="B179" i="5"/>
  <c r="C179" i="5"/>
  <c r="D179" i="5"/>
  <c r="A180" i="5"/>
  <c r="B180" i="5"/>
  <c r="C180" i="5"/>
  <c r="D180" i="5"/>
  <c r="A181" i="5"/>
  <c r="B181" i="5"/>
  <c r="C181" i="5"/>
  <c r="D181" i="5"/>
  <c r="A182" i="5"/>
  <c r="B182" i="5"/>
  <c r="C182" i="5"/>
  <c r="D182" i="5"/>
  <c r="A183" i="5"/>
  <c r="B183" i="5"/>
  <c r="C183" i="5"/>
  <c r="D183" i="5"/>
  <c r="A184" i="5"/>
  <c r="B184" i="5"/>
  <c r="C184" i="5"/>
  <c r="D184" i="5"/>
  <c r="A185" i="5"/>
  <c r="B185" i="5"/>
  <c r="C185" i="5"/>
  <c r="D185" i="5"/>
  <c r="A186" i="5"/>
  <c r="B186" i="5"/>
  <c r="C186" i="5"/>
  <c r="D186" i="5"/>
  <c r="A187" i="5"/>
  <c r="B187" i="5"/>
  <c r="C187" i="5"/>
  <c r="D187" i="5"/>
  <c r="A188" i="5"/>
  <c r="B188" i="5"/>
  <c r="C188" i="5"/>
  <c r="D188" i="5"/>
  <c r="A189" i="5"/>
  <c r="B189" i="5"/>
  <c r="C189" i="5"/>
  <c r="D189" i="5"/>
  <c r="A190" i="5"/>
  <c r="B190" i="5"/>
  <c r="C190" i="5"/>
  <c r="D190" i="5"/>
  <c r="A191" i="5"/>
  <c r="B191" i="5"/>
  <c r="C191" i="5"/>
  <c r="D191" i="5"/>
  <c r="A192" i="5"/>
  <c r="B192" i="5"/>
  <c r="C192" i="5"/>
  <c r="D192" i="5"/>
  <c r="A193" i="5"/>
  <c r="B193" i="5"/>
  <c r="C193" i="5"/>
  <c r="D193" i="5"/>
  <c r="A194" i="5"/>
  <c r="B194" i="5"/>
  <c r="C194" i="5"/>
  <c r="D194" i="5"/>
  <c r="A195" i="5"/>
  <c r="B195" i="5"/>
  <c r="C195" i="5"/>
  <c r="D195" i="5"/>
  <c r="A196" i="5"/>
  <c r="B196" i="5"/>
  <c r="C196" i="5"/>
  <c r="D196" i="5"/>
  <c r="A197" i="5"/>
  <c r="B197" i="5"/>
  <c r="C197" i="5"/>
  <c r="D197" i="5"/>
  <c r="A198" i="5"/>
  <c r="B198" i="5"/>
  <c r="C198" i="5"/>
  <c r="D198" i="5"/>
  <c r="A199" i="5"/>
  <c r="B199" i="5"/>
  <c r="C199" i="5"/>
  <c r="D199" i="5"/>
  <c r="A200" i="5"/>
  <c r="B200" i="5"/>
  <c r="C200" i="5"/>
  <c r="D200" i="5"/>
  <c r="A201" i="5"/>
  <c r="B201" i="5"/>
  <c r="C201" i="5"/>
  <c r="D201" i="5"/>
  <c r="A202" i="5"/>
  <c r="B202" i="5"/>
  <c r="C202" i="5"/>
  <c r="D202" i="5"/>
  <c r="A203" i="5"/>
  <c r="B203" i="5"/>
  <c r="C203" i="5"/>
  <c r="D203" i="5"/>
  <c r="A204" i="5"/>
  <c r="B204" i="5"/>
  <c r="C204" i="5"/>
  <c r="D204" i="5"/>
  <c r="A205" i="5"/>
  <c r="B205" i="5"/>
  <c r="C205" i="5"/>
  <c r="D205" i="5"/>
  <c r="A206" i="5"/>
  <c r="B206" i="5"/>
  <c r="C206" i="5"/>
  <c r="D206" i="5"/>
  <c r="A207" i="5"/>
  <c r="B207" i="5"/>
  <c r="C207" i="5"/>
  <c r="D207" i="5"/>
  <c r="A208" i="5"/>
  <c r="B208" i="5"/>
  <c r="C208" i="5"/>
  <c r="D208" i="5"/>
  <c r="A209" i="5"/>
  <c r="B209" i="5"/>
  <c r="C209" i="5"/>
  <c r="D209" i="5"/>
  <c r="A210" i="5"/>
  <c r="B210" i="5"/>
  <c r="C210" i="5"/>
  <c r="D210" i="5"/>
  <c r="A211" i="5"/>
  <c r="B211" i="5"/>
  <c r="C211" i="5"/>
  <c r="D211" i="5"/>
  <c r="A212" i="5"/>
  <c r="B212" i="5"/>
  <c r="C212" i="5"/>
  <c r="D212" i="5"/>
  <c r="A213" i="5"/>
  <c r="B213" i="5"/>
  <c r="C213" i="5"/>
  <c r="D213" i="5"/>
  <c r="A214" i="5"/>
  <c r="B214" i="5"/>
  <c r="C214" i="5"/>
  <c r="D214" i="5"/>
  <c r="A215" i="5"/>
  <c r="B215" i="5"/>
  <c r="C215" i="5"/>
  <c r="D215" i="5"/>
  <c r="A216" i="5"/>
  <c r="B216" i="5"/>
  <c r="C216" i="5"/>
  <c r="D216" i="5"/>
  <c r="A217" i="5"/>
  <c r="B217" i="5"/>
  <c r="C217" i="5"/>
  <c r="D217" i="5"/>
  <c r="A218" i="5"/>
  <c r="B218" i="5"/>
  <c r="C218" i="5"/>
  <c r="D218" i="5"/>
  <c r="A219" i="5"/>
  <c r="B219" i="5"/>
  <c r="C219" i="5"/>
  <c r="D219" i="5"/>
  <c r="A220" i="5"/>
  <c r="B220" i="5"/>
  <c r="C220" i="5"/>
  <c r="D220" i="5"/>
  <c r="A221" i="5"/>
  <c r="B221" i="5"/>
  <c r="C221" i="5"/>
  <c r="D221" i="5"/>
  <c r="A222" i="5"/>
  <c r="B222" i="5"/>
  <c r="C222" i="5"/>
  <c r="D222" i="5"/>
  <c r="A223" i="5"/>
  <c r="B223" i="5"/>
  <c r="C223" i="5"/>
  <c r="D223" i="5"/>
  <c r="A224" i="5"/>
  <c r="B224" i="5"/>
  <c r="C224" i="5"/>
  <c r="D224" i="5"/>
  <c r="A225" i="5"/>
  <c r="B225" i="5"/>
  <c r="C225" i="5"/>
  <c r="D225" i="5"/>
  <c r="A226" i="5"/>
  <c r="B226" i="5"/>
  <c r="C226" i="5"/>
  <c r="D226" i="5"/>
  <c r="A227" i="5"/>
  <c r="B227" i="5"/>
  <c r="C227" i="5"/>
  <c r="D227" i="5"/>
  <c r="A228" i="5"/>
  <c r="B228" i="5"/>
  <c r="C228" i="5"/>
  <c r="D228" i="5"/>
  <c r="A229" i="5"/>
  <c r="B229" i="5"/>
  <c r="C229" i="5"/>
  <c r="D229" i="5"/>
  <c r="A230" i="5"/>
  <c r="B230" i="5"/>
  <c r="C230" i="5"/>
  <c r="D230" i="5"/>
  <c r="A231" i="5"/>
  <c r="B231" i="5"/>
  <c r="C231" i="5"/>
  <c r="D231" i="5"/>
  <c r="A232" i="5"/>
  <c r="B232" i="5"/>
  <c r="C232" i="5"/>
  <c r="D232" i="5"/>
  <c r="A233" i="5"/>
  <c r="B233" i="5"/>
  <c r="C233" i="5"/>
  <c r="D233" i="5"/>
  <c r="A234" i="5"/>
  <c r="B234" i="5"/>
  <c r="C234" i="5"/>
  <c r="D234" i="5"/>
  <c r="A235" i="5"/>
  <c r="B235" i="5"/>
  <c r="C235" i="5"/>
  <c r="D235" i="5"/>
  <c r="A236" i="5"/>
  <c r="B236" i="5"/>
  <c r="C236" i="5"/>
  <c r="D236" i="5"/>
  <c r="A237" i="5"/>
  <c r="B237" i="5"/>
  <c r="C237" i="5"/>
  <c r="D237" i="5"/>
  <c r="A238" i="5"/>
  <c r="B238" i="5"/>
  <c r="C238" i="5"/>
  <c r="D238" i="5"/>
  <c r="A239" i="5"/>
  <c r="B239" i="5"/>
  <c r="C239" i="5"/>
  <c r="D239" i="5"/>
  <c r="A240" i="5"/>
  <c r="B240" i="5"/>
  <c r="C240" i="5"/>
  <c r="D240" i="5"/>
  <c r="A241" i="5"/>
  <c r="B241" i="5"/>
  <c r="C241" i="5"/>
  <c r="D241" i="5"/>
  <c r="A242" i="5"/>
  <c r="B242" i="5"/>
  <c r="C242" i="5"/>
  <c r="D242" i="5"/>
  <c r="A243" i="5"/>
  <c r="B243" i="5"/>
  <c r="C243" i="5"/>
  <c r="D243" i="5"/>
  <c r="A244" i="5"/>
  <c r="B244" i="5"/>
  <c r="C244" i="5"/>
  <c r="D244" i="5"/>
  <c r="A245" i="5"/>
  <c r="B245" i="5"/>
  <c r="C245" i="5"/>
  <c r="D245" i="5"/>
  <c r="A246" i="5"/>
  <c r="B246" i="5"/>
  <c r="C246" i="5"/>
  <c r="D246" i="5"/>
  <c r="A247" i="5"/>
  <c r="B247" i="5"/>
  <c r="C247" i="5"/>
  <c r="D247" i="5"/>
  <c r="A248" i="5"/>
  <c r="B248" i="5"/>
  <c r="C248" i="5"/>
  <c r="D248" i="5"/>
  <c r="A249" i="5"/>
  <c r="B249" i="5"/>
  <c r="C249" i="5"/>
  <c r="D249" i="5"/>
  <c r="A250" i="5"/>
  <c r="B250" i="5"/>
  <c r="C250" i="5"/>
  <c r="D250" i="5"/>
  <c r="A251" i="5"/>
  <c r="B251" i="5"/>
  <c r="C251" i="5"/>
  <c r="D251" i="5"/>
  <c r="A252" i="5"/>
  <c r="B252" i="5"/>
  <c r="C252" i="5"/>
  <c r="D252" i="5"/>
  <c r="A253" i="5"/>
  <c r="B253" i="5"/>
  <c r="C253" i="5"/>
  <c r="D253" i="5"/>
  <c r="A254" i="5"/>
  <c r="B254" i="5"/>
  <c r="C254" i="5"/>
  <c r="D254" i="5"/>
  <c r="A255" i="5"/>
  <c r="B255" i="5"/>
  <c r="C255" i="5"/>
  <c r="D255" i="5"/>
  <c r="A256" i="5"/>
  <c r="B256" i="5"/>
  <c r="C256" i="5"/>
  <c r="D256" i="5"/>
  <c r="A257" i="5"/>
  <c r="B257" i="5"/>
  <c r="C257" i="5"/>
  <c r="D257" i="5"/>
  <c r="A258" i="5"/>
  <c r="B258" i="5"/>
  <c r="C258" i="5"/>
  <c r="D258" i="5"/>
  <c r="A259" i="5"/>
  <c r="B259" i="5"/>
  <c r="C259" i="5"/>
  <c r="D259" i="5"/>
  <c r="A260" i="5"/>
  <c r="B260" i="5"/>
  <c r="C260" i="5"/>
  <c r="D260" i="5"/>
  <c r="A261" i="5"/>
  <c r="B261" i="5"/>
  <c r="C261" i="5"/>
  <c r="D261" i="5"/>
  <c r="A262" i="5"/>
  <c r="B262" i="5"/>
  <c r="C262" i="5"/>
  <c r="D262" i="5"/>
  <c r="A263" i="5"/>
  <c r="B263" i="5"/>
  <c r="C263" i="5"/>
  <c r="D263" i="5"/>
  <c r="A264" i="5"/>
  <c r="B264" i="5"/>
  <c r="C264" i="5"/>
  <c r="D264" i="5"/>
  <c r="A265" i="5"/>
  <c r="B265" i="5"/>
  <c r="C265" i="5"/>
  <c r="D265" i="5"/>
  <c r="A266" i="5"/>
  <c r="B266" i="5"/>
  <c r="C266" i="5"/>
  <c r="D266" i="5"/>
  <c r="A267" i="5"/>
  <c r="B267" i="5"/>
  <c r="C267" i="5"/>
  <c r="D267" i="5"/>
  <c r="A268" i="5"/>
  <c r="B268" i="5"/>
  <c r="C268" i="5"/>
  <c r="D268" i="5"/>
  <c r="A269" i="5"/>
  <c r="B269" i="5"/>
  <c r="C269" i="5"/>
  <c r="D269" i="5"/>
  <c r="A270" i="5"/>
  <c r="B270" i="5"/>
  <c r="C270" i="5"/>
  <c r="D270" i="5"/>
  <c r="A271" i="5"/>
  <c r="B271" i="5"/>
  <c r="C271" i="5"/>
  <c r="D271" i="5"/>
  <c r="A272" i="5"/>
  <c r="B272" i="5"/>
  <c r="C272" i="5"/>
  <c r="D272" i="5"/>
  <c r="A273" i="5"/>
  <c r="B273" i="5"/>
  <c r="C273" i="5"/>
  <c r="D273" i="5"/>
  <c r="A274" i="5"/>
  <c r="B274" i="5"/>
  <c r="C274" i="5"/>
  <c r="D274" i="5"/>
  <c r="A275" i="5"/>
  <c r="B275" i="5"/>
  <c r="C275" i="5"/>
  <c r="D275" i="5"/>
  <c r="A276" i="5"/>
  <c r="B276" i="5"/>
  <c r="C276" i="5"/>
  <c r="D276" i="5"/>
  <c r="A277" i="5"/>
  <c r="B277" i="5"/>
  <c r="C277" i="5"/>
  <c r="D277" i="5"/>
  <c r="A278" i="5"/>
  <c r="B278" i="5"/>
  <c r="C278" i="5"/>
  <c r="D278" i="5"/>
  <c r="A279" i="5"/>
  <c r="B279" i="5"/>
  <c r="C279" i="5"/>
  <c r="D279" i="5"/>
  <c r="A280" i="5"/>
  <c r="B280" i="5"/>
  <c r="C280" i="5"/>
  <c r="D280" i="5"/>
  <c r="A281" i="5"/>
  <c r="B281" i="5"/>
  <c r="C281" i="5"/>
  <c r="D281" i="5"/>
  <c r="A282" i="5"/>
  <c r="B282" i="5"/>
  <c r="C282" i="5"/>
  <c r="D282" i="5"/>
  <c r="A283" i="5"/>
  <c r="B283" i="5"/>
  <c r="C283" i="5"/>
  <c r="D283" i="5"/>
  <c r="A284" i="5"/>
  <c r="B284" i="5"/>
  <c r="C284" i="5"/>
  <c r="D284" i="5"/>
  <c r="A285" i="5"/>
  <c r="B285" i="5"/>
  <c r="C285" i="5"/>
  <c r="D285" i="5"/>
  <c r="A286" i="5"/>
  <c r="B286" i="5"/>
  <c r="C286" i="5"/>
  <c r="D286" i="5"/>
  <c r="A287" i="5"/>
  <c r="B287" i="5"/>
  <c r="C287" i="5"/>
  <c r="D287" i="5"/>
  <c r="A288" i="5"/>
  <c r="B288" i="5"/>
  <c r="C288" i="5"/>
  <c r="D288" i="5"/>
  <c r="A289" i="5"/>
  <c r="B289" i="5"/>
  <c r="C289" i="5"/>
  <c r="D289" i="5"/>
  <c r="A290" i="5"/>
  <c r="B290" i="5"/>
  <c r="C290" i="5"/>
  <c r="D290" i="5"/>
  <c r="A291" i="5"/>
  <c r="B291" i="5"/>
  <c r="C291" i="5"/>
  <c r="D291" i="5"/>
  <c r="A292" i="5"/>
  <c r="B292" i="5"/>
  <c r="C292" i="5"/>
  <c r="D292" i="5"/>
  <c r="A293" i="5"/>
  <c r="B293" i="5"/>
  <c r="C293" i="5"/>
  <c r="D293" i="5"/>
  <c r="A294" i="5"/>
  <c r="B294" i="5"/>
  <c r="C294" i="5"/>
  <c r="D294" i="5"/>
  <c r="A295" i="5"/>
  <c r="B295" i="5"/>
  <c r="C295" i="5"/>
  <c r="D295" i="5"/>
  <c r="A296" i="5"/>
  <c r="B296" i="5"/>
  <c r="C296" i="5"/>
  <c r="D296" i="5"/>
  <c r="A297" i="5"/>
  <c r="B297" i="5"/>
  <c r="C297" i="5"/>
  <c r="D297" i="5"/>
  <c r="A298" i="5"/>
  <c r="B298" i="5"/>
  <c r="C298" i="5"/>
  <c r="D298" i="5"/>
  <c r="A299" i="5"/>
  <c r="B299" i="5"/>
  <c r="C299" i="5"/>
  <c r="D299" i="5"/>
  <c r="A300" i="5"/>
  <c r="B300" i="5"/>
  <c r="C300" i="5"/>
  <c r="D300" i="5"/>
  <c r="A301" i="5"/>
  <c r="B301" i="5"/>
  <c r="C301" i="5"/>
  <c r="D301" i="5"/>
  <c r="A302" i="5"/>
  <c r="B302" i="5"/>
  <c r="C302" i="5"/>
  <c r="D302" i="5"/>
  <c r="A303" i="5"/>
  <c r="B303" i="5"/>
  <c r="C303" i="5"/>
  <c r="D303" i="5"/>
  <c r="A304" i="5"/>
  <c r="B304" i="5"/>
  <c r="C304" i="5"/>
  <c r="D304" i="5"/>
  <c r="A305" i="5"/>
  <c r="B305" i="5"/>
  <c r="C305" i="5"/>
  <c r="D305" i="5"/>
  <c r="A306" i="5"/>
  <c r="B306" i="5"/>
  <c r="C306" i="5"/>
  <c r="D306" i="5"/>
  <c r="A307" i="5"/>
  <c r="B307" i="5"/>
  <c r="C307" i="5"/>
  <c r="D307" i="5"/>
  <c r="A308" i="5"/>
  <c r="B308" i="5"/>
  <c r="C308" i="5"/>
  <c r="D308" i="5"/>
  <c r="A309" i="5"/>
  <c r="B309" i="5"/>
  <c r="C309" i="5"/>
  <c r="D309" i="5"/>
  <c r="A310" i="5"/>
  <c r="B310" i="5"/>
  <c r="C310" i="5"/>
  <c r="D310" i="5"/>
  <c r="A311" i="5"/>
  <c r="B311" i="5"/>
  <c r="C311" i="5"/>
  <c r="D311" i="5"/>
  <c r="A312" i="5"/>
  <c r="B312" i="5"/>
  <c r="C312" i="5"/>
  <c r="D312" i="5"/>
  <c r="A313" i="5"/>
  <c r="B313" i="5"/>
  <c r="C313" i="5"/>
  <c r="D313" i="5"/>
  <c r="A314" i="5"/>
  <c r="B314" i="5"/>
  <c r="C314" i="5"/>
  <c r="D314" i="5"/>
  <c r="A315" i="5"/>
  <c r="B315" i="5"/>
  <c r="C315" i="5"/>
  <c r="D315" i="5"/>
  <c r="A316" i="5"/>
  <c r="B316" i="5"/>
  <c r="C316" i="5"/>
  <c r="D316" i="5"/>
  <c r="A317" i="5"/>
  <c r="B317" i="5"/>
  <c r="C317" i="5"/>
  <c r="D317" i="5"/>
  <c r="A318" i="5"/>
  <c r="B318" i="5"/>
  <c r="C318" i="5"/>
  <c r="D318" i="5"/>
  <c r="A319" i="5"/>
  <c r="B319" i="5"/>
  <c r="C319" i="5"/>
  <c r="D319" i="5"/>
  <c r="A320" i="5"/>
  <c r="B320" i="5"/>
  <c r="C320" i="5"/>
  <c r="D320" i="5"/>
  <c r="A321" i="5"/>
  <c r="B321" i="5"/>
  <c r="C321" i="5"/>
  <c r="D321" i="5"/>
  <c r="A322" i="5"/>
  <c r="B322" i="5"/>
  <c r="C322" i="5"/>
  <c r="D322" i="5"/>
  <c r="A323" i="5"/>
  <c r="B323" i="5"/>
  <c r="C323" i="5"/>
  <c r="D323" i="5"/>
  <c r="A324" i="5"/>
  <c r="B324" i="5"/>
  <c r="C324" i="5"/>
  <c r="D324" i="5"/>
  <c r="A325" i="5"/>
  <c r="B325" i="5"/>
  <c r="C325" i="5"/>
  <c r="D325" i="5"/>
  <c r="A326" i="5"/>
  <c r="B326" i="5"/>
  <c r="C326" i="5"/>
  <c r="D326" i="5"/>
  <c r="A327" i="5"/>
  <c r="B327" i="5"/>
  <c r="C327" i="5"/>
  <c r="D327" i="5"/>
  <c r="A328" i="5"/>
  <c r="B328" i="5"/>
  <c r="C328" i="5"/>
  <c r="D328" i="5"/>
  <c r="A329" i="5"/>
  <c r="B329" i="5"/>
  <c r="C329" i="5"/>
  <c r="D329" i="5"/>
  <c r="A330" i="5"/>
  <c r="B330" i="5"/>
  <c r="C330" i="5"/>
  <c r="D330" i="5"/>
  <c r="A331" i="5"/>
  <c r="B331" i="5"/>
  <c r="C331" i="5"/>
  <c r="D331" i="5"/>
  <c r="A332" i="5"/>
  <c r="B332" i="5"/>
  <c r="C332" i="5"/>
  <c r="D332" i="5"/>
  <c r="A333" i="5"/>
  <c r="B333" i="5"/>
  <c r="C333" i="5"/>
  <c r="D333" i="5"/>
  <c r="A334" i="5"/>
  <c r="B334" i="5"/>
  <c r="C334" i="5"/>
  <c r="D334" i="5"/>
  <c r="A335" i="5"/>
  <c r="B335" i="5"/>
  <c r="C335" i="5"/>
  <c r="D335" i="5"/>
  <c r="A336" i="5"/>
  <c r="B336" i="5"/>
  <c r="C336" i="5"/>
  <c r="D336" i="5"/>
  <c r="A337" i="5"/>
  <c r="B337" i="5"/>
  <c r="C337" i="5"/>
  <c r="D337" i="5"/>
  <c r="A338" i="5"/>
  <c r="B338" i="5"/>
  <c r="C338" i="5"/>
  <c r="D338" i="5"/>
  <c r="A339" i="5"/>
  <c r="B339" i="5"/>
  <c r="C339" i="5"/>
  <c r="D339" i="5"/>
  <c r="A340" i="5"/>
  <c r="B340" i="5"/>
  <c r="C340" i="5"/>
  <c r="D340" i="5"/>
  <c r="A341" i="5"/>
  <c r="B341" i="5"/>
  <c r="C341" i="5"/>
  <c r="D341" i="5"/>
  <c r="A342" i="5"/>
  <c r="B342" i="5"/>
  <c r="C342" i="5"/>
  <c r="D342" i="5"/>
  <c r="A343" i="5"/>
  <c r="B343" i="5"/>
  <c r="C343" i="5"/>
  <c r="D343" i="5"/>
  <c r="A344" i="5"/>
  <c r="B344" i="5"/>
  <c r="C344" i="5"/>
  <c r="D344" i="5"/>
  <c r="A345" i="5"/>
  <c r="B345" i="5"/>
  <c r="C345" i="5"/>
  <c r="D345" i="5"/>
  <c r="A346" i="5"/>
  <c r="B346" i="5"/>
  <c r="C346" i="5"/>
  <c r="D346" i="5"/>
  <c r="A347" i="5"/>
  <c r="B347" i="5"/>
  <c r="C347" i="5"/>
  <c r="D347" i="5"/>
  <c r="A348" i="5"/>
  <c r="B348" i="5"/>
  <c r="C348" i="5"/>
  <c r="D348" i="5"/>
  <c r="A349" i="5"/>
  <c r="B349" i="5"/>
  <c r="C349" i="5"/>
  <c r="D349" i="5"/>
  <c r="A350" i="5"/>
  <c r="B350" i="5"/>
  <c r="C350" i="5"/>
  <c r="D350" i="5"/>
  <c r="A351" i="5"/>
  <c r="B351" i="5"/>
  <c r="C351" i="5"/>
  <c r="D351" i="5"/>
  <c r="A352" i="5"/>
  <c r="B352" i="5"/>
  <c r="C352" i="5"/>
  <c r="D352" i="5"/>
  <c r="A353" i="5"/>
  <c r="B353" i="5"/>
  <c r="C353" i="5"/>
  <c r="D353" i="5"/>
  <c r="A354" i="5"/>
  <c r="B354" i="5"/>
  <c r="C354" i="5"/>
  <c r="D354" i="5"/>
  <c r="A355" i="5"/>
  <c r="B355" i="5"/>
  <c r="C355" i="5"/>
  <c r="D355" i="5"/>
  <c r="A356" i="5"/>
  <c r="B356" i="5"/>
  <c r="C356" i="5"/>
  <c r="D356" i="5"/>
  <c r="A357" i="5"/>
  <c r="B357" i="5"/>
  <c r="C357" i="5"/>
  <c r="D357" i="5"/>
  <c r="A358" i="5"/>
  <c r="B358" i="5"/>
  <c r="C358" i="5"/>
  <c r="D358" i="5"/>
  <c r="A359" i="5"/>
  <c r="B359" i="5"/>
  <c r="C359" i="5"/>
  <c r="D359" i="5"/>
  <c r="A360" i="5"/>
  <c r="B360" i="5"/>
  <c r="C360" i="5"/>
  <c r="D360" i="5"/>
  <c r="A361" i="5"/>
  <c r="B361" i="5"/>
  <c r="C361" i="5"/>
  <c r="D361" i="5"/>
  <c r="A362" i="5"/>
  <c r="B362" i="5"/>
  <c r="C362" i="5"/>
  <c r="D362" i="5"/>
  <c r="A363" i="5"/>
  <c r="B363" i="5"/>
  <c r="C363" i="5"/>
  <c r="D363" i="5"/>
  <c r="A364" i="5"/>
  <c r="B364" i="5"/>
  <c r="C364" i="5"/>
  <c r="D364" i="5"/>
  <c r="A365" i="5"/>
  <c r="B365" i="5"/>
  <c r="C365" i="5"/>
  <c r="D365" i="5"/>
  <c r="A366" i="5"/>
  <c r="B366" i="5"/>
  <c r="C366" i="5"/>
  <c r="D366" i="5"/>
  <c r="A367" i="5"/>
  <c r="B367" i="5"/>
  <c r="C367" i="5"/>
  <c r="D367" i="5"/>
  <c r="A368" i="5"/>
  <c r="B368" i="5"/>
  <c r="C368" i="5"/>
  <c r="D368" i="5"/>
  <c r="A369" i="5"/>
  <c r="B369" i="5"/>
  <c r="C369" i="5"/>
  <c r="D369" i="5"/>
  <c r="A370" i="5"/>
  <c r="B370" i="5"/>
  <c r="C370" i="5"/>
  <c r="D370" i="5"/>
  <c r="A371" i="5"/>
  <c r="B371" i="5"/>
  <c r="C371" i="5"/>
  <c r="D371" i="5"/>
  <c r="A372" i="5"/>
  <c r="B372" i="5"/>
  <c r="C372" i="5"/>
  <c r="D372" i="5"/>
  <c r="A373" i="5"/>
  <c r="B373" i="5"/>
  <c r="C373" i="5"/>
  <c r="D373" i="5"/>
  <c r="A374" i="5"/>
  <c r="B374" i="5"/>
  <c r="C374" i="5"/>
  <c r="D374" i="5"/>
  <c r="A375" i="5"/>
  <c r="B375" i="5"/>
  <c r="C375" i="5"/>
  <c r="D375" i="5"/>
  <c r="A376" i="5"/>
  <c r="B376" i="5"/>
  <c r="C376" i="5"/>
  <c r="D376" i="5"/>
  <c r="A377" i="5"/>
  <c r="B377" i="5"/>
  <c r="C377" i="5"/>
  <c r="D377" i="5"/>
  <c r="A378" i="5"/>
  <c r="B378" i="5"/>
  <c r="C378" i="5"/>
  <c r="D378" i="5"/>
  <c r="A379" i="5"/>
  <c r="B379" i="5"/>
  <c r="C379" i="5"/>
  <c r="D379" i="5"/>
  <c r="A380" i="5"/>
  <c r="B380" i="5"/>
  <c r="C380" i="5"/>
  <c r="D380" i="5"/>
  <c r="A381" i="5"/>
  <c r="B381" i="5"/>
  <c r="C381" i="5"/>
  <c r="D381" i="5"/>
  <c r="A382" i="5"/>
  <c r="B382" i="5"/>
  <c r="C382" i="5"/>
  <c r="D382" i="5"/>
  <c r="A383" i="5"/>
  <c r="B383" i="5"/>
  <c r="C383" i="5"/>
  <c r="D383" i="5"/>
  <c r="A384" i="5"/>
  <c r="B384" i="5"/>
  <c r="C384" i="5"/>
  <c r="D384" i="5"/>
  <c r="A385" i="5"/>
  <c r="B385" i="5"/>
  <c r="C385" i="5"/>
  <c r="D385" i="5"/>
  <c r="A386" i="5"/>
  <c r="B386" i="5"/>
  <c r="C386" i="5"/>
  <c r="D386" i="5"/>
  <c r="A387" i="5"/>
  <c r="B387" i="5"/>
  <c r="C387" i="5"/>
  <c r="D387" i="5"/>
  <c r="A388" i="5"/>
  <c r="B388" i="5"/>
  <c r="C388" i="5"/>
  <c r="D388" i="5"/>
  <c r="A389" i="5"/>
  <c r="B389" i="5"/>
  <c r="C389" i="5"/>
  <c r="D389" i="5"/>
  <c r="A390" i="5"/>
  <c r="B390" i="5"/>
  <c r="C390" i="5"/>
  <c r="D390" i="5"/>
  <c r="A391" i="5"/>
  <c r="B391" i="5"/>
  <c r="C391" i="5"/>
  <c r="D391" i="5"/>
  <c r="A392" i="5"/>
  <c r="B392" i="5"/>
  <c r="C392" i="5"/>
  <c r="D392" i="5"/>
  <c r="A393" i="5"/>
  <c r="B393" i="5"/>
  <c r="C393" i="5"/>
  <c r="D393" i="5"/>
  <c r="A394" i="5"/>
  <c r="B394" i="5"/>
  <c r="C394" i="5"/>
  <c r="D394" i="5"/>
  <c r="A395" i="5"/>
  <c r="B395" i="5"/>
  <c r="C395" i="5"/>
  <c r="D395" i="5"/>
  <c r="A396" i="5"/>
  <c r="B396" i="5"/>
  <c r="C396" i="5"/>
  <c r="D396" i="5"/>
  <c r="A397" i="5"/>
  <c r="B397" i="5"/>
  <c r="C397" i="5"/>
  <c r="D397" i="5"/>
  <c r="A398" i="5"/>
  <c r="B398" i="5"/>
  <c r="C398" i="5"/>
  <c r="D398" i="5"/>
  <c r="A399" i="5"/>
  <c r="B399" i="5"/>
  <c r="C399" i="5"/>
  <c r="D399" i="5"/>
  <c r="A400" i="5"/>
  <c r="B400" i="5"/>
  <c r="C400" i="5"/>
  <c r="D400" i="5"/>
  <c r="A401" i="5"/>
  <c r="B401" i="5"/>
  <c r="C401" i="5"/>
  <c r="D401" i="5"/>
  <c r="A402" i="5"/>
  <c r="B402" i="5"/>
  <c r="C402" i="5"/>
  <c r="D402" i="5"/>
  <c r="A403" i="5"/>
  <c r="B403" i="5"/>
  <c r="C403" i="5"/>
  <c r="D403" i="5"/>
  <c r="A404" i="5"/>
  <c r="B404" i="5"/>
  <c r="C404" i="5"/>
  <c r="D404" i="5"/>
  <c r="A405" i="5"/>
  <c r="B405" i="5"/>
  <c r="C405" i="5"/>
  <c r="D405" i="5"/>
  <c r="A406" i="5"/>
  <c r="B406" i="5"/>
  <c r="C406" i="5"/>
  <c r="D406" i="5"/>
  <c r="A407" i="5"/>
  <c r="B407" i="5"/>
  <c r="C407" i="5"/>
  <c r="D407" i="5"/>
  <c r="A408" i="5"/>
  <c r="B408" i="5"/>
  <c r="C408" i="5"/>
  <c r="D408" i="5"/>
  <c r="A409" i="5"/>
  <c r="B409" i="5"/>
  <c r="C409" i="5"/>
  <c r="D409" i="5"/>
  <c r="A410" i="5"/>
  <c r="B410" i="5"/>
  <c r="C410" i="5"/>
  <c r="D410" i="5"/>
  <c r="A411" i="5"/>
  <c r="B411" i="5"/>
  <c r="C411" i="5"/>
  <c r="D411" i="5"/>
  <c r="A412" i="5"/>
  <c r="B412" i="5"/>
  <c r="C412" i="5"/>
  <c r="D412" i="5"/>
  <c r="A413" i="5"/>
  <c r="B413" i="5"/>
  <c r="C413" i="5"/>
  <c r="D413" i="5"/>
  <c r="A414" i="5"/>
  <c r="B414" i="5"/>
  <c r="C414" i="5"/>
  <c r="D414" i="5"/>
  <c r="A415" i="5"/>
  <c r="B415" i="5"/>
  <c r="C415" i="5"/>
  <c r="D415" i="5"/>
  <c r="A416" i="5"/>
  <c r="B416" i="5"/>
  <c r="C416" i="5"/>
  <c r="D416" i="5"/>
  <c r="A417" i="5"/>
  <c r="B417" i="5"/>
  <c r="C417" i="5"/>
  <c r="D417" i="5"/>
  <c r="A418" i="5"/>
  <c r="B418" i="5"/>
  <c r="C418" i="5"/>
  <c r="D418" i="5"/>
  <c r="A419" i="5"/>
  <c r="B419" i="5"/>
  <c r="C419" i="5"/>
  <c r="D419" i="5"/>
  <c r="A420" i="5"/>
  <c r="B420" i="5"/>
  <c r="C420" i="5"/>
  <c r="D420" i="5"/>
  <c r="A421" i="5"/>
  <c r="B421" i="5"/>
  <c r="C421" i="5"/>
  <c r="D421" i="5"/>
  <c r="A422" i="5"/>
  <c r="B422" i="5"/>
  <c r="C422" i="5"/>
  <c r="D422" i="5"/>
  <c r="A423" i="5"/>
  <c r="B423" i="5"/>
  <c r="C423" i="5"/>
  <c r="D423" i="5"/>
  <c r="A424" i="5"/>
  <c r="B424" i="5"/>
  <c r="C424" i="5"/>
  <c r="D424" i="5"/>
  <c r="A425" i="5"/>
  <c r="B425" i="5"/>
  <c r="C425" i="5"/>
  <c r="D425" i="5"/>
  <c r="A426" i="5"/>
  <c r="B426" i="5"/>
  <c r="C426" i="5"/>
  <c r="D426" i="5"/>
  <c r="A427" i="5"/>
  <c r="B427" i="5"/>
  <c r="C427" i="5"/>
  <c r="D427" i="5"/>
  <c r="A428" i="5"/>
  <c r="B428" i="5"/>
  <c r="C428" i="5"/>
  <c r="D428" i="5"/>
  <c r="A429" i="5"/>
  <c r="B429" i="5"/>
  <c r="C429" i="5"/>
  <c r="D429" i="5"/>
  <c r="A430" i="5"/>
  <c r="B430" i="5"/>
  <c r="C430" i="5"/>
  <c r="D430" i="5"/>
  <c r="A431" i="5"/>
  <c r="B431" i="5"/>
  <c r="C431" i="5"/>
  <c r="D431" i="5"/>
  <c r="A432" i="5"/>
  <c r="B432" i="5"/>
  <c r="C432" i="5"/>
  <c r="D432" i="5"/>
  <c r="A433" i="5"/>
  <c r="B433" i="5"/>
  <c r="C433" i="5"/>
  <c r="D433" i="5"/>
  <c r="A434" i="5"/>
  <c r="B434" i="5"/>
  <c r="C434" i="5"/>
  <c r="D434" i="5"/>
  <c r="A435" i="5"/>
  <c r="B435" i="5"/>
  <c r="C435" i="5"/>
  <c r="D435" i="5"/>
  <c r="A436" i="5"/>
  <c r="B436" i="5"/>
  <c r="C436" i="5"/>
  <c r="D436" i="5"/>
  <c r="A437" i="5"/>
  <c r="B437" i="5"/>
  <c r="C437" i="5"/>
  <c r="D437" i="5"/>
  <c r="A438" i="5"/>
  <c r="B438" i="5"/>
  <c r="C438" i="5"/>
  <c r="D438" i="5"/>
  <c r="A439" i="5"/>
  <c r="B439" i="5"/>
  <c r="C439" i="5"/>
  <c r="D439" i="5"/>
  <c r="A440" i="5"/>
  <c r="B440" i="5"/>
  <c r="C440" i="5"/>
  <c r="D440" i="5"/>
  <c r="A441" i="5"/>
  <c r="B441" i="5"/>
  <c r="C441" i="5"/>
  <c r="D441" i="5"/>
  <c r="A442" i="5"/>
  <c r="B442" i="5"/>
  <c r="C442" i="5"/>
  <c r="D442" i="5"/>
  <c r="A443" i="5"/>
  <c r="B443" i="5"/>
  <c r="C443" i="5"/>
  <c r="D443" i="5"/>
  <c r="A444" i="5"/>
  <c r="B444" i="5"/>
  <c r="C444" i="5"/>
  <c r="D444" i="5"/>
  <c r="A445" i="5"/>
  <c r="B445" i="5"/>
  <c r="C445" i="5"/>
  <c r="D445" i="5"/>
  <c r="A446" i="5"/>
  <c r="B446" i="5"/>
  <c r="C446" i="5"/>
  <c r="D446" i="5"/>
  <c r="A447" i="5"/>
  <c r="B447" i="5"/>
  <c r="C447" i="5"/>
  <c r="D447" i="5"/>
  <c r="A448" i="5"/>
  <c r="B448" i="5"/>
  <c r="C448" i="5"/>
  <c r="D448" i="5"/>
  <c r="A449" i="5"/>
  <c r="B449" i="5"/>
  <c r="C449" i="5"/>
  <c r="D449" i="5"/>
  <c r="A450" i="5"/>
  <c r="B450" i="5"/>
  <c r="C450" i="5"/>
  <c r="D450" i="5"/>
  <c r="A451" i="5"/>
  <c r="B451" i="5"/>
  <c r="C451" i="5"/>
  <c r="D451" i="5"/>
  <c r="A452" i="5"/>
  <c r="B452" i="5"/>
  <c r="C452" i="5"/>
  <c r="D452" i="5"/>
  <c r="A453" i="5"/>
  <c r="B453" i="5"/>
  <c r="C453" i="5"/>
  <c r="D453" i="5"/>
  <c r="A454" i="5"/>
  <c r="B454" i="5"/>
  <c r="C454" i="5"/>
  <c r="D454" i="5"/>
  <c r="A455" i="5"/>
  <c r="B455" i="5"/>
  <c r="C455" i="5"/>
  <c r="D455" i="5"/>
  <c r="A456" i="5"/>
  <c r="B456" i="5"/>
  <c r="C456" i="5"/>
  <c r="D456" i="5"/>
  <c r="A457" i="5"/>
  <c r="B457" i="5"/>
  <c r="C457" i="5"/>
  <c r="D457" i="5"/>
  <c r="A458" i="5"/>
  <c r="B458" i="5"/>
  <c r="C458" i="5"/>
  <c r="D458" i="5"/>
  <c r="A459" i="5"/>
  <c r="B459" i="5"/>
  <c r="C459" i="5"/>
  <c r="D459" i="5"/>
  <c r="A460" i="5"/>
  <c r="B460" i="5"/>
  <c r="C460" i="5"/>
  <c r="D460" i="5"/>
  <c r="A461" i="5"/>
  <c r="B461" i="5"/>
  <c r="C461" i="5"/>
  <c r="D461" i="5"/>
  <c r="A462" i="5"/>
  <c r="B462" i="5"/>
  <c r="C462" i="5"/>
  <c r="D462" i="5"/>
  <c r="A463" i="5"/>
  <c r="B463" i="5"/>
  <c r="C463" i="5"/>
  <c r="D463" i="5"/>
  <c r="A464" i="5"/>
  <c r="B464" i="5"/>
  <c r="C464" i="5"/>
  <c r="D464" i="5"/>
  <c r="A465" i="5"/>
  <c r="B465" i="5"/>
  <c r="C465" i="5"/>
  <c r="D465" i="5"/>
  <c r="A466" i="5"/>
  <c r="B466" i="5"/>
  <c r="C466" i="5"/>
  <c r="D466" i="5"/>
  <c r="A467" i="5"/>
  <c r="B467" i="5"/>
  <c r="C467" i="5"/>
  <c r="D467" i="5"/>
  <c r="A468" i="5"/>
  <c r="B468" i="5"/>
  <c r="C468" i="5"/>
  <c r="D468" i="5"/>
  <c r="A469" i="5"/>
  <c r="B469" i="5"/>
  <c r="C469" i="5"/>
  <c r="D469" i="5"/>
  <c r="A470" i="5"/>
  <c r="B470" i="5"/>
  <c r="C470" i="5"/>
  <c r="D470" i="5"/>
  <c r="A471" i="5"/>
  <c r="B471" i="5"/>
  <c r="C471" i="5"/>
  <c r="D471" i="5"/>
  <c r="A472" i="5"/>
  <c r="B472" i="5"/>
  <c r="C472" i="5"/>
  <c r="D472" i="5"/>
  <c r="A473" i="5"/>
  <c r="B473" i="5"/>
  <c r="C473" i="5"/>
  <c r="D473" i="5"/>
  <c r="A474" i="5"/>
  <c r="B474" i="5"/>
  <c r="C474" i="5"/>
  <c r="D474" i="5"/>
  <c r="A475" i="5"/>
  <c r="B475" i="5"/>
  <c r="C475" i="5"/>
  <c r="D475" i="5"/>
  <c r="A476" i="5"/>
  <c r="B476" i="5"/>
  <c r="C476" i="5"/>
  <c r="D476" i="5"/>
  <c r="A477" i="5"/>
  <c r="B477" i="5"/>
  <c r="C477" i="5"/>
  <c r="D477" i="5"/>
  <c r="A478" i="5"/>
  <c r="B478" i="5"/>
  <c r="C478" i="5"/>
  <c r="D478" i="5"/>
  <c r="A479" i="5"/>
  <c r="B479" i="5"/>
  <c r="C479" i="5"/>
  <c r="D479" i="5"/>
  <c r="A480" i="5"/>
  <c r="B480" i="5"/>
  <c r="C480" i="5"/>
  <c r="D480" i="5"/>
  <c r="A481" i="5"/>
  <c r="B481" i="5"/>
  <c r="C481" i="5"/>
  <c r="D481" i="5"/>
  <c r="A482" i="5"/>
  <c r="B482" i="5"/>
  <c r="C482" i="5"/>
  <c r="D482" i="5"/>
  <c r="A483" i="5"/>
  <c r="B483" i="5"/>
  <c r="C483" i="5"/>
  <c r="D483" i="5"/>
  <c r="A484" i="5"/>
  <c r="B484" i="5"/>
  <c r="C484" i="5"/>
  <c r="D484" i="5"/>
  <c r="A485" i="5"/>
  <c r="B485" i="5"/>
  <c r="C485" i="5"/>
  <c r="D485" i="5"/>
  <c r="A486" i="5"/>
  <c r="B486" i="5"/>
  <c r="C486" i="5"/>
  <c r="D486" i="5"/>
  <c r="A487" i="5"/>
  <c r="B487" i="5"/>
  <c r="C487" i="5"/>
  <c r="D487" i="5"/>
  <c r="A488" i="5"/>
  <c r="B488" i="5"/>
  <c r="C488" i="5"/>
  <c r="D488" i="5"/>
  <c r="A489" i="5"/>
  <c r="B489" i="5"/>
  <c r="C489" i="5"/>
  <c r="D489" i="5"/>
  <c r="A490" i="5"/>
  <c r="B490" i="5"/>
  <c r="C490" i="5"/>
  <c r="D490" i="5"/>
  <c r="A491" i="5"/>
  <c r="B491" i="5"/>
  <c r="C491" i="5"/>
  <c r="D491" i="5"/>
  <c r="A492" i="5"/>
  <c r="B492" i="5"/>
  <c r="C492" i="5"/>
  <c r="D492" i="5"/>
  <c r="A493" i="5"/>
  <c r="B493" i="5"/>
  <c r="C493" i="5"/>
  <c r="D493" i="5"/>
  <c r="A494" i="5"/>
  <c r="B494" i="5"/>
  <c r="C494" i="5"/>
  <c r="D494" i="5"/>
  <c r="A495" i="5"/>
  <c r="B495" i="5"/>
  <c r="C495" i="5"/>
  <c r="D495" i="5"/>
  <c r="A496" i="5"/>
  <c r="B496" i="5"/>
  <c r="C496" i="5"/>
  <c r="D496" i="5"/>
  <c r="A497" i="5"/>
  <c r="B497" i="5"/>
  <c r="C497" i="5"/>
  <c r="D497" i="5"/>
  <c r="A498" i="5"/>
  <c r="B498" i="5"/>
  <c r="C498" i="5"/>
  <c r="D498" i="5"/>
  <c r="A499" i="5"/>
  <c r="B499" i="5"/>
  <c r="C499" i="5"/>
  <c r="D499" i="5"/>
  <c r="A500" i="5"/>
  <c r="B500" i="5"/>
  <c r="C500" i="5"/>
  <c r="D500" i="5"/>
  <c r="A501" i="5"/>
  <c r="B501" i="5"/>
  <c r="C501" i="5"/>
  <c r="D501" i="5"/>
  <c r="A502" i="5"/>
  <c r="B502" i="5"/>
  <c r="C502" i="5"/>
  <c r="D502" i="5"/>
  <c r="A503" i="5"/>
  <c r="B503" i="5"/>
  <c r="C503" i="5"/>
  <c r="D503" i="5"/>
  <c r="A504" i="5"/>
  <c r="B504" i="5"/>
  <c r="C504" i="5"/>
  <c r="D504" i="5"/>
  <c r="A505" i="5"/>
  <c r="B505" i="5"/>
  <c r="C505" i="5"/>
  <c r="D505" i="5"/>
  <c r="A506" i="5"/>
  <c r="B506" i="5"/>
  <c r="C506" i="5"/>
  <c r="D506" i="5"/>
  <c r="A507" i="5"/>
  <c r="B507" i="5"/>
  <c r="C507" i="5"/>
  <c r="D507" i="5"/>
  <c r="A508" i="5"/>
  <c r="B508" i="5"/>
  <c r="C508" i="5"/>
  <c r="D508" i="5"/>
  <c r="A509" i="5"/>
  <c r="B509" i="5"/>
  <c r="C509" i="5"/>
  <c r="D509" i="5"/>
  <c r="A510" i="5"/>
  <c r="B510" i="5"/>
  <c r="C510" i="5"/>
  <c r="D510" i="5"/>
  <c r="A511" i="5"/>
  <c r="B511" i="5"/>
  <c r="C511" i="5"/>
  <c r="D511" i="5"/>
  <c r="A512" i="5"/>
  <c r="B512" i="5"/>
  <c r="C512" i="5"/>
  <c r="D512" i="5"/>
  <c r="A513" i="5"/>
  <c r="B513" i="5"/>
  <c r="C513" i="5"/>
  <c r="D513" i="5"/>
  <c r="A514" i="5"/>
  <c r="B514" i="5"/>
  <c r="C514" i="5"/>
  <c r="D514" i="5"/>
  <c r="A515" i="5"/>
  <c r="B515" i="5"/>
  <c r="C515" i="5"/>
  <c r="D515" i="5"/>
  <c r="A516" i="5"/>
  <c r="B516" i="5"/>
  <c r="C516" i="5"/>
  <c r="D516" i="5"/>
  <c r="A517" i="5"/>
  <c r="B517" i="5"/>
  <c r="C517" i="5"/>
  <c r="D517" i="5"/>
  <c r="A518" i="5"/>
  <c r="B518" i="5"/>
  <c r="C518" i="5"/>
  <c r="D518" i="5"/>
  <c r="A519" i="5"/>
  <c r="B519" i="5"/>
  <c r="C519" i="5"/>
  <c r="D519" i="5"/>
  <c r="A520" i="5"/>
  <c r="B520" i="5"/>
  <c r="C520" i="5"/>
  <c r="D520" i="5"/>
  <c r="A521" i="5"/>
  <c r="B521" i="5"/>
  <c r="C521" i="5"/>
  <c r="D521" i="5"/>
  <c r="A522" i="5"/>
  <c r="B522" i="5"/>
  <c r="C522" i="5"/>
  <c r="D522" i="5"/>
  <c r="A523" i="5"/>
  <c r="B523" i="5"/>
  <c r="C523" i="5"/>
  <c r="D523" i="5"/>
  <c r="A524" i="5"/>
  <c r="B524" i="5"/>
  <c r="C524" i="5"/>
  <c r="D524" i="5"/>
  <c r="A525" i="5"/>
  <c r="B525" i="5"/>
  <c r="C525" i="5"/>
  <c r="D525" i="5"/>
  <c r="A526" i="5"/>
  <c r="B526" i="5"/>
  <c r="C526" i="5"/>
  <c r="D526" i="5"/>
  <c r="A527" i="5"/>
  <c r="B527" i="5"/>
  <c r="C527" i="5"/>
  <c r="D527" i="5"/>
  <c r="A528" i="5"/>
  <c r="B528" i="5"/>
  <c r="C528" i="5"/>
  <c r="D528" i="5"/>
  <c r="A529" i="5"/>
  <c r="B529" i="5"/>
  <c r="C529" i="5"/>
  <c r="D529" i="5"/>
  <c r="A530" i="5"/>
  <c r="B530" i="5"/>
  <c r="C530" i="5"/>
  <c r="D530" i="5"/>
  <c r="A531" i="5"/>
  <c r="B531" i="5"/>
  <c r="C531" i="5"/>
  <c r="D531" i="5"/>
  <c r="A532" i="5"/>
  <c r="B532" i="5"/>
  <c r="C532" i="5"/>
  <c r="D532" i="5"/>
  <c r="A533" i="5"/>
  <c r="B533" i="5"/>
  <c r="C533" i="5"/>
  <c r="D533" i="5"/>
  <c r="A534" i="5"/>
  <c r="B534" i="5"/>
  <c r="C534" i="5"/>
  <c r="D534" i="5"/>
  <c r="A535" i="5"/>
  <c r="B535" i="5"/>
  <c r="C535" i="5"/>
  <c r="D535" i="5"/>
  <c r="A536" i="5"/>
  <c r="B536" i="5"/>
  <c r="C536" i="5"/>
  <c r="D536" i="5"/>
  <c r="A537" i="5"/>
  <c r="B537" i="5"/>
  <c r="C537" i="5"/>
  <c r="D537" i="5"/>
  <c r="A538" i="5"/>
  <c r="B538" i="5"/>
  <c r="C538" i="5"/>
  <c r="D538" i="5"/>
  <c r="A539" i="5"/>
  <c r="B539" i="5"/>
  <c r="C539" i="5"/>
  <c r="D539" i="5"/>
  <c r="A540" i="5"/>
  <c r="B540" i="5"/>
  <c r="C540" i="5"/>
  <c r="D540" i="5"/>
  <c r="A541" i="5"/>
  <c r="B541" i="5"/>
  <c r="C541" i="5"/>
  <c r="D541" i="5"/>
  <c r="A542" i="5"/>
  <c r="B542" i="5"/>
  <c r="C542" i="5"/>
  <c r="D542" i="5"/>
  <c r="A543" i="5"/>
  <c r="B543" i="5"/>
  <c r="C543" i="5"/>
  <c r="D543" i="5"/>
  <c r="A544" i="5"/>
  <c r="B544" i="5"/>
  <c r="C544" i="5"/>
  <c r="D544" i="5"/>
  <c r="A545" i="5"/>
  <c r="B545" i="5"/>
  <c r="C545" i="5"/>
  <c r="D545" i="5"/>
  <c r="A546" i="5"/>
  <c r="B546" i="5"/>
  <c r="C546" i="5"/>
  <c r="D546" i="5"/>
  <c r="A547" i="5"/>
  <c r="B547" i="5"/>
  <c r="C547" i="5"/>
  <c r="D547" i="5"/>
  <c r="A548" i="5"/>
  <c r="B548" i="5"/>
  <c r="C548" i="5"/>
  <c r="D548" i="5"/>
  <c r="A549" i="5"/>
  <c r="B549" i="5"/>
  <c r="C549" i="5"/>
  <c r="D549" i="5"/>
  <c r="A550" i="5"/>
  <c r="B550" i="5"/>
  <c r="C550" i="5"/>
  <c r="D550" i="5"/>
  <c r="A551" i="5"/>
  <c r="B551" i="5"/>
  <c r="C551" i="5"/>
  <c r="D551" i="5"/>
  <c r="A552" i="5"/>
  <c r="B552" i="5"/>
  <c r="C552" i="5"/>
  <c r="D552" i="5"/>
  <c r="A553" i="5"/>
  <c r="B553" i="5"/>
  <c r="C553" i="5"/>
  <c r="D553" i="5"/>
  <c r="A554" i="5"/>
  <c r="B554" i="5"/>
  <c r="C554" i="5"/>
  <c r="D554" i="5"/>
  <c r="A555" i="5"/>
  <c r="B555" i="5"/>
  <c r="C555" i="5"/>
  <c r="D555" i="5"/>
  <c r="A556" i="5"/>
  <c r="B556" i="5"/>
  <c r="C556" i="5"/>
  <c r="D556" i="5"/>
  <c r="A557" i="5"/>
  <c r="B557" i="5"/>
  <c r="C557" i="5"/>
  <c r="D557" i="5"/>
  <c r="A558" i="5"/>
  <c r="B558" i="5"/>
  <c r="C558" i="5"/>
  <c r="D558" i="5"/>
  <c r="A559" i="5"/>
  <c r="B559" i="5"/>
  <c r="C559" i="5"/>
  <c r="D559" i="5"/>
  <c r="A560" i="5"/>
  <c r="B560" i="5"/>
  <c r="C560" i="5"/>
  <c r="D560" i="5"/>
  <c r="A561" i="5"/>
  <c r="B561" i="5"/>
  <c r="C561" i="5"/>
  <c r="D561" i="5"/>
  <c r="A562" i="5"/>
  <c r="B562" i="5"/>
  <c r="C562" i="5"/>
  <c r="D562" i="5"/>
  <c r="A563" i="5"/>
  <c r="B563" i="5"/>
  <c r="C563" i="5"/>
  <c r="D563" i="5"/>
  <c r="A564" i="5"/>
  <c r="B564" i="5"/>
  <c r="C564" i="5"/>
  <c r="D564" i="5"/>
  <c r="A565" i="5"/>
  <c r="B565" i="5"/>
  <c r="C565" i="5"/>
  <c r="D565" i="5"/>
  <c r="A566" i="5"/>
  <c r="B566" i="5"/>
  <c r="C566" i="5"/>
  <c r="D566" i="5"/>
  <c r="A567" i="5"/>
  <c r="B567" i="5"/>
  <c r="C567" i="5"/>
  <c r="D567" i="5"/>
  <c r="A568" i="5"/>
  <c r="B568" i="5"/>
  <c r="C568" i="5"/>
  <c r="D568" i="5"/>
  <c r="A569" i="5"/>
  <c r="B569" i="5"/>
  <c r="C569" i="5"/>
  <c r="D569" i="5"/>
  <c r="A570" i="5"/>
  <c r="B570" i="5"/>
  <c r="C570" i="5"/>
  <c r="D570" i="5"/>
  <c r="A571" i="5"/>
  <c r="B571" i="5"/>
  <c r="C571" i="5"/>
  <c r="D571" i="5"/>
  <c r="A572" i="5"/>
  <c r="B572" i="5"/>
  <c r="C572" i="5"/>
  <c r="D572" i="5"/>
  <c r="A573" i="5"/>
  <c r="B573" i="5"/>
  <c r="C573" i="5"/>
  <c r="D573" i="5"/>
  <c r="A574" i="5"/>
  <c r="B574" i="5"/>
  <c r="C574" i="5"/>
  <c r="D574" i="5"/>
  <c r="A575" i="5"/>
  <c r="B575" i="5"/>
  <c r="C575" i="5"/>
  <c r="D575" i="5"/>
  <c r="A576" i="5"/>
  <c r="B576" i="5"/>
  <c r="C576" i="5"/>
  <c r="D576" i="5"/>
  <c r="A577" i="5"/>
  <c r="B577" i="5"/>
  <c r="C577" i="5"/>
  <c r="D577" i="5"/>
  <c r="A578" i="5"/>
  <c r="B578" i="5"/>
  <c r="C578" i="5"/>
  <c r="D578" i="5"/>
  <c r="A579" i="5"/>
  <c r="B579" i="5"/>
  <c r="C579" i="5"/>
  <c r="D579" i="5"/>
  <c r="A580" i="5"/>
  <c r="B580" i="5"/>
  <c r="C580" i="5"/>
  <c r="D580" i="5"/>
  <c r="A581" i="5"/>
  <c r="B581" i="5"/>
  <c r="C581" i="5"/>
  <c r="D581" i="5"/>
  <c r="A582" i="5"/>
  <c r="B582" i="5"/>
  <c r="C582" i="5"/>
  <c r="D582" i="5"/>
  <c r="A583" i="5"/>
  <c r="B583" i="5"/>
  <c r="C583" i="5"/>
  <c r="D583" i="5"/>
  <c r="A584" i="5"/>
  <c r="B584" i="5"/>
  <c r="C584" i="5"/>
  <c r="D584" i="5"/>
  <c r="A585" i="5"/>
  <c r="B585" i="5"/>
  <c r="C585" i="5"/>
  <c r="D585" i="5"/>
  <c r="A586" i="5"/>
  <c r="B586" i="5"/>
  <c r="C586" i="5"/>
  <c r="D586" i="5"/>
  <c r="A587" i="5"/>
  <c r="B587" i="5"/>
  <c r="C587" i="5"/>
  <c r="D587" i="5"/>
  <c r="A588" i="5"/>
  <c r="B588" i="5"/>
  <c r="C588" i="5"/>
  <c r="D588" i="5"/>
  <c r="A589" i="5"/>
  <c r="B589" i="5"/>
  <c r="C589" i="5"/>
  <c r="D589" i="5"/>
  <c r="A590" i="5"/>
  <c r="B590" i="5"/>
  <c r="C590" i="5"/>
  <c r="D590" i="5"/>
  <c r="A591" i="5"/>
  <c r="B591" i="5"/>
  <c r="C591" i="5"/>
  <c r="D591" i="5"/>
  <c r="A592" i="5"/>
  <c r="B592" i="5"/>
  <c r="C592" i="5"/>
  <c r="D592" i="5"/>
  <c r="A593" i="5"/>
  <c r="B593" i="5"/>
  <c r="C593" i="5"/>
  <c r="D593" i="5"/>
  <c r="A594" i="5"/>
  <c r="B594" i="5"/>
  <c r="C594" i="5"/>
  <c r="D594" i="5"/>
  <c r="A595" i="5"/>
  <c r="B595" i="5"/>
  <c r="C595" i="5"/>
  <c r="D595" i="5"/>
  <c r="A596" i="5"/>
  <c r="B596" i="5"/>
  <c r="C596" i="5"/>
  <c r="D596" i="5"/>
  <c r="A597" i="5"/>
  <c r="B597" i="5"/>
  <c r="C597" i="5"/>
  <c r="D597" i="5"/>
  <c r="A598" i="5"/>
  <c r="B598" i="5"/>
  <c r="C598" i="5"/>
  <c r="D598" i="5"/>
  <c r="A599" i="5"/>
  <c r="B599" i="5"/>
  <c r="C599" i="5"/>
  <c r="D599" i="5"/>
  <c r="A600" i="5"/>
  <c r="B600" i="5"/>
  <c r="C600" i="5"/>
  <c r="D600" i="5"/>
  <c r="A601" i="5"/>
  <c r="B601" i="5"/>
  <c r="C601" i="5"/>
  <c r="D601" i="5"/>
  <c r="A602" i="5"/>
  <c r="B602" i="5"/>
  <c r="C602" i="5"/>
  <c r="D602" i="5"/>
  <c r="A603" i="5"/>
  <c r="B603" i="5"/>
  <c r="C603" i="5"/>
  <c r="D603" i="5"/>
  <c r="A604" i="5"/>
  <c r="B604" i="5"/>
  <c r="C604" i="5"/>
  <c r="D604" i="5"/>
  <c r="A605" i="5"/>
  <c r="B605" i="5"/>
  <c r="C605" i="5"/>
  <c r="D605" i="5"/>
  <c r="A606" i="5"/>
  <c r="B606" i="5"/>
  <c r="C606" i="5"/>
  <c r="D606" i="5"/>
  <c r="A607" i="5"/>
  <c r="B607" i="5"/>
  <c r="C607" i="5"/>
  <c r="D607" i="5"/>
  <c r="A608" i="5"/>
  <c r="B608" i="5"/>
  <c r="C608" i="5"/>
  <c r="D608" i="5"/>
  <c r="A609" i="5"/>
  <c r="B609" i="5"/>
  <c r="C609" i="5"/>
  <c r="D609" i="5"/>
  <c r="A610" i="5"/>
  <c r="B610" i="5"/>
  <c r="C610" i="5"/>
  <c r="D610" i="5"/>
  <c r="A611" i="5"/>
  <c r="B611" i="5"/>
  <c r="C611" i="5"/>
  <c r="D611" i="5"/>
  <c r="A612" i="5"/>
  <c r="B612" i="5"/>
  <c r="C612" i="5"/>
  <c r="D612" i="5"/>
  <c r="A613" i="5"/>
  <c r="B613" i="5"/>
  <c r="C613" i="5"/>
  <c r="D613" i="5"/>
  <c r="A614" i="5"/>
  <c r="B614" i="5"/>
  <c r="C614" i="5"/>
  <c r="D614" i="5"/>
  <c r="A615" i="5"/>
  <c r="B615" i="5"/>
  <c r="C615" i="5"/>
  <c r="D615" i="5"/>
  <c r="A616" i="5"/>
  <c r="B616" i="5"/>
  <c r="C616" i="5"/>
  <c r="D616" i="5"/>
  <c r="A617" i="5"/>
  <c r="B617" i="5"/>
  <c r="C617" i="5"/>
  <c r="D617" i="5"/>
  <c r="A618" i="5"/>
  <c r="B618" i="5"/>
  <c r="C618" i="5"/>
  <c r="D618" i="5"/>
  <c r="A619" i="5"/>
  <c r="B619" i="5"/>
  <c r="C619" i="5"/>
  <c r="D619" i="5"/>
  <c r="A620" i="5"/>
  <c r="B620" i="5"/>
  <c r="C620" i="5"/>
  <c r="D620" i="5"/>
  <c r="A621" i="5"/>
  <c r="B621" i="5"/>
  <c r="C621" i="5"/>
  <c r="D621" i="5"/>
  <c r="A622" i="5"/>
  <c r="B622" i="5"/>
  <c r="C622" i="5"/>
  <c r="D622" i="5"/>
  <c r="A623" i="5"/>
  <c r="B623" i="5"/>
  <c r="C623" i="5"/>
  <c r="D623" i="5"/>
  <c r="A624" i="5"/>
  <c r="B624" i="5"/>
  <c r="C624" i="5"/>
  <c r="D624" i="5"/>
  <c r="A625" i="5"/>
  <c r="B625" i="5"/>
  <c r="C625" i="5"/>
  <c r="D625" i="5"/>
  <c r="A626" i="5"/>
  <c r="B626" i="5"/>
  <c r="C626" i="5"/>
  <c r="D626" i="5"/>
  <c r="A627" i="5"/>
  <c r="B627" i="5"/>
  <c r="C627" i="5"/>
  <c r="D627" i="5"/>
  <c r="A628" i="5"/>
  <c r="B628" i="5"/>
  <c r="C628" i="5"/>
  <c r="D628" i="5"/>
  <c r="A629" i="5"/>
  <c r="B629" i="5"/>
  <c r="C629" i="5"/>
  <c r="D629" i="5"/>
  <c r="A630" i="5"/>
  <c r="B630" i="5"/>
  <c r="C630" i="5"/>
  <c r="D630" i="5"/>
  <c r="A631" i="5"/>
  <c r="B631" i="5"/>
  <c r="C631" i="5"/>
  <c r="D631" i="5"/>
  <c r="A632" i="5"/>
  <c r="B632" i="5"/>
  <c r="C632" i="5"/>
  <c r="D632" i="5"/>
  <c r="A633" i="5"/>
  <c r="B633" i="5"/>
  <c r="C633" i="5"/>
  <c r="D633" i="5"/>
  <c r="A634" i="5"/>
  <c r="B634" i="5"/>
  <c r="C634" i="5"/>
  <c r="D634" i="5"/>
  <c r="A635" i="5"/>
  <c r="B635" i="5"/>
  <c r="C635" i="5"/>
  <c r="D635" i="5"/>
  <c r="A636" i="5"/>
  <c r="B636" i="5"/>
  <c r="C636" i="5"/>
  <c r="D636" i="5"/>
  <c r="A637" i="5"/>
  <c r="B637" i="5"/>
  <c r="C637" i="5"/>
  <c r="D637" i="5"/>
  <c r="A638" i="5"/>
  <c r="B638" i="5"/>
  <c r="C638" i="5"/>
  <c r="D638" i="5"/>
  <c r="A639" i="5"/>
  <c r="B639" i="5"/>
  <c r="C639" i="5"/>
  <c r="D639" i="5"/>
  <c r="A640" i="5"/>
  <c r="B640" i="5"/>
  <c r="C640" i="5"/>
  <c r="D640" i="5"/>
  <c r="A641" i="5"/>
  <c r="B641" i="5"/>
  <c r="C641" i="5"/>
  <c r="D641" i="5"/>
  <c r="A642" i="5"/>
  <c r="B642" i="5"/>
  <c r="C642" i="5"/>
  <c r="D642" i="5"/>
  <c r="A643" i="5"/>
  <c r="B643" i="5"/>
  <c r="C643" i="5"/>
  <c r="D643" i="5"/>
  <c r="A644" i="5"/>
  <c r="B644" i="5"/>
  <c r="C644" i="5"/>
  <c r="D644" i="5"/>
  <c r="A645" i="5"/>
  <c r="B645" i="5"/>
  <c r="C645" i="5"/>
  <c r="D645" i="5"/>
  <c r="A646" i="5"/>
  <c r="B646" i="5"/>
  <c r="C646" i="5"/>
  <c r="D646" i="5"/>
  <c r="A647" i="5"/>
  <c r="B647" i="5"/>
  <c r="C647" i="5"/>
  <c r="D647" i="5"/>
  <c r="A648" i="5"/>
  <c r="B648" i="5"/>
  <c r="C648" i="5"/>
  <c r="D648" i="5"/>
  <c r="A649" i="5"/>
  <c r="B649" i="5"/>
  <c r="C649" i="5"/>
  <c r="D649" i="5"/>
  <c r="A650" i="5"/>
  <c r="B650" i="5"/>
  <c r="C650" i="5"/>
  <c r="D650" i="5"/>
  <c r="A651" i="5"/>
  <c r="B651" i="5"/>
  <c r="C651" i="5"/>
  <c r="D651" i="5"/>
  <c r="A652" i="5"/>
  <c r="B652" i="5"/>
  <c r="C652" i="5"/>
  <c r="D652" i="5"/>
  <c r="A653" i="5"/>
  <c r="B653" i="5"/>
  <c r="C653" i="5"/>
  <c r="D653" i="5"/>
  <c r="A654" i="5"/>
  <c r="B654" i="5"/>
  <c r="C654" i="5"/>
  <c r="D654" i="5"/>
  <c r="A655" i="5"/>
  <c r="B655" i="5"/>
  <c r="C655" i="5"/>
  <c r="D655" i="5"/>
  <c r="A656" i="5"/>
  <c r="B656" i="5"/>
  <c r="C656" i="5"/>
  <c r="D656" i="5"/>
  <c r="A657" i="5"/>
  <c r="B657" i="5"/>
  <c r="C657" i="5"/>
  <c r="D657" i="5"/>
  <c r="A658" i="5"/>
  <c r="B658" i="5"/>
  <c r="C658" i="5"/>
  <c r="D658" i="5"/>
  <c r="A659" i="5"/>
  <c r="B659" i="5"/>
  <c r="C659" i="5"/>
  <c r="D659" i="5"/>
  <c r="A660" i="5"/>
  <c r="B660" i="5"/>
  <c r="C660" i="5"/>
  <c r="D660" i="5"/>
  <c r="A661" i="5"/>
  <c r="B661" i="5"/>
  <c r="C661" i="5"/>
  <c r="D661" i="5"/>
  <c r="A662" i="5"/>
  <c r="B662" i="5"/>
  <c r="C662" i="5"/>
  <c r="D662" i="5"/>
  <c r="A663" i="5"/>
  <c r="B663" i="5"/>
  <c r="C663" i="5"/>
  <c r="D663" i="5"/>
  <c r="A664" i="5"/>
  <c r="B664" i="5"/>
  <c r="C664" i="5"/>
  <c r="D664" i="5"/>
  <c r="A665" i="5"/>
  <c r="B665" i="5"/>
  <c r="C665" i="5"/>
  <c r="D665" i="5"/>
  <c r="A666" i="5"/>
  <c r="B666" i="5"/>
  <c r="C666" i="5"/>
  <c r="D666" i="5"/>
  <c r="A667" i="5"/>
  <c r="B667" i="5"/>
  <c r="C667" i="5"/>
  <c r="D667" i="5"/>
  <c r="A668" i="5"/>
  <c r="B668" i="5"/>
  <c r="C668" i="5"/>
  <c r="D668" i="5"/>
  <c r="A669" i="5"/>
  <c r="B669" i="5"/>
  <c r="C669" i="5"/>
  <c r="D669" i="5"/>
  <c r="A670" i="5"/>
  <c r="B670" i="5"/>
  <c r="C670" i="5"/>
  <c r="D670" i="5"/>
  <c r="A671" i="5"/>
  <c r="B671" i="5"/>
  <c r="C671" i="5"/>
  <c r="D671" i="5"/>
  <c r="A672" i="5"/>
  <c r="B672" i="5"/>
  <c r="C672" i="5"/>
  <c r="D672" i="5"/>
  <c r="A673" i="5"/>
  <c r="B673" i="5"/>
  <c r="C673" i="5"/>
  <c r="D673" i="5"/>
  <c r="A674" i="5"/>
  <c r="B674" i="5"/>
  <c r="C674" i="5"/>
  <c r="D674" i="5"/>
  <c r="A675" i="5"/>
  <c r="B675" i="5"/>
  <c r="C675" i="5"/>
  <c r="D675" i="5"/>
  <c r="A676" i="5"/>
  <c r="B676" i="5"/>
  <c r="C676" i="5"/>
  <c r="D676" i="5"/>
  <c r="A677" i="5"/>
  <c r="B677" i="5"/>
  <c r="C677" i="5"/>
  <c r="D677" i="5"/>
  <c r="A678" i="5"/>
  <c r="B678" i="5"/>
  <c r="C678" i="5"/>
  <c r="D678" i="5"/>
  <c r="A679" i="5"/>
  <c r="B679" i="5"/>
  <c r="C679" i="5"/>
  <c r="D679" i="5"/>
  <c r="A680" i="5"/>
  <c r="B680" i="5"/>
  <c r="C680" i="5"/>
  <c r="D680" i="5"/>
  <c r="A681" i="5"/>
  <c r="B681" i="5"/>
  <c r="C681" i="5"/>
  <c r="D681" i="5"/>
  <c r="A682" i="5"/>
  <c r="B682" i="5"/>
  <c r="C682" i="5"/>
  <c r="D682" i="5"/>
  <c r="A683" i="5"/>
  <c r="B683" i="5"/>
  <c r="C683" i="5"/>
  <c r="D683" i="5"/>
  <c r="A684" i="5"/>
  <c r="B684" i="5"/>
  <c r="C684" i="5"/>
  <c r="D684" i="5"/>
  <c r="A685" i="5"/>
  <c r="B685" i="5"/>
  <c r="C685" i="5"/>
  <c r="D685" i="5"/>
  <c r="A686" i="5"/>
  <c r="B686" i="5"/>
  <c r="C686" i="5"/>
  <c r="D686" i="5"/>
  <c r="A687" i="5"/>
  <c r="B687" i="5"/>
  <c r="C687" i="5"/>
  <c r="D687" i="5"/>
  <c r="A688" i="5"/>
  <c r="B688" i="5"/>
  <c r="C688" i="5"/>
  <c r="D688" i="5"/>
  <c r="A689" i="5"/>
  <c r="B689" i="5"/>
  <c r="C689" i="5"/>
  <c r="D689" i="5"/>
  <c r="A690" i="5"/>
  <c r="B690" i="5"/>
  <c r="C690" i="5"/>
  <c r="D690" i="5"/>
  <c r="A691" i="5"/>
  <c r="B691" i="5"/>
  <c r="C691" i="5"/>
  <c r="D691" i="5"/>
  <c r="A692" i="5"/>
  <c r="B692" i="5"/>
  <c r="C692" i="5"/>
  <c r="D692" i="5"/>
  <c r="A693" i="5"/>
  <c r="B693" i="5"/>
  <c r="C693" i="5"/>
  <c r="D693" i="5"/>
  <c r="A694" i="5"/>
  <c r="B694" i="5"/>
  <c r="C694" i="5"/>
  <c r="D694" i="5"/>
  <c r="A695" i="5"/>
  <c r="B695" i="5"/>
  <c r="C695" i="5"/>
  <c r="D695" i="5"/>
  <c r="A696" i="5"/>
  <c r="B696" i="5"/>
  <c r="C696" i="5"/>
  <c r="D696" i="5"/>
  <c r="A697" i="5"/>
  <c r="B697" i="5"/>
  <c r="C697" i="5"/>
  <c r="D697" i="5"/>
  <c r="A698" i="5"/>
  <c r="B698" i="5"/>
  <c r="C698" i="5"/>
  <c r="D698" i="5"/>
  <c r="A699" i="5"/>
  <c r="B699" i="5"/>
  <c r="C699" i="5"/>
  <c r="D699" i="5"/>
  <c r="A700" i="5"/>
  <c r="B700" i="5"/>
  <c r="C700" i="5"/>
  <c r="D700" i="5"/>
  <c r="A701" i="5"/>
  <c r="B701" i="5"/>
  <c r="C701" i="5"/>
  <c r="D701" i="5"/>
  <c r="A702" i="5"/>
  <c r="B702" i="5"/>
  <c r="C702" i="5"/>
  <c r="D702" i="5"/>
  <c r="A703" i="5"/>
  <c r="B703" i="5"/>
  <c r="C703" i="5"/>
  <c r="D703" i="5"/>
  <c r="A704" i="5"/>
  <c r="B704" i="5"/>
  <c r="C704" i="5"/>
  <c r="D704" i="5"/>
  <c r="A705" i="5"/>
  <c r="B705" i="5"/>
  <c r="C705" i="5"/>
  <c r="D705" i="5"/>
  <c r="A706" i="5"/>
  <c r="B706" i="5"/>
  <c r="C706" i="5"/>
  <c r="D706" i="5"/>
  <c r="A707" i="5"/>
  <c r="B707" i="5"/>
  <c r="C707" i="5"/>
  <c r="D707" i="5"/>
  <c r="A708" i="5"/>
  <c r="B708" i="5"/>
  <c r="C708" i="5"/>
  <c r="D708" i="5"/>
  <c r="A709" i="5"/>
  <c r="B709" i="5"/>
  <c r="C709" i="5"/>
  <c r="D709" i="5"/>
  <c r="A710" i="5"/>
  <c r="B710" i="5"/>
  <c r="C710" i="5"/>
  <c r="D710" i="5"/>
  <c r="A711" i="5"/>
  <c r="B711" i="5"/>
  <c r="C711" i="5"/>
  <c r="D711" i="5"/>
  <c r="A712" i="5"/>
  <c r="B712" i="5"/>
  <c r="C712" i="5"/>
  <c r="D712" i="5"/>
  <c r="A713" i="5"/>
  <c r="B713" i="5"/>
  <c r="C713" i="5"/>
  <c r="D713" i="5"/>
  <c r="A714" i="5"/>
  <c r="B714" i="5"/>
  <c r="C714" i="5"/>
  <c r="D714" i="5"/>
  <c r="A715" i="5"/>
  <c r="B715" i="5"/>
  <c r="C715" i="5"/>
  <c r="D715" i="5"/>
  <c r="A716" i="5"/>
  <c r="B716" i="5"/>
  <c r="C716" i="5"/>
  <c r="D716" i="5"/>
  <c r="A717" i="5"/>
  <c r="B717" i="5"/>
  <c r="C717" i="5"/>
  <c r="D717" i="5"/>
  <c r="A718" i="5"/>
  <c r="B718" i="5"/>
  <c r="C718" i="5"/>
  <c r="D718" i="5"/>
  <c r="A719" i="5"/>
  <c r="B719" i="5"/>
  <c r="C719" i="5"/>
  <c r="D719" i="5"/>
  <c r="A720" i="5"/>
  <c r="B720" i="5"/>
  <c r="C720" i="5"/>
  <c r="D720" i="5"/>
  <c r="A721" i="5"/>
  <c r="B721" i="5"/>
  <c r="C721" i="5"/>
  <c r="D721" i="5"/>
  <c r="A722" i="5"/>
  <c r="B722" i="5"/>
  <c r="C722" i="5"/>
  <c r="D722" i="5"/>
  <c r="A723" i="5"/>
  <c r="B723" i="5"/>
  <c r="C723" i="5"/>
  <c r="D723" i="5"/>
  <c r="A724" i="5"/>
  <c r="B724" i="5"/>
  <c r="C724" i="5"/>
  <c r="D724" i="5"/>
  <c r="A725" i="5"/>
  <c r="B725" i="5"/>
  <c r="C725" i="5"/>
  <c r="D725" i="5"/>
  <c r="A726" i="5"/>
  <c r="B726" i="5"/>
  <c r="C726" i="5"/>
  <c r="D726" i="5"/>
  <c r="A727" i="5"/>
  <c r="B727" i="5"/>
  <c r="C727" i="5"/>
  <c r="D727" i="5"/>
  <c r="A728" i="5"/>
  <c r="B728" i="5"/>
  <c r="C728" i="5"/>
  <c r="D728" i="5"/>
  <c r="A729" i="5"/>
  <c r="B729" i="5"/>
  <c r="C729" i="5"/>
  <c r="D729" i="5"/>
  <c r="A730" i="5"/>
  <c r="B730" i="5"/>
  <c r="C730" i="5"/>
  <c r="D730" i="5"/>
  <c r="A731" i="5"/>
  <c r="B731" i="5"/>
  <c r="C731" i="5"/>
  <c r="D731" i="5"/>
  <c r="A732" i="5"/>
  <c r="B732" i="5"/>
  <c r="C732" i="5"/>
  <c r="D732" i="5"/>
  <c r="A733" i="5"/>
  <c r="B733" i="5"/>
  <c r="C733" i="5"/>
  <c r="D733" i="5"/>
  <c r="A734" i="5"/>
  <c r="B734" i="5"/>
  <c r="C734" i="5"/>
  <c r="D734" i="5"/>
  <c r="A735" i="5"/>
  <c r="B735" i="5"/>
  <c r="C735" i="5"/>
  <c r="D735" i="5"/>
  <c r="A736" i="5"/>
  <c r="B736" i="5"/>
  <c r="C736" i="5"/>
  <c r="D736" i="5"/>
  <c r="A737" i="5"/>
  <c r="B737" i="5"/>
  <c r="C737" i="5"/>
  <c r="D737" i="5"/>
  <c r="A738" i="5"/>
  <c r="B738" i="5"/>
  <c r="C738" i="5"/>
  <c r="D738" i="5"/>
  <c r="A739" i="5"/>
  <c r="B739" i="5"/>
  <c r="C739" i="5"/>
  <c r="D739" i="5"/>
  <c r="A740" i="5"/>
  <c r="B740" i="5"/>
  <c r="C740" i="5"/>
  <c r="D740" i="5"/>
  <c r="A741" i="5"/>
  <c r="B741" i="5"/>
  <c r="C741" i="5"/>
  <c r="D741" i="5"/>
  <c r="A742" i="5"/>
  <c r="B742" i="5"/>
  <c r="C742" i="5"/>
  <c r="D742" i="5"/>
  <c r="A743" i="5"/>
  <c r="B743" i="5"/>
  <c r="C743" i="5"/>
  <c r="D743" i="5"/>
  <c r="A744" i="5"/>
  <c r="B744" i="5"/>
  <c r="C744" i="5"/>
  <c r="D744" i="5"/>
  <c r="A745" i="5"/>
  <c r="B745" i="5"/>
  <c r="C745" i="5"/>
  <c r="D745" i="5"/>
  <c r="A746" i="5"/>
  <c r="B746" i="5"/>
  <c r="C746" i="5"/>
  <c r="D746" i="5"/>
  <c r="A747" i="5"/>
  <c r="B747" i="5"/>
  <c r="C747" i="5"/>
  <c r="D747" i="5"/>
  <c r="A748" i="5"/>
  <c r="B748" i="5"/>
  <c r="C748" i="5"/>
  <c r="D748" i="5"/>
  <c r="A749" i="5"/>
  <c r="B749" i="5"/>
  <c r="C749" i="5"/>
  <c r="D749" i="5"/>
  <c r="A750" i="5"/>
  <c r="B750" i="5"/>
  <c r="C750" i="5"/>
  <c r="D750" i="5"/>
  <c r="A751" i="5"/>
  <c r="B751" i="5"/>
  <c r="C751" i="5"/>
  <c r="D751" i="5"/>
  <c r="A752" i="5"/>
  <c r="B752" i="5"/>
  <c r="C752" i="5"/>
  <c r="D752" i="5"/>
  <c r="A753" i="5"/>
  <c r="B753" i="5"/>
  <c r="C753" i="5"/>
  <c r="D753" i="5"/>
  <c r="A754" i="5"/>
  <c r="B754" i="5"/>
  <c r="C754" i="5"/>
  <c r="D754" i="5"/>
  <c r="A755" i="5"/>
  <c r="B755" i="5"/>
  <c r="C755" i="5"/>
  <c r="D755" i="5"/>
  <c r="A756" i="5"/>
  <c r="B756" i="5"/>
  <c r="C756" i="5"/>
  <c r="D756" i="5"/>
  <c r="A757" i="5"/>
  <c r="B757" i="5"/>
  <c r="C757" i="5"/>
  <c r="D757" i="5"/>
  <c r="A758" i="5"/>
  <c r="B758" i="5"/>
  <c r="C758" i="5"/>
  <c r="D758" i="5"/>
  <c r="A759" i="5"/>
  <c r="B759" i="5"/>
  <c r="C759" i="5"/>
  <c r="D759" i="5"/>
  <c r="A760" i="5"/>
  <c r="B760" i="5"/>
  <c r="C760" i="5"/>
  <c r="D760" i="5"/>
  <c r="A761" i="5"/>
  <c r="B761" i="5"/>
  <c r="C761" i="5"/>
  <c r="D761" i="5"/>
  <c r="A762" i="5"/>
  <c r="B762" i="5"/>
  <c r="C762" i="5"/>
  <c r="D762" i="5"/>
  <c r="A763" i="5"/>
  <c r="B763" i="5"/>
  <c r="C763" i="5"/>
  <c r="D763" i="5"/>
  <c r="A764" i="5"/>
  <c r="B764" i="5"/>
  <c r="C764" i="5"/>
  <c r="D764" i="5"/>
  <c r="A765" i="5"/>
  <c r="B765" i="5"/>
  <c r="C765" i="5"/>
  <c r="D765" i="5"/>
  <c r="A766" i="5"/>
  <c r="B766" i="5"/>
  <c r="C766" i="5"/>
  <c r="D766" i="5"/>
  <c r="A767" i="5"/>
  <c r="B767" i="5"/>
  <c r="C767" i="5"/>
  <c r="D767" i="5"/>
  <c r="A768" i="5"/>
  <c r="B768" i="5"/>
  <c r="C768" i="5"/>
  <c r="D768" i="5"/>
  <c r="A769" i="5"/>
  <c r="B769" i="5"/>
  <c r="C769" i="5"/>
  <c r="D769" i="5"/>
  <c r="A770" i="5"/>
  <c r="B770" i="5"/>
  <c r="C770" i="5"/>
  <c r="D770" i="5"/>
  <c r="A771" i="5"/>
  <c r="B771" i="5"/>
  <c r="C771" i="5"/>
  <c r="D771" i="5"/>
  <c r="A772" i="5"/>
  <c r="B772" i="5"/>
  <c r="C772" i="5"/>
  <c r="D772" i="5"/>
  <c r="A773" i="5"/>
  <c r="B773" i="5"/>
  <c r="C773" i="5"/>
  <c r="D773" i="5"/>
  <c r="A774" i="5"/>
  <c r="B774" i="5"/>
  <c r="C774" i="5"/>
  <c r="D774" i="5"/>
  <c r="A775" i="5"/>
  <c r="B775" i="5"/>
  <c r="C775" i="5"/>
  <c r="D775" i="5"/>
  <c r="A776" i="5"/>
  <c r="B776" i="5"/>
  <c r="C776" i="5"/>
  <c r="D776" i="5"/>
  <c r="A777" i="5"/>
  <c r="B777" i="5"/>
  <c r="C777" i="5"/>
  <c r="D777" i="5"/>
  <c r="A778" i="5"/>
  <c r="B778" i="5"/>
  <c r="C778" i="5"/>
  <c r="D778" i="5"/>
  <c r="A779" i="5"/>
  <c r="B779" i="5"/>
  <c r="C779" i="5"/>
  <c r="D779" i="5"/>
  <c r="A780" i="5"/>
  <c r="B780" i="5"/>
  <c r="C780" i="5"/>
  <c r="D780" i="5"/>
  <c r="A781" i="5"/>
  <c r="B781" i="5"/>
  <c r="C781" i="5"/>
  <c r="D781" i="5"/>
  <c r="A782" i="5"/>
  <c r="B782" i="5"/>
  <c r="C782" i="5"/>
  <c r="D782" i="5"/>
  <c r="A783" i="5"/>
  <c r="B783" i="5"/>
  <c r="C783" i="5"/>
  <c r="D783" i="5"/>
  <c r="A784" i="5"/>
  <c r="B784" i="5"/>
  <c r="C784" i="5"/>
  <c r="D784" i="5"/>
  <c r="A785" i="5"/>
  <c r="B785" i="5"/>
  <c r="C785" i="5"/>
  <c r="D785" i="5"/>
  <c r="A786" i="5"/>
  <c r="B786" i="5"/>
  <c r="C786" i="5"/>
  <c r="D786" i="5"/>
  <c r="A787" i="5"/>
  <c r="B787" i="5"/>
  <c r="C787" i="5"/>
  <c r="D787" i="5"/>
  <c r="A788" i="5"/>
  <c r="B788" i="5"/>
  <c r="C788" i="5"/>
  <c r="D788" i="5"/>
  <c r="A789" i="5"/>
  <c r="B789" i="5"/>
  <c r="C789" i="5"/>
  <c r="D789" i="5"/>
  <c r="A790" i="5"/>
  <c r="B790" i="5"/>
  <c r="C790" i="5"/>
  <c r="D790" i="5"/>
  <c r="A791" i="5"/>
  <c r="B791" i="5"/>
  <c r="C791" i="5"/>
  <c r="D791" i="5"/>
  <c r="A792" i="5"/>
  <c r="B792" i="5"/>
  <c r="C792" i="5"/>
  <c r="D792" i="5"/>
  <c r="A793" i="5"/>
  <c r="B793" i="5"/>
  <c r="C793" i="5"/>
  <c r="D793" i="5"/>
  <c r="A794" i="5"/>
  <c r="B794" i="5"/>
  <c r="C794" i="5"/>
  <c r="D794" i="5"/>
  <c r="A795" i="5"/>
  <c r="B795" i="5"/>
  <c r="C795" i="5"/>
  <c r="D795" i="5"/>
  <c r="A796" i="5"/>
  <c r="B796" i="5"/>
  <c r="C796" i="5"/>
  <c r="D796" i="5"/>
  <c r="A797" i="5"/>
  <c r="B797" i="5"/>
  <c r="C797" i="5"/>
  <c r="D797" i="5"/>
  <c r="A798" i="5"/>
  <c r="B798" i="5"/>
  <c r="C798" i="5"/>
  <c r="D798" i="5"/>
  <c r="A799" i="5"/>
  <c r="B799" i="5"/>
  <c r="C799" i="5"/>
  <c r="D799" i="5"/>
  <c r="A800" i="5"/>
  <c r="B800" i="5"/>
  <c r="C800" i="5"/>
  <c r="D800" i="5"/>
  <c r="A801" i="5"/>
  <c r="B801" i="5"/>
  <c r="C801" i="5"/>
  <c r="D801" i="5"/>
  <c r="A802" i="5"/>
  <c r="B802" i="5"/>
  <c r="C802" i="5"/>
  <c r="D802" i="5"/>
  <c r="A803" i="5"/>
  <c r="B803" i="5"/>
  <c r="C803" i="5"/>
  <c r="D803" i="5"/>
  <c r="A804" i="5"/>
  <c r="B804" i="5"/>
  <c r="C804" i="5"/>
  <c r="D804" i="5"/>
  <c r="A805" i="5"/>
  <c r="B805" i="5"/>
  <c r="C805" i="5"/>
  <c r="D805" i="5"/>
  <c r="A806" i="5"/>
  <c r="B806" i="5"/>
  <c r="C806" i="5"/>
  <c r="D806" i="5"/>
  <c r="A807" i="5"/>
  <c r="B807" i="5"/>
  <c r="C807" i="5"/>
  <c r="D807" i="5"/>
  <c r="A808" i="5"/>
  <c r="B808" i="5"/>
  <c r="C808" i="5"/>
  <c r="D808" i="5"/>
  <c r="A809" i="5"/>
  <c r="B809" i="5"/>
  <c r="C809" i="5"/>
  <c r="D809" i="5"/>
  <c r="A810" i="5"/>
  <c r="B810" i="5"/>
  <c r="C810" i="5"/>
  <c r="D810" i="5"/>
  <c r="A811" i="5"/>
  <c r="B811" i="5"/>
  <c r="C811" i="5"/>
  <c r="D811" i="5"/>
  <c r="A812" i="5"/>
  <c r="B812" i="5"/>
  <c r="C812" i="5"/>
  <c r="D812" i="5"/>
  <c r="A813" i="5"/>
  <c r="B813" i="5"/>
  <c r="C813" i="5"/>
  <c r="D813" i="5"/>
  <c r="A814" i="5"/>
  <c r="B814" i="5"/>
  <c r="C814" i="5"/>
  <c r="D814" i="5"/>
  <c r="A815" i="5"/>
  <c r="B815" i="5"/>
  <c r="C815" i="5"/>
  <c r="D815" i="5"/>
  <c r="A816" i="5"/>
  <c r="B816" i="5"/>
  <c r="C816" i="5"/>
  <c r="D816" i="5"/>
  <c r="A817" i="5"/>
  <c r="B817" i="5"/>
  <c r="C817" i="5"/>
  <c r="D817" i="5"/>
  <c r="A818" i="5"/>
  <c r="B818" i="5"/>
  <c r="C818" i="5"/>
  <c r="D818" i="5"/>
  <c r="A819" i="5"/>
  <c r="B819" i="5"/>
  <c r="C819" i="5"/>
  <c r="D819" i="5"/>
  <c r="A820" i="5"/>
  <c r="B820" i="5"/>
  <c r="C820" i="5"/>
  <c r="D820" i="5"/>
  <c r="A821" i="5"/>
  <c r="B821" i="5"/>
  <c r="C821" i="5"/>
  <c r="D821" i="5"/>
  <c r="A822" i="5"/>
  <c r="B822" i="5"/>
  <c r="C822" i="5"/>
  <c r="D822" i="5"/>
  <c r="A823" i="5"/>
  <c r="B823" i="5"/>
  <c r="C823" i="5"/>
  <c r="D823" i="5"/>
  <c r="A824" i="5"/>
  <c r="B824" i="5"/>
  <c r="C824" i="5"/>
  <c r="D824" i="5"/>
  <c r="A825" i="5"/>
  <c r="B825" i="5"/>
  <c r="C825" i="5"/>
  <c r="D825" i="5"/>
  <c r="A826" i="5"/>
  <c r="B826" i="5"/>
  <c r="C826" i="5"/>
  <c r="D826" i="5"/>
  <c r="A827" i="5"/>
  <c r="B827" i="5"/>
  <c r="C827" i="5"/>
  <c r="D827" i="5"/>
  <c r="A828" i="5"/>
  <c r="B828" i="5"/>
  <c r="C828" i="5"/>
  <c r="D828" i="5"/>
  <c r="A829" i="5"/>
  <c r="B829" i="5"/>
  <c r="C829" i="5"/>
  <c r="D829" i="5"/>
  <c r="A830" i="5"/>
  <c r="B830" i="5"/>
  <c r="C830" i="5"/>
  <c r="D830" i="5"/>
  <c r="A831" i="5"/>
  <c r="B831" i="5"/>
  <c r="C831" i="5"/>
  <c r="D831" i="5"/>
  <c r="A832" i="5"/>
  <c r="B832" i="5"/>
  <c r="C832" i="5"/>
  <c r="D832" i="5"/>
  <c r="A833" i="5"/>
  <c r="B833" i="5"/>
  <c r="C833" i="5"/>
  <c r="D833" i="5"/>
  <c r="A834" i="5"/>
  <c r="B834" i="5"/>
  <c r="C834" i="5"/>
  <c r="D834" i="5"/>
  <c r="A835" i="5"/>
  <c r="B835" i="5"/>
  <c r="C835" i="5"/>
  <c r="D835" i="5"/>
  <c r="A836" i="5"/>
  <c r="B836" i="5"/>
  <c r="C836" i="5"/>
  <c r="D836" i="5"/>
  <c r="A837" i="5"/>
  <c r="B837" i="5"/>
  <c r="C837" i="5"/>
  <c r="D837" i="5"/>
  <c r="A838" i="5"/>
  <c r="B838" i="5"/>
  <c r="C838" i="5"/>
  <c r="D838" i="5"/>
  <c r="A839" i="5"/>
  <c r="B839" i="5"/>
  <c r="C839" i="5"/>
  <c r="D839" i="5"/>
  <c r="A840" i="5"/>
  <c r="B840" i="5"/>
  <c r="C840" i="5"/>
  <c r="D840" i="5"/>
  <c r="A841" i="5"/>
  <c r="B841" i="5"/>
  <c r="C841" i="5"/>
  <c r="D841" i="5"/>
  <c r="A842" i="5"/>
  <c r="B842" i="5"/>
  <c r="C842" i="5"/>
  <c r="D842" i="5"/>
  <c r="A843" i="5"/>
  <c r="B843" i="5"/>
  <c r="C843" i="5"/>
  <c r="D843" i="5"/>
  <c r="A844" i="5"/>
  <c r="B844" i="5"/>
  <c r="C844" i="5"/>
  <c r="D844" i="5"/>
  <c r="A845" i="5"/>
  <c r="B845" i="5"/>
  <c r="C845" i="5"/>
  <c r="D845" i="5"/>
  <c r="A846" i="5"/>
  <c r="B846" i="5"/>
  <c r="C846" i="5"/>
  <c r="D846" i="5"/>
  <c r="A847" i="5"/>
  <c r="B847" i="5"/>
  <c r="C847" i="5"/>
  <c r="D847" i="5"/>
  <c r="A848" i="5"/>
  <c r="B848" i="5"/>
  <c r="C848" i="5"/>
  <c r="D848" i="5"/>
  <c r="A849" i="5"/>
  <c r="B849" i="5"/>
  <c r="C849" i="5"/>
  <c r="D849" i="5"/>
  <c r="A850" i="5"/>
  <c r="B850" i="5"/>
  <c r="C850" i="5"/>
  <c r="D850" i="5"/>
  <c r="A851" i="5"/>
  <c r="B851" i="5"/>
  <c r="C851" i="5"/>
  <c r="D851" i="5"/>
  <c r="A852" i="5"/>
  <c r="B852" i="5"/>
  <c r="C852" i="5"/>
  <c r="D852" i="5"/>
  <c r="A853" i="5"/>
  <c r="B853" i="5"/>
  <c r="C853" i="5"/>
  <c r="D853" i="5"/>
  <c r="A854" i="5"/>
  <c r="B854" i="5"/>
  <c r="C854" i="5"/>
  <c r="D854" i="5"/>
  <c r="A855" i="5"/>
  <c r="B855" i="5"/>
  <c r="C855" i="5"/>
  <c r="D855" i="5"/>
  <c r="A856" i="5"/>
  <c r="B856" i="5"/>
  <c r="C856" i="5"/>
  <c r="D856" i="5"/>
  <c r="A857" i="5"/>
  <c r="B857" i="5"/>
  <c r="C857" i="5"/>
  <c r="D857" i="5"/>
  <c r="A858" i="5"/>
  <c r="B858" i="5"/>
  <c r="C858" i="5"/>
  <c r="D858" i="5"/>
  <c r="A859" i="5"/>
  <c r="B859" i="5"/>
  <c r="C859" i="5"/>
  <c r="D859" i="5"/>
  <c r="A860" i="5"/>
  <c r="B860" i="5"/>
  <c r="C860" i="5"/>
  <c r="D860" i="5"/>
  <c r="A861" i="5"/>
  <c r="B861" i="5"/>
  <c r="C861" i="5"/>
  <c r="D861" i="5"/>
  <c r="A862" i="5"/>
  <c r="B862" i="5"/>
  <c r="C862" i="5"/>
  <c r="D862" i="5"/>
  <c r="A863" i="5"/>
  <c r="B863" i="5"/>
  <c r="C863" i="5"/>
  <c r="D863" i="5"/>
  <c r="A864" i="5"/>
  <c r="B864" i="5"/>
  <c r="C864" i="5"/>
  <c r="D864" i="5"/>
  <c r="A865" i="5"/>
  <c r="B865" i="5"/>
  <c r="C865" i="5"/>
  <c r="D865" i="5"/>
  <c r="A866" i="5"/>
  <c r="B866" i="5"/>
  <c r="C866" i="5"/>
  <c r="D866" i="5"/>
  <c r="A867" i="5"/>
  <c r="B867" i="5"/>
  <c r="C867" i="5"/>
  <c r="D867" i="5"/>
  <c r="A868" i="5"/>
  <c r="B868" i="5"/>
  <c r="C868" i="5"/>
  <c r="D868" i="5"/>
  <c r="A869" i="5"/>
  <c r="B869" i="5"/>
  <c r="C869" i="5"/>
  <c r="D869" i="5"/>
  <c r="A870" i="5"/>
  <c r="B870" i="5"/>
  <c r="C870" i="5"/>
  <c r="D870" i="5"/>
  <c r="A871" i="5"/>
  <c r="B871" i="5"/>
  <c r="C871" i="5"/>
  <c r="D871" i="5"/>
  <c r="A872" i="5"/>
  <c r="B872" i="5"/>
  <c r="C872" i="5"/>
  <c r="D872" i="5"/>
  <c r="A873" i="5"/>
  <c r="B873" i="5"/>
  <c r="C873" i="5"/>
  <c r="D873" i="5"/>
  <c r="A874" i="5"/>
  <c r="B874" i="5"/>
  <c r="C874" i="5"/>
  <c r="D874" i="5"/>
  <c r="A875" i="5"/>
  <c r="B875" i="5"/>
  <c r="C875" i="5"/>
  <c r="D875" i="5"/>
  <c r="A876" i="5"/>
  <c r="B876" i="5"/>
  <c r="C876" i="5"/>
  <c r="D876" i="5"/>
  <c r="A877" i="5"/>
  <c r="B877" i="5"/>
  <c r="C877" i="5"/>
  <c r="D877" i="5"/>
  <c r="A878" i="5"/>
  <c r="B878" i="5"/>
  <c r="C878" i="5"/>
  <c r="D878" i="5"/>
  <c r="A879" i="5"/>
  <c r="B879" i="5"/>
  <c r="C879" i="5"/>
  <c r="D879" i="5"/>
  <c r="A880" i="5"/>
  <c r="B880" i="5"/>
  <c r="C880" i="5"/>
  <c r="D880" i="5"/>
  <c r="A881" i="5"/>
  <c r="B881" i="5"/>
  <c r="C881" i="5"/>
  <c r="D881" i="5"/>
  <c r="A882" i="5"/>
  <c r="B882" i="5"/>
  <c r="C882" i="5"/>
  <c r="D882" i="5"/>
  <c r="A883" i="5"/>
  <c r="B883" i="5"/>
  <c r="C883" i="5"/>
  <c r="D883" i="5"/>
  <c r="A884" i="5"/>
  <c r="B884" i="5"/>
  <c r="C884" i="5"/>
  <c r="D884" i="5"/>
  <c r="A885" i="5"/>
  <c r="B885" i="5"/>
  <c r="C885" i="5"/>
  <c r="D885" i="5"/>
  <c r="A886" i="5"/>
  <c r="B886" i="5"/>
  <c r="C886" i="5"/>
  <c r="D886" i="5"/>
  <c r="A887" i="5"/>
  <c r="B887" i="5"/>
  <c r="C887" i="5"/>
  <c r="D887" i="5"/>
  <c r="A888" i="5"/>
  <c r="B888" i="5"/>
  <c r="C888" i="5"/>
  <c r="D888" i="5"/>
  <c r="A889" i="5"/>
  <c r="B889" i="5"/>
  <c r="C889" i="5"/>
  <c r="D889" i="5"/>
  <c r="A890" i="5"/>
  <c r="B890" i="5"/>
  <c r="C890" i="5"/>
  <c r="D890" i="5"/>
  <c r="A891" i="5"/>
  <c r="B891" i="5"/>
  <c r="C891" i="5"/>
  <c r="D891" i="5"/>
  <c r="A892" i="5"/>
  <c r="B892" i="5"/>
  <c r="C892" i="5"/>
  <c r="D892" i="5"/>
  <c r="A893" i="5"/>
  <c r="B893" i="5"/>
  <c r="C893" i="5"/>
  <c r="D893" i="5"/>
  <c r="A894" i="5"/>
  <c r="B894" i="5"/>
  <c r="C894" i="5"/>
  <c r="D894" i="5"/>
  <c r="A895" i="5"/>
  <c r="B895" i="5"/>
  <c r="C895" i="5"/>
  <c r="D895" i="5"/>
  <c r="A896" i="5"/>
  <c r="B896" i="5"/>
  <c r="C896" i="5"/>
  <c r="D896" i="5"/>
  <c r="A897" i="5"/>
  <c r="B897" i="5"/>
  <c r="C897" i="5"/>
  <c r="D897" i="5"/>
  <c r="A898" i="5"/>
  <c r="B898" i="5"/>
  <c r="C898" i="5"/>
  <c r="D898" i="5"/>
  <c r="A899" i="5"/>
  <c r="B899" i="5"/>
  <c r="C899" i="5"/>
  <c r="D899" i="5"/>
  <c r="A900" i="5"/>
  <c r="B900" i="5"/>
  <c r="C900" i="5"/>
  <c r="D900" i="5"/>
  <c r="A901" i="5"/>
  <c r="B901" i="5"/>
  <c r="C901" i="5"/>
  <c r="D901" i="5"/>
  <c r="A902" i="5"/>
  <c r="B902" i="5"/>
  <c r="C902" i="5"/>
  <c r="D902" i="5"/>
  <c r="A903" i="5"/>
  <c r="B903" i="5"/>
  <c r="C903" i="5"/>
  <c r="D903" i="5"/>
  <c r="A904" i="5"/>
  <c r="B904" i="5"/>
  <c r="C904" i="5"/>
  <c r="D904" i="5"/>
  <c r="A905" i="5"/>
  <c r="B905" i="5"/>
  <c r="C905" i="5"/>
  <c r="D905" i="5"/>
  <c r="A906" i="5"/>
  <c r="B906" i="5"/>
  <c r="C906" i="5"/>
  <c r="D906" i="5"/>
  <c r="A907" i="5"/>
  <c r="B907" i="5"/>
  <c r="C907" i="5"/>
  <c r="D907" i="5"/>
  <c r="A908" i="5"/>
  <c r="B908" i="5"/>
  <c r="C908" i="5"/>
  <c r="D908" i="5"/>
  <c r="A909" i="5"/>
  <c r="B909" i="5"/>
  <c r="C909" i="5"/>
  <c r="D909" i="5"/>
  <c r="A910" i="5"/>
  <c r="B910" i="5"/>
  <c r="C910" i="5"/>
  <c r="D910" i="5"/>
  <c r="A911" i="5"/>
  <c r="B911" i="5"/>
  <c r="C911" i="5"/>
  <c r="D911" i="5"/>
  <c r="A912" i="5"/>
  <c r="B912" i="5"/>
  <c r="C912" i="5"/>
  <c r="D912" i="5"/>
  <c r="A913" i="5"/>
  <c r="B913" i="5"/>
  <c r="C913" i="5"/>
  <c r="D913" i="5"/>
  <c r="A914" i="5"/>
  <c r="B914" i="5"/>
  <c r="C914" i="5"/>
  <c r="D914" i="5"/>
  <c r="A915" i="5"/>
  <c r="B915" i="5"/>
  <c r="C915" i="5"/>
  <c r="D915" i="5"/>
  <c r="A916" i="5"/>
  <c r="B916" i="5"/>
  <c r="C916" i="5"/>
  <c r="D916" i="5"/>
  <c r="A917" i="5"/>
  <c r="B917" i="5"/>
  <c r="C917" i="5"/>
  <c r="D917" i="5"/>
  <c r="A918" i="5"/>
  <c r="B918" i="5"/>
  <c r="C918" i="5"/>
  <c r="D918" i="5"/>
  <c r="A919" i="5"/>
  <c r="B919" i="5"/>
  <c r="C919" i="5"/>
  <c r="D919" i="5"/>
  <c r="A920" i="5"/>
  <c r="B920" i="5"/>
  <c r="C920" i="5"/>
  <c r="D920" i="5"/>
  <c r="A921" i="5"/>
  <c r="B921" i="5"/>
  <c r="C921" i="5"/>
  <c r="D921" i="5"/>
  <c r="A922" i="5"/>
  <c r="B922" i="5"/>
  <c r="C922" i="5"/>
  <c r="D922" i="5"/>
  <c r="A923" i="5"/>
  <c r="B923" i="5"/>
  <c r="C923" i="5"/>
  <c r="D923" i="5"/>
  <c r="A924" i="5"/>
  <c r="B924" i="5"/>
  <c r="C924" i="5"/>
  <c r="D924" i="5"/>
  <c r="A925" i="5"/>
  <c r="B925" i="5"/>
  <c r="C925" i="5"/>
  <c r="D925" i="5"/>
  <c r="A926" i="5"/>
  <c r="B926" i="5"/>
  <c r="C926" i="5"/>
  <c r="D926" i="5"/>
  <c r="A927" i="5"/>
  <c r="B927" i="5"/>
  <c r="C927" i="5"/>
  <c r="D927" i="5"/>
  <c r="A928" i="5"/>
  <c r="B928" i="5"/>
  <c r="C928" i="5"/>
  <c r="D928" i="5"/>
  <c r="A929" i="5"/>
  <c r="B929" i="5"/>
  <c r="C929" i="5"/>
  <c r="D929" i="5"/>
  <c r="A930" i="5"/>
  <c r="B930" i="5"/>
  <c r="C930" i="5"/>
  <c r="D930" i="5"/>
  <c r="A931" i="5"/>
  <c r="B931" i="5"/>
  <c r="C931" i="5"/>
  <c r="D931" i="5"/>
  <c r="A932" i="5"/>
  <c r="B932" i="5"/>
  <c r="C932" i="5"/>
  <c r="D932" i="5"/>
  <c r="A933" i="5"/>
  <c r="B933" i="5"/>
  <c r="C933" i="5"/>
  <c r="D933" i="5"/>
  <c r="A934" i="5"/>
  <c r="B934" i="5"/>
  <c r="C934" i="5"/>
  <c r="D934" i="5"/>
  <c r="A935" i="5"/>
  <c r="B935" i="5"/>
  <c r="C935" i="5"/>
  <c r="D935" i="5"/>
  <c r="A936" i="5"/>
  <c r="B936" i="5"/>
  <c r="C936" i="5"/>
  <c r="D936" i="5"/>
  <c r="A937" i="5"/>
  <c r="B937" i="5"/>
  <c r="C937" i="5"/>
  <c r="D937" i="5"/>
  <c r="A938" i="5"/>
  <c r="B938" i="5"/>
  <c r="C938" i="5"/>
  <c r="D938" i="5"/>
  <c r="A939" i="5"/>
  <c r="B939" i="5"/>
  <c r="C939" i="5"/>
  <c r="D939" i="5"/>
  <c r="A940" i="5"/>
  <c r="B940" i="5"/>
  <c r="C940" i="5"/>
  <c r="D940" i="5"/>
  <c r="A941" i="5"/>
  <c r="B941" i="5"/>
  <c r="C941" i="5"/>
  <c r="D941" i="5"/>
  <c r="A942" i="5"/>
  <c r="B942" i="5"/>
  <c r="C942" i="5"/>
  <c r="D942" i="5"/>
  <c r="A943" i="5"/>
  <c r="B943" i="5"/>
  <c r="C943" i="5"/>
  <c r="D943" i="5"/>
  <c r="A944" i="5"/>
  <c r="B944" i="5"/>
  <c r="C944" i="5"/>
  <c r="D944" i="5"/>
  <c r="A945" i="5"/>
  <c r="B945" i="5"/>
  <c r="C945" i="5"/>
  <c r="D945" i="5"/>
  <c r="A946" i="5"/>
  <c r="B946" i="5"/>
  <c r="C946" i="5"/>
  <c r="D946" i="5"/>
  <c r="A947" i="5"/>
  <c r="B947" i="5"/>
  <c r="C947" i="5"/>
  <c r="D947" i="5"/>
  <c r="A948" i="5"/>
  <c r="B948" i="5"/>
  <c r="C948" i="5"/>
  <c r="D948" i="5"/>
  <c r="A949" i="5"/>
  <c r="B949" i="5"/>
  <c r="C949" i="5"/>
  <c r="D949" i="5"/>
  <c r="A950" i="5"/>
  <c r="B950" i="5"/>
  <c r="C950" i="5"/>
  <c r="D950" i="5"/>
  <c r="A951" i="5"/>
  <c r="B951" i="5"/>
  <c r="C951" i="5"/>
  <c r="D951" i="5"/>
  <c r="A952" i="5"/>
  <c r="B952" i="5"/>
  <c r="C952" i="5"/>
  <c r="D952" i="5"/>
  <c r="A953" i="5"/>
  <c r="B953" i="5"/>
  <c r="C953" i="5"/>
  <c r="D953" i="5"/>
  <c r="A954" i="5"/>
  <c r="B954" i="5"/>
  <c r="C954" i="5"/>
  <c r="D954" i="5"/>
  <c r="A955" i="5"/>
  <c r="B955" i="5"/>
  <c r="C955" i="5"/>
  <c r="D955" i="5"/>
  <c r="A956" i="5"/>
  <c r="B956" i="5"/>
  <c r="C956" i="5"/>
  <c r="D956" i="5"/>
  <c r="A957" i="5"/>
  <c r="B957" i="5"/>
  <c r="C957" i="5"/>
  <c r="D957" i="5"/>
  <c r="A958" i="5"/>
  <c r="B958" i="5"/>
  <c r="C958" i="5"/>
  <c r="D958" i="5"/>
  <c r="A959" i="5"/>
  <c r="B959" i="5"/>
  <c r="C959" i="5"/>
  <c r="D959" i="5"/>
  <c r="A960" i="5"/>
  <c r="B960" i="5"/>
  <c r="C960" i="5"/>
  <c r="D960" i="5"/>
  <c r="A961" i="5"/>
  <c r="B961" i="5"/>
  <c r="C961" i="5"/>
  <c r="D961" i="5"/>
  <c r="A962" i="5"/>
  <c r="B962" i="5"/>
  <c r="C962" i="5"/>
  <c r="D962" i="5"/>
  <c r="A963" i="5"/>
  <c r="B963" i="5"/>
  <c r="C963" i="5"/>
  <c r="D963" i="5"/>
  <c r="A964" i="5"/>
  <c r="B964" i="5"/>
  <c r="C964" i="5"/>
  <c r="D964" i="5"/>
  <c r="A965" i="5"/>
  <c r="B965" i="5"/>
  <c r="C965" i="5"/>
  <c r="D965" i="5"/>
  <c r="A966" i="5"/>
  <c r="B966" i="5"/>
  <c r="C966" i="5"/>
  <c r="D966" i="5"/>
  <c r="A967" i="5"/>
  <c r="B967" i="5"/>
  <c r="C967" i="5"/>
  <c r="D967" i="5"/>
  <c r="A968" i="5"/>
  <c r="B968" i="5"/>
  <c r="C968" i="5"/>
  <c r="D968" i="5"/>
  <c r="A969" i="5"/>
  <c r="B969" i="5"/>
  <c r="C969" i="5"/>
  <c r="D969" i="5"/>
  <c r="A970" i="5"/>
  <c r="B970" i="5"/>
  <c r="C970" i="5"/>
  <c r="D970" i="5"/>
  <c r="A971" i="5"/>
  <c r="B971" i="5"/>
  <c r="C971" i="5"/>
  <c r="D971" i="5"/>
  <c r="A972" i="5"/>
  <c r="B972" i="5"/>
  <c r="C972" i="5"/>
  <c r="D972" i="5"/>
  <c r="A973" i="5"/>
  <c r="B973" i="5"/>
  <c r="C973" i="5"/>
  <c r="D973" i="5"/>
  <c r="A974" i="5"/>
  <c r="B974" i="5"/>
  <c r="C974" i="5"/>
  <c r="D974" i="5"/>
  <c r="A975" i="5"/>
  <c r="B975" i="5"/>
  <c r="C975" i="5"/>
  <c r="D975" i="5"/>
  <c r="A976" i="5"/>
  <c r="B976" i="5"/>
  <c r="C976" i="5"/>
  <c r="D976" i="5"/>
  <c r="A977" i="5"/>
  <c r="B977" i="5"/>
  <c r="C977" i="5"/>
  <c r="D977" i="5"/>
  <c r="A978" i="5"/>
  <c r="B978" i="5"/>
  <c r="C978" i="5"/>
  <c r="D978" i="5"/>
  <c r="A979" i="5"/>
  <c r="B979" i="5"/>
  <c r="C979" i="5"/>
  <c r="D979" i="5"/>
  <c r="A980" i="5"/>
  <c r="B980" i="5"/>
  <c r="C980" i="5"/>
  <c r="D980" i="5"/>
  <c r="A981" i="5"/>
  <c r="B981" i="5"/>
  <c r="C981" i="5"/>
  <c r="D981" i="5"/>
  <c r="A982" i="5"/>
  <c r="B982" i="5"/>
  <c r="C982" i="5"/>
  <c r="D982" i="5"/>
  <c r="A983" i="5"/>
  <c r="B983" i="5"/>
  <c r="C983" i="5"/>
  <c r="D983" i="5"/>
  <c r="A984" i="5"/>
  <c r="B984" i="5"/>
  <c r="C984" i="5"/>
  <c r="D984" i="5"/>
  <c r="A985" i="5"/>
  <c r="B985" i="5"/>
  <c r="C985" i="5"/>
  <c r="D985" i="5"/>
  <c r="A986" i="5"/>
  <c r="B986" i="5"/>
  <c r="C986" i="5"/>
  <c r="D986" i="5"/>
  <c r="A987" i="5"/>
  <c r="B987" i="5"/>
  <c r="C987" i="5"/>
  <c r="D987" i="5"/>
  <c r="A988" i="5"/>
  <c r="B988" i="5"/>
  <c r="C988" i="5"/>
  <c r="D988" i="5"/>
  <c r="A989" i="5"/>
  <c r="B989" i="5"/>
  <c r="C989" i="5"/>
  <c r="D989" i="5"/>
  <c r="A990" i="5"/>
  <c r="B990" i="5"/>
  <c r="C990" i="5"/>
  <c r="D990" i="5"/>
  <c r="A991" i="5"/>
  <c r="B991" i="5"/>
  <c r="C991" i="5"/>
  <c r="D991" i="5"/>
  <c r="A992" i="5"/>
  <c r="B992" i="5"/>
  <c r="C992" i="5"/>
  <c r="D992" i="5"/>
  <c r="A993" i="5"/>
  <c r="B993" i="5"/>
  <c r="C993" i="5"/>
  <c r="D993" i="5"/>
  <c r="A994" i="5"/>
  <c r="B994" i="5"/>
  <c r="C994" i="5"/>
  <c r="D994" i="5"/>
  <c r="A995" i="5"/>
  <c r="B995" i="5"/>
  <c r="C995" i="5"/>
  <c r="D995" i="5"/>
  <c r="A996" i="5"/>
  <c r="B996" i="5"/>
  <c r="C996" i="5"/>
  <c r="D996" i="5"/>
  <c r="A997" i="5"/>
  <c r="B997" i="5"/>
  <c r="C997" i="5"/>
  <c r="D997" i="5"/>
  <c r="A998" i="5"/>
  <c r="B998" i="5"/>
  <c r="C998" i="5"/>
  <c r="D998" i="5"/>
  <c r="A999" i="5"/>
  <c r="B999" i="5"/>
  <c r="C999" i="5"/>
  <c r="D999" i="5"/>
  <c r="A1000" i="5"/>
  <c r="B1000" i="5"/>
  <c r="C1000" i="5"/>
  <c r="D1000" i="5"/>
  <c r="A1001" i="5"/>
  <c r="B1001" i="5"/>
  <c r="C1001" i="5"/>
  <c r="D1001" i="5"/>
  <c r="A1002" i="5"/>
  <c r="B1002" i="5"/>
  <c r="C1002" i="5"/>
  <c r="D1002" i="5"/>
  <c r="A1003" i="5"/>
  <c r="B1003" i="5"/>
  <c r="C1003" i="5"/>
  <c r="D1003" i="5"/>
  <c r="A1004" i="5"/>
  <c r="B1004" i="5"/>
  <c r="C1004" i="5"/>
  <c r="D1004" i="5"/>
  <c r="A1005" i="5"/>
  <c r="B1005" i="5"/>
  <c r="C1005" i="5"/>
  <c r="D1005" i="5"/>
  <c r="A1006" i="5"/>
  <c r="B1006" i="5"/>
  <c r="C1006" i="5"/>
  <c r="D1006" i="5"/>
  <c r="A1007" i="5"/>
  <c r="B1007" i="5"/>
  <c r="C1007" i="5"/>
  <c r="D1007" i="5"/>
  <c r="A1008" i="5"/>
  <c r="B1008" i="5"/>
  <c r="C1008" i="5"/>
  <c r="D1008" i="5"/>
  <c r="A1009" i="5"/>
  <c r="B1009" i="5"/>
  <c r="C1009" i="5"/>
  <c r="D1009" i="5"/>
  <c r="A1010" i="5"/>
  <c r="B1010" i="5"/>
  <c r="C1010" i="5"/>
  <c r="D1010" i="5"/>
  <c r="A1011" i="5"/>
  <c r="B1011" i="5"/>
  <c r="C1011" i="5"/>
  <c r="D1011" i="5"/>
  <c r="A1012" i="5"/>
  <c r="B1012" i="5"/>
  <c r="C1012" i="5"/>
  <c r="D1012" i="5"/>
  <c r="A1013" i="5"/>
  <c r="B1013" i="5"/>
  <c r="C1013" i="5"/>
  <c r="D1013" i="5"/>
  <c r="A1014" i="5"/>
  <c r="B1014" i="5"/>
  <c r="C1014" i="5"/>
  <c r="D1014" i="5"/>
  <c r="A1015" i="5"/>
  <c r="B1015" i="5"/>
  <c r="C1015" i="5"/>
  <c r="D1015" i="5"/>
  <c r="A1016" i="5"/>
  <c r="B1016" i="5"/>
  <c r="C1016" i="5"/>
  <c r="D1016" i="5"/>
  <c r="A1017" i="5"/>
  <c r="B1017" i="5"/>
  <c r="C1017" i="5"/>
  <c r="D1017" i="5"/>
  <c r="A1018" i="5"/>
  <c r="B1018" i="5"/>
  <c r="C1018" i="5"/>
  <c r="D1018" i="5"/>
  <c r="A1019" i="5"/>
  <c r="B1019" i="5"/>
  <c r="C1019" i="5"/>
  <c r="D1019" i="5"/>
  <c r="A1020" i="5"/>
  <c r="B1020" i="5"/>
  <c r="C1020" i="5"/>
  <c r="D1020" i="5"/>
  <c r="A1021" i="5"/>
  <c r="B1021" i="5"/>
  <c r="C1021" i="5"/>
  <c r="D1021" i="5"/>
  <c r="A1022" i="5"/>
  <c r="B1022" i="5"/>
  <c r="C1022" i="5"/>
  <c r="D1022" i="5"/>
  <c r="A1023" i="5"/>
  <c r="B1023" i="5"/>
  <c r="C1023" i="5"/>
  <c r="D1023" i="5"/>
  <c r="A1024" i="5"/>
  <c r="B1024" i="5"/>
  <c r="C1024" i="5"/>
  <c r="D1024" i="5"/>
  <c r="A1025" i="5"/>
  <c r="B1025" i="5"/>
  <c r="C1025" i="5"/>
  <c r="D1025" i="5"/>
  <c r="A1026" i="5"/>
  <c r="B1026" i="5"/>
  <c r="C1026" i="5"/>
  <c r="D1026" i="5"/>
  <c r="A1027" i="5"/>
  <c r="B1027" i="5"/>
  <c r="C1027" i="5"/>
  <c r="D1027" i="5"/>
  <c r="A1028" i="5"/>
  <c r="B1028" i="5"/>
  <c r="C1028" i="5"/>
  <c r="D1028" i="5"/>
  <c r="A1029" i="5"/>
  <c r="B1029" i="5"/>
  <c r="C1029" i="5"/>
  <c r="D1029" i="5"/>
  <c r="A1030" i="5"/>
  <c r="B1030" i="5"/>
  <c r="C1030" i="5"/>
  <c r="D1030" i="5"/>
  <c r="A1031" i="5"/>
  <c r="B1031" i="5"/>
  <c r="C1031" i="5"/>
  <c r="D1031" i="5"/>
  <c r="A1032" i="5"/>
  <c r="B1032" i="5"/>
  <c r="C1032" i="5"/>
  <c r="D1032" i="5"/>
  <c r="A1033" i="5"/>
  <c r="B1033" i="5"/>
  <c r="C1033" i="5"/>
  <c r="D1033" i="5"/>
  <c r="B2" i="5"/>
  <c r="D2" i="5"/>
  <c r="A2" i="5"/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A362" i="2"/>
  <c r="B362" i="2"/>
  <c r="C362" i="2"/>
  <c r="A363" i="2"/>
  <c r="B363" i="2"/>
  <c r="C363" i="2"/>
  <c r="A364" i="2"/>
  <c r="B364" i="2"/>
  <c r="C364" i="2"/>
  <c r="A365" i="2"/>
  <c r="B365" i="2"/>
  <c r="C365" i="2"/>
  <c r="A366" i="2"/>
  <c r="B366" i="2"/>
  <c r="C366" i="2"/>
  <c r="A367" i="2"/>
  <c r="B367" i="2"/>
  <c r="C367" i="2"/>
  <c r="A368" i="2"/>
  <c r="B368" i="2"/>
  <c r="C368" i="2"/>
  <c r="A369" i="2"/>
  <c r="B369" i="2"/>
  <c r="C369" i="2"/>
  <c r="A370" i="2"/>
  <c r="B370" i="2"/>
  <c r="C370" i="2"/>
  <c r="A371" i="2"/>
  <c r="B371" i="2"/>
  <c r="C371" i="2"/>
  <c r="A372" i="2"/>
  <c r="B372" i="2"/>
  <c r="C372" i="2"/>
  <c r="A373" i="2"/>
  <c r="B373" i="2"/>
  <c r="C373" i="2"/>
  <c r="A374" i="2"/>
  <c r="B374" i="2"/>
  <c r="C374" i="2"/>
  <c r="A375" i="2"/>
  <c r="B375" i="2"/>
  <c r="C375" i="2"/>
  <c r="A376" i="2"/>
  <c r="B376" i="2"/>
  <c r="C376" i="2"/>
  <c r="A377" i="2"/>
  <c r="B377" i="2"/>
  <c r="C377" i="2"/>
  <c r="A378" i="2"/>
  <c r="B378" i="2"/>
  <c r="C378" i="2"/>
  <c r="A379" i="2"/>
  <c r="B379" i="2"/>
  <c r="C379" i="2"/>
  <c r="A380" i="2"/>
  <c r="B380" i="2"/>
  <c r="C380" i="2"/>
  <c r="A381" i="2"/>
  <c r="B381" i="2"/>
  <c r="C381" i="2"/>
  <c r="A382" i="2"/>
  <c r="B382" i="2"/>
  <c r="C382" i="2"/>
  <c r="A383" i="2"/>
  <c r="B383" i="2"/>
  <c r="C383" i="2"/>
  <c r="A384" i="2"/>
  <c r="B384" i="2"/>
  <c r="C384" i="2"/>
  <c r="A385" i="2"/>
  <c r="B385" i="2"/>
  <c r="C385" i="2"/>
  <c r="A386" i="2"/>
  <c r="B386" i="2"/>
  <c r="C386" i="2"/>
  <c r="A387" i="2"/>
  <c r="B387" i="2"/>
  <c r="C387" i="2"/>
  <c r="A388" i="2"/>
  <c r="B388" i="2"/>
  <c r="C388" i="2"/>
  <c r="A389" i="2"/>
  <c r="B389" i="2"/>
  <c r="C389" i="2"/>
  <c r="A390" i="2"/>
  <c r="B390" i="2"/>
  <c r="C390" i="2"/>
  <c r="A391" i="2"/>
  <c r="B391" i="2"/>
  <c r="C391" i="2"/>
  <c r="A392" i="2"/>
  <c r="B392" i="2"/>
  <c r="C392" i="2"/>
  <c r="A393" i="2"/>
  <c r="B393" i="2"/>
  <c r="C393" i="2"/>
  <c r="A394" i="2"/>
  <c r="B394" i="2"/>
  <c r="C394" i="2"/>
  <c r="A395" i="2"/>
  <c r="B395" i="2"/>
  <c r="C395" i="2"/>
  <c r="A396" i="2"/>
  <c r="B396" i="2"/>
  <c r="C396" i="2"/>
  <c r="A397" i="2"/>
  <c r="B397" i="2"/>
  <c r="C397" i="2"/>
  <c r="A398" i="2"/>
  <c r="B398" i="2"/>
  <c r="C398" i="2"/>
  <c r="A399" i="2"/>
  <c r="B399" i="2"/>
  <c r="C399" i="2"/>
  <c r="A400" i="2"/>
  <c r="B400" i="2"/>
  <c r="C400" i="2"/>
  <c r="A401" i="2"/>
  <c r="B401" i="2"/>
  <c r="C401" i="2"/>
  <c r="A402" i="2"/>
  <c r="B402" i="2"/>
  <c r="C402" i="2"/>
  <c r="A403" i="2"/>
  <c r="B403" i="2"/>
  <c r="C403" i="2"/>
  <c r="A404" i="2"/>
  <c r="B404" i="2"/>
  <c r="C404" i="2"/>
  <c r="A405" i="2"/>
  <c r="B405" i="2"/>
  <c r="C405" i="2"/>
  <c r="A406" i="2"/>
  <c r="B406" i="2"/>
  <c r="C406" i="2"/>
  <c r="A407" i="2"/>
  <c r="B407" i="2"/>
  <c r="C407" i="2"/>
  <c r="A408" i="2"/>
  <c r="B408" i="2"/>
  <c r="C408" i="2"/>
  <c r="A409" i="2"/>
  <c r="B409" i="2"/>
  <c r="C409" i="2"/>
  <c r="A410" i="2"/>
  <c r="B410" i="2"/>
  <c r="C410" i="2"/>
  <c r="A411" i="2"/>
  <c r="B411" i="2"/>
  <c r="C411" i="2"/>
  <c r="A412" i="2"/>
  <c r="B412" i="2"/>
  <c r="C412" i="2"/>
  <c r="A413" i="2"/>
  <c r="B413" i="2"/>
  <c r="C413" i="2"/>
  <c r="A414" i="2"/>
  <c r="B414" i="2"/>
  <c r="C414" i="2"/>
  <c r="A415" i="2"/>
  <c r="B415" i="2"/>
  <c r="C415" i="2"/>
  <c r="A416" i="2"/>
  <c r="B416" i="2"/>
  <c r="C416" i="2"/>
  <c r="A417" i="2"/>
  <c r="B417" i="2"/>
  <c r="C417" i="2"/>
  <c r="A418" i="2"/>
  <c r="B418" i="2"/>
  <c r="C418" i="2"/>
  <c r="A419" i="2"/>
  <c r="B419" i="2"/>
  <c r="C419" i="2"/>
  <c r="A420" i="2"/>
  <c r="B420" i="2"/>
  <c r="C420" i="2"/>
  <c r="A421" i="2"/>
  <c r="B421" i="2"/>
  <c r="C421" i="2"/>
  <c r="A422" i="2"/>
  <c r="B422" i="2"/>
  <c r="C422" i="2"/>
  <c r="A423" i="2"/>
  <c r="B423" i="2"/>
  <c r="C423" i="2"/>
  <c r="A424" i="2"/>
  <c r="B424" i="2"/>
  <c r="C424" i="2"/>
  <c r="A425" i="2"/>
  <c r="B425" i="2"/>
  <c r="C425" i="2"/>
  <c r="A426" i="2"/>
  <c r="B426" i="2"/>
  <c r="C426" i="2"/>
  <c r="A427" i="2"/>
  <c r="B427" i="2"/>
  <c r="C427" i="2"/>
  <c r="A428" i="2"/>
  <c r="B428" i="2"/>
  <c r="C428" i="2"/>
  <c r="A429" i="2"/>
  <c r="B429" i="2"/>
  <c r="C429" i="2"/>
  <c r="A430" i="2"/>
  <c r="B430" i="2"/>
  <c r="C430" i="2"/>
  <c r="A431" i="2"/>
  <c r="B431" i="2"/>
  <c r="C431" i="2"/>
  <c r="A432" i="2"/>
  <c r="B432" i="2"/>
  <c r="C432" i="2"/>
  <c r="A433" i="2"/>
  <c r="B433" i="2"/>
  <c r="C433" i="2"/>
  <c r="A434" i="2"/>
  <c r="B434" i="2"/>
  <c r="C434" i="2"/>
  <c r="A435" i="2"/>
  <c r="B435" i="2"/>
  <c r="C435" i="2"/>
  <c r="A436" i="2"/>
  <c r="B436" i="2"/>
  <c r="C436" i="2"/>
  <c r="A437" i="2"/>
  <c r="B437" i="2"/>
  <c r="C437" i="2"/>
  <c r="A438" i="2"/>
  <c r="B438" i="2"/>
  <c r="C438" i="2"/>
  <c r="A439" i="2"/>
  <c r="B439" i="2"/>
  <c r="C439" i="2"/>
  <c r="A440" i="2"/>
  <c r="B440" i="2"/>
  <c r="C440" i="2"/>
  <c r="A441" i="2"/>
  <c r="B441" i="2"/>
  <c r="C441" i="2"/>
  <c r="A442" i="2"/>
  <c r="B442" i="2"/>
  <c r="C442" i="2"/>
  <c r="A443" i="2"/>
  <c r="B443" i="2"/>
  <c r="C443" i="2"/>
  <c r="A444" i="2"/>
  <c r="B444" i="2"/>
  <c r="C444" i="2"/>
  <c r="A445" i="2"/>
  <c r="B445" i="2"/>
  <c r="C445" i="2"/>
  <c r="A446" i="2"/>
  <c r="B446" i="2"/>
  <c r="C446" i="2"/>
  <c r="A447" i="2"/>
  <c r="B447" i="2"/>
  <c r="C447" i="2"/>
  <c r="A448" i="2"/>
  <c r="B448" i="2"/>
  <c r="C448" i="2"/>
  <c r="A449" i="2"/>
  <c r="B449" i="2"/>
  <c r="C449" i="2"/>
  <c r="A450" i="2"/>
  <c r="B450" i="2"/>
  <c r="C450" i="2"/>
  <c r="A451" i="2"/>
  <c r="B451" i="2"/>
  <c r="C451" i="2"/>
  <c r="A452" i="2"/>
  <c r="B452" i="2"/>
  <c r="C452" i="2"/>
  <c r="A453" i="2"/>
  <c r="B453" i="2"/>
  <c r="C453" i="2"/>
  <c r="A454" i="2"/>
  <c r="B454" i="2"/>
  <c r="C454" i="2"/>
  <c r="A455" i="2"/>
  <c r="B455" i="2"/>
  <c r="C455" i="2"/>
  <c r="A456" i="2"/>
  <c r="B456" i="2"/>
  <c r="C456" i="2"/>
  <c r="A457" i="2"/>
  <c r="B457" i="2"/>
  <c r="C457" i="2"/>
  <c r="A458" i="2"/>
  <c r="B458" i="2"/>
  <c r="C458" i="2"/>
  <c r="A459" i="2"/>
  <c r="B459" i="2"/>
  <c r="C459" i="2"/>
  <c r="A460" i="2"/>
  <c r="B460" i="2"/>
  <c r="C460" i="2"/>
  <c r="A461" i="2"/>
  <c r="B461" i="2"/>
  <c r="C461" i="2"/>
  <c r="A462" i="2"/>
  <c r="B462" i="2"/>
  <c r="C462" i="2"/>
  <c r="A463" i="2"/>
  <c r="B463" i="2"/>
  <c r="C463" i="2"/>
  <c r="A464" i="2"/>
  <c r="B464" i="2"/>
  <c r="C464" i="2"/>
  <c r="A465" i="2"/>
  <c r="B465" i="2"/>
  <c r="C465" i="2"/>
  <c r="A466" i="2"/>
  <c r="B466" i="2"/>
  <c r="C466" i="2"/>
  <c r="A467" i="2"/>
  <c r="B467" i="2"/>
  <c r="C467" i="2"/>
  <c r="A468" i="2"/>
  <c r="B468" i="2"/>
  <c r="C468" i="2"/>
  <c r="A469" i="2"/>
  <c r="B469" i="2"/>
  <c r="C469" i="2"/>
  <c r="A470" i="2"/>
  <c r="B470" i="2"/>
  <c r="C470" i="2"/>
  <c r="A471" i="2"/>
  <c r="B471" i="2"/>
  <c r="C471" i="2"/>
  <c r="A472" i="2"/>
  <c r="B472" i="2"/>
  <c r="C472" i="2"/>
  <c r="A473" i="2"/>
  <c r="B473" i="2"/>
  <c r="C473" i="2"/>
  <c r="A474" i="2"/>
  <c r="B474" i="2"/>
  <c r="C474" i="2"/>
  <c r="A475" i="2"/>
  <c r="B475" i="2"/>
  <c r="C475" i="2"/>
  <c r="A476" i="2"/>
  <c r="B476" i="2"/>
  <c r="C476" i="2"/>
  <c r="A477" i="2"/>
  <c r="B477" i="2"/>
  <c r="C477" i="2"/>
  <c r="A478" i="2"/>
  <c r="B478" i="2"/>
  <c r="C478" i="2"/>
  <c r="A479" i="2"/>
  <c r="B479" i="2"/>
  <c r="C479" i="2"/>
  <c r="A480" i="2"/>
  <c r="B480" i="2"/>
  <c r="C480" i="2"/>
  <c r="A481" i="2"/>
  <c r="B481" i="2"/>
  <c r="C481" i="2"/>
  <c r="A482" i="2"/>
  <c r="B482" i="2"/>
  <c r="C482" i="2"/>
  <c r="A483" i="2"/>
  <c r="B483" i="2"/>
  <c r="C483" i="2"/>
  <c r="A484" i="2"/>
  <c r="B484" i="2"/>
  <c r="C484" i="2"/>
  <c r="A485" i="2"/>
  <c r="B485" i="2"/>
  <c r="C485" i="2"/>
  <c r="A486" i="2"/>
  <c r="B486" i="2"/>
  <c r="C486" i="2"/>
  <c r="A487" i="2"/>
  <c r="B487" i="2"/>
  <c r="C487" i="2"/>
  <c r="A488" i="2"/>
  <c r="B488" i="2"/>
  <c r="C488" i="2"/>
  <c r="A489" i="2"/>
  <c r="B489" i="2"/>
  <c r="C489" i="2"/>
  <c r="A490" i="2"/>
  <c r="B490" i="2"/>
  <c r="C490" i="2"/>
  <c r="A491" i="2"/>
  <c r="B491" i="2"/>
  <c r="C491" i="2"/>
  <c r="A492" i="2"/>
  <c r="B492" i="2"/>
  <c r="C492" i="2"/>
  <c r="A493" i="2"/>
  <c r="B493" i="2"/>
  <c r="C493" i="2"/>
  <c r="A494" i="2"/>
  <c r="B494" i="2"/>
  <c r="C494" i="2"/>
  <c r="A495" i="2"/>
  <c r="B495" i="2"/>
  <c r="C495" i="2"/>
  <c r="A496" i="2"/>
  <c r="B496" i="2"/>
  <c r="C496" i="2"/>
  <c r="A497" i="2"/>
  <c r="B497" i="2"/>
  <c r="C497" i="2"/>
  <c r="A498" i="2"/>
  <c r="B498" i="2"/>
  <c r="C498" i="2"/>
  <c r="A499" i="2"/>
  <c r="B499" i="2"/>
  <c r="C499" i="2"/>
  <c r="A500" i="2"/>
  <c r="B500" i="2"/>
  <c r="C500" i="2"/>
  <c r="A501" i="2"/>
  <c r="B501" i="2"/>
  <c r="C501" i="2"/>
  <c r="A502" i="2"/>
  <c r="B502" i="2"/>
  <c r="C502" i="2"/>
  <c r="A503" i="2"/>
  <c r="B503" i="2"/>
  <c r="C503" i="2"/>
  <c r="A504" i="2"/>
  <c r="B504" i="2"/>
  <c r="C504" i="2"/>
  <c r="A505" i="2"/>
  <c r="B505" i="2"/>
  <c r="C505" i="2"/>
  <c r="A506" i="2"/>
  <c r="B506" i="2"/>
  <c r="C506" i="2"/>
  <c r="A507" i="2"/>
  <c r="B507" i="2"/>
  <c r="C507" i="2"/>
  <c r="A508" i="2"/>
  <c r="B508" i="2"/>
  <c r="C508" i="2"/>
  <c r="A509" i="2"/>
  <c r="B509" i="2"/>
  <c r="C509" i="2"/>
  <c r="A510" i="2"/>
  <c r="B510" i="2"/>
  <c r="C510" i="2"/>
  <c r="A511" i="2"/>
  <c r="B511" i="2"/>
  <c r="C511" i="2"/>
  <c r="A512" i="2"/>
  <c r="B512" i="2"/>
  <c r="C512" i="2"/>
  <c r="A513" i="2"/>
  <c r="B513" i="2"/>
  <c r="C513" i="2"/>
  <c r="A514" i="2"/>
  <c r="B514" i="2"/>
  <c r="C514" i="2"/>
  <c r="A515" i="2"/>
  <c r="B515" i="2"/>
  <c r="C515" i="2"/>
  <c r="A516" i="2"/>
  <c r="B516" i="2"/>
  <c r="C516" i="2"/>
  <c r="A517" i="2"/>
  <c r="B517" i="2"/>
  <c r="C517" i="2"/>
  <c r="A518" i="2"/>
  <c r="B518" i="2"/>
  <c r="C518" i="2"/>
  <c r="A519" i="2"/>
  <c r="B519" i="2"/>
  <c r="C519" i="2"/>
  <c r="A520" i="2"/>
  <c r="B520" i="2"/>
  <c r="C520" i="2"/>
  <c r="A521" i="2"/>
  <c r="B521" i="2"/>
  <c r="C521" i="2"/>
  <c r="A522" i="2"/>
  <c r="B522" i="2"/>
  <c r="C522" i="2"/>
  <c r="A523" i="2"/>
  <c r="B523" i="2"/>
  <c r="C523" i="2"/>
  <c r="A524" i="2"/>
  <c r="B524" i="2"/>
  <c r="C524" i="2"/>
  <c r="A525" i="2"/>
  <c r="B525" i="2"/>
  <c r="C525" i="2"/>
  <c r="A526" i="2"/>
  <c r="B526" i="2"/>
  <c r="C526" i="2"/>
  <c r="A527" i="2"/>
  <c r="B527" i="2"/>
  <c r="C527" i="2"/>
  <c r="A528" i="2"/>
  <c r="B528" i="2"/>
  <c r="C528" i="2"/>
  <c r="A529" i="2"/>
  <c r="B529" i="2"/>
  <c r="C529" i="2"/>
  <c r="A530" i="2"/>
  <c r="B530" i="2"/>
  <c r="C530" i="2"/>
  <c r="A531" i="2"/>
  <c r="B531" i="2"/>
  <c r="C531" i="2"/>
  <c r="A532" i="2"/>
  <c r="B532" i="2"/>
  <c r="C532" i="2"/>
  <c r="A533" i="2"/>
  <c r="B533" i="2"/>
  <c r="C533" i="2"/>
  <c r="A534" i="2"/>
  <c r="B534" i="2"/>
  <c r="C534" i="2"/>
  <c r="A535" i="2"/>
  <c r="B535" i="2"/>
  <c r="C535" i="2"/>
  <c r="A536" i="2"/>
  <c r="B536" i="2"/>
  <c r="C536" i="2"/>
  <c r="A537" i="2"/>
  <c r="B537" i="2"/>
  <c r="C537" i="2"/>
  <c r="A538" i="2"/>
  <c r="B538" i="2"/>
  <c r="C538" i="2"/>
  <c r="A539" i="2"/>
  <c r="B539" i="2"/>
  <c r="C539" i="2"/>
  <c r="A540" i="2"/>
  <c r="B540" i="2"/>
  <c r="C540" i="2"/>
  <c r="A541" i="2"/>
  <c r="B541" i="2"/>
  <c r="C541" i="2"/>
  <c r="A542" i="2"/>
  <c r="B542" i="2"/>
  <c r="C542" i="2"/>
  <c r="A543" i="2"/>
  <c r="B543" i="2"/>
  <c r="C543" i="2"/>
  <c r="A544" i="2"/>
  <c r="B544" i="2"/>
  <c r="C544" i="2"/>
  <c r="A545" i="2"/>
  <c r="B545" i="2"/>
  <c r="C545" i="2"/>
  <c r="A546" i="2"/>
  <c r="B546" i="2"/>
  <c r="C546" i="2"/>
  <c r="A547" i="2"/>
  <c r="B547" i="2"/>
  <c r="C547" i="2"/>
  <c r="A548" i="2"/>
  <c r="B548" i="2"/>
  <c r="C548" i="2"/>
  <c r="A549" i="2"/>
  <c r="B549" i="2"/>
  <c r="C549" i="2"/>
  <c r="A550" i="2"/>
  <c r="B550" i="2"/>
  <c r="C550" i="2"/>
  <c r="A551" i="2"/>
  <c r="B551" i="2"/>
  <c r="C551" i="2"/>
  <c r="A552" i="2"/>
  <c r="B552" i="2"/>
  <c r="C552" i="2"/>
  <c r="A553" i="2"/>
  <c r="B553" i="2"/>
  <c r="C553" i="2"/>
  <c r="A554" i="2"/>
  <c r="B554" i="2"/>
  <c r="C554" i="2"/>
  <c r="A555" i="2"/>
  <c r="B555" i="2"/>
  <c r="C555" i="2"/>
  <c r="A556" i="2"/>
  <c r="B556" i="2"/>
  <c r="C556" i="2"/>
  <c r="A557" i="2"/>
  <c r="B557" i="2"/>
  <c r="C557" i="2"/>
  <c r="A558" i="2"/>
  <c r="B558" i="2"/>
  <c r="C558" i="2"/>
  <c r="A559" i="2"/>
  <c r="B559" i="2"/>
  <c r="C559" i="2"/>
  <c r="A560" i="2"/>
  <c r="B560" i="2"/>
  <c r="C560" i="2"/>
  <c r="A561" i="2"/>
  <c r="B561" i="2"/>
  <c r="C561" i="2"/>
  <c r="A562" i="2"/>
  <c r="B562" i="2"/>
  <c r="C562" i="2"/>
  <c r="A563" i="2"/>
  <c r="B563" i="2"/>
  <c r="C563" i="2"/>
  <c r="A564" i="2"/>
  <c r="B564" i="2"/>
  <c r="C564" i="2"/>
  <c r="A565" i="2"/>
  <c r="B565" i="2"/>
  <c r="C565" i="2"/>
  <c r="A566" i="2"/>
  <c r="B566" i="2"/>
  <c r="C566" i="2"/>
  <c r="A567" i="2"/>
  <c r="B567" i="2"/>
  <c r="C567" i="2"/>
  <c r="A568" i="2"/>
  <c r="B568" i="2"/>
  <c r="C568" i="2"/>
  <c r="A569" i="2"/>
  <c r="B569" i="2"/>
  <c r="C569" i="2"/>
  <c r="A570" i="2"/>
  <c r="B570" i="2"/>
  <c r="C570" i="2"/>
  <c r="A571" i="2"/>
  <c r="B571" i="2"/>
  <c r="C571" i="2"/>
  <c r="A572" i="2"/>
  <c r="B572" i="2"/>
  <c r="C572" i="2"/>
  <c r="A573" i="2"/>
  <c r="B573" i="2"/>
  <c r="C573" i="2"/>
  <c r="A574" i="2"/>
  <c r="B574" i="2"/>
  <c r="C574" i="2"/>
  <c r="A575" i="2"/>
  <c r="B575" i="2"/>
  <c r="C575" i="2"/>
  <c r="A576" i="2"/>
  <c r="B576" i="2"/>
  <c r="C576" i="2"/>
  <c r="A577" i="2"/>
  <c r="B577" i="2"/>
  <c r="C577" i="2"/>
  <c r="A578" i="2"/>
  <c r="B578" i="2"/>
  <c r="C578" i="2"/>
  <c r="A579" i="2"/>
  <c r="B579" i="2"/>
  <c r="C579" i="2"/>
  <c r="A580" i="2"/>
  <c r="B580" i="2"/>
  <c r="C580" i="2"/>
  <c r="A581" i="2"/>
  <c r="B581" i="2"/>
  <c r="C581" i="2"/>
  <c r="A582" i="2"/>
  <c r="B582" i="2"/>
  <c r="C582" i="2"/>
  <c r="A583" i="2"/>
  <c r="B583" i="2"/>
  <c r="C583" i="2"/>
  <c r="A584" i="2"/>
  <c r="B584" i="2"/>
  <c r="C584" i="2"/>
  <c r="A585" i="2"/>
  <c r="B585" i="2"/>
  <c r="C585" i="2"/>
  <c r="A586" i="2"/>
  <c r="B586" i="2"/>
  <c r="C586" i="2"/>
  <c r="A587" i="2"/>
  <c r="B587" i="2"/>
  <c r="C587" i="2"/>
  <c r="A588" i="2"/>
  <c r="B588" i="2"/>
  <c r="C588" i="2"/>
  <c r="A589" i="2"/>
  <c r="B589" i="2"/>
  <c r="C589" i="2"/>
  <c r="A590" i="2"/>
  <c r="B590" i="2"/>
  <c r="C590" i="2"/>
  <c r="A591" i="2"/>
  <c r="B591" i="2"/>
  <c r="C591" i="2"/>
  <c r="A592" i="2"/>
  <c r="B592" i="2"/>
  <c r="C592" i="2"/>
  <c r="A593" i="2"/>
  <c r="B593" i="2"/>
  <c r="C593" i="2"/>
  <c r="A594" i="2"/>
  <c r="B594" i="2"/>
  <c r="C594" i="2"/>
  <c r="A595" i="2"/>
  <c r="B595" i="2"/>
  <c r="C595" i="2"/>
  <c r="A596" i="2"/>
  <c r="B596" i="2"/>
  <c r="C596" i="2"/>
  <c r="A597" i="2"/>
  <c r="B597" i="2"/>
  <c r="C597" i="2"/>
  <c r="A598" i="2"/>
  <c r="B598" i="2"/>
  <c r="C598" i="2"/>
  <c r="A599" i="2"/>
  <c r="B599" i="2"/>
  <c r="C599" i="2"/>
  <c r="A600" i="2"/>
  <c r="B600" i="2"/>
  <c r="C600" i="2"/>
  <c r="A601" i="2"/>
  <c r="B601" i="2"/>
  <c r="C601" i="2"/>
  <c r="A602" i="2"/>
  <c r="B602" i="2"/>
  <c r="C602" i="2"/>
  <c r="A603" i="2"/>
  <c r="B603" i="2"/>
  <c r="C603" i="2"/>
  <c r="A604" i="2"/>
  <c r="B604" i="2"/>
  <c r="C604" i="2"/>
  <c r="A605" i="2"/>
  <c r="B605" i="2"/>
  <c r="C605" i="2"/>
  <c r="A606" i="2"/>
  <c r="B606" i="2"/>
  <c r="C606" i="2"/>
  <c r="A607" i="2"/>
  <c r="B607" i="2"/>
  <c r="C607" i="2"/>
  <c r="A608" i="2"/>
  <c r="B608" i="2"/>
  <c r="C608" i="2"/>
  <c r="A609" i="2"/>
  <c r="B609" i="2"/>
  <c r="C609" i="2"/>
  <c r="A610" i="2"/>
  <c r="B610" i="2"/>
  <c r="C610" i="2"/>
  <c r="A611" i="2"/>
  <c r="B611" i="2"/>
  <c r="C611" i="2"/>
  <c r="A612" i="2"/>
  <c r="B612" i="2"/>
  <c r="C612" i="2"/>
  <c r="A613" i="2"/>
  <c r="B613" i="2"/>
  <c r="C613" i="2"/>
  <c r="A614" i="2"/>
  <c r="B614" i="2"/>
  <c r="C614" i="2"/>
  <c r="A615" i="2"/>
  <c r="B615" i="2"/>
  <c r="C615" i="2"/>
  <c r="A616" i="2"/>
  <c r="B616" i="2"/>
  <c r="C616" i="2"/>
  <c r="A617" i="2"/>
  <c r="B617" i="2"/>
  <c r="C617" i="2"/>
  <c r="A618" i="2"/>
  <c r="B618" i="2"/>
  <c r="C618" i="2"/>
  <c r="A619" i="2"/>
  <c r="B619" i="2"/>
  <c r="C619" i="2"/>
  <c r="A620" i="2"/>
  <c r="B620" i="2"/>
  <c r="C620" i="2"/>
  <c r="A621" i="2"/>
  <c r="B621" i="2"/>
  <c r="C621" i="2"/>
  <c r="A622" i="2"/>
  <c r="B622" i="2"/>
  <c r="C622" i="2"/>
  <c r="A623" i="2"/>
  <c r="B623" i="2"/>
  <c r="C623" i="2"/>
  <c r="A624" i="2"/>
  <c r="B624" i="2"/>
  <c r="C624" i="2"/>
  <c r="A625" i="2"/>
  <c r="B625" i="2"/>
  <c r="C625" i="2"/>
  <c r="A626" i="2"/>
  <c r="B626" i="2"/>
  <c r="C626" i="2"/>
  <c r="A627" i="2"/>
  <c r="B627" i="2"/>
  <c r="C627" i="2"/>
  <c r="A628" i="2"/>
  <c r="B628" i="2"/>
  <c r="C628" i="2"/>
  <c r="A629" i="2"/>
  <c r="B629" i="2"/>
  <c r="C629" i="2"/>
  <c r="A630" i="2"/>
  <c r="B630" i="2"/>
  <c r="C630" i="2"/>
  <c r="A631" i="2"/>
  <c r="B631" i="2"/>
  <c r="C631" i="2"/>
  <c r="A632" i="2"/>
  <c r="B632" i="2"/>
  <c r="C632" i="2"/>
  <c r="A633" i="2"/>
  <c r="B633" i="2"/>
  <c r="C633" i="2"/>
  <c r="A634" i="2"/>
  <c r="B634" i="2"/>
  <c r="C634" i="2"/>
  <c r="A635" i="2"/>
  <c r="B635" i="2"/>
  <c r="C635" i="2"/>
  <c r="A636" i="2"/>
  <c r="B636" i="2"/>
  <c r="C636" i="2"/>
  <c r="A637" i="2"/>
  <c r="B637" i="2"/>
  <c r="C637" i="2"/>
  <c r="A638" i="2"/>
  <c r="B638" i="2"/>
  <c r="C638" i="2"/>
  <c r="A639" i="2"/>
  <c r="B639" i="2"/>
  <c r="C639" i="2"/>
  <c r="A640" i="2"/>
  <c r="B640" i="2"/>
  <c r="C640" i="2"/>
  <c r="A641" i="2"/>
  <c r="B641" i="2"/>
  <c r="C641" i="2"/>
  <c r="A642" i="2"/>
  <c r="B642" i="2"/>
  <c r="C642" i="2"/>
  <c r="A643" i="2"/>
  <c r="B643" i="2"/>
  <c r="C643" i="2"/>
  <c r="A644" i="2"/>
  <c r="B644" i="2"/>
  <c r="C644" i="2"/>
  <c r="A645" i="2"/>
  <c r="B645" i="2"/>
  <c r="C645" i="2"/>
  <c r="A646" i="2"/>
  <c r="B646" i="2"/>
  <c r="C646" i="2"/>
  <c r="A647" i="2"/>
  <c r="B647" i="2"/>
  <c r="C647" i="2"/>
  <c r="A648" i="2"/>
  <c r="B648" i="2"/>
  <c r="C648" i="2"/>
  <c r="A649" i="2"/>
  <c r="B649" i="2"/>
  <c r="C649" i="2"/>
  <c r="A650" i="2"/>
  <c r="B650" i="2"/>
  <c r="C650" i="2"/>
  <c r="A651" i="2"/>
  <c r="B651" i="2"/>
  <c r="C651" i="2"/>
  <c r="A652" i="2"/>
  <c r="B652" i="2"/>
  <c r="C652" i="2"/>
  <c r="A653" i="2"/>
  <c r="B653" i="2"/>
  <c r="C653" i="2"/>
  <c r="A654" i="2"/>
  <c r="B654" i="2"/>
  <c r="C654" i="2"/>
  <c r="A655" i="2"/>
  <c r="B655" i="2"/>
  <c r="C655" i="2"/>
  <c r="A656" i="2"/>
  <c r="B656" i="2"/>
  <c r="C656" i="2"/>
  <c r="A657" i="2"/>
  <c r="B657" i="2"/>
  <c r="C657" i="2"/>
  <c r="A658" i="2"/>
  <c r="B658" i="2"/>
  <c r="C658" i="2"/>
  <c r="A659" i="2"/>
  <c r="B659" i="2"/>
  <c r="C659" i="2"/>
  <c r="A660" i="2"/>
  <c r="B660" i="2"/>
  <c r="C660" i="2"/>
  <c r="A661" i="2"/>
  <c r="B661" i="2"/>
  <c r="C661" i="2"/>
  <c r="A662" i="2"/>
  <c r="B662" i="2"/>
  <c r="C662" i="2"/>
  <c r="A663" i="2"/>
  <c r="B663" i="2"/>
  <c r="C663" i="2"/>
  <c r="A664" i="2"/>
  <c r="B664" i="2"/>
  <c r="C664" i="2"/>
  <c r="A665" i="2"/>
  <c r="B665" i="2"/>
  <c r="C665" i="2"/>
  <c r="A666" i="2"/>
  <c r="B666" i="2"/>
  <c r="C666" i="2"/>
  <c r="A667" i="2"/>
  <c r="B667" i="2"/>
  <c r="C667" i="2"/>
  <c r="A668" i="2"/>
  <c r="B668" i="2"/>
  <c r="C668" i="2"/>
  <c r="A669" i="2"/>
  <c r="B669" i="2"/>
  <c r="C669" i="2"/>
  <c r="A670" i="2"/>
  <c r="B670" i="2"/>
  <c r="C670" i="2"/>
  <c r="A671" i="2"/>
  <c r="B671" i="2"/>
  <c r="C671" i="2"/>
  <c r="A672" i="2"/>
  <c r="B672" i="2"/>
  <c r="C672" i="2"/>
  <c r="A673" i="2"/>
  <c r="B673" i="2"/>
  <c r="C673" i="2"/>
  <c r="A674" i="2"/>
  <c r="B674" i="2"/>
  <c r="C674" i="2"/>
  <c r="A675" i="2"/>
  <c r="B675" i="2"/>
  <c r="C675" i="2"/>
  <c r="A676" i="2"/>
  <c r="B676" i="2"/>
  <c r="C676" i="2"/>
  <c r="A677" i="2"/>
  <c r="B677" i="2"/>
  <c r="C677" i="2"/>
  <c r="A678" i="2"/>
  <c r="B678" i="2"/>
  <c r="C678" i="2"/>
  <c r="A679" i="2"/>
  <c r="B679" i="2"/>
  <c r="C679" i="2"/>
  <c r="A680" i="2"/>
  <c r="B680" i="2"/>
  <c r="C680" i="2"/>
  <c r="A681" i="2"/>
  <c r="B681" i="2"/>
  <c r="C681" i="2"/>
  <c r="A682" i="2"/>
  <c r="B682" i="2"/>
  <c r="C682" i="2"/>
  <c r="A683" i="2"/>
  <c r="B683" i="2"/>
  <c r="C683" i="2"/>
  <c r="A684" i="2"/>
  <c r="B684" i="2"/>
  <c r="C684" i="2"/>
  <c r="A685" i="2"/>
  <c r="B685" i="2"/>
  <c r="C685" i="2"/>
  <c r="A686" i="2"/>
  <c r="B686" i="2"/>
  <c r="C686" i="2"/>
  <c r="A687" i="2"/>
  <c r="B687" i="2"/>
  <c r="C687" i="2"/>
  <c r="A688" i="2"/>
  <c r="B688" i="2"/>
  <c r="C688" i="2"/>
  <c r="A689" i="2"/>
  <c r="B689" i="2"/>
  <c r="C689" i="2"/>
  <c r="A690" i="2"/>
  <c r="B690" i="2"/>
  <c r="C690" i="2"/>
  <c r="A691" i="2"/>
  <c r="B691" i="2"/>
  <c r="C691" i="2"/>
  <c r="A692" i="2"/>
  <c r="B692" i="2"/>
  <c r="C692" i="2"/>
  <c r="A693" i="2"/>
  <c r="B693" i="2"/>
  <c r="C693" i="2"/>
  <c r="A694" i="2"/>
  <c r="B694" i="2"/>
  <c r="C694" i="2"/>
  <c r="A695" i="2"/>
  <c r="B695" i="2"/>
  <c r="C695" i="2"/>
  <c r="A696" i="2"/>
  <c r="B696" i="2"/>
  <c r="C696" i="2"/>
  <c r="A697" i="2"/>
  <c r="B697" i="2"/>
  <c r="C697" i="2"/>
  <c r="A698" i="2"/>
  <c r="B698" i="2"/>
  <c r="C698" i="2"/>
  <c r="A699" i="2"/>
  <c r="B699" i="2"/>
  <c r="C699" i="2"/>
  <c r="A700" i="2"/>
  <c r="B700" i="2"/>
  <c r="C700" i="2"/>
  <c r="A701" i="2"/>
  <c r="B701" i="2"/>
  <c r="C701" i="2"/>
  <c r="A702" i="2"/>
  <c r="B702" i="2"/>
  <c r="C702" i="2"/>
  <c r="A703" i="2"/>
  <c r="B703" i="2"/>
  <c r="C703" i="2"/>
  <c r="A704" i="2"/>
  <c r="B704" i="2"/>
  <c r="C704" i="2"/>
  <c r="A705" i="2"/>
  <c r="B705" i="2"/>
  <c r="C705" i="2"/>
  <c r="A706" i="2"/>
  <c r="B706" i="2"/>
  <c r="C706" i="2"/>
  <c r="A707" i="2"/>
  <c r="B707" i="2"/>
  <c r="C707" i="2"/>
  <c r="A708" i="2"/>
  <c r="B708" i="2"/>
  <c r="C708" i="2"/>
  <c r="A709" i="2"/>
  <c r="B709" i="2"/>
  <c r="C709" i="2"/>
  <c r="A710" i="2"/>
  <c r="B710" i="2"/>
  <c r="C710" i="2"/>
  <c r="A711" i="2"/>
  <c r="B711" i="2"/>
  <c r="C711" i="2"/>
  <c r="A712" i="2"/>
  <c r="B712" i="2"/>
  <c r="C712" i="2"/>
  <c r="A713" i="2"/>
  <c r="B713" i="2"/>
  <c r="C713" i="2"/>
  <c r="A714" i="2"/>
  <c r="B714" i="2"/>
  <c r="C714" i="2"/>
  <c r="A715" i="2"/>
  <c r="B715" i="2"/>
  <c r="C715" i="2"/>
  <c r="A716" i="2"/>
  <c r="B716" i="2"/>
  <c r="C716" i="2"/>
  <c r="A717" i="2"/>
  <c r="B717" i="2"/>
  <c r="C717" i="2"/>
  <c r="A718" i="2"/>
  <c r="B718" i="2"/>
  <c r="C718" i="2"/>
  <c r="A719" i="2"/>
  <c r="B719" i="2"/>
  <c r="C719" i="2"/>
  <c r="A720" i="2"/>
  <c r="B720" i="2"/>
  <c r="C720" i="2"/>
  <c r="A721" i="2"/>
  <c r="B721" i="2"/>
  <c r="C721" i="2"/>
  <c r="A722" i="2"/>
  <c r="B722" i="2"/>
  <c r="C722" i="2"/>
  <c r="A723" i="2"/>
  <c r="B723" i="2"/>
  <c r="C723" i="2"/>
  <c r="A724" i="2"/>
  <c r="B724" i="2"/>
  <c r="C724" i="2"/>
  <c r="A725" i="2"/>
  <c r="B725" i="2"/>
  <c r="C725" i="2"/>
  <c r="A726" i="2"/>
  <c r="B726" i="2"/>
  <c r="C726" i="2"/>
  <c r="A727" i="2"/>
  <c r="B727" i="2"/>
  <c r="C727" i="2"/>
  <c r="A728" i="2"/>
  <c r="B728" i="2"/>
  <c r="C728" i="2"/>
  <c r="A729" i="2"/>
  <c r="B729" i="2"/>
  <c r="C729" i="2"/>
  <c r="A730" i="2"/>
  <c r="B730" i="2"/>
  <c r="C730" i="2"/>
  <c r="A731" i="2"/>
  <c r="B731" i="2"/>
  <c r="C731" i="2"/>
  <c r="A732" i="2"/>
  <c r="B732" i="2"/>
  <c r="C732" i="2"/>
  <c r="A733" i="2"/>
  <c r="B733" i="2"/>
  <c r="C733" i="2"/>
  <c r="A734" i="2"/>
  <c r="B734" i="2"/>
  <c r="C734" i="2"/>
  <c r="A735" i="2"/>
  <c r="B735" i="2"/>
  <c r="C735" i="2"/>
  <c r="A736" i="2"/>
  <c r="B736" i="2"/>
  <c r="C736" i="2"/>
  <c r="A737" i="2"/>
  <c r="B737" i="2"/>
  <c r="C737" i="2"/>
  <c r="A738" i="2"/>
  <c r="B738" i="2"/>
  <c r="C738" i="2"/>
  <c r="A739" i="2"/>
  <c r="B739" i="2"/>
  <c r="C739" i="2"/>
  <c r="A740" i="2"/>
  <c r="B740" i="2"/>
  <c r="C740" i="2"/>
  <c r="A741" i="2"/>
  <c r="B741" i="2"/>
  <c r="C741" i="2"/>
  <c r="A742" i="2"/>
  <c r="B742" i="2"/>
  <c r="C742" i="2"/>
  <c r="A743" i="2"/>
  <c r="B743" i="2"/>
  <c r="C743" i="2"/>
  <c r="A744" i="2"/>
  <c r="B744" i="2"/>
  <c r="C744" i="2"/>
  <c r="A745" i="2"/>
  <c r="B745" i="2"/>
  <c r="C745" i="2"/>
  <c r="A746" i="2"/>
  <c r="B746" i="2"/>
  <c r="C746" i="2"/>
  <c r="A747" i="2"/>
  <c r="B747" i="2"/>
  <c r="C747" i="2"/>
  <c r="A748" i="2"/>
  <c r="B748" i="2"/>
  <c r="C748" i="2"/>
  <c r="A749" i="2"/>
  <c r="B749" i="2"/>
  <c r="C749" i="2"/>
  <c r="A750" i="2"/>
  <c r="B750" i="2"/>
  <c r="C750" i="2"/>
  <c r="A751" i="2"/>
  <c r="B751" i="2"/>
  <c r="C751" i="2"/>
  <c r="A752" i="2"/>
  <c r="B752" i="2"/>
  <c r="C752" i="2"/>
  <c r="A753" i="2"/>
  <c r="B753" i="2"/>
  <c r="C753" i="2"/>
  <c r="A754" i="2"/>
  <c r="B754" i="2"/>
  <c r="C754" i="2"/>
  <c r="A755" i="2"/>
  <c r="B755" i="2"/>
  <c r="C755" i="2"/>
  <c r="A756" i="2"/>
  <c r="B756" i="2"/>
  <c r="C756" i="2"/>
  <c r="A757" i="2"/>
  <c r="B757" i="2"/>
  <c r="C757" i="2"/>
  <c r="A758" i="2"/>
  <c r="B758" i="2"/>
  <c r="C758" i="2"/>
  <c r="A759" i="2"/>
  <c r="B759" i="2"/>
  <c r="C759" i="2"/>
  <c r="A760" i="2"/>
  <c r="B760" i="2"/>
  <c r="C760" i="2"/>
  <c r="A761" i="2"/>
  <c r="B761" i="2"/>
  <c r="C761" i="2"/>
  <c r="A762" i="2"/>
  <c r="B762" i="2"/>
  <c r="C762" i="2"/>
  <c r="A763" i="2"/>
  <c r="B763" i="2"/>
  <c r="C763" i="2"/>
  <c r="A764" i="2"/>
  <c r="B764" i="2"/>
  <c r="C764" i="2"/>
  <c r="A765" i="2"/>
  <c r="B765" i="2"/>
  <c r="C765" i="2"/>
  <c r="A766" i="2"/>
  <c r="B766" i="2"/>
  <c r="C766" i="2"/>
  <c r="A767" i="2"/>
  <c r="B767" i="2"/>
  <c r="C767" i="2"/>
  <c r="A768" i="2"/>
  <c r="B768" i="2"/>
  <c r="C768" i="2"/>
  <c r="A769" i="2"/>
  <c r="B769" i="2"/>
  <c r="C769" i="2"/>
  <c r="A770" i="2"/>
  <c r="B770" i="2"/>
  <c r="C770" i="2"/>
  <c r="A771" i="2"/>
  <c r="B771" i="2"/>
  <c r="C771" i="2"/>
  <c r="A772" i="2"/>
  <c r="B772" i="2"/>
  <c r="C772" i="2"/>
  <c r="A773" i="2"/>
  <c r="B773" i="2"/>
  <c r="C773" i="2"/>
  <c r="A774" i="2"/>
  <c r="B774" i="2"/>
  <c r="C774" i="2"/>
  <c r="A775" i="2"/>
  <c r="B775" i="2"/>
  <c r="C775" i="2"/>
  <c r="A776" i="2"/>
  <c r="B776" i="2"/>
  <c r="C776" i="2"/>
  <c r="A777" i="2"/>
  <c r="B777" i="2"/>
  <c r="C777" i="2"/>
  <c r="A778" i="2"/>
  <c r="B778" i="2"/>
  <c r="C778" i="2"/>
  <c r="A779" i="2"/>
  <c r="B779" i="2"/>
  <c r="C779" i="2"/>
  <c r="A780" i="2"/>
  <c r="B780" i="2"/>
  <c r="C780" i="2"/>
  <c r="A781" i="2"/>
  <c r="B781" i="2"/>
  <c r="C781" i="2"/>
  <c r="A782" i="2"/>
  <c r="B782" i="2"/>
  <c r="C782" i="2"/>
  <c r="A783" i="2"/>
  <c r="B783" i="2"/>
  <c r="C783" i="2"/>
  <c r="A784" i="2"/>
  <c r="B784" i="2"/>
  <c r="C784" i="2"/>
  <c r="A785" i="2"/>
  <c r="B785" i="2"/>
  <c r="C785" i="2"/>
  <c r="A786" i="2"/>
  <c r="B786" i="2"/>
  <c r="C786" i="2"/>
  <c r="A787" i="2"/>
  <c r="B787" i="2"/>
  <c r="C787" i="2"/>
  <c r="A788" i="2"/>
  <c r="B788" i="2"/>
  <c r="C788" i="2"/>
  <c r="A789" i="2"/>
  <c r="B789" i="2"/>
  <c r="C789" i="2"/>
  <c r="A790" i="2"/>
  <c r="B790" i="2"/>
  <c r="C790" i="2"/>
  <c r="A791" i="2"/>
  <c r="B791" i="2"/>
  <c r="C791" i="2"/>
  <c r="A792" i="2"/>
  <c r="B792" i="2"/>
  <c r="C792" i="2"/>
  <c r="A793" i="2"/>
  <c r="B793" i="2"/>
  <c r="C793" i="2"/>
  <c r="A794" i="2"/>
  <c r="B794" i="2"/>
  <c r="C794" i="2"/>
  <c r="A795" i="2"/>
  <c r="B795" i="2"/>
  <c r="C795" i="2"/>
  <c r="A796" i="2"/>
  <c r="B796" i="2"/>
  <c r="C796" i="2"/>
  <c r="A797" i="2"/>
  <c r="B797" i="2"/>
  <c r="C797" i="2"/>
  <c r="A798" i="2"/>
  <c r="B798" i="2"/>
  <c r="C798" i="2"/>
  <c r="A799" i="2"/>
  <c r="B799" i="2"/>
  <c r="C799" i="2"/>
  <c r="A800" i="2"/>
  <c r="B800" i="2"/>
  <c r="C800" i="2"/>
  <c r="A801" i="2"/>
  <c r="B801" i="2"/>
  <c r="C801" i="2"/>
  <c r="A802" i="2"/>
  <c r="B802" i="2"/>
  <c r="C802" i="2"/>
  <c r="A803" i="2"/>
  <c r="B803" i="2"/>
  <c r="C803" i="2"/>
  <c r="A804" i="2"/>
  <c r="B804" i="2"/>
  <c r="C804" i="2"/>
  <c r="A805" i="2"/>
  <c r="B805" i="2"/>
  <c r="C805" i="2"/>
  <c r="A806" i="2"/>
  <c r="B806" i="2"/>
  <c r="C806" i="2"/>
  <c r="A807" i="2"/>
  <c r="B807" i="2"/>
  <c r="C807" i="2"/>
  <c r="A808" i="2"/>
  <c r="B808" i="2"/>
  <c r="C808" i="2"/>
  <c r="A809" i="2"/>
  <c r="B809" i="2"/>
  <c r="C809" i="2"/>
  <c r="A810" i="2"/>
  <c r="B810" i="2"/>
  <c r="C810" i="2"/>
  <c r="A811" i="2"/>
  <c r="B811" i="2"/>
  <c r="C811" i="2"/>
  <c r="A812" i="2"/>
  <c r="B812" i="2"/>
  <c r="C812" i="2"/>
  <c r="A813" i="2"/>
  <c r="B813" i="2"/>
  <c r="C813" i="2"/>
  <c r="A814" i="2"/>
  <c r="B814" i="2"/>
  <c r="C814" i="2"/>
  <c r="A815" i="2"/>
  <c r="B815" i="2"/>
  <c r="C815" i="2"/>
  <c r="A816" i="2"/>
  <c r="B816" i="2"/>
  <c r="C816" i="2"/>
  <c r="A817" i="2"/>
  <c r="B817" i="2"/>
  <c r="C817" i="2"/>
  <c r="A818" i="2"/>
  <c r="B818" i="2"/>
  <c r="C818" i="2"/>
  <c r="A819" i="2"/>
  <c r="B819" i="2"/>
  <c r="C819" i="2"/>
  <c r="A820" i="2"/>
  <c r="B820" i="2"/>
  <c r="C820" i="2"/>
  <c r="A821" i="2"/>
  <c r="B821" i="2"/>
  <c r="C821" i="2"/>
  <c r="A822" i="2"/>
  <c r="B822" i="2"/>
  <c r="C822" i="2"/>
  <c r="A823" i="2"/>
  <c r="B823" i="2"/>
  <c r="C823" i="2"/>
  <c r="A824" i="2"/>
  <c r="B824" i="2"/>
  <c r="C824" i="2"/>
  <c r="A825" i="2"/>
  <c r="B825" i="2"/>
  <c r="C825" i="2"/>
  <c r="A826" i="2"/>
  <c r="B826" i="2"/>
  <c r="C826" i="2"/>
  <c r="A827" i="2"/>
  <c r="B827" i="2"/>
  <c r="C827" i="2"/>
  <c r="A828" i="2"/>
  <c r="B828" i="2"/>
  <c r="C828" i="2"/>
  <c r="A829" i="2"/>
  <c r="B829" i="2"/>
  <c r="C829" i="2"/>
  <c r="A830" i="2"/>
  <c r="B830" i="2"/>
  <c r="C830" i="2"/>
  <c r="A831" i="2"/>
  <c r="B831" i="2"/>
  <c r="C831" i="2"/>
  <c r="A832" i="2"/>
  <c r="B832" i="2"/>
  <c r="C832" i="2"/>
  <c r="A833" i="2"/>
  <c r="B833" i="2"/>
  <c r="C833" i="2"/>
  <c r="A834" i="2"/>
  <c r="B834" i="2"/>
  <c r="C834" i="2"/>
  <c r="A835" i="2"/>
  <c r="B835" i="2"/>
  <c r="C835" i="2"/>
  <c r="A836" i="2"/>
  <c r="B836" i="2"/>
  <c r="C836" i="2"/>
  <c r="A837" i="2"/>
  <c r="B837" i="2"/>
  <c r="C837" i="2"/>
  <c r="A838" i="2"/>
  <c r="B838" i="2"/>
  <c r="C838" i="2"/>
  <c r="A839" i="2"/>
  <c r="B839" i="2"/>
  <c r="C839" i="2"/>
  <c r="A840" i="2"/>
  <c r="B840" i="2"/>
  <c r="C840" i="2"/>
  <c r="A841" i="2"/>
  <c r="B841" i="2"/>
  <c r="C841" i="2"/>
  <c r="A842" i="2"/>
  <c r="B842" i="2"/>
  <c r="C842" i="2"/>
  <c r="A843" i="2"/>
  <c r="B843" i="2"/>
  <c r="C843" i="2"/>
  <c r="A844" i="2"/>
  <c r="B844" i="2"/>
  <c r="C844" i="2"/>
  <c r="A845" i="2"/>
  <c r="B845" i="2"/>
  <c r="C845" i="2"/>
  <c r="A846" i="2"/>
  <c r="B846" i="2"/>
  <c r="C846" i="2"/>
  <c r="A847" i="2"/>
  <c r="B847" i="2"/>
  <c r="C847" i="2"/>
  <c r="A848" i="2"/>
  <c r="B848" i="2"/>
  <c r="C848" i="2"/>
  <c r="A849" i="2"/>
  <c r="B849" i="2"/>
  <c r="C849" i="2"/>
  <c r="A850" i="2"/>
  <c r="B850" i="2"/>
  <c r="C850" i="2"/>
  <c r="A851" i="2"/>
  <c r="B851" i="2"/>
  <c r="C851" i="2"/>
  <c r="A852" i="2"/>
  <c r="B852" i="2"/>
  <c r="C852" i="2"/>
  <c r="A853" i="2"/>
  <c r="B853" i="2"/>
  <c r="C853" i="2"/>
  <c r="A854" i="2"/>
  <c r="B854" i="2"/>
  <c r="C854" i="2"/>
  <c r="A855" i="2"/>
  <c r="B855" i="2"/>
  <c r="C855" i="2"/>
  <c r="A856" i="2"/>
  <c r="B856" i="2"/>
  <c r="C856" i="2"/>
  <c r="A857" i="2"/>
  <c r="B857" i="2"/>
  <c r="C857" i="2"/>
  <c r="A858" i="2"/>
  <c r="B858" i="2"/>
  <c r="C858" i="2"/>
  <c r="A859" i="2"/>
  <c r="B859" i="2"/>
  <c r="C859" i="2"/>
  <c r="A860" i="2"/>
  <c r="B860" i="2"/>
  <c r="C860" i="2"/>
  <c r="A861" i="2"/>
  <c r="B861" i="2"/>
  <c r="C861" i="2"/>
  <c r="A862" i="2"/>
  <c r="B862" i="2"/>
  <c r="C862" i="2"/>
  <c r="A863" i="2"/>
  <c r="B863" i="2"/>
  <c r="C863" i="2"/>
  <c r="A864" i="2"/>
  <c r="B864" i="2"/>
  <c r="C864" i="2"/>
  <c r="A865" i="2"/>
  <c r="B865" i="2"/>
  <c r="C865" i="2"/>
  <c r="A866" i="2"/>
  <c r="B866" i="2"/>
  <c r="C866" i="2"/>
  <c r="A867" i="2"/>
  <c r="B867" i="2"/>
  <c r="C867" i="2"/>
  <c r="A868" i="2"/>
  <c r="B868" i="2"/>
  <c r="C868" i="2"/>
  <c r="A869" i="2"/>
  <c r="B869" i="2"/>
  <c r="C869" i="2"/>
  <c r="A870" i="2"/>
  <c r="B870" i="2"/>
  <c r="C870" i="2"/>
  <c r="A871" i="2"/>
  <c r="B871" i="2"/>
  <c r="C871" i="2"/>
  <c r="A872" i="2"/>
  <c r="B872" i="2"/>
  <c r="C872" i="2"/>
  <c r="A873" i="2"/>
  <c r="B873" i="2"/>
  <c r="C873" i="2"/>
  <c r="A874" i="2"/>
  <c r="B874" i="2"/>
  <c r="C874" i="2"/>
  <c r="A875" i="2"/>
  <c r="B875" i="2"/>
  <c r="C875" i="2"/>
  <c r="A876" i="2"/>
  <c r="B876" i="2"/>
  <c r="C876" i="2"/>
  <c r="A877" i="2"/>
  <c r="B877" i="2"/>
  <c r="C877" i="2"/>
  <c r="A878" i="2"/>
  <c r="B878" i="2"/>
  <c r="C878" i="2"/>
  <c r="A879" i="2"/>
  <c r="B879" i="2"/>
  <c r="C879" i="2"/>
  <c r="A880" i="2"/>
  <c r="B880" i="2"/>
  <c r="C880" i="2"/>
  <c r="A881" i="2"/>
  <c r="B881" i="2"/>
  <c r="C881" i="2"/>
  <c r="A882" i="2"/>
  <c r="B882" i="2"/>
  <c r="C882" i="2"/>
  <c r="A883" i="2"/>
  <c r="B883" i="2"/>
  <c r="C883" i="2"/>
  <c r="A884" i="2"/>
  <c r="B884" i="2"/>
  <c r="C884" i="2"/>
  <c r="A885" i="2"/>
  <c r="B885" i="2"/>
  <c r="C885" i="2"/>
  <c r="A886" i="2"/>
  <c r="B886" i="2"/>
  <c r="C886" i="2"/>
  <c r="A887" i="2"/>
  <c r="B887" i="2"/>
  <c r="C887" i="2"/>
  <c r="A888" i="2"/>
  <c r="B888" i="2"/>
  <c r="C888" i="2"/>
  <c r="A889" i="2"/>
  <c r="B889" i="2"/>
  <c r="C889" i="2"/>
  <c r="A890" i="2"/>
  <c r="B890" i="2"/>
  <c r="C890" i="2"/>
  <c r="A891" i="2"/>
  <c r="B891" i="2"/>
  <c r="C891" i="2"/>
  <c r="A892" i="2"/>
  <c r="B892" i="2"/>
  <c r="C892" i="2"/>
  <c r="A893" i="2"/>
  <c r="B893" i="2"/>
  <c r="C893" i="2"/>
  <c r="A894" i="2"/>
  <c r="B894" i="2"/>
  <c r="C894" i="2"/>
  <c r="A895" i="2"/>
  <c r="B895" i="2"/>
  <c r="C895" i="2"/>
  <c r="A896" i="2"/>
  <c r="B896" i="2"/>
  <c r="C896" i="2"/>
  <c r="A897" i="2"/>
  <c r="B897" i="2"/>
  <c r="C897" i="2"/>
  <c r="A898" i="2"/>
  <c r="B898" i="2"/>
  <c r="C898" i="2"/>
  <c r="A899" i="2"/>
  <c r="B899" i="2"/>
  <c r="C899" i="2"/>
  <c r="A900" i="2"/>
  <c r="B900" i="2"/>
  <c r="C900" i="2"/>
  <c r="A901" i="2"/>
  <c r="B901" i="2"/>
  <c r="C901" i="2"/>
  <c r="A902" i="2"/>
  <c r="B902" i="2"/>
  <c r="C902" i="2"/>
  <c r="A903" i="2"/>
  <c r="B903" i="2"/>
  <c r="C903" i="2"/>
  <c r="A904" i="2"/>
  <c r="B904" i="2"/>
  <c r="C904" i="2"/>
  <c r="A905" i="2"/>
  <c r="B905" i="2"/>
  <c r="C905" i="2"/>
  <c r="A906" i="2"/>
  <c r="B906" i="2"/>
  <c r="C906" i="2"/>
  <c r="A907" i="2"/>
  <c r="B907" i="2"/>
  <c r="C907" i="2"/>
  <c r="A908" i="2"/>
  <c r="B908" i="2"/>
  <c r="C908" i="2"/>
  <c r="A909" i="2"/>
  <c r="B909" i="2"/>
  <c r="C909" i="2"/>
  <c r="A910" i="2"/>
  <c r="B910" i="2"/>
  <c r="C910" i="2"/>
  <c r="A911" i="2"/>
  <c r="B911" i="2"/>
  <c r="C911" i="2"/>
  <c r="A912" i="2"/>
  <c r="B912" i="2"/>
  <c r="C912" i="2"/>
  <c r="A913" i="2"/>
  <c r="B913" i="2"/>
  <c r="C913" i="2"/>
  <c r="A914" i="2"/>
  <c r="B914" i="2"/>
  <c r="C914" i="2"/>
  <c r="A915" i="2"/>
  <c r="B915" i="2"/>
  <c r="C915" i="2"/>
  <c r="A916" i="2"/>
  <c r="B916" i="2"/>
  <c r="C916" i="2"/>
  <c r="A917" i="2"/>
  <c r="B917" i="2"/>
  <c r="C917" i="2"/>
  <c r="A918" i="2"/>
  <c r="B918" i="2"/>
  <c r="C918" i="2"/>
  <c r="A919" i="2"/>
  <c r="B919" i="2"/>
  <c r="C919" i="2"/>
  <c r="A920" i="2"/>
  <c r="B920" i="2"/>
  <c r="C920" i="2"/>
  <c r="A921" i="2"/>
  <c r="B921" i="2"/>
  <c r="C921" i="2"/>
  <c r="A922" i="2"/>
  <c r="B922" i="2"/>
  <c r="C922" i="2"/>
  <c r="A923" i="2"/>
  <c r="B923" i="2"/>
  <c r="C923" i="2"/>
  <c r="A924" i="2"/>
  <c r="B924" i="2"/>
  <c r="C924" i="2"/>
  <c r="A925" i="2"/>
  <c r="B925" i="2"/>
  <c r="C925" i="2"/>
  <c r="A926" i="2"/>
  <c r="B926" i="2"/>
  <c r="C926" i="2"/>
  <c r="A927" i="2"/>
  <c r="B927" i="2"/>
  <c r="C927" i="2"/>
  <c r="A928" i="2"/>
  <c r="B928" i="2"/>
  <c r="C928" i="2"/>
  <c r="A929" i="2"/>
  <c r="B929" i="2"/>
  <c r="C929" i="2"/>
  <c r="A930" i="2"/>
  <c r="B930" i="2"/>
  <c r="C930" i="2"/>
  <c r="A931" i="2"/>
  <c r="B931" i="2"/>
  <c r="C931" i="2"/>
  <c r="A932" i="2"/>
  <c r="B932" i="2"/>
  <c r="C932" i="2"/>
  <c r="A933" i="2"/>
  <c r="B933" i="2"/>
  <c r="C933" i="2"/>
  <c r="A934" i="2"/>
  <c r="B934" i="2"/>
  <c r="C934" i="2"/>
  <c r="A935" i="2"/>
  <c r="B935" i="2"/>
  <c r="C935" i="2"/>
  <c r="A936" i="2"/>
  <c r="B936" i="2"/>
  <c r="C936" i="2"/>
  <c r="A937" i="2"/>
  <c r="B937" i="2"/>
  <c r="C937" i="2"/>
  <c r="A938" i="2"/>
  <c r="B938" i="2"/>
  <c r="C938" i="2"/>
  <c r="A939" i="2"/>
  <c r="B939" i="2"/>
  <c r="C939" i="2"/>
  <c r="A940" i="2"/>
  <c r="B940" i="2"/>
  <c r="C940" i="2"/>
  <c r="A941" i="2"/>
  <c r="B941" i="2"/>
  <c r="C941" i="2"/>
  <c r="A942" i="2"/>
  <c r="B942" i="2"/>
  <c r="C942" i="2"/>
  <c r="A943" i="2"/>
  <c r="B943" i="2"/>
  <c r="C943" i="2"/>
  <c r="A944" i="2"/>
  <c r="B944" i="2"/>
  <c r="C944" i="2"/>
  <c r="A945" i="2"/>
  <c r="B945" i="2"/>
  <c r="C945" i="2"/>
  <c r="A946" i="2"/>
  <c r="B946" i="2"/>
  <c r="C946" i="2"/>
  <c r="A947" i="2"/>
  <c r="B947" i="2"/>
  <c r="C947" i="2"/>
  <c r="A948" i="2"/>
  <c r="B948" i="2"/>
  <c r="C948" i="2"/>
  <c r="A949" i="2"/>
  <c r="B949" i="2"/>
  <c r="C949" i="2"/>
  <c r="A950" i="2"/>
  <c r="B950" i="2"/>
  <c r="C950" i="2"/>
  <c r="A951" i="2"/>
  <c r="B951" i="2"/>
  <c r="C951" i="2"/>
  <c r="A952" i="2"/>
  <c r="B952" i="2"/>
  <c r="C952" i="2"/>
  <c r="A953" i="2"/>
  <c r="B953" i="2"/>
  <c r="C953" i="2"/>
  <c r="A954" i="2"/>
  <c r="B954" i="2"/>
  <c r="C954" i="2"/>
  <c r="A955" i="2"/>
  <c r="B955" i="2"/>
  <c r="C955" i="2"/>
  <c r="A956" i="2"/>
  <c r="B956" i="2"/>
  <c r="C956" i="2"/>
  <c r="A957" i="2"/>
  <c r="B957" i="2"/>
  <c r="C957" i="2"/>
  <c r="A958" i="2"/>
  <c r="B958" i="2"/>
  <c r="C958" i="2"/>
  <c r="A959" i="2"/>
  <c r="B959" i="2"/>
  <c r="C959" i="2"/>
  <c r="A960" i="2"/>
  <c r="B960" i="2"/>
  <c r="C960" i="2"/>
  <c r="A961" i="2"/>
  <c r="B961" i="2"/>
  <c r="C961" i="2"/>
  <c r="A962" i="2"/>
  <c r="B962" i="2"/>
  <c r="C962" i="2"/>
  <c r="A963" i="2"/>
  <c r="B963" i="2"/>
  <c r="C963" i="2"/>
  <c r="A964" i="2"/>
  <c r="B964" i="2"/>
  <c r="C964" i="2"/>
  <c r="A965" i="2"/>
  <c r="B965" i="2"/>
  <c r="C965" i="2"/>
  <c r="A966" i="2"/>
  <c r="B966" i="2"/>
  <c r="C966" i="2"/>
  <c r="A967" i="2"/>
  <c r="B967" i="2"/>
  <c r="C967" i="2"/>
  <c r="A968" i="2"/>
  <c r="B968" i="2"/>
  <c r="C968" i="2"/>
  <c r="A969" i="2"/>
  <c r="B969" i="2"/>
  <c r="C969" i="2"/>
  <c r="A970" i="2"/>
  <c r="B970" i="2"/>
  <c r="C970" i="2"/>
  <c r="A971" i="2"/>
  <c r="B971" i="2"/>
  <c r="C971" i="2"/>
  <c r="A972" i="2"/>
  <c r="B972" i="2"/>
  <c r="C972" i="2"/>
  <c r="A973" i="2"/>
  <c r="B973" i="2"/>
  <c r="C973" i="2"/>
  <c r="A974" i="2"/>
  <c r="B974" i="2"/>
  <c r="C974" i="2"/>
  <c r="A975" i="2"/>
  <c r="B975" i="2"/>
  <c r="C975" i="2"/>
  <c r="A976" i="2"/>
  <c r="B976" i="2"/>
  <c r="C976" i="2"/>
  <c r="A977" i="2"/>
  <c r="B977" i="2"/>
  <c r="C977" i="2"/>
  <c r="A978" i="2"/>
  <c r="B978" i="2"/>
  <c r="C978" i="2"/>
  <c r="A979" i="2"/>
  <c r="B979" i="2"/>
  <c r="C979" i="2"/>
  <c r="A980" i="2"/>
  <c r="B980" i="2"/>
  <c r="C980" i="2"/>
  <c r="A981" i="2"/>
  <c r="B981" i="2"/>
  <c r="C981" i="2"/>
  <c r="A982" i="2"/>
  <c r="B982" i="2"/>
  <c r="C982" i="2"/>
  <c r="A983" i="2"/>
  <c r="B983" i="2"/>
  <c r="C983" i="2"/>
  <c r="A984" i="2"/>
  <c r="B984" i="2"/>
  <c r="C984" i="2"/>
  <c r="A985" i="2"/>
  <c r="B985" i="2"/>
  <c r="C985" i="2"/>
  <c r="A986" i="2"/>
  <c r="B986" i="2"/>
  <c r="C986" i="2"/>
  <c r="A987" i="2"/>
  <c r="B987" i="2"/>
  <c r="C987" i="2"/>
  <c r="A988" i="2"/>
  <c r="B988" i="2"/>
  <c r="C988" i="2"/>
  <c r="A989" i="2"/>
  <c r="B989" i="2"/>
  <c r="C989" i="2"/>
  <c r="A990" i="2"/>
  <c r="B990" i="2"/>
  <c r="C990" i="2"/>
  <c r="A991" i="2"/>
  <c r="B991" i="2"/>
  <c r="C991" i="2"/>
  <c r="A992" i="2"/>
  <c r="B992" i="2"/>
  <c r="C992" i="2"/>
  <c r="A993" i="2"/>
  <c r="B993" i="2"/>
  <c r="C993" i="2"/>
  <c r="A994" i="2"/>
  <c r="B994" i="2"/>
  <c r="C994" i="2"/>
  <c r="A995" i="2"/>
  <c r="B995" i="2"/>
  <c r="C995" i="2"/>
  <c r="A996" i="2"/>
  <c r="B996" i="2"/>
  <c r="C996" i="2"/>
  <c r="A997" i="2"/>
  <c r="B997" i="2"/>
  <c r="C997" i="2"/>
  <c r="A998" i="2"/>
  <c r="B998" i="2"/>
  <c r="C998" i="2"/>
  <c r="A999" i="2"/>
  <c r="B999" i="2"/>
  <c r="C999" i="2"/>
  <c r="A1000" i="2"/>
  <c r="B1000" i="2"/>
  <c r="C1000" i="2"/>
  <c r="A1001" i="2"/>
  <c r="B1001" i="2"/>
  <c r="C1001" i="2"/>
  <c r="A1002" i="2"/>
  <c r="B1002" i="2"/>
  <c r="C1002" i="2"/>
  <c r="A1003" i="2"/>
  <c r="B1003" i="2"/>
  <c r="C1003" i="2"/>
  <c r="A1004" i="2"/>
  <c r="B1004" i="2"/>
  <c r="C1004" i="2"/>
  <c r="A1005" i="2"/>
  <c r="B1005" i="2"/>
  <c r="C1005" i="2"/>
  <c r="A1006" i="2"/>
  <c r="B1006" i="2"/>
  <c r="C1006" i="2"/>
  <c r="A1007" i="2"/>
  <c r="B1007" i="2"/>
  <c r="C1007" i="2"/>
  <c r="A1008" i="2"/>
  <c r="B1008" i="2"/>
  <c r="C1008" i="2"/>
  <c r="A1009" i="2"/>
  <c r="B1009" i="2"/>
  <c r="C1009" i="2"/>
  <c r="A1010" i="2"/>
  <c r="B1010" i="2"/>
  <c r="C1010" i="2"/>
  <c r="A1011" i="2"/>
  <c r="B1011" i="2"/>
  <c r="C1011" i="2"/>
  <c r="A1012" i="2"/>
  <c r="B1012" i="2"/>
  <c r="C1012" i="2"/>
  <c r="A1013" i="2"/>
  <c r="B1013" i="2"/>
  <c r="C1013" i="2"/>
  <c r="A1014" i="2"/>
  <c r="B1014" i="2"/>
  <c r="C1014" i="2"/>
  <c r="A1015" i="2"/>
  <c r="B1015" i="2"/>
  <c r="C1015" i="2"/>
  <c r="A1016" i="2"/>
  <c r="B1016" i="2"/>
  <c r="C1016" i="2"/>
  <c r="A1017" i="2"/>
  <c r="B1017" i="2"/>
  <c r="C1017" i="2"/>
  <c r="A1018" i="2"/>
  <c r="B1018" i="2"/>
  <c r="C1018" i="2"/>
  <c r="A1019" i="2"/>
  <c r="B1019" i="2"/>
  <c r="C1019" i="2"/>
  <c r="A1020" i="2"/>
  <c r="B1020" i="2"/>
  <c r="C1020" i="2"/>
  <c r="A1021" i="2"/>
  <c r="B1021" i="2"/>
  <c r="C1021" i="2"/>
  <c r="A1022" i="2"/>
  <c r="B1022" i="2"/>
  <c r="C1022" i="2"/>
  <c r="A1023" i="2"/>
  <c r="B1023" i="2"/>
  <c r="C1023" i="2"/>
  <c r="A1024" i="2"/>
  <c r="B1024" i="2"/>
  <c r="C1024" i="2"/>
  <c r="A1025" i="2"/>
  <c r="B1025" i="2"/>
  <c r="C1025" i="2"/>
  <c r="A1026" i="2"/>
  <c r="B1026" i="2"/>
  <c r="C1026" i="2"/>
  <c r="A1027" i="2"/>
  <c r="B1027" i="2"/>
  <c r="C1027" i="2"/>
  <c r="A1028" i="2"/>
  <c r="B1028" i="2"/>
  <c r="C1028" i="2"/>
  <c r="A1029" i="2"/>
  <c r="B1029" i="2"/>
  <c r="C1029" i="2"/>
  <c r="A1030" i="2"/>
  <c r="B1030" i="2"/>
  <c r="C1030" i="2"/>
  <c r="A1031" i="2"/>
  <c r="B1031" i="2"/>
  <c r="C1031" i="2"/>
  <c r="A1032" i="2"/>
  <c r="B1032" i="2"/>
  <c r="C1032" i="2"/>
  <c r="A1033" i="2"/>
  <c r="B1033" i="2"/>
  <c r="C1033" i="2"/>
  <c r="A1034" i="2"/>
  <c r="B1034" i="2"/>
  <c r="C1034" i="2"/>
  <c r="A1035" i="2"/>
  <c r="B1035" i="2"/>
  <c r="C1035" i="2"/>
  <c r="A1036" i="2"/>
  <c r="B1036" i="2"/>
  <c r="C1036" i="2"/>
  <c r="A1037" i="2"/>
  <c r="B1037" i="2"/>
  <c r="C1037" i="2"/>
  <c r="A1038" i="2"/>
  <c r="B1038" i="2"/>
  <c r="C1038" i="2"/>
  <c r="A1039" i="2"/>
  <c r="B1039" i="2"/>
  <c r="C1039" i="2"/>
  <c r="A1040" i="2"/>
  <c r="B1040" i="2"/>
  <c r="C1040" i="2"/>
  <c r="A1041" i="2"/>
  <c r="B1041" i="2"/>
  <c r="C1041" i="2"/>
  <c r="A1042" i="2"/>
  <c r="B1042" i="2"/>
  <c r="C1042" i="2"/>
  <c r="A1043" i="2"/>
  <c r="B1043" i="2"/>
  <c r="C1043" i="2"/>
  <c r="A1044" i="2"/>
  <c r="B1044" i="2"/>
  <c r="C1044" i="2"/>
  <c r="A1045" i="2"/>
  <c r="B1045" i="2"/>
  <c r="C1045" i="2"/>
  <c r="A1046" i="2"/>
  <c r="B1046" i="2"/>
  <c r="C1046" i="2"/>
  <c r="A1047" i="2"/>
  <c r="B1047" i="2"/>
  <c r="C1047" i="2"/>
  <c r="A1048" i="2"/>
  <c r="B1048" i="2"/>
  <c r="C1048" i="2"/>
  <c r="A1049" i="2"/>
  <c r="B1049" i="2"/>
  <c r="C1049" i="2"/>
  <c r="A1050" i="2"/>
  <c r="B1050" i="2"/>
  <c r="C1050" i="2"/>
  <c r="A1051" i="2"/>
  <c r="B1051" i="2"/>
  <c r="C1051" i="2"/>
  <c r="A1052" i="2"/>
  <c r="B1052" i="2"/>
  <c r="C1052" i="2"/>
  <c r="A1053" i="2"/>
  <c r="B1053" i="2"/>
  <c r="C1053" i="2"/>
  <c r="A1054" i="2"/>
  <c r="B1054" i="2"/>
  <c r="C1054" i="2"/>
  <c r="A1055" i="2"/>
  <c r="B1055" i="2"/>
  <c r="C1055" i="2"/>
  <c r="A1056" i="2"/>
  <c r="B1056" i="2"/>
  <c r="C1056" i="2"/>
  <c r="A1057" i="2"/>
  <c r="B1057" i="2"/>
  <c r="C1057" i="2"/>
  <c r="A1058" i="2"/>
  <c r="B1058" i="2"/>
  <c r="C1058" i="2"/>
  <c r="A1059" i="2"/>
  <c r="B1059" i="2"/>
  <c r="C1059" i="2"/>
  <c r="A1060" i="2"/>
  <c r="B1060" i="2"/>
  <c r="C1060" i="2"/>
  <c r="A1061" i="2"/>
  <c r="B1061" i="2"/>
  <c r="C1061" i="2"/>
  <c r="A1062" i="2"/>
  <c r="B1062" i="2"/>
  <c r="C1062" i="2"/>
  <c r="A1063" i="2"/>
  <c r="B1063" i="2"/>
  <c r="C1063" i="2"/>
  <c r="A1064" i="2"/>
  <c r="B1064" i="2"/>
  <c r="C1064" i="2"/>
  <c r="A1065" i="2"/>
  <c r="B1065" i="2"/>
  <c r="C1065" i="2"/>
  <c r="A1066" i="2"/>
  <c r="B1066" i="2"/>
  <c r="C1066" i="2"/>
  <c r="A1067" i="2"/>
  <c r="B1067" i="2"/>
  <c r="C1067" i="2"/>
  <c r="A1068" i="2"/>
  <c r="B1068" i="2"/>
  <c r="C1068" i="2"/>
  <c r="A1069" i="2"/>
  <c r="B1069" i="2"/>
  <c r="C1069" i="2"/>
  <c r="A1070" i="2"/>
  <c r="B1070" i="2"/>
  <c r="C1070" i="2"/>
  <c r="A1071" i="2"/>
  <c r="B1071" i="2"/>
  <c r="C1071" i="2"/>
  <c r="A1072" i="2"/>
  <c r="B1072" i="2"/>
  <c r="C1072" i="2"/>
  <c r="A1073" i="2"/>
  <c r="B1073" i="2"/>
  <c r="C1073" i="2"/>
  <c r="A1074" i="2"/>
  <c r="B1074" i="2"/>
  <c r="C1074" i="2"/>
  <c r="A1075" i="2"/>
  <c r="B1075" i="2"/>
  <c r="C1075" i="2"/>
  <c r="A1076" i="2"/>
  <c r="B1076" i="2"/>
  <c r="C1076" i="2"/>
  <c r="A1077" i="2"/>
  <c r="B1077" i="2"/>
  <c r="C1077" i="2"/>
  <c r="A1078" i="2"/>
  <c r="B1078" i="2"/>
  <c r="C1078" i="2"/>
  <c r="A1079" i="2"/>
  <c r="B1079" i="2"/>
  <c r="C1079" i="2"/>
  <c r="A1080" i="2"/>
  <c r="B1080" i="2"/>
  <c r="C1080" i="2"/>
  <c r="A1081" i="2"/>
  <c r="B1081" i="2"/>
  <c r="C1081" i="2"/>
  <c r="A1082" i="2"/>
  <c r="B1082" i="2"/>
  <c r="C1082" i="2"/>
  <c r="A1083" i="2"/>
  <c r="B1083" i="2"/>
  <c r="C1083" i="2"/>
  <c r="A1084" i="2"/>
  <c r="B1084" i="2"/>
  <c r="C1084" i="2"/>
  <c r="A1085" i="2"/>
  <c r="B1085" i="2"/>
  <c r="C1085" i="2"/>
  <c r="A1086" i="2"/>
  <c r="B1086" i="2"/>
  <c r="C1086" i="2"/>
  <c r="A1087" i="2"/>
  <c r="B1087" i="2"/>
  <c r="C1087" i="2"/>
  <c r="A1088" i="2"/>
  <c r="B1088" i="2"/>
  <c r="C1088" i="2"/>
  <c r="A1089" i="2"/>
  <c r="B1089" i="2"/>
  <c r="C1089" i="2"/>
  <c r="A1090" i="2"/>
  <c r="B1090" i="2"/>
  <c r="C1090" i="2"/>
  <c r="A1091" i="2"/>
  <c r="B1091" i="2"/>
  <c r="C1091" i="2"/>
  <c r="A1092" i="2"/>
  <c r="B1092" i="2"/>
  <c r="C1092" i="2"/>
  <c r="A1093" i="2"/>
  <c r="B1093" i="2"/>
  <c r="C1093" i="2"/>
  <c r="A1094" i="2"/>
  <c r="B1094" i="2"/>
  <c r="C1094" i="2"/>
  <c r="A1095" i="2"/>
  <c r="B1095" i="2"/>
  <c r="C1095" i="2"/>
  <c r="A1096" i="2"/>
  <c r="B1096" i="2"/>
  <c r="C1096" i="2"/>
  <c r="A1097" i="2"/>
  <c r="B1097" i="2"/>
  <c r="C1097" i="2"/>
  <c r="A1098" i="2"/>
  <c r="B1098" i="2"/>
  <c r="C1098" i="2"/>
  <c r="A1099" i="2"/>
  <c r="B1099" i="2"/>
  <c r="C1099" i="2"/>
  <c r="A1100" i="2"/>
  <c r="B1100" i="2"/>
  <c r="C1100" i="2"/>
  <c r="A1101" i="2"/>
  <c r="B1101" i="2"/>
  <c r="C1101" i="2"/>
  <c r="A1102" i="2"/>
  <c r="B1102" i="2"/>
  <c r="C1102" i="2"/>
  <c r="A1103" i="2"/>
  <c r="B1103" i="2"/>
  <c r="C1103" i="2"/>
  <c r="A1104" i="2"/>
  <c r="B1104" i="2"/>
  <c r="C1104" i="2"/>
  <c r="A1105" i="2"/>
  <c r="B1105" i="2"/>
  <c r="C1105" i="2"/>
  <c r="A1106" i="2"/>
  <c r="B1106" i="2"/>
  <c r="C1106" i="2"/>
  <c r="A1107" i="2"/>
  <c r="B1107" i="2"/>
  <c r="C1107" i="2"/>
  <c r="A1108" i="2"/>
  <c r="B1108" i="2"/>
  <c r="C1108" i="2"/>
  <c r="A1109" i="2"/>
  <c r="B1109" i="2"/>
  <c r="C1109" i="2"/>
  <c r="A1110" i="2"/>
  <c r="B1110" i="2"/>
  <c r="C1110" i="2"/>
  <c r="A1111" i="2"/>
  <c r="B1111" i="2"/>
  <c r="C1111" i="2"/>
  <c r="A1112" i="2"/>
  <c r="B1112" i="2"/>
  <c r="C1112" i="2"/>
  <c r="A1113" i="2"/>
  <c r="B1113" i="2"/>
  <c r="C1113" i="2"/>
  <c r="A1114" i="2"/>
  <c r="B1114" i="2"/>
  <c r="C1114" i="2"/>
  <c r="A1115" i="2"/>
  <c r="B1115" i="2"/>
  <c r="C1115" i="2"/>
  <c r="A1116" i="2"/>
  <c r="B1116" i="2"/>
  <c r="C1116" i="2"/>
  <c r="A1117" i="2"/>
  <c r="B1117" i="2"/>
  <c r="C1117" i="2"/>
  <c r="A1118" i="2"/>
  <c r="B1118" i="2"/>
  <c r="C1118" i="2"/>
  <c r="A1119" i="2"/>
  <c r="B1119" i="2"/>
  <c r="C1119" i="2"/>
  <c r="A1120" i="2"/>
  <c r="B1120" i="2"/>
  <c r="C1120" i="2"/>
  <c r="A1121" i="2"/>
  <c r="B1121" i="2"/>
  <c r="C1121" i="2"/>
  <c r="A1122" i="2"/>
  <c r="B1122" i="2"/>
  <c r="C1122" i="2"/>
  <c r="A1123" i="2"/>
  <c r="B1123" i="2"/>
  <c r="C1123" i="2"/>
  <c r="A1124" i="2"/>
  <c r="B1124" i="2"/>
  <c r="C1124" i="2"/>
  <c r="A1125" i="2"/>
  <c r="B1125" i="2"/>
  <c r="C1125" i="2"/>
  <c r="A1126" i="2"/>
  <c r="B1126" i="2"/>
  <c r="C1126" i="2"/>
  <c r="A1127" i="2"/>
  <c r="B1127" i="2"/>
  <c r="C1127" i="2"/>
  <c r="A1128" i="2"/>
  <c r="B1128" i="2"/>
  <c r="C1128" i="2"/>
  <c r="A1129" i="2"/>
  <c r="B1129" i="2"/>
  <c r="C1129" i="2"/>
  <c r="A1130" i="2"/>
  <c r="B1130" i="2"/>
  <c r="C1130" i="2"/>
  <c r="A1131" i="2"/>
  <c r="B1131" i="2"/>
  <c r="C1131" i="2"/>
  <c r="A1132" i="2"/>
  <c r="B1132" i="2"/>
  <c r="C1132" i="2"/>
  <c r="A1133" i="2"/>
  <c r="B1133" i="2"/>
  <c r="C1133" i="2"/>
  <c r="A1134" i="2"/>
  <c r="B1134" i="2"/>
  <c r="C1134" i="2"/>
  <c r="A1135" i="2"/>
  <c r="B1135" i="2"/>
  <c r="C1135" i="2"/>
  <c r="A1136" i="2"/>
  <c r="B1136" i="2"/>
  <c r="C1136" i="2"/>
  <c r="A1137" i="2"/>
  <c r="B1137" i="2"/>
  <c r="C1137" i="2"/>
  <c r="A1138" i="2"/>
  <c r="B1138" i="2"/>
  <c r="C1138" i="2"/>
  <c r="A1139" i="2"/>
  <c r="B1139" i="2"/>
  <c r="C1139" i="2"/>
  <c r="A1140" i="2"/>
  <c r="B1140" i="2"/>
  <c r="C1140" i="2"/>
  <c r="A1141" i="2"/>
  <c r="B1141" i="2"/>
  <c r="C1141" i="2"/>
  <c r="A1142" i="2"/>
  <c r="B1142" i="2"/>
  <c r="C1142" i="2"/>
  <c r="A1143" i="2"/>
  <c r="B1143" i="2"/>
  <c r="C1143" i="2"/>
  <c r="A1144" i="2"/>
  <c r="B1144" i="2"/>
  <c r="C1144" i="2"/>
  <c r="A1145" i="2"/>
  <c r="B1145" i="2"/>
  <c r="C1145" i="2"/>
  <c r="A1146" i="2"/>
  <c r="B1146" i="2"/>
  <c r="C1146" i="2"/>
  <c r="A1147" i="2"/>
  <c r="B1147" i="2"/>
  <c r="C1147" i="2"/>
  <c r="A1148" i="2"/>
  <c r="B1148" i="2"/>
  <c r="C1148" i="2"/>
  <c r="A1149" i="2"/>
  <c r="B1149" i="2"/>
  <c r="C1149" i="2"/>
  <c r="A1150" i="2"/>
  <c r="B1150" i="2"/>
  <c r="C1150" i="2"/>
  <c r="A1151" i="2"/>
  <c r="B1151" i="2"/>
  <c r="C1151" i="2"/>
  <c r="A1152" i="2"/>
  <c r="B1152" i="2"/>
  <c r="C1152" i="2"/>
  <c r="A1153" i="2"/>
  <c r="B1153" i="2"/>
  <c r="C1153" i="2"/>
  <c r="A1154" i="2"/>
  <c r="B1154" i="2"/>
  <c r="C1154" i="2"/>
  <c r="A1155" i="2"/>
  <c r="B1155" i="2"/>
  <c r="C1155" i="2"/>
  <c r="A1156" i="2"/>
  <c r="B1156" i="2"/>
  <c r="C1156" i="2"/>
  <c r="A1157" i="2"/>
  <c r="B1157" i="2"/>
  <c r="C1157" i="2"/>
  <c r="A1158" i="2"/>
  <c r="B1158" i="2"/>
  <c r="C1158" i="2"/>
  <c r="A1159" i="2"/>
  <c r="B1159" i="2"/>
  <c r="C1159" i="2"/>
  <c r="A1160" i="2"/>
  <c r="B1160" i="2"/>
  <c r="C1160" i="2"/>
  <c r="A1161" i="2"/>
  <c r="B1161" i="2"/>
  <c r="C1161" i="2"/>
  <c r="A1162" i="2"/>
  <c r="B1162" i="2"/>
  <c r="C1162" i="2"/>
  <c r="A1163" i="2"/>
  <c r="B1163" i="2"/>
  <c r="C1163" i="2"/>
  <c r="A1164" i="2"/>
  <c r="B1164" i="2"/>
  <c r="C1164" i="2"/>
  <c r="A1165" i="2"/>
  <c r="B1165" i="2"/>
  <c r="C1165" i="2"/>
  <c r="A1166" i="2"/>
  <c r="B1166" i="2"/>
  <c r="C1166" i="2"/>
  <c r="A1167" i="2"/>
  <c r="B1167" i="2"/>
  <c r="C1167" i="2"/>
  <c r="A1168" i="2"/>
  <c r="B1168" i="2"/>
  <c r="C1168" i="2"/>
  <c r="A1169" i="2"/>
  <c r="B1169" i="2"/>
  <c r="C1169" i="2"/>
  <c r="A1170" i="2"/>
  <c r="B1170" i="2"/>
  <c r="C1170" i="2"/>
  <c r="A1171" i="2"/>
  <c r="B1171" i="2"/>
  <c r="C1171" i="2"/>
  <c r="A1172" i="2"/>
  <c r="B1172" i="2"/>
  <c r="C1172" i="2"/>
  <c r="A1173" i="2"/>
  <c r="B1173" i="2"/>
  <c r="C1173" i="2"/>
  <c r="A1174" i="2"/>
  <c r="B1174" i="2"/>
  <c r="C1174" i="2"/>
  <c r="A1175" i="2"/>
  <c r="B1175" i="2"/>
  <c r="C1175" i="2"/>
  <c r="A1176" i="2"/>
  <c r="B1176" i="2"/>
  <c r="C1176" i="2"/>
  <c r="A1177" i="2"/>
  <c r="B1177" i="2"/>
  <c r="C1177" i="2"/>
  <c r="A1178" i="2"/>
  <c r="B1178" i="2"/>
  <c r="C1178" i="2"/>
  <c r="A1179" i="2"/>
  <c r="B1179" i="2"/>
  <c r="C1179" i="2"/>
  <c r="A1180" i="2"/>
  <c r="B1180" i="2"/>
  <c r="C1180" i="2"/>
  <c r="A1181" i="2"/>
  <c r="B1181" i="2"/>
  <c r="C1181" i="2"/>
  <c r="A1182" i="2"/>
  <c r="B1182" i="2"/>
  <c r="C1182" i="2"/>
  <c r="A1183" i="2"/>
  <c r="B1183" i="2"/>
  <c r="C1183" i="2"/>
  <c r="A1184" i="2"/>
  <c r="B1184" i="2"/>
  <c r="C1184" i="2"/>
  <c r="A1185" i="2"/>
  <c r="B1185" i="2"/>
  <c r="C1185" i="2"/>
  <c r="A1186" i="2"/>
  <c r="B1186" i="2"/>
  <c r="C1186" i="2"/>
  <c r="A1187" i="2"/>
  <c r="B1187" i="2"/>
  <c r="C1187" i="2"/>
  <c r="A1188" i="2"/>
  <c r="B1188" i="2"/>
  <c r="C1188" i="2"/>
  <c r="A1189" i="2"/>
  <c r="B1189" i="2"/>
  <c r="C1189" i="2"/>
  <c r="A1190" i="2"/>
  <c r="B1190" i="2"/>
  <c r="C1190" i="2"/>
  <c r="A1191" i="2"/>
  <c r="B1191" i="2"/>
  <c r="C1191" i="2"/>
  <c r="A1192" i="2"/>
  <c r="B1192" i="2"/>
  <c r="C1192" i="2"/>
  <c r="A1193" i="2"/>
  <c r="B1193" i="2"/>
  <c r="C1193" i="2"/>
  <c r="A1194" i="2"/>
  <c r="B1194" i="2"/>
  <c r="C1194" i="2"/>
  <c r="A1195" i="2"/>
  <c r="B1195" i="2"/>
  <c r="C1195" i="2"/>
  <c r="A1196" i="2"/>
  <c r="B1196" i="2"/>
  <c r="C1196" i="2"/>
  <c r="A1197" i="2"/>
  <c r="B1197" i="2"/>
  <c r="C1197" i="2"/>
  <c r="A1198" i="2"/>
  <c r="B1198" i="2"/>
  <c r="C1198" i="2"/>
  <c r="A1199" i="2"/>
  <c r="B1199" i="2"/>
  <c r="C1199" i="2"/>
  <c r="A1200" i="2"/>
  <c r="B1200" i="2"/>
  <c r="C1200" i="2"/>
  <c r="A1201" i="2"/>
  <c r="B1201" i="2"/>
  <c r="C1201" i="2"/>
  <c r="A1202" i="2"/>
  <c r="B1202" i="2"/>
  <c r="C1202" i="2"/>
  <c r="A1203" i="2"/>
  <c r="B1203" i="2"/>
  <c r="C1203" i="2"/>
  <c r="A1204" i="2"/>
  <c r="B1204" i="2"/>
  <c r="C1204" i="2"/>
  <c r="A1205" i="2"/>
  <c r="B1205" i="2"/>
  <c r="C1205" i="2"/>
  <c r="A1206" i="2"/>
  <c r="B1206" i="2"/>
  <c r="C1206" i="2"/>
  <c r="A1207" i="2"/>
  <c r="B1207" i="2"/>
  <c r="C1207" i="2"/>
  <c r="A1208" i="2"/>
  <c r="B1208" i="2"/>
  <c r="C1208" i="2"/>
  <c r="A1209" i="2"/>
  <c r="B1209" i="2"/>
  <c r="C1209" i="2"/>
  <c r="A1210" i="2"/>
  <c r="B1210" i="2"/>
  <c r="C1210" i="2"/>
  <c r="A1211" i="2"/>
  <c r="B1211" i="2"/>
  <c r="C1211" i="2"/>
  <c r="A1212" i="2"/>
  <c r="B1212" i="2"/>
  <c r="C1212" i="2"/>
  <c r="A1213" i="2"/>
  <c r="B1213" i="2"/>
  <c r="C1213" i="2"/>
  <c r="A1214" i="2"/>
  <c r="B1214" i="2"/>
  <c r="C1214" i="2"/>
  <c r="A1215" i="2"/>
  <c r="B1215" i="2"/>
  <c r="C1215" i="2"/>
  <c r="A1216" i="2"/>
  <c r="B1216" i="2"/>
  <c r="C1216" i="2"/>
  <c r="A1217" i="2"/>
  <c r="B1217" i="2"/>
  <c r="C1217" i="2"/>
  <c r="A1218" i="2"/>
  <c r="B1218" i="2"/>
  <c r="C1218" i="2"/>
  <c r="A1219" i="2"/>
  <c r="B1219" i="2"/>
  <c r="C1219" i="2"/>
  <c r="A1220" i="2"/>
  <c r="B1220" i="2"/>
  <c r="C1220" i="2"/>
  <c r="A1221" i="2"/>
  <c r="B1221" i="2"/>
  <c r="C1221" i="2"/>
  <c r="A1222" i="2"/>
  <c r="B1222" i="2"/>
  <c r="C1222" i="2"/>
  <c r="A1223" i="2"/>
  <c r="B1223" i="2"/>
  <c r="C1223" i="2"/>
  <c r="A1224" i="2"/>
  <c r="B1224" i="2"/>
  <c r="C1224" i="2"/>
  <c r="A1225" i="2"/>
  <c r="B1225" i="2"/>
  <c r="C1225" i="2"/>
  <c r="A1226" i="2"/>
  <c r="B1226" i="2"/>
  <c r="C1226" i="2"/>
  <c r="A1227" i="2"/>
  <c r="B1227" i="2"/>
  <c r="C1227" i="2"/>
  <c r="A1228" i="2"/>
  <c r="B1228" i="2"/>
  <c r="C1228" i="2"/>
  <c r="A1229" i="2"/>
  <c r="B1229" i="2"/>
  <c r="C1229" i="2"/>
  <c r="A1230" i="2"/>
  <c r="B1230" i="2"/>
  <c r="C1230" i="2"/>
  <c r="A1231" i="2"/>
  <c r="B1231" i="2"/>
  <c r="C1231" i="2"/>
  <c r="A1232" i="2"/>
  <c r="B1232" i="2"/>
  <c r="C1232" i="2"/>
  <c r="A1233" i="2"/>
  <c r="B1233" i="2"/>
  <c r="C1233" i="2"/>
  <c r="A1234" i="2"/>
  <c r="B1234" i="2"/>
  <c r="C1234" i="2"/>
  <c r="A1235" i="2"/>
  <c r="B1235" i="2"/>
  <c r="C1235" i="2"/>
  <c r="A1236" i="2"/>
  <c r="B1236" i="2"/>
  <c r="C1236" i="2"/>
  <c r="A1237" i="2"/>
  <c r="B1237" i="2"/>
  <c r="C1237" i="2"/>
  <c r="A1238" i="2"/>
  <c r="B1238" i="2"/>
  <c r="C1238" i="2"/>
  <c r="A1239" i="2"/>
  <c r="B1239" i="2"/>
  <c r="C1239" i="2"/>
  <c r="A1240" i="2"/>
  <c r="B1240" i="2"/>
  <c r="C1240" i="2"/>
  <c r="A1241" i="2"/>
  <c r="B1241" i="2"/>
  <c r="C1241" i="2"/>
  <c r="A1242" i="2"/>
  <c r="B1242" i="2"/>
  <c r="C1242" i="2"/>
  <c r="A1243" i="2"/>
  <c r="B1243" i="2"/>
  <c r="C1243" i="2"/>
  <c r="A1244" i="2"/>
  <c r="B1244" i="2"/>
  <c r="C1244" i="2"/>
  <c r="A1245" i="2"/>
  <c r="B1245" i="2"/>
  <c r="C1245" i="2"/>
  <c r="A1246" i="2"/>
  <c r="B1246" i="2"/>
  <c r="C1246" i="2"/>
  <c r="A1247" i="2"/>
  <c r="B1247" i="2"/>
  <c r="C1247" i="2"/>
  <c r="A1248" i="2"/>
  <c r="B1248" i="2"/>
  <c r="C1248" i="2"/>
  <c r="A1249" i="2"/>
  <c r="B1249" i="2"/>
  <c r="C1249" i="2"/>
  <c r="A1250" i="2"/>
  <c r="B1250" i="2"/>
  <c r="C1250" i="2"/>
  <c r="A1251" i="2"/>
  <c r="B1251" i="2"/>
  <c r="C1251" i="2"/>
  <c r="A1252" i="2"/>
  <c r="B1252" i="2"/>
  <c r="C1252" i="2"/>
  <c r="A1253" i="2"/>
  <c r="B1253" i="2"/>
  <c r="C1253" i="2"/>
  <c r="A1254" i="2"/>
  <c r="B1254" i="2"/>
  <c r="C1254" i="2"/>
  <c r="A1255" i="2"/>
  <c r="B1255" i="2"/>
  <c r="C1255" i="2"/>
  <c r="A1256" i="2"/>
  <c r="B1256" i="2"/>
  <c r="C1256" i="2"/>
  <c r="A1257" i="2"/>
  <c r="B1257" i="2"/>
  <c r="C1257" i="2"/>
  <c r="A1258" i="2"/>
  <c r="B1258" i="2"/>
  <c r="C1258" i="2"/>
  <c r="A1259" i="2"/>
  <c r="B1259" i="2"/>
  <c r="C1259" i="2"/>
  <c r="A1260" i="2"/>
  <c r="B1260" i="2"/>
  <c r="C1260" i="2"/>
  <c r="A1261" i="2"/>
  <c r="B1261" i="2"/>
  <c r="C1261" i="2"/>
  <c r="A1262" i="2"/>
  <c r="B1262" i="2"/>
  <c r="C1262" i="2"/>
  <c r="A1263" i="2"/>
  <c r="B1263" i="2"/>
  <c r="C1263" i="2"/>
  <c r="A1264" i="2"/>
  <c r="B1264" i="2"/>
  <c r="C1264" i="2"/>
  <c r="A1265" i="2"/>
  <c r="B1265" i="2"/>
  <c r="C1265" i="2"/>
  <c r="A1266" i="2"/>
  <c r="B1266" i="2"/>
  <c r="C1266" i="2"/>
  <c r="A1267" i="2"/>
  <c r="B1267" i="2"/>
  <c r="C1267" i="2"/>
  <c r="A1268" i="2"/>
  <c r="B1268" i="2"/>
  <c r="C1268" i="2"/>
  <c r="A1269" i="2"/>
  <c r="B1269" i="2"/>
  <c r="C1269" i="2"/>
  <c r="A1270" i="2"/>
  <c r="B1270" i="2"/>
  <c r="C1270" i="2"/>
  <c r="A1271" i="2"/>
  <c r="B1271" i="2"/>
  <c r="C1271" i="2"/>
  <c r="A1272" i="2"/>
  <c r="B1272" i="2"/>
  <c r="C1272" i="2"/>
  <c r="A1273" i="2"/>
  <c r="B1273" i="2"/>
  <c r="C1273" i="2"/>
  <c r="A1274" i="2"/>
  <c r="B1274" i="2"/>
  <c r="C1274" i="2"/>
  <c r="A1275" i="2"/>
  <c r="B1275" i="2"/>
  <c r="C1275" i="2"/>
  <c r="A1276" i="2"/>
  <c r="B1276" i="2"/>
  <c r="C1276" i="2"/>
  <c r="A1277" i="2"/>
  <c r="B1277" i="2"/>
  <c r="C1277" i="2"/>
  <c r="A1278" i="2"/>
  <c r="B1278" i="2"/>
  <c r="C1278" i="2"/>
  <c r="A1279" i="2"/>
  <c r="B1279" i="2"/>
  <c r="C1279" i="2"/>
  <c r="A1280" i="2"/>
  <c r="B1280" i="2"/>
  <c r="C1280" i="2"/>
  <c r="A1281" i="2"/>
  <c r="B1281" i="2"/>
  <c r="C1281" i="2"/>
  <c r="A1282" i="2"/>
  <c r="B1282" i="2"/>
  <c r="C1282" i="2"/>
  <c r="A1283" i="2"/>
  <c r="B1283" i="2"/>
  <c r="C1283" i="2"/>
  <c r="A1284" i="2"/>
  <c r="B1284" i="2"/>
  <c r="C1284" i="2"/>
  <c r="A1285" i="2"/>
  <c r="B1285" i="2"/>
  <c r="C1285" i="2"/>
  <c r="A1286" i="2"/>
  <c r="B1286" i="2"/>
  <c r="C1286" i="2"/>
  <c r="A1287" i="2"/>
  <c r="B1287" i="2"/>
  <c r="C1287" i="2"/>
  <c r="A1288" i="2"/>
  <c r="B1288" i="2"/>
  <c r="C1288" i="2"/>
  <c r="A1289" i="2"/>
  <c r="B1289" i="2"/>
  <c r="C1289" i="2"/>
  <c r="A1290" i="2"/>
  <c r="B1290" i="2"/>
  <c r="C1290" i="2"/>
  <c r="A1291" i="2"/>
  <c r="B1291" i="2"/>
  <c r="C1291" i="2"/>
  <c r="A1292" i="2"/>
  <c r="B1292" i="2"/>
  <c r="C1292" i="2"/>
  <c r="A1293" i="2"/>
  <c r="B1293" i="2"/>
  <c r="C1293" i="2"/>
  <c r="A1294" i="2"/>
  <c r="B1294" i="2"/>
  <c r="C1294" i="2"/>
  <c r="A1295" i="2"/>
  <c r="B1295" i="2"/>
  <c r="C1295" i="2"/>
  <c r="A1296" i="2"/>
  <c r="B1296" i="2"/>
  <c r="C1296" i="2"/>
  <c r="A1297" i="2"/>
  <c r="B1297" i="2"/>
  <c r="C1297" i="2"/>
  <c r="A1298" i="2"/>
  <c r="B1298" i="2"/>
  <c r="C1298" i="2"/>
  <c r="A1299" i="2"/>
  <c r="B1299" i="2"/>
  <c r="C1299" i="2"/>
  <c r="A1300" i="2"/>
  <c r="B1300" i="2"/>
  <c r="C1300" i="2"/>
  <c r="A1301" i="2"/>
  <c r="B1301" i="2"/>
  <c r="C1301" i="2"/>
  <c r="A1302" i="2"/>
  <c r="B1302" i="2"/>
  <c r="C1302" i="2"/>
  <c r="A1303" i="2"/>
  <c r="B1303" i="2"/>
  <c r="C1303" i="2"/>
  <c r="A1304" i="2"/>
  <c r="B1304" i="2"/>
  <c r="C1304" i="2"/>
  <c r="A1305" i="2"/>
  <c r="B1305" i="2"/>
  <c r="C1305" i="2"/>
  <c r="A1306" i="2"/>
  <c r="B1306" i="2"/>
  <c r="C1306" i="2"/>
  <c r="A1307" i="2"/>
  <c r="B1307" i="2"/>
  <c r="C1307" i="2"/>
  <c r="A1308" i="2"/>
  <c r="B1308" i="2"/>
  <c r="C1308" i="2"/>
  <c r="A1309" i="2"/>
  <c r="B1309" i="2"/>
  <c r="C1309" i="2"/>
  <c r="A1310" i="2"/>
  <c r="B1310" i="2"/>
  <c r="C1310" i="2"/>
  <c r="A1311" i="2"/>
  <c r="B1311" i="2"/>
  <c r="C1311" i="2"/>
  <c r="A1312" i="2"/>
  <c r="B1312" i="2"/>
  <c r="C1312" i="2"/>
  <c r="A1313" i="2"/>
  <c r="B1313" i="2"/>
  <c r="C1313" i="2"/>
  <c r="A1314" i="2"/>
  <c r="B1314" i="2"/>
  <c r="C1314" i="2"/>
  <c r="A1315" i="2"/>
  <c r="B1315" i="2"/>
  <c r="C1315" i="2"/>
  <c r="A1316" i="2"/>
  <c r="B1316" i="2"/>
  <c r="C1316" i="2"/>
  <c r="A1317" i="2"/>
  <c r="B1317" i="2"/>
  <c r="C1317" i="2"/>
  <c r="A1318" i="2"/>
  <c r="B1318" i="2"/>
  <c r="C1318" i="2"/>
  <c r="A1319" i="2"/>
  <c r="B1319" i="2"/>
  <c r="C1319" i="2"/>
  <c r="A1320" i="2"/>
  <c r="B1320" i="2"/>
  <c r="C1320" i="2"/>
  <c r="A1321" i="2"/>
  <c r="B1321" i="2"/>
  <c r="C1321" i="2"/>
  <c r="A1322" i="2"/>
  <c r="B1322" i="2"/>
  <c r="C1322" i="2"/>
  <c r="A1323" i="2"/>
  <c r="B1323" i="2"/>
  <c r="C1323" i="2"/>
  <c r="A1324" i="2"/>
  <c r="B1324" i="2"/>
  <c r="C1324" i="2"/>
  <c r="A1325" i="2"/>
  <c r="B1325" i="2"/>
  <c r="C1325" i="2"/>
  <c r="A1326" i="2"/>
  <c r="B1326" i="2"/>
  <c r="C1326" i="2"/>
  <c r="A1327" i="2"/>
  <c r="B1327" i="2"/>
  <c r="C1327" i="2"/>
  <c r="A1328" i="2"/>
  <c r="B1328" i="2"/>
  <c r="C1328" i="2"/>
  <c r="A1329" i="2"/>
  <c r="B1329" i="2"/>
  <c r="C1329" i="2"/>
  <c r="A1330" i="2"/>
  <c r="B1330" i="2"/>
  <c r="C1330" i="2"/>
  <c r="A1331" i="2"/>
  <c r="B1331" i="2"/>
  <c r="C1331" i="2"/>
  <c r="A1332" i="2"/>
  <c r="B1332" i="2"/>
  <c r="C1332" i="2"/>
  <c r="A1333" i="2"/>
  <c r="B1333" i="2"/>
  <c r="C1333" i="2"/>
  <c r="A1334" i="2"/>
  <c r="B1334" i="2"/>
  <c r="C1334" i="2"/>
  <c r="A1335" i="2"/>
  <c r="B1335" i="2"/>
  <c r="C1335" i="2"/>
  <c r="A1336" i="2"/>
  <c r="B1336" i="2"/>
  <c r="C1336" i="2"/>
  <c r="A1337" i="2"/>
  <c r="B1337" i="2"/>
  <c r="C1337" i="2"/>
  <c r="A1338" i="2"/>
  <c r="B1338" i="2"/>
  <c r="C1338" i="2"/>
  <c r="A1339" i="2"/>
  <c r="B1339" i="2"/>
  <c r="C1339" i="2"/>
  <c r="A1340" i="2"/>
  <c r="B1340" i="2"/>
  <c r="C1340" i="2"/>
  <c r="A1341" i="2"/>
  <c r="B1341" i="2"/>
  <c r="C1341" i="2"/>
  <c r="A1342" i="2"/>
  <c r="B1342" i="2"/>
  <c r="C1342" i="2"/>
  <c r="A1343" i="2"/>
  <c r="B1343" i="2"/>
  <c r="C1343" i="2"/>
  <c r="A1344" i="2"/>
  <c r="B1344" i="2"/>
  <c r="C1344" i="2"/>
  <c r="A1345" i="2"/>
  <c r="B1345" i="2"/>
  <c r="C1345" i="2"/>
  <c r="A1346" i="2"/>
  <c r="B1346" i="2"/>
  <c r="C1346" i="2"/>
  <c r="A1347" i="2"/>
  <c r="B1347" i="2"/>
  <c r="C1347" i="2"/>
  <c r="A1348" i="2"/>
  <c r="B1348" i="2"/>
  <c r="C1348" i="2"/>
  <c r="A1349" i="2"/>
  <c r="B1349" i="2"/>
  <c r="C1349" i="2"/>
  <c r="A1350" i="2"/>
  <c r="B1350" i="2"/>
  <c r="C1350" i="2"/>
  <c r="A1351" i="2"/>
  <c r="B1351" i="2"/>
  <c r="C1351" i="2"/>
  <c r="A1352" i="2"/>
  <c r="B1352" i="2"/>
  <c r="C1352" i="2"/>
  <c r="A1353" i="2"/>
  <c r="B1353" i="2"/>
  <c r="C1353" i="2"/>
  <c r="A1354" i="2"/>
  <c r="B1354" i="2"/>
  <c r="C1354" i="2"/>
  <c r="A1355" i="2"/>
  <c r="B1355" i="2"/>
  <c r="C1355" i="2"/>
  <c r="A1356" i="2"/>
  <c r="B1356" i="2"/>
  <c r="C1356" i="2"/>
  <c r="A1357" i="2"/>
  <c r="B1357" i="2"/>
  <c r="C1357" i="2"/>
  <c r="A1358" i="2"/>
  <c r="B1358" i="2"/>
  <c r="C1358" i="2"/>
  <c r="A1359" i="2"/>
  <c r="B1359" i="2"/>
  <c r="C1359" i="2"/>
  <c r="A1360" i="2"/>
  <c r="B1360" i="2"/>
  <c r="C1360" i="2"/>
  <c r="A1361" i="2"/>
  <c r="B1361" i="2"/>
  <c r="C1361" i="2"/>
  <c r="A1362" i="2"/>
  <c r="B1362" i="2"/>
  <c r="C1362" i="2"/>
  <c r="A1363" i="2"/>
  <c r="B1363" i="2"/>
  <c r="C1363" i="2"/>
  <c r="A1364" i="2"/>
  <c r="B1364" i="2"/>
  <c r="C1364" i="2"/>
  <c r="A1365" i="2"/>
  <c r="B1365" i="2"/>
  <c r="C1365" i="2"/>
  <c r="A1366" i="2"/>
  <c r="B1366" i="2"/>
  <c r="C1366" i="2"/>
  <c r="A1367" i="2"/>
  <c r="B1367" i="2"/>
  <c r="C1367" i="2"/>
  <c r="A1368" i="2"/>
  <c r="B1368" i="2"/>
  <c r="C1368" i="2"/>
  <c r="A1369" i="2"/>
  <c r="B1369" i="2"/>
  <c r="C1369" i="2"/>
  <c r="A1370" i="2"/>
  <c r="B1370" i="2"/>
  <c r="C1370" i="2"/>
  <c r="A1371" i="2"/>
  <c r="B1371" i="2"/>
  <c r="C1371" i="2"/>
  <c r="A1372" i="2"/>
  <c r="B1372" i="2"/>
  <c r="C1372" i="2"/>
  <c r="A1373" i="2"/>
  <c r="B1373" i="2"/>
  <c r="C1373" i="2"/>
  <c r="A1374" i="2"/>
  <c r="B1374" i="2"/>
  <c r="C1374" i="2"/>
  <c r="A1375" i="2"/>
  <c r="B1375" i="2"/>
  <c r="C1375" i="2"/>
  <c r="A1376" i="2"/>
  <c r="B1376" i="2"/>
  <c r="C1376" i="2"/>
  <c r="A1377" i="2"/>
  <c r="B1377" i="2"/>
  <c r="C1377" i="2"/>
  <c r="A1378" i="2"/>
  <c r="B1378" i="2"/>
  <c r="C1378" i="2"/>
  <c r="A1379" i="2"/>
  <c r="B1379" i="2"/>
  <c r="C1379" i="2"/>
  <c r="A1380" i="2"/>
  <c r="B1380" i="2"/>
  <c r="C1380" i="2"/>
  <c r="A1381" i="2"/>
  <c r="B1381" i="2"/>
  <c r="C1381" i="2"/>
  <c r="A1382" i="2"/>
  <c r="B1382" i="2"/>
  <c r="C1382" i="2"/>
  <c r="A1383" i="2"/>
  <c r="B1383" i="2"/>
  <c r="C1383" i="2"/>
  <c r="A1384" i="2"/>
  <c r="B1384" i="2"/>
  <c r="C1384" i="2"/>
  <c r="A1385" i="2"/>
  <c r="B1385" i="2"/>
  <c r="C1385" i="2"/>
  <c r="A1386" i="2"/>
  <c r="B1386" i="2"/>
  <c r="C1386" i="2"/>
  <c r="A1387" i="2"/>
  <c r="B1387" i="2"/>
  <c r="C1387" i="2"/>
  <c r="A1388" i="2"/>
  <c r="B1388" i="2"/>
  <c r="C1388" i="2"/>
  <c r="A1389" i="2"/>
  <c r="B1389" i="2"/>
  <c r="C1389" i="2"/>
  <c r="A1390" i="2"/>
  <c r="B1390" i="2"/>
  <c r="C1390" i="2"/>
  <c r="A1391" i="2"/>
  <c r="B1391" i="2"/>
  <c r="C1391" i="2"/>
  <c r="A1392" i="2"/>
  <c r="B1392" i="2"/>
  <c r="C1392" i="2"/>
  <c r="A1393" i="2"/>
  <c r="B1393" i="2"/>
  <c r="C1393" i="2"/>
  <c r="A1394" i="2"/>
  <c r="B1394" i="2"/>
  <c r="C1394" i="2"/>
  <c r="A1395" i="2"/>
  <c r="B1395" i="2"/>
  <c r="C1395" i="2"/>
  <c r="A1396" i="2"/>
  <c r="B1396" i="2"/>
  <c r="C1396" i="2"/>
  <c r="A1397" i="2"/>
  <c r="B1397" i="2"/>
  <c r="C1397" i="2"/>
  <c r="A1398" i="2"/>
  <c r="B1398" i="2"/>
  <c r="C1398" i="2"/>
  <c r="A1399" i="2"/>
  <c r="B1399" i="2"/>
  <c r="C1399" i="2"/>
  <c r="A1400" i="2"/>
  <c r="B1400" i="2"/>
  <c r="C1400" i="2"/>
  <c r="A1401" i="2"/>
  <c r="B1401" i="2"/>
  <c r="C1401" i="2"/>
  <c r="A1402" i="2"/>
  <c r="B1402" i="2"/>
  <c r="C1402" i="2"/>
  <c r="A1403" i="2"/>
  <c r="B1403" i="2"/>
  <c r="C1403" i="2"/>
  <c r="A1404" i="2"/>
  <c r="B1404" i="2"/>
  <c r="C1404" i="2"/>
  <c r="A1405" i="2"/>
  <c r="B1405" i="2"/>
  <c r="C1405" i="2"/>
  <c r="A1406" i="2"/>
  <c r="B1406" i="2"/>
  <c r="C1406" i="2"/>
  <c r="A1407" i="2"/>
  <c r="B1407" i="2"/>
  <c r="C1407" i="2"/>
  <c r="A1408" i="2"/>
  <c r="B1408" i="2"/>
  <c r="C1408" i="2"/>
  <c r="A1409" i="2"/>
  <c r="B1409" i="2"/>
  <c r="C1409" i="2"/>
  <c r="A1410" i="2"/>
  <c r="B1410" i="2"/>
  <c r="C1410" i="2"/>
  <c r="A1411" i="2"/>
  <c r="B1411" i="2"/>
  <c r="C1411" i="2"/>
  <c r="A1412" i="2"/>
  <c r="B1412" i="2"/>
  <c r="C1412" i="2"/>
  <c r="A1413" i="2"/>
  <c r="B1413" i="2"/>
  <c r="C1413" i="2"/>
  <c r="A1414" i="2"/>
  <c r="B1414" i="2"/>
  <c r="C1414" i="2"/>
  <c r="A1415" i="2"/>
  <c r="B1415" i="2"/>
  <c r="C1415" i="2"/>
  <c r="A1416" i="2"/>
  <c r="B1416" i="2"/>
  <c r="C1416" i="2"/>
  <c r="A1417" i="2"/>
  <c r="B1417" i="2"/>
  <c r="C1417" i="2"/>
  <c r="A1418" i="2"/>
  <c r="B1418" i="2"/>
  <c r="C1418" i="2"/>
  <c r="A1419" i="2"/>
  <c r="B1419" i="2"/>
  <c r="C1419" i="2"/>
  <c r="A1420" i="2"/>
  <c r="B1420" i="2"/>
  <c r="C1420" i="2"/>
  <c r="A1421" i="2"/>
  <c r="B1421" i="2"/>
  <c r="C1421" i="2"/>
  <c r="A1422" i="2"/>
  <c r="B1422" i="2"/>
  <c r="C1422" i="2"/>
  <c r="A1423" i="2"/>
  <c r="B1423" i="2"/>
  <c r="C1423" i="2"/>
  <c r="A1424" i="2"/>
  <c r="B1424" i="2"/>
  <c r="C1424" i="2"/>
  <c r="A1425" i="2"/>
  <c r="B1425" i="2"/>
  <c r="C1425" i="2"/>
  <c r="A1426" i="2"/>
  <c r="B1426" i="2"/>
  <c r="C1426" i="2"/>
  <c r="A1427" i="2"/>
  <c r="B1427" i="2"/>
  <c r="C1427" i="2"/>
  <c r="A1428" i="2"/>
  <c r="B1428" i="2"/>
  <c r="C1428" i="2"/>
  <c r="A1429" i="2"/>
  <c r="B1429" i="2"/>
  <c r="C1429" i="2"/>
  <c r="A1430" i="2"/>
  <c r="B1430" i="2"/>
  <c r="C1430" i="2"/>
  <c r="A1431" i="2"/>
  <c r="B1431" i="2"/>
  <c r="C1431" i="2"/>
  <c r="A1432" i="2"/>
  <c r="B1432" i="2"/>
  <c r="C1432" i="2"/>
  <c r="A1433" i="2"/>
  <c r="B1433" i="2"/>
  <c r="C1433" i="2"/>
  <c r="A1434" i="2"/>
  <c r="B1434" i="2"/>
  <c r="C1434" i="2"/>
  <c r="A1435" i="2"/>
  <c r="B1435" i="2"/>
  <c r="C1435" i="2"/>
  <c r="A1436" i="2"/>
  <c r="B1436" i="2"/>
  <c r="C1436" i="2"/>
  <c r="A1437" i="2"/>
  <c r="B1437" i="2"/>
  <c r="C1437" i="2"/>
  <c r="A1438" i="2"/>
  <c r="B1438" i="2"/>
  <c r="C1438" i="2"/>
  <c r="A1439" i="2"/>
  <c r="B1439" i="2"/>
  <c r="C1439" i="2"/>
  <c r="A1440" i="2"/>
  <c r="B1440" i="2"/>
  <c r="C1440" i="2"/>
  <c r="A1441" i="2"/>
  <c r="B1441" i="2"/>
  <c r="C1441" i="2"/>
  <c r="A1442" i="2"/>
  <c r="B1442" i="2"/>
  <c r="C1442" i="2"/>
  <c r="A1443" i="2"/>
  <c r="B1443" i="2"/>
  <c r="C1443" i="2"/>
  <c r="A1444" i="2"/>
  <c r="B1444" i="2"/>
  <c r="C1444" i="2"/>
  <c r="A1445" i="2"/>
  <c r="B1445" i="2"/>
  <c r="C1445" i="2"/>
  <c r="A1446" i="2"/>
  <c r="B1446" i="2"/>
  <c r="C1446" i="2"/>
  <c r="A1447" i="2"/>
  <c r="B1447" i="2"/>
  <c r="C1447" i="2"/>
  <c r="A1448" i="2"/>
  <c r="B1448" i="2"/>
  <c r="C1448" i="2"/>
  <c r="A1449" i="2"/>
  <c r="B1449" i="2"/>
  <c r="C1449" i="2"/>
  <c r="A1450" i="2"/>
  <c r="B1450" i="2"/>
  <c r="C1450" i="2"/>
  <c r="A1451" i="2"/>
  <c r="B1451" i="2"/>
  <c r="C1451" i="2"/>
  <c r="A1452" i="2"/>
  <c r="B1452" i="2"/>
  <c r="C1452" i="2"/>
  <c r="A1453" i="2"/>
  <c r="B1453" i="2"/>
  <c r="C1453" i="2"/>
  <c r="A1454" i="2"/>
  <c r="B1454" i="2"/>
  <c r="C1454" i="2"/>
  <c r="A1455" i="2"/>
  <c r="B1455" i="2"/>
  <c r="C1455" i="2"/>
  <c r="A1456" i="2"/>
  <c r="B1456" i="2"/>
  <c r="C1456" i="2"/>
  <c r="A1457" i="2"/>
  <c r="B1457" i="2"/>
  <c r="C1457" i="2"/>
  <c r="A1458" i="2"/>
  <c r="B1458" i="2"/>
  <c r="C1458" i="2"/>
  <c r="A1459" i="2"/>
  <c r="B1459" i="2"/>
  <c r="C1459" i="2"/>
  <c r="A1460" i="2"/>
  <c r="B1460" i="2"/>
  <c r="C1460" i="2"/>
  <c r="A1461" i="2"/>
  <c r="B1461" i="2"/>
  <c r="C1461" i="2"/>
  <c r="A1462" i="2"/>
  <c r="B1462" i="2"/>
  <c r="C1462" i="2"/>
  <c r="A1463" i="2"/>
  <c r="B1463" i="2"/>
  <c r="C1463" i="2"/>
  <c r="A1464" i="2"/>
  <c r="B1464" i="2"/>
  <c r="C1464" i="2"/>
  <c r="A1465" i="2"/>
  <c r="B1465" i="2"/>
  <c r="C1465" i="2"/>
  <c r="A1466" i="2"/>
  <c r="B1466" i="2"/>
  <c r="C1466" i="2"/>
  <c r="A1467" i="2"/>
  <c r="B1467" i="2"/>
  <c r="C1467" i="2"/>
  <c r="A1468" i="2"/>
  <c r="B1468" i="2"/>
  <c r="C1468" i="2"/>
  <c r="A1469" i="2"/>
  <c r="B1469" i="2"/>
  <c r="C1469" i="2"/>
  <c r="A1470" i="2"/>
  <c r="B1470" i="2"/>
  <c r="C1470" i="2"/>
  <c r="A1471" i="2"/>
  <c r="B1471" i="2"/>
  <c r="C1471" i="2"/>
  <c r="A1472" i="2"/>
  <c r="B1472" i="2"/>
  <c r="C1472" i="2"/>
  <c r="A1473" i="2"/>
  <c r="B1473" i="2"/>
  <c r="C1473" i="2"/>
  <c r="A1474" i="2"/>
  <c r="B1474" i="2"/>
  <c r="C1474" i="2"/>
  <c r="A1475" i="2"/>
  <c r="B1475" i="2"/>
  <c r="C1475" i="2"/>
  <c r="A1476" i="2"/>
  <c r="B1476" i="2"/>
  <c r="C1476" i="2"/>
  <c r="A1477" i="2"/>
  <c r="B1477" i="2"/>
  <c r="C1477" i="2"/>
  <c r="A1478" i="2"/>
  <c r="B1478" i="2"/>
  <c r="C1478" i="2"/>
  <c r="A1479" i="2"/>
  <c r="B1479" i="2"/>
  <c r="C1479" i="2"/>
  <c r="A1480" i="2"/>
  <c r="B1480" i="2"/>
  <c r="C1480" i="2"/>
  <c r="A1481" i="2"/>
  <c r="B1481" i="2"/>
  <c r="C1481" i="2"/>
  <c r="A1482" i="2"/>
  <c r="B1482" i="2"/>
  <c r="C1482" i="2"/>
  <c r="A1483" i="2"/>
  <c r="B1483" i="2"/>
  <c r="C1483" i="2"/>
  <c r="A1484" i="2"/>
  <c r="B1484" i="2"/>
  <c r="C1484" i="2"/>
  <c r="A1485" i="2"/>
  <c r="B1485" i="2"/>
  <c r="C1485" i="2"/>
  <c r="A1486" i="2"/>
  <c r="B1486" i="2"/>
  <c r="C1486" i="2"/>
  <c r="A1487" i="2"/>
  <c r="B1487" i="2"/>
  <c r="C1487" i="2"/>
  <c r="A1488" i="2"/>
  <c r="B1488" i="2"/>
  <c r="C1488" i="2"/>
  <c r="A1489" i="2"/>
  <c r="B1489" i="2"/>
  <c r="C1489" i="2"/>
  <c r="A1490" i="2"/>
  <c r="B1490" i="2"/>
  <c r="C1490" i="2"/>
  <c r="A1491" i="2"/>
  <c r="B1491" i="2"/>
  <c r="C1491" i="2"/>
  <c r="A1492" i="2"/>
  <c r="B1492" i="2"/>
  <c r="C1492" i="2"/>
  <c r="A1493" i="2"/>
  <c r="B1493" i="2"/>
  <c r="C1493" i="2"/>
  <c r="A1494" i="2"/>
  <c r="B1494" i="2"/>
  <c r="C1494" i="2"/>
  <c r="A1495" i="2"/>
  <c r="B1495" i="2"/>
  <c r="C1495" i="2"/>
  <c r="A1496" i="2"/>
  <c r="B1496" i="2"/>
  <c r="C1496" i="2"/>
  <c r="A1497" i="2"/>
  <c r="B1497" i="2"/>
  <c r="C1497" i="2"/>
  <c r="A1498" i="2"/>
  <c r="B1498" i="2"/>
  <c r="C1498" i="2"/>
  <c r="A1499" i="2"/>
  <c r="B1499" i="2"/>
  <c r="C1499" i="2"/>
  <c r="A1500" i="2"/>
  <c r="B1500" i="2"/>
  <c r="C1500" i="2"/>
  <c r="A1501" i="2"/>
  <c r="B1501" i="2"/>
  <c r="C1501" i="2"/>
  <c r="A1502" i="2"/>
  <c r="B1502" i="2"/>
  <c r="C1502" i="2"/>
  <c r="A1503" i="2"/>
  <c r="B1503" i="2"/>
  <c r="C1503" i="2"/>
  <c r="A1504" i="2"/>
  <c r="B1504" i="2"/>
  <c r="C1504" i="2"/>
  <c r="A1505" i="2"/>
  <c r="B1505" i="2"/>
  <c r="C1505" i="2"/>
  <c r="A1506" i="2"/>
  <c r="B1506" i="2"/>
  <c r="C1506" i="2"/>
  <c r="A1507" i="2"/>
  <c r="B1507" i="2"/>
  <c r="C1507" i="2"/>
  <c r="A1508" i="2"/>
  <c r="B1508" i="2"/>
  <c r="C1508" i="2"/>
  <c r="A1509" i="2"/>
  <c r="B1509" i="2"/>
  <c r="C1509" i="2"/>
  <c r="A1510" i="2"/>
  <c r="B1510" i="2"/>
  <c r="C1510" i="2"/>
  <c r="A1511" i="2"/>
  <c r="B1511" i="2"/>
  <c r="C1511" i="2"/>
  <c r="A1512" i="2"/>
  <c r="B1512" i="2"/>
  <c r="C1512" i="2"/>
  <c r="A1513" i="2"/>
  <c r="B1513" i="2"/>
  <c r="C1513" i="2"/>
  <c r="A1514" i="2"/>
  <c r="B1514" i="2"/>
  <c r="C1514" i="2"/>
  <c r="A1515" i="2"/>
  <c r="B1515" i="2"/>
  <c r="C1515" i="2"/>
  <c r="A1516" i="2"/>
  <c r="B1516" i="2"/>
  <c r="C1516" i="2"/>
  <c r="A1517" i="2"/>
  <c r="B1517" i="2"/>
  <c r="C1517" i="2"/>
  <c r="A1518" i="2"/>
  <c r="B1518" i="2"/>
  <c r="C1518" i="2"/>
  <c r="A1519" i="2"/>
  <c r="B1519" i="2"/>
  <c r="C1519" i="2"/>
  <c r="A1520" i="2"/>
  <c r="B1520" i="2"/>
  <c r="C1520" i="2"/>
  <c r="A1521" i="2"/>
  <c r="B1521" i="2"/>
  <c r="C1521" i="2"/>
  <c r="A1522" i="2"/>
  <c r="B1522" i="2"/>
  <c r="C1522" i="2"/>
  <c r="A1523" i="2"/>
  <c r="B1523" i="2"/>
  <c r="C1523" i="2"/>
  <c r="A1524" i="2"/>
  <c r="B1524" i="2"/>
  <c r="C1524" i="2"/>
  <c r="A1525" i="2"/>
  <c r="B1525" i="2"/>
  <c r="C1525" i="2"/>
  <c r="A1526" i="2"/>
  <c r="B1526" i="2"/>
  <c r="C1526" i="2"/>
  <c r="A1527" i="2"/>
  <c r="B1527" i="2"/>
  <c r="C1527" i="2"/>
  <c r="A1528" i="2"/>
  <c r="B1528" i="2"/>
  <c r="C1528" i="2"/>
  <c r="A1529" i="2"/>
  <c r="B1529" i="2"/>
  <c r="C1529" i="2"/>
  <c r="A1530" i="2"/>
  <c r="B1530" i="2"/>
  <c r="C1530" i="2"/>
  <c r="A1531" i="2"/>
  <c r="B1531" i="2"/>
  <c r="C1531" i="2"/>
  <c r="A1532" i="2"/>
  <c r="B1532" i="2"/>
  <c r="C1532" i="2"/>
  <c r="A1533" i="2"/>
  <c r="B1533" i="2"/>
  <c r="C1533" i="2"/>
  <c r="A1534" i="2"/>
  <c r="B1534" i="2"/>
  <c r="C1534" i="2"/>
  <c r="A1535" i="2"/>
  <c r="B1535" i="2"/>
  <c r="C1535" i="2"/>
  <c r="A1536" i="2"/>
  <c r="B1536" i="2"/>
  <c r="C1536" i="2"/>
  <c r="A1537" i="2"/>
  <c r="B1537" i="2"/>
  <c r="C1537" i="2"/>
  <c r="A1538" i="2"/>
  <c r="B1538" i="2"/>
  <c r="C1538" i="2"/>
  <c r="A1539" i="2"/>
  <c r="B1539" i="2"/>
  <c r="C1539" i="2"/>
  <c r="A1540" i="2"/>
  <c r="B1540" i="2"/>
  <c r="C1540" i="2"/>
  <c r="A1541" i="2"/>
  <c r="B1541" i="2"/>
  <c r="C1541" i="2"/>
  <c r="A1542" i="2"/>
  <c r="B1542" i="2"/>
  <c r="C1542" i="2"/>
  <c r="A1543" i="2"/>
  <c r="B1543" i="2"/>
  <c r="C1543" i="2"/>
  <c r="A1544" i="2"/>
  <c r="B1544" i="2"/>
  <c r="C1544" i="2"/>
  <c r="A1545" i="2"/>
  <c r="B1545" i="2"/>
  <c r="C1545" i="2"/>
  <c r="A1546" i="2"/>
  <c r="B1546" i="2"/>
  <c r="C1546" i="2"/>
  <c r="A1547" i="2"/>
  <c r="B1547" i="2"/>
  <c r="C1547" i="2"/>
  <c r="A1548" i="2"/>
  <c r="B1548" i="2"/>
  <c r="C1548" i="2"/>
  <c r="A1549" i="2"/>
  <c r="B1549" i="2"/>
  <c r="C1549" i="2"/>
  <c r="A1550" i="2"/>
  <c r="B1550" i="2"/>
  <c r="C1550" i="2"/>
  <c r="A1551" i="2"/>
  <c r="B1551" i="2"/>
  <c r="C1551" i="2"/>
  <c r="A1552" i="2"/>
  <c r="B1552" i="2"/>
  <c r="C1552" i="2"/>
  <c r="A1553" i="2"/>
  <c r="B1553" i="2"/>
  <c r="C1553" i="2"/>
  <c r="A1554" i="2"/>
  <c r="B1554" i="2"/>
  <c r="C1554" i="2"/>
  <c r="A1555" i="2"/>
  <c r="B1555" i="2"/>
  <c r="C1555" i="2"/>
  <c r="A1556" i="2"/>
  <c r="B1556" i="2"/>
  <c r="C1556" i="2"/>
  <c r="A1557" i="2"/>
  <c r="B1557" i="2"/>
  <c r="C1557" i="2"/>
  <c r="A1558" i="2"/>
  <c r="B1558" i="2"/>
  <c r="C1558" i="2"/>
  <c r="A1559" i="2"/>
  <c r="B1559" i="2"/>
  <c r="C1559" i="2"/>
  <c r="A1560" i="2"/>
  <c r="B1560" i="2"/>
  <c r="C1560" i="2"/>
  <c r="A1561" i="2"/>
  <c r="B1561" i="2"/>
  <c r="C1561" i="2"/>
  <c r="A1562" i="2"/>
  <c r="B1562" i="2"/>
  <c r="C1562" i="2"/>
  <c r="A1563" i="2"/>
  <c r="B1563" i="2"/>
  <c r="C1563" i="2"/>
  <c r="A1564" i="2"/>
  <c r="B1564" i="2"/>
  <c r="C1564" i="2"/>
  <c r="A1565" i="2"/>
  <c r="B1565" i="2"/>
  <c r="C1565" i="2"/>
  <c r="A1566" i="2"/>
  <c r="B1566" i="2"/>
  <c r="C1566" i="2"/>
  <c r="A1567" i="2"/>
  <c r="B1567" i="2"/>
  <c r="C1567" i="2"/>
  <c r="A1568" i="2"/>
  <c r="B1568" i="2"/>
  <c r="C1568" i="2"/>
  <c r="A1569" i="2"/>
  <c r="B1569" i="2"/>
  <c r="C1569" i="2"/>
  <c r="A1570" i="2"/>
  <c r="B1570" i="2"/>
  <c r="C1570" i="2"/>
  <c r="A1571" i="2"/>
  <c r="B1571" i="2"/>
  <c r="C1571" i="2"/>
  <c r="A1572" i="2"/>
  <c r="B1572" i="2"/>
  <c r="C1572" i="2"/>
  <c r="A1573" i="2"/>
  <c r="B1573" i="2"/>
  <c r="C1573" i="2"/>
  <c r="A1574" i="2"/>
  <c r="B1574" i="2"/>
  <c r="C1574" i="2"/>
  <c r="A1575" i="2"/>
  <c r="B1575" i="2"/>
  <c r="C1575" i="2"/>
  <c r="A1576" i="2"/>
  <c r="B1576" i="2"/>
  <c r="C1576" i="2"/>
  <c r="A1577" i="2"/>
  <c r="B1577" i="2"/>
  <c r="C1577" i="2"/>
  <c r="A1578" i="2"/>
  <c r="B1578" i="2"/>
  <c r="C1578" i="2"/>
  <c r="A1579" i="2"/>
  <c r="B1579" i="2"/>
  <c r="C1579" i="2"/>
  <c r="A1580" i="2"/>
  <c r="B1580" i="2"/>
  <c r="C1580" i="2"/>
  <c r="A1581" i="2"/>
  <c r="B1581" i="2"/>
  <c r="C1581" i="2"/>
  <c r="A1582" i="2"/>
  <c r="B1582" i="2"/>
  <c r="C1582" i="2"/>
  <c r="A1583" i="2"/>
  <c r="B1583" i="2"/>
  <c r="C1583" i="2"/>
  <c r="A1584" i="2"/>
  <c r="B1584" i="2"/>
  <c r="C1584" i="2"/>
  <c r="A1585" i="2"/>
  <c r="B1585" i="2"/>
  <c r="C1585" i="2"/>
  <c r="A1586" i="2"/>
  <c r="B1586" i="2"/>
  <c r="C1586" i="2"/>
  <c r="A1587" i="2"/>
  <c r="B1587" i="2"/>
  <c r="C1587" i="2"/>
  <c r="A1588" i="2"/>
  <c r="B1588" i="2"/>
  <c r="C1588" i="2"/>
  <c r="A1589" i="2"/>
  <c r="B1589" i="2"/>
  <c r="C1589" i="2"/>
  <c r="A1590" i="2"/>
  <c r="B1590" i="2"/>
  <c r="C1590" i="2"/>
  <c r="A1591" i="2"/>
  <c r="B1591" i="2"/>
  <c r="C1591" i="2"/>
  <c r="A1592" i="2"/>
  <c r="B1592" i="2"/>
  <c r="C1592" i="2"/>
  <c r="A1593" i="2"/>
  <c r="B1593" i="2"/>
  <c r="C1593" i="2"/>
  <c r="A1594" i="2"/>
  <c r="B1594" i="2"/>
  <c r="C1594" i="2"/>
  <c r="A1595" i="2"/>
  <c r="B1595" i="2"/>
  <c r="C1595" i="2"/>
  <c r="A1596" i="2"/>
  <c r="B1596" i="2"/>
  <c r="C1596" i="2"/>
  <c r="A1597" i="2"/>
  <c r="B1597" i="2"/>
  <c r="C1597" i="2"/>
  <c r="A1598" i="2"/>
  <c r="B1598" i="2"/>
  <c r="C1598" i="2"/>
  <c r="A1599" i="2"/>
  <c r="B1599" i="2"/>
  <c r="C1599" i="2"/>
  <c r="A1600" i="2"/>
  <c r="B1600" i="2"/>
  <c r="C1600" i="2"/>
  <c r="A1601" i="2"/>
  <c r="B1601" i="2"/>
  <c r="C1601" i="2"/>
  <c r="A1602" i="2"/>
  <c r="B1602" i="2"/>
  <c r="C1602" i="2"/>
  <c r="A1603" i="2"/>
  <c r="B1603" i="2"/>
  <c r="C1603" i="2"/>
  <c r="A1604" i="2"/>
  <c r="B1604" i="2"/>
  <c r="C1604" i="2"/>
  <c r="A1605" i="2"/>
  <c r="B1605" i="2"/>
  <c r="C1605" i="2"/>
  <c r="A1606" i="2"/>
  <c r="B1606" i="2"/>
  <c r="C1606" i="2"/>
  <c r="A1607" i="2"/>
  <c r="B1607" i="2"/>
  <c r="C1607" i="2"/>
  <c r="A1608" i="2"/>
  <c r="B1608" i="2"/>
  <c r="C1608" i="2"/>
  <c r="A1609" i="2"/>
  <c r="B1609" i="2"/>
  <c r="C1609" i="2"/>
  <c r="A1610" i="2"/>
  <c r="B1610" i="2"/>
  <c r="C1610" i="2"/>
  <c r="A1611" i="2"/>
  <c r="B1611" i="2"/>
  <c r="C1611" i="2"/>
  <c r="A1612" i="2"/>
  <c r="B1612" i="2"/>
  <c r="C1612" i="2"/>
  <c r="A1613" i="2"/>
  <c r="B1613" i="2"/>
  <c r="C1613" i="2"/>
  <c r="A1614" i="2"/>
  <c r="B1614" i="2"/>
  <c r="C1614" i="2"/>
  <c r="A1615" i="2"/>
  <c r="B1615" i="2"/>
  <c r="C1615" i="2"/>
  <c r="A1616" i="2"/>
  <c r="B1616" i="2"/>
  <c r="C1616" i="2"/>
  <c r="A1617" i="2"/>
  <c r="B1617" i="2"/>
  <c r="C1617" i="2"/>
  <c r="A1618" i="2"/>
  <c r="B1618" i="2"/>
  <c r="C1618" i="2"/>
  <c r="A1619" i="2"/>
  <c r="B1619" i="2"/>
  <c r="C1619" i="2"/>
  <c r="A1620" i="2"/>
  <c r="B1620" i="2"/>
  <c r="C1620" i="2"/>
  <c r="A1621" i="2"/>
  <c r="B1621" i="2"/>
  <c r="C1621" i="2"/>
  <c r="A1622" i="2"/>
  <c r="B1622" i="2"/>
  <c r="C1622" i="2"/>
  <c r="A1623" i="2"/>
  <c r="B1623" i="2"/>
  <c r="C1623" i="2"/>
  <c r="A1624" i="2"/>
  <c r="B1624" i="2"/>
  <c r="C1624" i="2"/>
  <c r="A1625" i="2"/>
  <c r="B1625" i="2"/>
  <c r="C1625" i="2"/>
  <c r="A1626" i="2"/>
  <c r="B1626" i="2"/>
  <c r="C1626" i="2"/>
  <c r="A1627" i="2"/>
  <c r="B1627" i="2"/>
  <c r="C1627" i="2"/>
  <c r="A1628" i="2"/>
  <c r="B1628" i="2"/>
  <c r="C1628" i="2"/>
  <c r="A1629" i="2"/>
  <c r="B1629" i="2"/>
  <c r="C1629" i="2"/>
  <c r="A1630" i="2"/>
  <c r="B1630" i="2"/>
  <c r="C1630" i="2"/>
  <c r="A1631" i="2"/>
  <c r="B1631" i="2"/>
  <c r="C1631" i="2"/>
  <c r="A1632" i="2"/>
  <c r="B1632" i="2"/>
  <c r="C1632" i="2"/>
  <c r="A1633" i="2"/>
  <c r="B1633" i="2"/>
  <c r="C1633" i="2"/>
  <c r="A1634" i="2"/>
  <c r="B1634" i="2"/>
  <c r="C1634" i="2"/>
  <c r="A1635" i="2"/>
  <c r="B1635" i="2"/>
  <c r="C1635" i="2"/>
  <c r="A1636" i="2"/>
  <c r="B1636" i="2"/>
  <c r="C1636" i="2"/>
  <c r="A1637" i="2"/>
  <c r="B1637" i="2"/>
  <c r="C1637" i="2"/>
  <c r="A1638" i="2"/>
  <c r="B1638" i="2"/>
  <c r="C1638" i="2"/>
  <c r="A1639" i="2"/>
  <c r="B1639" i="2"/>
  <c r="C1639" i="2"/>
  <c r="A1640" i="2"/>
  <c r="B1640" i="2"/>
  <c r="C1640" i="2"/>
  <c r="A1641" i="2"/>
  <c r="B1641" i="2"/>
  <c r="C1641" i="2"/>
  <c r="A1642" i="2"/>
  <c r="B1642" i="2"/>
  <c r="C1642" i="2"/>
  <c r="A1643" i="2"/>
  <c r="B1643" i="2"/>
  <c r="C1643" i="2"/>
  <c r="A1644" i="2"/>
  <c r="B1644" i="2"/>
  <c r="C1644" i="2"/>
  <c r="A1645" i="2"/>
  <c r="B1645" i="2"/>
  <c r="C1645" i="2"/>
  <c r="A1646" i="2"/>
  <c r="B1646" i="2"/>
  <c r="C1646" i="2"/>
  <c r="A1647" i="2"/>
  <c r="B1647" i="2"/>
  <c r="C1647" i="2"/>
  <c r="A1648" i="2"/>
  <c r="B1648" i="2"/>
  <c r="C1648" i="2"/>
  <c r="A1649" i="2"/>
  <c r="B1649" i="2"/>
  <c r="C1649" i="2"/>
  <c r="A1650" i="2"/>
  <c r="B1650" i="2"/>
  <c r="C1650" i="2"/>
  <c r="A1651" i="2"/>
  <c r="B1651" i="2"/>
  <c r="C1651" i="2"/>
  <c r="A1652" i="2"/>
  <c r="B1652" i="2"/>
  <c r="C1652" i="2"/>
  <c r="A1653" i="2"/>
  <c r="B1653" i="2"/>
  <c r="C1653" i="2"/>
  <c r="A1654" i="2"/>
  <c r="B1654" i="2"/>
  <c r="C1654" i="2"/>
  <c r="A1655" i="2"/>
  <c r="B1655" i="2"/>
  <c r="C1655" i="2"/>
  <c r="A1656" i="2"/>
  <c r="B1656" i="2"/>
  <c r="C1656" i="2"/>
  <c r="A1657" i="2"/>
  <c r="B1657" i="2"/>
  <c r="C1657" i="2"/>
  <c r="A1658" i="2"/>
  <c r="B1658" i="2"/>
  <c r="C1658" i="2"/>
  <c r="A1659" i="2"/>
  <c r="B1659" i="2"/>
  <c r="C1659" i="2"/>
  <c r="A1660" i="2"/>
  <c r="B1660" i="2"/>
  <c r="C1660" i="2"/>
  <c r="A1661" i="2"/>
  <c r="B1661" i="2"/>
  <c r="C1661" i="2"/>
  <c r="A1662" i="2"/>
  <c r="B1662" i="2"/>
  <c r="C1662" i="2"/>
  <c r="A1663" i="2"/>
  <c r="B1663" i="2"/>
  <c r="C1663" i="2"/>
  <c r="A1664" i="2"/>
  <c r="B1664" i="2"/>
  <c r="C1664" i="2"/>
  <c r="A1665" i="2"/>
  <c r="B1665" i="2"/>
  <c r="C1665" i="2"/>
  <c r="A1666" i="2"/>
  <c r="B1666" i="2"/>
  <c r="C1666" i="2"/>
  <c r="A1667" i="2"/>
  <c r="B1667" i="2"/>
  <c r="C1667" i="2"/>
  <c r="A1668" i="2"/>
  <c r="B1668" i="2"/>
  <c r="C1668" i="2"/>
  <c r="A1669" i="2"/>
  <c r="B1669" i="2"/>
  <c r="C1669" i="2"/>
  <c r="A1670" i="2"/>
  <c r="B1670" i="2"/>
  <c r="C1670" i="2"/>
  <c r="A1671" i="2"/>
  <c r="B1671" i="2"/>
  <c r="C1671" i="2"/>
  <c r="A1672" i="2"/>
  <c r="B1672" i="2"/>
  <c r="C1672" i="2"/>
  <c r="A1673" i="2"/>
  <c r="B1673" i="2"/>
  <c r="C1673" i="2"/>
  <c r="A1674" i="2"/>
  <c r="B1674" i="2"/>
  <c r="C1674" i="2"/>
  <c r="A1675" i="2"/>
  <c r="B1675" i="2"/>
  <c r="C1675" i="2"/>
  <c r="A1676" i="2"/>
  <c r="B1676" i="2"/>
  <c r="C1676" i="2"/>
  <c r="A1677" i="2"/>
  <c r="B1677" i="2"/>
  <c r="C1677" i="2"/>
  <c r="A1678" i="2"/>
  <c r="B1678" i="2"/>
  <c r="C1678" i="2"/>
  <c r="A1679" i="2"/>
  <c r="B1679" i="2"/>
  <c r="C1679" i="2"/>
  <c r="A1680" i="2"/>
  <c r="B1680" i="2"/>
  <c r="C1680" i="2"/>
  <c r="A1681" i="2"/>
  <c r="B1681" i="2"/>
  <c r="C1681" i="2"/>
  <c r="A1682" i="2"/>
  <c r="B1682" i="2"/>
  <c r="C1682" i="2"/>
  <c r="A1683" i="2"/>
  <c r="B1683" i="2"/>
  <c r="C1683" i="2"/>
  <c r="A1684" i="2"/>
  <c r="B1684" i="2"/>
  <c r="C1684" i="2"/>
  <c r="A1685" i="2"/>
  <c r="B1685" i="2"/>
  <c r="C1685" i="2"/>
  <c r="A1686" i="2"/>
  <c r="B1686" i="2"/>
  <c r="C1686" i="2"/>
  <c r="A1687" i="2"/>
  <c r="B1687" i="2"/>
  <c r="C1687" i="2"/>
  <c r="A1688" i="2"/>
  <c r="B1688" i="2"/>
  <c r="C1688" i="2"/>
  <c r="A1689" i="2"/>
  <c r="B1689" i="2"/>
  <c r="C1689" i="2"/>
  <c r="A1690" i="2"/>
  <c r="B1690" i="2"/>
  <c r="C1690" i="2"/>
  <c r="A1691" i="2"/>
  <c r="B1691" i="2"/>
  <c r="C1691" i="2"/>
  <c r="A1692" i="2"/>
  <c r="B1692" i="2"/>
  <c r="C1692" i="2"/>
  <c r="A1693" i="2"/>
  <c r="B1693" i="2"/>
  <c r="C1693" i="2"/>
  <c r="A1694" i="2"/>
  <c r="B1694" i="2"/>
  <c r="C1694" i="2"/>
  <c r="A1695" i="2"/>
  <c r="B1695" i="2"/>
  <c r="C1695" i="2"/>
  <c r="A1696" i="2"/>
  <c r="B1696" i="2"/>
  <c r="C1696" i="2"/>
  <c r="A1697" i="2"/>
  <c r="B1697" i="2"/>
  <c r="C1697" i="2"/>
  <c r="A1698" i="2"/>
  <c r="B1698" i="2"/>
  <c r="C1698" i="2"/>
  <c r="A1699" i="2"/>
  <c r="B1699" i="2"/>
  <c r="C1699" i="2"/>
  <c r="A1700" i="2"/>
  <c r="B1700" i="2"/>
  <c r="C1700" i="2"/>
  <c r="A1701" i="2"/>
  <c r="B1701" i="2"/>
  <c r="C1701" i="2"/>
  <c r="A1702" i="2"/>
  <c r="B1702" i="2"/>
  <c r="C1702" i="2"/>
  <c r="A1703" i="2"/>
  <c r="B1703" i="2"/>
  <c r="C1703" i="2"/>
  <c r="A1704" i="2"/>
  <c r="B1704" i="2"/>
  <c r="C1704" i="2"/>
  <c r="A1705" i="2"/>
  <c r="B1705" i="2"/>
  <c r="C1705" i="2"/>
  <c r="A1706" i="2"/>
  <c r="B1706" i="2"/>
  <c r="C1706" i="2"/>
  <c r="A1707" i="2"/>
  <c r="B1707" i="2"/>
  <c r="C1707" i="2"/>
  <c r="A1708" i="2"/>
  <c r="B1708" i="2"/>
  <c r="C1708" i="2"/>
  <c r="A1709" i="2"/>
  <c r="B1709" i="2"/>
  <c r="C1709" i="2"/>
  <c r="A1710" i="2"/>
  <c r="B1710" i="2"/>
  <c r="C1710" i="2"/>
  <c r="A1711" i="2"/>
  <c r="B1711" i="2"/>
  <c r="C1711" i="2"/>
  <c r="A1712" i="2"/>
  <c r="B1712" i="2"/>
  <c r="C1712" i="2"/>
  <c r="A1713" i="2"/>
  <c r="B1713" i="2"/>
  <c r="C1713" i="2"/>
  <c r="A1714" i="2"/>
  <c r="B1714" i="2"/>
  <c r="C1714" i="2"/>
  <c r="A1715" i="2"/>
  <c r="B1715" i="2"/>
  <c r="C1715" i="2"/>
  <c r="A1716" i="2"/>
  <c r="B1716" i="2"/>
  <c r="C1716" i="2"/>
  <c r="A1717" i="2"/>
  <c r="B1717" i="2"/>
  <c r="C1717" i="2"/>
  <c r="A1718" i="2"/>
  <c r="B1718" i="2"/>
  <c r="C1718" i="2"/>
  <c r="A1719" i="2"/>
  <c r="B1719" i="2"/>
  <c r="C1719" i="2"/>
  <c r="A1720" i="2"/>
  <c r="B1720" i="2"/>
  <c r="C1720" i="2"/>
  <c r="A1721" i="2"/>
  <c r="B1721" i="2"/>
  <c r="C1721" i="2"/>
  <c r="A1722" i="2"/>
  <c r="B1722" i="2"/>
  <c r="C1722" i="2"/>
  <c r="A1723" i="2"/>
  <c r="B1723" i="2"/>
  <c r="C1723" i="2"/>
  <c r="A1724" i="2"/>
  <c r="B1724" i="2"/>
  <c r="C1724" i="2"/>
  <c r="A1725" i="2"/>
  <c r="B1725" i="2"/>
  <c r="C1725" i="2"/>
  <c r="A1726" i="2"/>
  <c r="B1726" i="2"/>
  <c r="C1726" i="2"/>
  <c r="A1727" i="2"/>
  <c r="B1727" i="2"/>
  <c r="C1727" i="2"/>
  <c r="A1728" i="2"/>
  <c r="B1728" i="2"/>
  <c r="C1728" i="2"/>
  <c r="A1729" i="2"/>
  <c r="B1729" i="2"/>
  <c r="C1729" i="2"/>
  <c r="A1730" i="2"/>
  <c r="B1730" i="2"/>
  <c r="C1730" i="2"/>
  <c r="A1731" i="2"/>
  <c r="B1731" i="2"/>
  <c r="C1731" i="2"/>
  <c r="A1732" i="2"/>
  <c r="B1732" i="2"/>
  <c r="C1732" i="2"/>
  <c r="A1733" i="2"/>
  <c r="B1733" i="2"/>
  <c r="C1733" i="2"/>
  <c r="A1734" i="2"/>
  <c r="B1734" i="2"/>
  <c r="C1734" i="2"/>
  <c r="A1735" i="2"/>
  <c r="B1735" i="2"/>
  <c r="C1735" i="2"/>
  <c r="A1736" i="2"/>
  <c r="B1736" i="2"/>
  <c r="C1736" i="2"/>
  <c r="A1737" i="2"/>
  <c r="B1737" i="2"/>
  <c r="C1737" i="2"/>
  <c r="A1738" i="2"/>
  <c r="B1738" i="2"/>
  <c r="C1738" i="2"/>
  <c r="A1739" i="2"/>
  <c r="B1739" i="2"/>
  <c r="C1739" i="2"/>
  <c r="A1740" i="2"/>
  <c r="B1740" i="2"/>
  <c r="C1740" i="2"/>
  <c r="A1741" i="2"/>
  <c r="B1741" i="2"/>
  <c r="C1741" i="2"/>
  <c r="A1742" i="2"/>
  <c r="B1742" i="2"/>
  <c r="C1742" i="2"/>
  <c r="A1743" i="2"/>
  <c r="B1743" i="2"/>
  <c r="C1743" i="2"/>
  <c r="A1744" i="2"/>
  <c r="B1744" i="2"/>
  <c r="C1744" i="2"/>
  <c r="A1745" i="2"/>
  <c r="B1745" i="2"/>
  <c r="C1745" i="2"/>
  <c r="A1746" i="2"/>
  <c r="B1746" i="2"/>
  <c r="C1746" i="2"/>
  <c r="A1747" i="2"/>
  <c r="B1747" i="2"/>
  <c r="C1747" i="2"/>
  <c r="A1748" i="2"/>
  <c r="B1748" i="2"/>
  <c r="C1748" i="2"/>
  <c r="A1749" i="2"/>
  <c r="B1749" i="2"/>
  <c r="C1749" i="2"/>
  <c r="A1750" i="2"/>
  <c r="B1750" i="2"/>
  <c r="C1750" i="2"/>
  <c r="A1751" i="2"/>
  <c r="B1751" i="2"/>
  <c r="C1751" i="2"/>
  <c r="A1752" i="2"/>
  <c r="B1752" i="2"/>
  <c r="C1752" i="2"/>
  <c r="A1753" i="2"/>
  <c r="B1753" i="2"/>
  <c r="C1753" i="2"/>
  <c r="A1754" i="2"/>
  <c r="B1754" i="2"/>
  <c r="C1754" i="2"/>
  <c r="A1755" i="2"/>
  <c r="B1755" i="2"/>
  <c r="C1755" i="2"/>
  <c r="A1756" i="2"/>
  <c r="B1756" i="2"/>
  <c r="C1756" i="2"/>
  <c r="A1757" i="2"/>
  <c r="B1757" i="2"/>
  <c r="C1757" i="2"/>
  <c r="A1758" i="2"/>
  <c r="B1758" i="2"/>
  <c r="C1758" i="2"/>
  <c r="A1759" i="2"/>
  <c r="B1759" i="2"/>
  <c r="C1759" i="2"/>
  <c r="A1760" i="2"/>
  <c r="B1760" i="2"/>
  <c r="C1760" i="2"/>
  <c r="A1761" i="2"/>
  <c r="B1761" i="2"/>
  <c r="C1761" i="2"/>
  <c r="A1762" i="2"/>
  <c r="B1762" i="2"/>
  <c r="C1762" i="2"/>
  <c r="A1763" i="2"/>
  <c r="B1763" i="2"/>
  <c r="C1763" i="2"/>
  <c r="A1764" i="2"/>
  <c r="B1764" i="2"/>
  <c r="C1764" i="2"/>
  <c r="A1765" i="2"/>
  <c r="B1765" i="2"/>
  <c r="C1765" i="2"/>
  <c r="A1766" i="2"/>
  <c r="B1766" i="2"/>
  <c r="C1766" i="2"/>
  <c r="A1767" i="2"/>
  <c r="B1767" i="2"/>
  <c r="C1767" i="2"/>
  <c r="A1768" i="2"/>
  <c r="B1768" i="2"/>
  <c r="C1768" i="2"/>
  <c r="A1769" i="2"/>
  <c r="B1769" i="2"/>
  <c r="C1769" i="2"/>
  <c r="A1770" i="2"/>
  <c r="B1770" i="2"/>
  <c r="C1770" i="2"/>
  <c r="A1771" i="2"/>
  <c r="B1771" i="2"/>
  <c r="C1771" i="2"/>
  <c r="A1772" i="2"/>
  <c r="B1772" i="2"/>
  <c r="C1772" i="2"/>
  <c r="A1773" i="2"/>
  <c r="B1773" i="2"/>
  <c r="C1773" i="2"/>
  <c r="A1774" i="2"/>
  <c r="B1774" i="2"/>
  <c r="C1774" i="2"/>
  <c r="A1775" i="2"/>
  <c r="B1775" i="2"/>
  <c r="C1775" i="2"/>
  <c r="A1776" i="2"/>
  <c r="B1776" i="2"/>
  <c r="C1776" i="2"/>
  <c r="A1777" i="2"/>
  <c r="B1777" i="2"/>
  <c r="C1777" i="2"/>
  <c r="A1778" i="2"/>
  <c r="B1778" i="2"/>
  <c r="C1778" i="2"/>
  <c r="A1779" i="2"/>
  <c r="B1779" i="2"/>
  <c r="C1779" i="2"/>
  <c r="A1780" i="2"/>
  <c r="B1780" i="2"/>
  <c r="C1780" i="2"/>
  <c r="A1781" i="2"/>
  <c r="B1781" i="2"/>
  <c r="C1781" i="2"/>
  <c r="A1782" i="2"/>
  <c r="B1782" i="2"/>
  <c r="C1782" i="2"/>
  <c r="A1783" i="2"/>
  <c r="B1783" i="2"/>
  <c r="C1783" i="2"/>
  <c r="A1784" i="2"/>
  <c r="B1784" i="2"/>
  <c r="C1784" i="2"/>
  <c r="A1785" i="2"/>
  <c r="B1785" i="2"/>
  <c r="C1785" i="2"/>
  <c r="A1786" i="2"/>
  <c r="B1786" i="2"/>
  <c r="C1786" i="2"/>
  <c r="A1787" i="2"/>
  <c r="B1787" i="2"/>
  <c r="C1787" i="2"/>
  <c r="A1788" i="2"/>
  <c r="B1788" i="2"/>
  <c r="C1788" i="2"/>
  <c r="A1789" i="2"/>
  <c r="B1789" i="2"/>
  <c r="C1789" i="2"/>
  <c r="A1790" i="2"/>
  <c r="B1790" i="2"/>
  <c r="C1790" i="2"/>
  <c r="A1791" i="2"/>
  <c r="B1791" i="2"/>
  <c r="C1791" i="2"/>
  <c r="A1792" i="2"/>
  <c r="B1792" i="2"/>
  <c r="C1792" i="2"/>
  <c r="A1793" i="2"/>
  <c r="B1793" i="2"/>
  <c r="C1793" i="2"/>
  <c r="A1794" i="2"/>
  <c r="B1794" i="2"/>
  <c r="C1794" i="2"/>
  <c r="A1795" i="2"/>
  <c r="B1795" i="2"/>
  <c r="C1795" i="2"/>
  <c r="A1796" i="2"/>
  <c r="B1796" i="2"/>
  <c r="C1796" i="2"/>
  <c r="A1797" i="2"/>
  <c r="B1797" i="2"/>
  <c r="C1797" i="2"/>
  <c r="A1798" i="2"/>
  <c r="B1798" i="2"/>
  <c r="C1798" i="2"/>
  <c r="A1799" i="2"/>
  <c r="B1799" i="2"/>
  <c r="C1799" i="2"/>
  <c r="A1800" i="2"/>
  <c r="B1800" i="2"/>
  <c r="C1800" i="2"/>
  <c r="A1801" i="2"/>
  <c r="B1801" i="2"/>
  <c r="C1801" i="2"/>
  <c r="A1802" i="2"/>
  <c r="B1802" i="2"/>
  <c r="C1802" i="2"/>
  <c r="A1803" i="2"/>
  <c r="B1803" i="2"/>
  <c r="C1803" i="2"/>
  <c r="A1804" i="2"/>
  <c r="B1804" i="2"/>
  <c r="C1804" i="2"/>
  <c r="A1805" i="2"/>
  <c r="B1805" i="2"/>
  <c r="C1805" i="2"/>
  <c r="A1806" i="2"/>
  <c r="B1806" i="2"/>
  <c r="C1806" i="2"/>
  <c r="A1807" i="2"/>
  <c r="B1807" i="2"/>
  <c r="C1807" i="2"/>
  <c r="A1808" i="2"/>
  <c r="B1808" i="2"/>
  <c r="C1808" i="2"/>
  <c r="A1809" i="2"/>
  <c r="B1809" i="2"/>
  <c r="C1809" i="2"/>
  <c r="A1810" i="2"/>
  <c r="B1810" i="2"/>
  <c r="C1810" i="2"/>
  <c r="A1811" i="2"/>
  <c r="B1811" i="2"/>
  <c r="C1811" i="2"/>
  <c r="A1812" i="2"/>
  <c r="B1812" i="2"/>
  <c r="C1812" i="2"/>
  <c r="A1813" i="2"/>
  <c r="B1813" i="2"/>
  <c r="C1813" i="2"/>
  <c r="A1814" i="2"/>
  <c r="B1814" i="2"/>
  <c r="C1814" i="2"/>
  <c r="A1815" i="2"/>
  <c r="B1815" i="2"/>
  <c r="C1815" i="2"/>
  <c r="A1816" i="2"/>
  <c r="B1816" i="2"/>
  <c r="C1816" i="2"/>
  <c r="A1817" i="2"/>
  <c r="B1817" i="2"/>
  <c r="C1817" i="2"/>
  <c r="A1818" i="2"/>
  <c r="B1818" i="2"/>
  <c r="C1818" i="2"/>
  <c r="A1819" i="2"/>
  <c r="B1819" i="2"/>
  <c r="C1819" i="2"/>
  <c r="A1820" i="2"/>
  <c r="B1820" i="2"/>
  <c r="C1820" i="2"/>
  <c r="A1821" i="2"/>
  <c r="B1821" i="2"/>
  <c r="C1821" i="2"/>
  <c r="A1822" i="2"/>
  <c r="B1822" i="2"/>
  <c r="C1822" i="2"/>
  <c r="A1823" i="2"/>
  <c r="B1823" i="2"/>
  <c r="C1823" i="2"/>
  <c r="A1824" i="2"/>
  <c r="B1824" i="2"/>
  <c r="C1824" i="2"/>
  <c r="A1825" i="2"/>
  <c r="B1825" i="2"/>
  <c r="C1825" i="2"/>
  <c r="A1826" i="2"/>
  <c r="B1826" i="2"/>
  <c r="C1826" i="2"/>
  <c r="A1827" i="2"/>
  <c r="B1827" i="2"/>
  <c r="C1827" i="2"/>
  <c r="A1828" i="2"/>
  <c r="B1828" i="2"/>
  <c r="C1828" i="2"/>
  <c r="A1829" i="2"/>
  <c r="B1829" i="2"/>
  <c r="C1829" i="2"/>
  <c r="A1830" i="2"/>
  <c r="B1830" i="2"/>
  <c r="C1830" i="2"/>
  <c r="A1831" i="2"/>
  <c r="B1831" i="2"/>
  <c r="C1831" i="2"/>
  <c r="A1832" i="2"/>
  <c r="B1832" i="2"/>
  <c r="C1832" i="2"/>
  <c r="A1833" i="2"/>
  <c r="B1833" i="2"/>
  <c r="C1833" i="2"/>
  <c r="A1834" i="2"/>
  <c r="B1834" i="2"/>
  <c r="C1834" i="2"/>
  <c r="A1835" i="2"/>
  <c r="B1835" i="2"/>
  <c r="C1835" i="2"/>
  <c r="A1836" i="2"/>
  <c r="B1836" i="2"/>
  <c r="C1836" i="2"/>
  <c r="A1837" i="2"/>
  <c r="B1837" i="2"/>
  <c r="C1837" i="2"/>
  <c r="A1838" i="2"/>
  <c r="B1838" i="2"/>
  <c r="C1838" i="2"/>
  <c r="A1839" i="2"/>
  <c r="B1839" i="2"/>
  <c r="C1839" i="2"/>
  <c r="A1840" i="2"/>
  <c r="B1840" i="2"/>
  <c r="C1840" i="2"/>
  <c r="A1841" i="2"/>
  <c r="B1841" i="2"/>
  <c r="C1841" i="2"/>
  <c r="A1842" i="2"/>
  <c r="B1842" i="2"/>
  <c r="C1842" i="2"/>
  <c r="A1843" i="2"/>
  <c r="B1843" i="2"/>
  <c r="C1843" i="2"/>
  <c r="A1844" i="2"/>
  <c r="B1844" i="2"/>
  <c r="C1844" i="2"/>
  <c r="A1845" i="2"/>
  <c r="B1845" i="2"/>
  <c r="C1845" i="2"/>
  <c r="A1846" i="2"/>
  <c r="B1846" i="2"/>
  <c r="C1846" i="2"/>
  <c r="A1847" i="2"/>
  <c r="B1847" i="2"/>
  <c r="C1847" i="2"/>
  <c r="A1848" i="2"/>
  <c r="B1848" i="2"/>
  <c r="C1848" i="2"/>
  <c r="A1849" i="2"/>
  <c r="B1849" i="2"/>
  <c r="C1849" i="2"/>
  <c r="A1850" i="2"/>
  <c r="B1850" i="2"/>
  <c r="C1850" i="2"/>
  <c r="A1851" i="2"/>
  <c r="B1851" i="2"/>
  <c r="C1851" i="2"/>
  <c r="A1852" i="2"/>
  <c r="B1852" i="2"/>
  <c r="C1852" i="2"/>
  <c r="A1853" i="2"/>
  <c r="B1853" i="2"/>
  <c r="C1853" i="2"/>
  <c r="A1854" i="2"/>
  <c r="B1854" i="2"/>
  <c r="C1854" i="2"/>
  <c r="A1855" i="2"/>
  <c r="B1855" i="2"/>
  <c r="C1855" i="2"/>
  <c r="A1856" i="2"/>
  <c r="B1856" i="2"/>
  <c r="C1856" i="2"/>
  <c r="A1857" i="2"/>
  <c r="B1857" i="2"/>
  <c r="C1857" i="2"/>
  <c r="A1858" i="2"/>
  <c r="B1858" i="2"/>
  <c r="C1858" i="2"/>
  <c r="A1859" i="2"/>
  <c r="B1859" i="2"/>
  <c r="C1859" i="2"/>
  <c r="A1860" i="2"/>
  <c r="B1860" i="2"/>
  <c r="C1860" i="2"/>
  <c r="A1861" i="2"/>
  <c r="B1861" i="2"/>
  <c r="C1861" i="2"/>
  <c r="A1862" i="2"/>
  <c r="B1862" i="2"/>
  <c r="C1862" i="2"/>
  <c r="A1863" i="2"/>
  <c r="B1863" i="2"/>
  <c r="C1863" i="2"/>
  <c r="A1864" i="2"/>
  <c r="B1864" i="2"/>
  <c r="C1864" i="2"/>
  <c r="A1865" i="2"/>
  <c r="B1865" i="2"/>
  <c r="C1865" i="2"/>
  <c r="A1866" i="2"/>
  <c r="B1866" i="2"/>
  <c r="C1866" i="2"/>
  <c r="A1867" i="2"/>
  <c r="B1867" i="2"/>
  <c r="C1867" i="2"/>
  <c r="A1868" i="2"/>
  <c r="B1868" i="2"/>
  <c r="C1868" i="2"/>
  <c r="A1869" i="2"/>
  <c r="B1869" i="2"/>
  <c r="C1869" i="2"/>
  <c r="A1870" i="2"/>
  <c r="B1870" i="2"/>
  <c r="C1870" i="2"/>
  <c r="A1871" i="2"/>
  <c r="B1871" i="2"/>
  <c r="C1871" i="2"/>
  <c r="A1872" i="2"/>
  <c r="B1872" i="2"/>
  <c r="C1872" i="2"/>
  <c r="A1873" i="2"/>
  <c r="B1873" i="2"/>
  <c r="C1873" i="2"/>
  <c r="A1874" i="2"/>
  <c r="B1874" i="2"/>
  <c r="C1874" i="2"/>
  <c r="A1875" i="2"/>
  <c r="B1875" i="2"/>
  <c r="C1875" i="2"/>
  <c r="A1876" i="2"/>
  <c r="B1876" i="2"/>
  <c r="C1876" i="2"/>
  <c r="A1877" i="2"/>
  <c r="B1877" i="2"/>
  <c r="C1877" i="2"/>
  <c r="A1878" i="2"/>
  <c r="B1878" i="2"/>
  <c r="C1878" i="2"/>
  <c r="A1879" i="2"/>
  <c r="B1879" i="2"/>
  <c r="C1879" i="2"/>
  <c r="A1880" i="2"/>
  <c r="B1880" i="2"/>
  <c r="C1880" i="2"/>
  <c r="A1881" i="2"/>
  <c r="B1881" i="2"/>
  <c r="C1881" i="2"/>
  <c r="A1882" i="2"/>
  <c r="B1882" i="2"/>
  <c r="C1882" i="2"/>
  <c r="A1883" i="2"/>
  <c r="B1883" i="2"/>
  <c r="C1883" i="2"/>
  <c r="A1884" i="2"/>
  <c r="B1884" i="2"/>
  <c r="C1884" i="2"/>
  <c r="A1885" i="2"/>
  <c r="B1885" i="2"/>
  <c r="C1885" i="2"/>
  <c r="A1886" i="2"/>
  <c r="B1886" i="2"/>
  <c r="C1886" i="2"/>
  <c r="A1887" i="2"/>
  <c r="B1887" i="2"/>
  <c r="C1887" i="2"/>
  <c r="A1888" i="2"/>
  <c r="B1888" i="2"/>
  <c r="C1888" i="2"/>
  <c r="A1889" i="2"/>
  <c r="B1889" i="2"/>
  <c r="C1889" i="2"/>
  <c r="A1890" i="2"/>
  <c r="B1890" i="2"/>
  <c r="C1890" i="2"/>
  <c r="A1891" i="2"/>
  <c r="B1891" i="2"/>
  <c r="C1891" i="2"/>
  <c r="A1892" i="2"/>
  <c r="B1892" i="2"/>
  <c r="C1892" i="2"/>
  <c r="A1893" i="2"/>
  <c r="B1893" i="2"/>
  <c r="C1893" i="2"/>
  <c r="A1894" i="2"/>
  <c r="B1894" i="2"/>
  <c r="C1894" i="2"/>
  <c r="A1895" i="2"/>
  <c r="B1895" i="2"/>
  <c r="C1895" i="2"/>
  <c r="A1896" i="2"/>
  <c r="B1896" i="2"/>
  <c r="C1896" i="2"/>
  <c r="A1897" i="2"/>
  <c r="B1897" i="2"/>
  <c r="C1897" i="2"/>
  <c r="A1898" i="2"/>
  <c r="B1898" i="2"/>
  <c r="C1898" i="2"/>
  <c r="A1899" i="2"/>
  <c r="B1899" i="2"/>
  <c r="C1899" i="2"/>
  <c r="A1900" i="2"/>
  <c r="B1900" i="2"/>
  <c r="C1900" i="2"/>
  <c r="A1901" i="2"/>
  <c r="B1901" i="2"/>
  <c r="C1901" i="2"/>
  <c r="A1902" i="2"/>
  <c r="B1902" i="2"/>
  <c r="C1902" i="2"/>
  <c r="A1903" i="2"/>
  <c r="B1903" i="2"/>
  <c r="C1903" i="2"/>
  <c r="A1904" i="2"/>
  <c r="B1904" i="2"/>
  <c r="C1904" i="2"/>
  <c r="A1905" i="2"/>
  <c r="B1905" i="2"/>
  <c r="C1905" i="2"/>
  <c r="A1906" i="2"/>
  <c r="B1906" i="2"/>
  <c r="C1906" i="2"/>
  <c r="A1907" i="2"/>
  <c r="B1907" i="2"/>
  <c r="C1907" i="2"/>
  <c r="A1908" i="2"/>
  <c r="B1908" i="2"/>
  <c r="C1908" i="2"/>
  <c r="A1909" i="2"/>
  <c r="B1909" i="2"/>
  <c r="C1909" i="2"/>
  <c r="A1910" i="2"/>
  <c r="B1910" i="2"/>
  <c r="C1910" i="2"/>
  <c r="A1911" i="2"/>
  <c r="B1911" i="2"/>
  <c r="C1911" i="2"/>
  <c r="A1912" i="2"/>
  <c r="B1912" i="2"/>
  <c r="C1912" i="2"/>
  <c r="A1913" i="2"/>
  <c r="B1913" i="2"/>
  <c r="C1913" i="2"/>
  <c r="A1914" i="2"/>
  <c r="B1914" i="2"/>
  <c r="C1914" i="2"/>
  <c r="A1915" i="2"/>
  <c r="B1915" i="2"/>
  <c r="C1915" i="2"/>
  <c r="A1916" i="2"/>
  <c r="B1916" i="2"/>
  <c r="C1916" i="2"/>
  <c r="A1917" i="2"/>
  <c r="B1917" i="2"/>
  <c r="C1917" i="2"/>
  <c r="A1918" i="2"/>
  <c r="B1918" i="2"/>
  <c r="C1918" i="2"/>
  <c r="A1919" i="2"/>
  <c r="B1919" i="2"/>
  <c r="C1919" i="2"/>
  <c r="A1920" i="2"/>
  <c r="B1920" i="2"/>
  <c r="C1920" i="2"/>
  <c r="A1921" i="2"/>
  <c r="B1921" i="2"/>
  <c r="C1921" i="2"/>
  <c r="A1922" i="2"/>
  <c r="B1922" i="2"/>
  <c r="C1922" i="2"/>
  <c r="A1923" i="2"/>
  <c r="B1923" i="2"/>
  <c r="C1923" i="2"/>
  <c r="A1924" i="2"/>
  <c r="B1924" i="2"/>
  <c r="C1924" i="2"/>
  <c r="A1925" i="2"/>
  <c r="B1925" i="2"/>
  <c r="C1925" i="2"/>
  <c r="A1926" i="2"/>
  <c r="B1926" i="2"/>
  <c r="C1926" i="2"/>
  <c r="A1927" i="2"/>
  <c r="B1927" i="2"/>
  <c r="C1927" i="2"/>
  <c r="A1928" i="2"/>
  <c r="B1928" i="2"/>
  <c r="C1928" i="2"/>
  <c r="A1929" i="2"/>
  <c r="B1929" i="2"/>
  <c r="C1929" i="2"/>
  <c r="A1930" i="2"/>
  <c r="B1930" i="2"/>
  <c r="C1930" i="2"/>
  <c r="A1931" i="2"/>
  <c r="B1931" i="2"/>
  <c r="C1931" i="2"/>
  <c r="A1932" i="2"/>
  <c r="B1932" i="2"/>
  <c r="C1932" i="2"/>
  <c r="A1933" i="2"/>
  <c r="B1933" i="2"/>
  <c r="C1933" i="2"/>
  <c r="A1934" i="2"/>
  <c r="B1934" i="2"/>
  <c r="C1934" i="2"/>
  <c r="A1935" i="2"/>
  <c r="B1935" i="2"/>
  <c r="C1935" i="2"/>
  <c r="A1936" i="2"/>
  <c r="B1936" i="2"/>
  <c r="C1936" i="2"/>
  <c r="A1937" i="2"/>
  <c r="B1937" i="2"/>
  <c r="C1937" i="2"/>
  <c r="A1938" i="2"/>
  <c r="B1938" i="2"/>
  <c r="C1938" i="2"/>
  <c r="A1939" i="2"/>
  <c r="B1939" i="2"/>
  <c r="C1939" i="2"/>
  <c r="A1940" i="2"/>
  <c r="B1940" i="2"/>
  <c r="C1940" i="2"/>
  <c r="A1941" i="2"/>
  <c r="B1941" i="2"/>
  <c r="C1941" i="2"/>
  <c r="A1942" i="2"/>
  <c r="B1942" i="2"/>
  <c r="C1942" i="2"/>
  <c r="A1943" i="2"/>
  <c r="B1943" i="2"/>
  <c r="C1943" i="2"/>
  <c r="A1944" i="2"/>
  <c r="B1944" i="2"/>
  <c r="C1944" i="2"/>
  <c r="A1945" i="2"/>
  <c r="B1945" i="2"/>
  <c r="C1945" i="2"/>
  <c r="A1946" i="2"/>
  <c r="B1946" i="2"/>
  <c r="C1946" i="2"/>
  <c r="A1947" i="2"/>
  <c r="B1947" i="2"/>
  <c r="C1947" i="2"/>
  <c r="A1948" i="2"/>
  <c r="B1948" i="2"/>
  <c r="C1948" i="2"/>
  <c r="A1949" i="2"/>
  <c r="B1949" i="2"/>
  <c r="C1949" i="2"/>
  <c r="A1950" i="2"/>
  <c r="B1950" i="2"/>
  <c r="C1950" i="2"/>
  <c r="A1951" i="2"/>
  <c r="B1951" i="2"/>
  <c r="C1951" i="2"/>
  <c r="A1952" i="2"/>
  <c r="B1952" i="2"/>
  <c r="C1952" i="2"/>
  <c r="A1953" i="2"/>
  <c r="B1953" i="2"/>
  <c r="C1953" i="2"/>
  <c r="A1954" i="2"/>
  <c r="B1954" i="2"/>
  <c r="C1954" i="2"/>
  <c r="A1955" i="2"/>
  <c r="B1955" i="2"/>
  <c r="C1955" i="2"/>
  <c r="A1956" i="2"/>
  <c r="B1956" i="2"/>
  <c r="C1956" i="2"/>
  <c r="A1957" i="2"/>
  <c r="B1957" i="2"/>
  <c r="C1957" i="2"/>
  <c r="A1958" i="2"/>
  <c r="B1958" i="2"/>
  <c r="C1958" i="2"/>
  <c r="A1959" i="2"/>
  <c r="B1959" i="2"/>
  <c r="C1959" i="2"/>
  <c r="A1960" i="2"/>
  <c r="B1960" i="2"/>
  <c r="C1960" i="2"/>
  <c r="A1961" i="2"/>
  <c r="B1961" i="2"/>
  <c r="C1961" i="2"/>
  <c r="A1962" i="2"/>
  <c r="B1962" i="2"/>
  <c r="C1962" i="2"/>
  <c r="A1963" i="2"/>
  <c r="B1963" i="2"/>
  <c r="C1963" i="2"/>
  <c r="A1964" i="2"/>
  <c r="B1964" i="2"/>
  <c r="C1964" i="2"/>
  <c r="A1965" i="2"/>
  <c r="B1965" i="2"/>
  <c r="C1965" i="2"/>
  <c r="A1966" i="2"/>
  <c r="B1966" i="2"/>
  <c r="C1966" i="2"/>
  <c r="A1967" i="2"/>
  <c r="B1967" i="2"/>
  <c r="C1967" i="2"/>
  <c r="A1968" i="2"/>
  <c r="B1968" i="2"/>
  <c r="C1968" i="2"/>
  <c r="A1969" i="2"/>
  <c r="B1969" i="2"/>
  <c r="C1969" i="2"/>
  <c r="A1970" i="2"/>
  <c r="B1970" i="2"/>
  <c r="C1970" i="2"/>
  <c r="A1971" i="2"/>
  <c r="B1971" i="2"/>
  <c r="C1971" i="2"/>
  <c r="A1972" i="2"/>
  <c r="B1972" i="2"/>
  <c r="C1972" i="2"/>
  <c r="A1973" i="2"/>
  <c r="B1973" i="2"/>
  <c r="C1973" i="2"/>
  <c r="A1974" i="2"/>
  <c r="B1974" i="2"/>
  <c r="C1974" i="2"/>
  <c r="A1975" i="2"/>
  <c r="B1975" i="2"/>
  <c r="C1975" i="2"/>
  <c r="A1976" i="2"/>
  <c r="B1976" i="2"/>
  <c r="C1976" i="2"/>
  <c r="A1977" i="2"/>
  <c r="B1977" i="2"/>
  <c r="C1977" i="2"/>
  <c r="A1978" i="2"/>
  <c r="B1978" i="2"/>
  <c r="C1978" i="2"/>
  <c r="A1979" i="2"/>
  <c r="B1979" i="2"/>
  <c r="C1979" i="2"/>
  <c r="A1980" i="2"/>
  <c r="B1980" i="2"/>
  <c r="C1980" i="2"/>
  <c r="A1981" i="2"/>
  <c r="B1981" i="2"/>
  <c r="C1981" i="2"/>
  <c r="A1982" i="2"/>
  <c r="B1982" i="2"/>
  <c r="C1982" i="2"/>
  <c r="A1983" i="2"/>
  <c r="B1983" i="2"/>
  <c r="C1983" i="2"/>
  <c r="A1984" i="2"/>
  <c r="B1984" i="2"/>
  <c r="C1984" i="2"/>
  <c r="A1985" i="2"/>
  <c r="B1985" i="2"/>
  <c r="C1985" i="2"/>
  <c r="A1986" i="2"/>
  <c r="B1986" i="2"/>
  <c r="C1986" i="2"/>
  <c r="A1987" i="2"/>
  <c r="B1987" i="2"/>
  <c r="C1987" i="2"/>
  <c r="A1988" i="2"/>
  <c r="B1988" i="2"/>
  <c r="C1988" i="2"/>
  <c r="A1989" i="2"/>
  <c r="B1989" i="2"/>
  <c r="C1989" i="2"/>
  <c r="A1990" i="2"/>
  <c r="B1990" i="2"/>
  <c r="C1990" i="2"/>
  <c r="A1991" i="2"/>
  <c r="B1991" i="2"/>
  <c r="C1991" i="2"/>
  <c r="A1992" i="2"/>
  <c r="B1992" i="2"/>
  <c r="C1992" i="2"/>
  <c r="A1993" i="2"/>
  <c r="B1993" i="2"/>
  <c r="C1993" i="2"/>
  <c r="A1994" i="2"/>
  <c r="B1994" i="2"/>
  <c r="C1994" i="2"/>
  <c r="A1995" i="2"/>
  <c r="B1995" i="2"/>
  <c r="C1995" i="2"/>
  <c r="A1996" i="2"/>
  <c r="B1996" i="2"/>
  <c r="C1996" i="2"/>
  <c r="A1997" i="2"/>
  <c r="B1997" i="2"/>
  <c r="C1997" i="2"/>
  <c r="A1998" i="2"/>
  <c r="B1998" i="2"/>
  <c r="C1998" i="2"/>
  <c r="A1999" i="2"/>
  <c r="B1999" i="2"/>
  <c r="C1999" i="2"/>
  <c r="A2000" i="2"/>
  <c r="B2000" i="2"/>
  <c r="C2000" i="2"/>
  <c r="A2001" i="2"/>
  <c r="B2001" i="2"/>
  <c r="C2001" i="2"/>
  <c r="A2002" i="2"/>
  <c r="B2002" i="2"/>
  <c r="C2002" i="2"/>
  <c r="A2003" i="2"/>
  <c r="B2003" i="2"/>
  <c r="C2003" i="2"/>
  <c r="A2004" i="2"/>
  <c r="B2004" i="2"/>
  <c r="C2004" i="2"/>
  <c r="A2005" i="2"/>
  <c r="B2005" i="2"/>
  <c r="C2005" i="2"/>
  <c r="A2006" i="2"/>
  <c r="B2006" i="2"/>
  <c r="C2006" i="2"/>
  <c r="A2007" i="2"/>
  <c r="B2007" i="2"/>
  <c r="C2007" i="2"/>
  <c r="A2008" i="2"/>
  <c r="B2008" i="2"/>
  <c r="C2008" i="2"/>
  <c r="A2009" i="2"/>
  <c r="B2009" i="2"/>
  <c r="C2009" i="2"/>
  <c r="A2010" i="2"/>
  <c r="B2010" i="2"/>
  <c r="C2010" i="2"/>
  <c r="A2011" i="2"/>
  <c r="B2011" i="2"/>
  <c r="C2011" i="2"/>
  <c r="A2012" i="2"/>
  <c r="B2012" i="2"/>
  <c r="C2012" i="2"/>
  <c r="A2013" i="2"/>
  <c r="B2013" i="2"/>
  <c r="C2013" i="2"/>
  <c r="A2014" i="2"/>
  <c r="B2014" i="2"/>
  <c r="C2014" i="2"/>
  <c r="A2015" i="2"/>
  <c r="B2015" i="2"/>
  <c r="C2015" i="2"/>
  <c r="A2016" i="2"/>
  <c r="B2016" i="2"/>
  <c r="C2016" i="2"/>
  <c r="A2017" i="2"/>
  <c r="B2017" i="2"/>
  <c r="C2017" i="2"/>
  <c r="A2018" i="2"/>
  <c r="B2018" i="2"/>
  <c r="C2018" i="2"/>
  <c r="A2019" i="2"/>
  <c r="B2019" i="2"/>
  <c r="C2019" i="2"/>
  <c r="A2020" i="2"/>
  <c r="B2020" i="2"/>
  <c r="C2020" i="2"/>
  <c r="A2021" i="2"/>
  <c r="B2021" i="2"/>
  <c r="C2021" i="2"/>
  <c r="A2022" i="2"/>
  <c r="B2022" i="2"/>
  <c r="C2022" i="2"/>
  <c r="A2023" i="2"/>
  <c r="B2023" i="2"/>
  <c r="C2023" i="2"/>
  <c r="A2024" i="2"/>
  <c r="B2024" i="2"/>
  <c r="C2024" i="2"/>
  <c r="A2025" i="2"/>
  <c r="B2025" i="2"/>
  <c r="C2025" i="2"/>
  <c r="A2026" i="2"/>
  <c r="B2026" i="2"/>
  <c r="C2026" i="2"/>
  <c r="A2027" i="2"/>
  <c r="B2027" i="2"/>
  <c r="C2027" i="2"/>
  <c r="A2028" i="2"/>
  <c r="B2028" i="2"/>
  <c r="C2028" i="2"/>
  <c r="A2029" i="2"/>
  <c r="B2029" i="2"/>
  <c r="C2029" i="2"/>
  <c r="A2030" i="2"/>
  <c r="B2030" i="2"/>
  <c r="C2030" i="2"/>
  <c r="A2031" i="2"/>
  <c r="B2031" i="2"/>
  <c r="C2031" i="2"/>
  <c r="A2032" i="2"/>
  <c r="B2032" i="2"/>
  <c r="C2032" i="2"/>
  <c r="A2033" i="2"/>
  <c r="B2033" i="2"/>
  <c r="C2033" i="2"/>
  <c r="A2034" i="2"/>
  <c r="B2034" i="2"/>
  <c r="C2034" i="2"/>
  <c r="A2035" i="2"/>
  <c r="B2035" i="2"/>
  <c r="C2035" i="2"/>
  <c r="A2036" i="2"/>
  <c r="B2036" i="2"/>
  <c r="C2036" i="2"/>
  <c r="A2037" i="2"/>
  <c r="B2037" i="2"/>
  <c r="C2037" i="2"/>
  <c r="A2038" i="2"/>
  <c r="B2038" i="2"/>
  <c r="C2038" i="2"/>
  <c r="A2039" i="2"/>
  <c r="B2039" i="2"/>
  <c r="C2039" i="2"/>
  <c r="A2040" i="2"/>
  <c r="B2040" i="2"/>
  <c r="C2040" i="2"/>
  <c r="A2041" i="2"/>
  <c r="B2041" i="2"/>
  <c r="C2041" i="2"/>
  <c r="A2042" i="2"/>
  <c r="B2042" i="2"/>
  <c r="C2042" i="2"/>
  <c r="A2043" i="2"/>
  <c r="B2043" i="2"/>
  <c r="C2043" i="2"/>
  <c r="A2044" i="2"/>
  <c r="B2044" i="2"/>
  <c r="C2044" i="2"/>
  <c r="A2045" i="2"/>
  <c r="B2045" i="2"/>
  <c r="C2045" i="2"/>
  <c r="A2046" i="2"/>
  <c r="B2046" i="2"/>
  <c r="C2046" i="2"/>
  <c r="A2047" i="2"/>
  <c r="B2047" i="2"/>
  <c r="C2047" i="2"/>
  <c r="A2048" i="2"/>
  <c r="B2048" i="2"/>
  <c r="C2048" i="2"/>
  <c r="A2049" i="2"/>
  <c r="B2049" i="2"/>
  <c r="C2049" i="2"/>
  <c r="A2050" i="2"/>
  <c r="B2050" i="2"/>
  <c r="C2050" i="2"/>
  <c r="A2051" i="2"/>
  <c r="B2051" i="2"/>
  <c r="C2051" i="2"/>
  <c r="A2052" i="2"/>
  <c r="B2052" i="2"/>
  <c r="C2052" i="2"/>
  <c r="A2053" i="2"/>
  <c r="B2053" i="2"/>
  <c r="C2053" i="2"/>
  <c r="A2054" i="2"/>
  <c r="B2054" i="2"/>
  <c r="C2054" i="2"/>
  <c r="A2055" i="2"/>
  <c r="B2055" i="2"/>
  <c r="C2055" i="2"/>
  <c r="A2056" i="2"/>
  <c r="B2056" i="2"/>
  <c r="C2056" i="2"/>
  <c r="A2057" i="2"/>
  <c r="B2057" i="2"/>
  <c r="C2057" i="2"/>
  <c r="A2058" i="2"/>
  <c r="B2058" i="2"/>
  <c r="C2058" i="2"/>
  <c r="A2059" i="2"/>
  <c r="B2059" i="2"/>
  <c r="C2059" i="2"/>
  <c r="A2060" i="2"/>
  <c r="B2060" i="2"/>
  <c r="C2060" i="2"/>
  <c r="A2061" i="2"/>
  <c r="B2061" i="2"/>
  <c r="C2061" i="2"/>
  <c r="A2062" i="2"/>
  <c r="B2062" i="2"/>
  <c r="C2062" i="2"/>
  <c r="A2063" i="2"/>
  <c r="B2063" i="2"/>
  <c r="C2063" i="2"/>
  <c r="A2064" i="2"/>
  <c r="B2064" i="2"/>
  <c r="C2064" i="2"/>
  <c r="A2065" i="2"/>
  <c r="B2065" i="2"/>
  <c r="C2065" i="2"/>
  <c r="A2066" i="2"/>
  <c r="B2066" i="2"/>
  <c r="C2066" i="2"/>
  <c r="A2067" i="2"/>
  <c r="B2067" i="2"/>
  <c r="C2067" i="2"/>
  <c r="A2068" i="2"/>
  <c r="B2068" i="2"/>
  <c r="C2068" i="2"/>
  <c r="A2069" i="2"/>
  <c r="B2069" i="2"/>
  <c r="C2069" i="2"/>
  <c r="A2070" i="2"/>
  <c r="B2070" i="2"/>
  <c r="C2070" i="2"/>
  <c r="A2071" i="2"/>
  <c r="B2071" i="2"/>
  <c r="C2071" i="2"/>
  <c r="A2072" i="2"/>
  <c r="B2072" i="2"/>
  <c r="C2072" i="2"/>
  <c r="A2073" i="2"/>
  <c r="B2073" i="2"/>
  <c r="C2073" i="2"/>
  <c r="A2074" i="2"/>
  <c r="B2074" i="2"/>
  <c r="C2074" i="2"/>
  <c r="A2075" i="2"/>
  <c r="B2075" i="2"/>
  <c r="C2075" i="2"/>
  <c r="A2076" i="2"/>
  <c r="B2076" i="2"/>
  <c r="C2076" i="2"/>
  <c r="A2077" i="2"/>
  <c r="B2077" i="2"/>
  <c r="C2077" i="2"/>
  <c r="A2078" i="2"/>
  <c r="B2078" i="2"/>
  <c r="C2078" i="2"/>
  <c r="A2079" i="2"/>
  <c r="B2079" i="2"/>
  <c r="C2079" i="2"/>
  <c r="A2080" i="2"/>
  <c r="B2080" i="2"/>
  <c r="C2080" i="2"/>
  <c r="A2081" i="2"/>
  <c r="B2081" i="2"/>
  <c r="C2081" i="2"/>
  <c r="A2082" i="2"/>
  <c r="B2082" i="2"/>
  <c r="C2082" i="2"/>
  <c r="A2083" i="2"/>
  <c r="B2083" i="2"/>
  <c r="C2083" i="2"/>
  <c r="A2084" i="2"/>
  <c r="B2084" i="2"/>
  <c r="C2084" i="2"/>
  <c r="A2085" i="2"/>
  <c r="B2085" i="2"/>
  <c r="C2085" i="2"/>
  <c r="A2086" i="2"/>
  <c r="B2086" i="2"/>
  <c r="C2086" i="2"/>
  <c r="A2087" i="2"/>
  <c r="B2087" i="2"/>
  <c r="C2087" i="2"/>
  <c r="A2088" i="2"/>
  <c r="B2088" i="2"/>
  <c r="C2088" i="2"/>
  <c r="A2089" i="2"/>
  <c r="B2089" i="2"/>
  <c r="C2089" i="2"/>
  <c r="A2090" i="2"/>
  <c r="B2090" i="2"/>
  <c r="C2090" i="2"/>
  <c r="A2091" i="2"/>
  <c r="B2091" i="2"/>
  <c r="C2091" i="2"/>
  <c r="A2092" i="2"/>
  <c r="B2092" i="2"/>
  <c r="C2092" i="2"/>
  <c r="A2093" i="2"/>
  <c r="B2093" i="2"/>
  <c r="C2093" i="2"/>
  <c r="A2094" i="2"/>
  <c r="B2094" i="2"/>
  <c r="C2094" i="2"/>
  <c r="A2095" i="2"/>
  <c r="B2095" i="2"/>
  <c r="C2095" i="2"/>
  <c r="A2096" i="2"/>
  <c r="B2096" i="2"/>
  <c r="C2096" i="2"/>
  <c r="A2097" i="2"/>
  <c r="B2097" i="2"/>
  <c r="C2097" i="2"/>
  <c r="A2098" i="2"/>
  <c r="B2098" i="2"/>
  <c r="C2098" i="2"/>
  <c r="A2099" i="2"/>
  <c r="B2099" i="2"/>
  <c r="C2099" i="2"/>
  <c r="A2100" i="2"/>
  <c r="B2100" i="2"/>
  <c r="C2100" i="2"/>
  <c r="A2101" i="2"/>
  <c r="B2101" i="2"/>
  <c r="C2101" i="2"/>
  <c r="A2102" i="2"/>
  <c r="B2102" i="2"/>
  <c r="C2102" i="2"/>
  <c r="A2103" i="2"/>
  <c r="B2103" i="2"/>
  <c r="C2103" i="2"/>
  <c r="A2104" i="2"/>
  <c r="B2104" i="2"/>
  <c r="C2104" i="2"/>
  <c r="A2105" i="2"/>
  <c r="B2105" i="2"/>
  <c r="C2105" i="2"/>
  <c r="A2106" i="2"/>
  <c r="B2106" i="2"/>
  <c r="C2106" i="2"/>
  <c r="A2107" i="2"/>
  <c r="B2107" i="2"/>
  <c r="C2107" i="2"/>
  <c r="A2108" i="2"/>
  <c r="B2108" i="2"/>
  <c r="C2108" i="2"/>
  <c r="A2109" i="2"/>
  <c r="B2109" i="2"/>
  <c r="C2109" i="2"/>
  <c r="A2110" i="2"/>
  <c r="B2110" i="2"/>
  <c r="C2110" i="2"/>
  <c r="A2111" i="2"/>
  <c r="B2111" i="2"/>
  <c r="C2111" i="2"/>
  <c r="A2112" i="2"/>
  <c r="B2112" i="2"/>
  <c r="C2112" i="2"/>
  <c r="A2113" i="2"/>
  <c r="B2113" i="2"/>
  <c r="C2113" i="2"/>
  <c r="A2114" i="2"/>
  <c r="B2114" i="2"/>
  <c r="C2114" i="2"/>
  <c r="A2115" i="2"/>
  <c r="B2115" i="2"/>
  <c r="C2115" i="2"/>
  <c r="A2116" i="2"/>
  <c r="B2116" i="2"/>
  <c r="C2116" i="2"/>
  <c r="A2117" i="2"/>
  <c r="B2117" i="2"/>
  <c r="C2117" i="2"/>
  <c r="A2118" i="2"/>
  <c r="B2118" i="2"/>
  <c r="C2118" i="2"/>
  <c r="A2119" i="2"/>
  <c r="B2119" i="2"/>
  <c r="C2119" i="2"/>
  <c r="A2120" i="2"/>
  <c r="B2120" i="2"/>
  <c r="C2120" i="2"/>
  <c r="A2121" i="2"/>
  <c r="B2121" i="2"/>
  <c r="C2121" i="2"/>
  <c r="A2122" i="2"/>
  <c r="B2122" i="2"/>
  <c r="C2122" i="2"/>
  <c r="A2123" i="2"/>
  <c r="B2123" i="2"/>
  <c r="C2123" i="2"/>
  <c r="A2124" i="2"/>
  <c r="B2124" i="2"/>
  <c r="C2124" i="2"/>
  <c r="A2125" i="2"/>
  <c r="B2125" i="2"/>
  <c r="C2125" i="2"/>
  <c r="A2126" i="2"/>
  <c r="B2126" i="2"/>
  <c r="C2126" i="2"/>
  <c r="A2127" i="2"/>
  <c r="B2127" i="2"/>
  <c r="C2127" i="2"/>
  <c r="A2128" i="2"/>
  <c r="B2128" i="2"/>
  <c r="C2128" i="2"/>
  <c r="A2129" i="2"/>
  <c r="B2129" i="2"/>
  <c r="C2129" i="2"/>
  <c r="A2130" i="2"/>
  <c r="B2130" i="2"/>
  <c r="C2130" i="2"/>
  <c r="A2131" i="2"/>
  <c r="B2131" i="2"/>
  <c r="C2131" i="2"/>
  <c r="A2132" i="2"/>
  <c r="B2132" i="2"/>
  <c r="C2132" i="2"/>
  <c r="A2133" i="2"/>
  <c r="B2133" i="2"/>
  <c r="C2133" i="2"/>
  <c r="A2134" i="2"/>
  <c r="B2134" i="2"/>
  <c r="C2134" i="2"/>
  <c r="A2135" i="2"/>
  <c r="B2135" i="2"/>
  <c r="C2135" i="2"/>
  <c r="A2136" i="2"/>
  <c r="B2136" i="2"/>
  <c r="C2136" i="2"/>
  <c r="A2137" i="2"/>
  <c r="B2137" i="2"/>
  <c r="C2137" i="2"/>
  <c r="A2138" i="2"/>
  <c r="B2138" i="2"/>
  <c r="C2138" i="2"/>
  <c r="A2139" i="2"/>
  <c r="B2139" i="2"/>
  <c r="C2139" i="2"/>
  <c r="A2140" i="2"/>
  <c r="B2140" i="2"/>
  <c r="C2140" i="2"/>
  <c r="A2141" i="2"/>
  <c r="B2141" i="2"/>
  <c r="C2141" i="2"/>
  <c r="A2142" i="2"/>
  <c r="B2142" i="2"/>
  <c r="C2142" i="2"/>
  <c r="A2143" i="2"/>
  <c r="B2143" i="2"/>
  <c r="C2143" i="2"/>
  <c r="A2144" i="2"/>
  <c r="B2144" i="2"/>
  <c r="C2144" i="2"/>
  <c r="A2145" i="2"/>
  <c r="B2145" i="2"/>
  <c r="C2145" i="2"/>
  <c r="A2146" i="2"/>
  <c r="B2146" i="2"/>
  <c r="C2146" i="2"/>
  <c r="A2147" i="2"/>
  <c r="B2147" i="2"/>
  <c r="C2147" i="2"/>
  <c r="A2148" i="2"/>
  <c r="B2148" i="2"/>
  <c r="C2148" i="2"/>
  <c r="A2149" i="2"/>
  <c r="B2149" i="2"/>
  <c r="C2149" i="2"/>
  <c r="A2150" i="2"/>
  <c r="B2150" i="2"/>
  <c r="C2150" i="2"/>
  <c r="A2151" i="2"/>
  <c r="B2151" i="2"/>
  <c r="C2151" i="2"/>
  <c r="A2152" i="2"/>
  <c r="B2152" i="2"/>
  <c r="C2152" i="2"/>
  <c r="A2153" i="2"/>
  <c r="B2153" i="2"/>
  <c r="C2153" i="2"/>
  <c r="A2154" i="2"/>
  <c r="B2154" i="2"/>
  <c r="C2154" i="2"/>
  <c r="A2155" i="2"/>
  <c r="B2155" i="2"/>
  <c r="C2155" i="2"/>
  <c r="A2156" i="2"/>
  <c r="B2156" i="2"/>
  <c r="C2156" i="2"/>
  <c r="A2157" i="2"/>
  <c r="B2157" i="2"/>
  <c r="C2157" i="2"/>
  <c r="A2158" i="2"/>
  <c r="B2158" i="2"/>
  <c r="C2158" i="2"/>
  <c r="A2159" i="2"/>
  <c r="B2159" i="2"/>
  <c r="C2159" i="2"/>
  <c r="A2160" i="2"/>
  <c r="B2160" i="2"/>
  <c r="C2160" i="2"/>
  <c r="A2161" i="2"/>
  <c r="B2161" i="2"/>
  <c r="C2161" i="2"/>
  <c r="A2162" i="2"/>
  <c r="B2162" i="2"/>
  <c r="C2162" i="2"/>
  <c r="A2163" i="2"/>
  <c r="B2163" i="2"/>
  <c r="C2163" i="2"/>
  <c r="A2164" i="2"/>
  <c r="B2164" i="2"/>
  <c r="C2164" i="2"/>
  <c r="A2165" i="2"/>
  <c r="B2165" i="2"/>
  <c r="C2165" i="2"/>
  <c r="A2166" i="2"/>
  <c r="B2166" i="2"/>
  <c r="C2166" i="2"/>
  <c r="A2167" i="2"/>
  <c r="B2167" i="2"/>
  <c r="C2167" i="2"/>
  <c r="A2168" i="2"/>
  <c r="B2168" i="2"/>
  <c r="C2168" i="2"/>
  <c r="A2169" i="2"/>
  <c r="B2169" i="2"/>
  <c r="C2169" i="2"/>
  <c r="A2170" i="2"/>
  <c r="B2170" i="2"/>
  <c r="C2170" i="2"/>
  <c r="A2171" i="2"/>
  <c r="B2171" i="2"/>
  <c r="C2171" i="2"/>
  <c r="A2172" i="2"/>
  <c r="B2172" i="2"/>
  <c r="C2172" i="2"/>
  <c r="A2173" i="2"/>
  <c r="B2173" i="2"/>
  <c r="C2173" i="2"/>
  <c r="A2174" i="2"/>
  <c r="B2174" i="2"/>
  <c r="C2174" i="2"/>
  <c r="A2175" i="2"/>
  <c r="B2175" i="2"/>
  <c r="C2175" i="2"/>
  <c r="A2176" i="2"/>
  <c r="B2176" i="2"/>
  <c r="C2176" i="2"/>
  <c r="A2177" i="2"/>
  <c r="B2177" i="2"/>
  <c r="C2177" i="2"/>
  <c r="A2178" i="2"/>
  <c r="B2178" i="2"/>
  <c r="C2178" i="2"/>
  <c r="A2179" i="2"/>
  <c r="B2179" i="2"/>
  <c r="C2179" i="2"/>
  <c r="A2180" i="2"/>
  <c r="B2180" i="2"/>
  <c r="C2180" i="2"/>
  <c r="A2181" i="2"/>
  <c r="B2181" i="2"/>
  <c r="C2181" i="2"/>
  <c r="A2182" i="2"/>
  <c r="B2182" i="2"/>
  <c r="C2182" i="2"/>
  <c r="A2183" i="2"/>
  <c r="B2183" i="2"/>
  <c r="C2183" i="2"/>
  <c r="A2184" i="2"/>
  <c r="B2184" i="2"/>
  <c r="C2184" i="2"/>
  <c r="A2185" i="2"/>
  <c r="B2185" i="2"/>
  <c r="C2185" i="2"/>
  <c r="A2186" i="2"/>
  <c r="B2186" i="2"/>
  <c r="C2186" i="2"/>
  <c r="A2187" i="2"/>
  <c r="B2187" i="2"/>
  <c r="C2187" i="2"/>
  <c r="C2" i="2"/>
  <c r="B2" i="2"/>
  <c r="A2" i="2"/>
  <c r="G1624" i="2" l="1"/>
  <c r="G1625" i="2"/>
  <c r="G1665" i="2"/>
  <c r="G1790" i="2"/>
  <c r="G1726" i="2"/>
  <c r="G1639" i="2"/>
  <c r="F881" i="5"/>
  <c r="F9" i="5"/>
  <c r="F17" i="5"/>
  <c r="F25" i="5"/>
  <c r="F33" i="5"/>
  <c r="F41" i="5"/>
  <c r="F49" i="5"/>
  <c r="F57" i="5"/>
  <c r="F65" i="5"/>
  <c r="F73" i="5"/>
  <c r="F81" i="5"/>
  <c r="F89" i="5"/>
  <c r="F97" i="5"/>
  <c r="G105" i="5"/>
  <c r="F113" i="5"/>
  <c r="F121" i="5"/>
  <c r="F129" i="5"/>
  <c r="G137" i="5"/>
  <c r="F145" i="5"/>
  <c r="F153" i="5"/>
  <c r="F161" i="5"/>
  <c r="F171" i="5"/>
  <c r="F181" i="5"/>
  <c r="F193" i="5"/>
  <c r="F203" i="5"/>
  <c r="F213" i="5"/>
  <c r="F225" i="5"/>
  <c r="F235" i="5"/>
  <c r="F245" i="5"/>
  <c r="F257" i="5"/>
  <c r="F267" i="5"/>
  <c r="F277" i="5"/>
  <c r="F289" i="5"/>
  <c r="F299" i="5"/>
  <c r="F309" i="5"/>
  <c r="F321" i="5"/>
  <c r="F331" i="5"/>
  <c r="F341" i="5"/>
  <c r="F353" i="5"/>
  <c r="F363" i="5"/>
  <c r="F373" i="5"/>
  <c r="F385" i="5"/>
  <c r="F401" i="5"/>
  <c r="F433" i="5"/>
  <c r="F465" i="5"/>
  <c r="F497" i="5"/>
  <c r="F529" i="5"/>
  <c r="F561" i="5"/>
  <c r="F593" i="5"/>
  <c r="F625" i="5"/>
  <c r="F657" i="5"/>
  <c r="F689" i="5"/>
  <c r="F721" i="5"/>
  <c r="F753" i="5"/>
  <c r="F785" i="5"/>
  <c r="F849" i="5"/>
  <c r="G801" i="2"/>
  <c r="G797" i="2"/>
  <c r="F11" i="5"/>
  <c r="F19" i="5"/>
  <c r="F27" i="5"/>
  <c r="F35" i="5"/>
  <c r="F43" i="5"/>
  <c r="F51" i="5"/>
  <c r="F59" i="5"/>
  <c r="F67" i="5"/>
  <c r="F75" i="5"/>
  <c r="F83" i="5"/>
  <c r="F91" i="5"/>
  <c r="F99" i="5"/>
  <c r="F107" i="5"/>
  <c r="F115" i="5"/>
  <c r="F123" i="5"/>
  <c r="F131" i="5"/>
  <c r="F139" i="5"/>
  <c r="F147" i="5"/>
  <c r="F155" i="5"/>
  <c r="F163" i="5"/>
  <c r="F173" i="5"/>
  <c r="F185" i="5"/>
  <c r="F195" i="5"/>
  <c r="F205" i="5"/>
  <c r="F217" i="5"/>
  <c r="F227" i="5"/>
  <c r="F237" i="5"/>
  <c r="F249" i="5"/>
  <c r="G259" i="5"/>
  <c r="F269" i="5"/>
  <c r="F281" i="5"/>
  <c r="G291" i="5"/>
  <c r="F301" i="5"/>
  <c r="F313" i="5"/>
  <c r="G323" i="5"/>
  <c r="F333" i="5"/>
  <c r="F345" i="5"/>
  <c r="G355" i="5"/>
  <c r="F365" i="5"/>
  <c r="F377" i="5"/>
  <c r="F387" i="5"/>
  <c r="F409" i="5"/>
  <c r="F441" i="5"/>
  <c r="F473" i="5"/>
  <c r="F505" i="5"/>
  <c r="F537" i="5"/>
  <c r="F569" i="5"/>
  <c r="F601" i="5"/>
  <c r="F633" i="5"/>
  <c r="F665" i="5"/>
  <c r="F697" i="5"/>
  <c r="F729" i="5"/>
  <c r="F761" i="5"/>
  <c r="F801" i="5"/>
  <c r="F865" i="5"/>
  <c r="F13" i="5"/>
  <c r="F21" i="5"/>
  <c r="F29" i="5"/>
  <c r="G37" i="5"/>
  <c r="F45" i="5"/>
  <c r="F53" i="5"/>
  <c r="F61" i="5"/>
  <c r="F69" i="5"/>
  <c r="G77" i="5"/>
  <c r="F85" i="5"/>
  <c r="F93" i="5"/>
  <c r="F101" i="5"/>
  <c r="G109" i="5"/>
  <c r="F117" i="5"/>
  <c r="F125" i="5"/>
  <c r="G133" i="5"/>
  <c r="F141" i="5"/>
  <c r="F149" i="5"/>
  <c r="F157" i="5"/>
  <c r="G165" i="5"/>
  <c r="F177" i="5"/>
  <c r="F187" i="5"/>
  <c r="F197" i="5"/>
  <c r="F209" i="5"/>
  <c r="F219" i="5"/>
  <c r="F229" i="5"/>
  <c r="F241" i="5"/>
  <c r="F251" i="5"/>
  <c r="F261" i="5"/>
  <c r="F273" i="5"/>
  <c r="F283" i="5"/>
  <c r="F293" i="5"/>
  <c r="F305" i="5"/>
  <c r="F315" i="5"/>
  <c r="F325" i="5"/>
  <c r="F337" i="5"/>
  <c r="G347" i="5"/>
  <c r="F357" i="5"/>
  <c r="F369" i="5"/>
  <c r="F379" i="5"/>
  <c r="F389" i="5"/>
  <c r="F417" i="5"/>
  <c r="F449" i="5"/>
  <c r="F481" i="5"/>
  <c r="F513" i="5"/>
  <c r="F545" i="5"/>
  <c r="F577" i="5"/>
  <c r="F609" i="5"/>
  <c r="F641" i="5"/>
  <c r="F673" i="5"/>
  <c r="F705" i="5"/>
  <c r="F737" i="5"/>
  <c r="F769" i="5"/>
  <c r="F817" i="5"/>
  <c r="F1032" i="5"/>
  <c r="F905" i="5"/>
  <c r="F889" i="5"/>
  <c r="F873" i="5"/>
  <c r="F857" i="5"/>
  <c r="F841" i="5"/>
  <c r="F825" i="5"/>
  <c r="F809" i="5"/>
  <c r="F793" i="5"/>
  <c r="F781" i="5"/>
  <c r="F773" i="5"/>
  <c r="F765" i="5"/>
  <c r="F757" i="5"/>
  <c r="F749" i="5"/>
  <c r="F741" i="5"/>
  <c r="F733" i="5"/>
  <c r="F725" i="5"/>
  <c r="F717" i="5"/>
  <c r="F709" i="5"/>
  <c r="F701" i="5"/>
  <c r="F693" i="5"/>
  <c r="F685" i="5"/>
  <c r="F677" i="5"/>
  <c r="F669" i="5"/>
  <c r="F661" i="5"/>
  <c r="F653" i="5"/>
  <c r="F645" i="5"/>
  <c r="F637" i="5"/>
  <c r="F629" i="5"/>
  <c r="F621" i="5"/>
  <c r="F613" i="5"/>
  <c r="F605" i="5"/>
  <c r="F597" i="5"/>
  <c r="F589" i="5"/>
  <c r="F581" i="5"/>
  <c r="F573" i="5"/>
  <c r="F565" i="5"/>
  <c r="F557" i="5"/>
  <c r="F549" i="5"/>
  <c r="F541" i="5"/>
  <c r="F533" i="5"/>
  <c r="F525" i="5"/>
  <c r="F517" i="5"/>
  <c r="F509" i="5"/>
  <c r="F501" i="5"/>
  <c r="F493" i="5"/>
  <c r="F485" i="5"/>
  <c r="F477" i="5"/>
  <c r="F469" i="5"/>
  <c r="F461" i="5"/>
  <c r="F453" i="5"/>
  <c r="F445" i="5"/>
  <c r="F437" i="5"/>
  <c r="F429" i="5"/>
  <c r="F421" i="5"/>
  <c r="F413" i="5"/>
  <c r="F405" i="5"/>
  <c r="F397" i="5"/>
  <c r="F901" i="5"/>
  <c r="F885" i="5"/>
  <c r="F869" i="5"/>
  <c r="F853" i="5"/>
  <c r="F837" i="5"/>
  <c r="F821" i="5"/>
  <c r="F805" i="5"/>
  <c r="F789" i="5"/>
  <c r="F779" i="5"/>
  <c r="F771" i="5"/>
  <c r="F763" i="5"/>
  <c r="F755" i="5"/>
  <c r="F747" i="5"/>
  <c r="F739" i="5"/>
  <c r="F731" i="5"/>
  <c r="F723" i="5"/>
  <c r="F715" i="5"/>
  <c r="F707" i="5"/>
  <c r="F699" i="5"/>
  <c r="F691" i="5"/>
  <c r="F683" i="5"/>
  <c r="F675" i="5"/>
  <c r="F667" i="5"/>
  <c r="F659" i="5"/>
  <c r="F651" i="5"/>
  <c r="F643" i="5"/>
  <c r="F635" i="5"/>
  <c r="F627" i="5"/>
  <c r="F619" i="5"/>
  <c r="F611" i="5"/>
  <c r="F603" i="5"/>
  <c r="F595" i="5"/>
  <c r="F587" i="5"/>
  <c r="F579" i="5"/>
  <c r="F571" i="5"/>
  <c r="F563" i="5"/>
  <c r="F555" i="5"/>
  <c r="F547" i="5"/>
  <c r="F539" i="5"/>
  <c r="F531" i="5"/>
  <c r="F523" i="5"/>
  <c r="F515" i="5"/>
  <c r="F507" i="5"/>
  <c r="F499" i="5"/>
  <c r="F491" i="5"/>
  <c r="F483" i="5"/>
  <c r="F475" i="5"/>
  <c r="F467" i="5"/>
  <c r="F459" i="5"/>
  <c r="F451" i="5"/>
  <c r="F443" i="5"/>
  <c r="F435" i="5"/>
  <c r="F427" i="5"/>
  <c r="F419" i="5"/>
  <c r="F411" i="5"/>
  <c r="F403" i="5"/>
  <c r="F395" i="5"/>
  <c r="F893" i="5"/>
  <c r="F877" i="5"/>
  <c r="F861" i="5"/>
  <c r="F845" i="5"/>
  <c r="F829" i="5"/>
  <c r="F813" i="5"/>
  <c r="F797" i="5"/>
  <c r="F783" i="5"/>
  <c r="F775" i="5"/>
  <c r="F767" i="5"/>
  <c r="F759" i="5"/>
  <c r="F751" i="5"/>
  <c r="F743" i="5"/>
  <c r="F735" i="5"/>
  <c r="F727" i="5"/>
  <c r="F719" i="5"/>
  <c r="F711" i="5"/>
  <c r="F703" i="5"/>
  <c r="F695" i="5"/>
  <c r="F687" i="5"/>
  <c r="F679" i="5"/>
  <c r="F671" i="5"/>
  <c r="F663" i="5"/>
  <c r="F655" i="5"/>
  <c r="F647" i="5"/>
  <c r="F639" i="5"/>
  <c r="F631" i="5"/>
  <c r="F623" i="5"/>
  <c r="F615" i="5"/>
  <c r="F607" i="5"/>
  <c r="F599" i="5"/>
  <c r="F591" i="5"/>
  <c r="F583" i="5"/>
  <c r="F575" i="5"/>
  <c r="F567" i="5"/>
  <c r="F559" i="5"/>
  <c r="F551" i="5"/>
  <c r="F543" i="5"/>
  <c r="F535" i="5"/>
  <c r="F527" i="5"/>
  <c r="F519" i="5"/>
  <c r="F511" i="5"/>
  <c r="F503" i="5"/>
  <c r="F495" i="5"/>
  <c r="F487" i="5"/>
  <c r="F479" i="5"/>
  <c r="F471" i="5"/>
  <c r="F463" i="5"/>
  <c r="F455" i="5"/>
  <c r="F447" i="5"/>
  <c r="F439" i="5"/>
  <c r="F431" i="5"/>
  <c r="F423" i="5"/>
  <c r="F415" i="5"/>
  <c r="F407" i="5"/>
  <c r="F399" i="5"/>
  <c r="F391" i="5"/>
  <c r="F383" i="5"/>
  <c r="F375" i="5"/>
  <c r="F367" i="5"/>
  <c r="F359" i="5"/>
  <c r="F351" i="5"/>
  <c r="F343" i="5"/>
  <c r="F335" i="5"/>
  <c r="F327" i="5"/>
  <c r="F319" i="5"/>
  <c r="F311" i="5"/>
  <c r="F303" i="5"/>
  <c r="F295" i="5"/>
  <c r="F287" i="5"/>
  <c r="F279" i="5"/>
  <c r="F271" i="5"/>
  <c r="F263" i="5"/>
  <c r="F255" i="5"/>
  <c r="F247" i="5"/>
  <c r="F239" i="5"/>
  <c r="F231" i="5"/>
  <c r="F223" i="5"/>
  <c r="F215" i="5"/>
  <c r="F207" i="5"/>
  <c r="F199" i="5"/>
  <c r="F191" i="5"/>
  <c r="F183" i="5"/>
  <c r="F175" i="5"/>
  <c r="F167" i="5"/>
  <c r="G1788" i="2"/>
  <c r="G1724" i="2"/>
  <c r="G1335" i="2"/>
  <c r="G995" i="2"/>
  <c r="G799" i="2"/>
  <c r="K2" i="3"/>
  <c r="N5" i="4" s="1"/>
  <c r="F7" i="5"/>
  <c r="F15" i="5"/>
  <c r="F23" i="5"/>
  <c r="F31" i="5"/>
  <c r="F39" i="5"/>
  <c r="F47" i="5"/>
  <c r="F55" i="5"/>
  <c r="F63" i="5"/>
  <c r="F71" i="5"/>
  <c r="F79" i="5"/>
  <c r="F87" i="5"/>
  <c r="F95" i="5"/>
  <c r="F103" i="5"/>
  <c r="F111" i="5"/>
  <c r="F119" i="5"/>
  <c r="F127" i="5"/>
  <c r="F135" i="5"/>
  <c r="F143" i="5"/>
  <c r="F151" i="5"/>
  <c r="F159" i="5"/>
  <c r="F169" i="5"/>
  <c r="F179" i="5"/>
  <c r="F189" i="5"/>
  <c r="F201" i="5"/>
  <c r="F211" i="5"/>
  <c r="F221" i="5"/>
  <c r="F233" i="5"/>
  <c r="F243" i="5"/>
  <c r="F253" i="5"/>
  <c r="F265" i="5"/>
  <c r="F275" i="5"/>
  <c r="F285" i="5"/>
  <c r="F297" i="5"/>
  <c r="F307" i="5"/>
  <c r="F317" i="5"/>
  <c r="F329" i="5"/>
  <c r="F339" i="5"/>
  <c r="F349" i="5"/>
  <c r="F361" i="5"/>
  <c r="F371" i="5"/>
  <c r="F381" i="5"/>
  <c r="F393" i="5"/>
  <c r="F425" i="5"/>
  <c r="F457" i="5"/>
  <c r="F489" i="5"/>
  <c r="F521" i="5"/>
  <c r="F553" i="5"/>
  <c r="F585" i="5"/>
  <c r="F617" i="5"/>
  <c r="F649" i="5"/>
  <c r="F681" i="5"/>
  <c r="F713" i="5"/>
  <c r="F745" i="5"/>
  <c r="F777" i="5"/>
  <c r="F833" i="5"/>
  <c r="F897" i="5"/>
  <c r="F1033" i="5"/>
  <c r="F1031" i="5"/>
  <c r="F1029" i="5"/>
  <c r="F1027" i="5"/>
  <c r="F1025" i="5"/>
  <c r="F1023" i="5"/>
  <c r="F1021" i="5"/>
  <c r="F1019" i="5"/>
  <c r="F1017" i="5"/>
  <c r="F1015" i="5"/>
  <c r="F1013" i="5"/>
  <c r="F1011" i="5"/>
  <c r="F1009" i="5"/>
  <c r="F1007" i="5"/>
  <c r="F1005" i="5"/>
  <c r="F1003" i="5"/>
  <c r="F1001" i="5"/>
  <c r="F999" i="5"/>
  <c r="F997" i="5"/>
  <c r="F995" i="5"/>
  <c r="F993" i="5"/>
  <c r="F991" i="5"/>
  <c r="F989" i="5"/>
  <c r="F987" i="5"/>
  <c r="F985" i="5"/>
  <c r="F983" i="5"/>
  <c r="F981" i="5"/>
  <c r="F979" i="5"/>
  <c r="F977" i="5"/>
  <c r="F975" i="5"/>
  <c r="F973" i="5"/>
  <c r="F971" i="5"/>
  <c r="F969" i="5"/>
  <c r="F967" i="5"/>
  <c r="F965" i="5"/>
  <c r="F963" i="5"/>
  <c r="F961" i="5"/>
  <c r="F959" i="5"/>
  <c r="F957" i="5"/>
  <c r="F955" i="5"/>
  <c r="F953" i="5"/>
  <c r="F951" i="5"/>
  <c r="F949" i="5"/>
  <c r="F947" i="5"/>
  <c r="F945" i="5"/>
  <c r="F943" i="5"/>
  <c r="F941" i="5"/>
  <c r="F939" i="5"/>
  <c r="F937" i="5"/>
  <c r="F935" i="5"/>
  <c r="F933" i="5"/>
  <c r="F931" i="5"/>
  <c r="F929" i="5"/>
  <c r="F927" i="5"/>
  <c r="F925" i="5"/>
  <c r="F923" i="5"/>
  <c r="F921" i="5"/>
  <c r="F919" i="5"/>
  <c r="F917" i="5"/>
  <c r="F915" i="5"/>
  <c r="F913" i="5"/>
  <c r="F911" i="5"/>
  <c r="F909" i="5"/>
  <c r="G1032" i="5"/>
  <c r="G1030" i="5"/>
  <c r="G1028" i="5"/>
  <c r="F1026" i="5"/>
  <c r="G1024" i="5"/>
  <c r="G1022" i="5"/>
  <c r="G1020" i="5"/>
  <c r="F1018" i="5"/>
  <c r="G1016" i="5"/>
  <c r="G1014" i="5"/>
  <c r="G1012" i="5"/>
  <c r="F1010" i="5"/>
  <c r="G1008" i="5"/>
  <c r="G1006" i="5"/>
  <c r="G1004" i="5"/>
  <c r="F1002" i="5"/>
  <c r="G1000" i="5"/>
  <c r="G998" i="5"/>
  <c r="G996" i="5"/>
  <c r="F994" i="5"/>
  <c r="G992" i="5"/>
  <c r="G990" i="5"/>
  <c r="G988" i="5"/>
  <c r="F986" i="5"/>
  <c r="G984" i="5"/>
  <c r="G982" i="5"/>
  <c r="G980" i="5"/>
  <c r="F978" i="5"/>
  <c r="G976" i="5"/>
  <c r="G974" i="5"/>
  <c r="G972" i="5"/>
  <c r="F970" i="5"/>
  <c r="G968" i="5"/>
  <c r="G966" i="5"/>
  <c r="G964" i="5"/>
  <c r="F962" i="5"/>
  <c r="G960" i="5"/>
  <c r="G958" i="5"/>
  <c r="G956" i="5"/>
  <c r="F954" i="5"/>
  <c r="G952" i="5"/>
  <c r="G950" i="5"/>
  <c r="G948" i="5"/>
  <c r="F946" i="5"/>
  <c r="G944" i="5"/>
  <c r="G942" i="5"/>
  <c r="G940" i="5"/>
  <c r="F938" i="5"/>
  <c r="G936" i="5"/>
  <c r="G934" i="5"/>
  <c r="G932" i="5"/>
  <c r="F930" i="5"/>
  <c r="G928" i="5"/>
  <c r="G926" i="5"/>
  <c r="G924" i="5"/>
  <c r="F922" i="5"/>
  <c r="G920" i="5"/>
  <c r="G918" i="5"/>
  <c r="G916" i="5"/>
  <c r="F914" i="5"/>
  <c r="G912" i="5"/>
  <c r="G910" i="5"/>
  <c r="G908" i="5"/>
  <c r="F906" i="5"/>
  <c r="G904" i="5"/>
  <c r="G902" i="5"/>
  <c r="G900" i="5"/>
  <c r="F898" i="5"/>
  <c r="G896" i="5"/>
  <c r="G894" i="5"/>
  <c r="G892" i="5"/>
  <c r="F890" i="5"/>
  <c r="G888" i="5"/>
  <c r="G886" i="5"/>
  <c r="G884" i="5"/>
  <c r="F882" i="5"/>
  <c r="G880" i="5"/>
  <c r="G878" i="5"/>
  <c r="G876" i="5"/>
  <c r="F874" i="5"/>
  <c r="G872" i="5"/>
  <c r="G870" i="5"/>
  <c r="G868" i="5"/>
  <c r="F866" i="5"/>
  <c r="G864" i="5"/>
  <c r="G862" i="5"/>
  <c r="G860" i="5"/>
  <c r="F858" i="5"/>
  <c r="G856" i="5"/>
  <c r="G854" i="5"/>
  <c r="G852" i="5"/>
  <c r="F850" i="5"/>
  <c r="G848" i="5"/>
  <c r="G846" i="5"/>
  <c r="G844" i="5"/>
  <c r="F842" i="5"/>
  <c r="G840" i="5"/>
  <c r="G838" i="5"/>
  <c r="G836" i="5"/>
  <c r="F834" i="5"/>
  <c r="G832" i="5"/>
  <c r="G830" i="5"/>
  <c r="G828" i="5"/>
  <c r="F826" i="5"/>
  <c r="G824" i="5"/>
  <c r="G822" i="5"/>
  <c r="G820" i="5"/>
  <c r="F818" i="5"/>
  <c r="G816" i="5"/>
  <c r="G814" i="5"/>
  <c r="G812" i="5"/>
  <c r="F810" i="5"/>
  <c r="G808" i="5"/>
  <c r="G806" i="5"/>
  <c r="G804" i="5"/>
  <c r="F802" i="5"/>
  <c r="G800" i="5"/>
  <c r="G798" i="5"/>
  <c r="G796" i="5"/>
  <c r="F794" i="5"/>
  <c r="F792" i="5"/>
  <c r="F790" i="5"/>
  <c r="G788" i="5"/>
  <c r="F786" i="5"/>
  <c r="F8" i="5"/>
  <c r="F12" i="5"/>
  <c r="F16" i="5"/>
  <c r="F20" i="5"/>
  <c r="F24" i="5"/>
  <c r="F28" i="5"/>
  <c r="F32" i="5"/>
  <c r="F36" i="5"/>
  <c r="F40" i="5"/>
  <c r="F44" i="5"/>
  <c r="F48" i="5"/>
  <c r="G52" i="5"/>
  <c r="F56" i="5"/>
  <c r="F60" i="5"/>
  <c r="F64" i="5"/>
  <c r="F68" i="5"/>
  <c r="F72" i="5"/>
  <c r="F76" i="5"/>
  <c r="F80" i="5"/>
  <c r="F84" i="5"/>
  <c r="F88" i="5"/>
  <c r="F92" i="5"/>
  <c r="F96" i="5"/>
  <c r="F100" i="5"/>
  <c r="F104" i="5"/>
  <c r="F108" i="5"/>
  <c r="F112" i="5"/>
  <c r="F116" i="5"/>
  <c r="F120" i="5"/>
  <c r="F124" i="5"/>
  <c r="F128" i="5"/>
  <c r="F132" i="5"/>
  <c r="F136" i="5"/>
  <c r="F140" i="5"/>
  <c r="F144" i="5"/>
  <c r="F148" i="5"/>
  <c r="F152" i="5"/>
  <c r="F156" i="5"/>
  <c r="F160" i="5"/>
  <c r="F164" i="5"/>
  <c r="F168" i="5"/>
  <c r="F172" i="5"/>
  <c r="F176" i="5"/>
  <c r="F180" i="5"/>
  <c r="F184" i="5"/>
  <c r="F188" i="5"/>
  <c r="F192" i="5"/>
  <c r="F196" i="5"/>
  <c r="F200" i="5"/>
  <c r="F204" i="5"/>
  <c r="F208" i="5"/>
  <c r="F212" i="5"/>
  <c r="F216" i="5"/>
  <c r="F220" i="5"/>
  <c r="F224" i="5"/>
  <c r="F228" i="5"/>
  <c r="F232" i="5"/>
  <c r="F236" i="5"/>
  <c r="F240" i="5"/>
  <c r="F244" i="5"/>
  <c r="G248" i="5"/>
  <c r="F252" i="5"/>
  <c r="F256" i="5"/>
  <c r="F260" i="5"/>
  <c r="F264" i="5"/>
  <c r="F268" i="5"/>
  <c r="F272" i="5"/>
  <c r="F276" i="5"/>
  <c r="F280" i="5"/>
  <c r="F284" i="5"/>
  <c r="F288" i="5"/>
  <c r="F292" i="5"/>
  <c r="F296" i="5"/>
  <c r="F300" i="5"/>
  <c r="F304" i="5"/>
  <c r="F308" i="5"/>
  <c r="G312" i="5"/>
  <c r="F316" i="5"/>
  <c r="F320" i="5"/>
  <c r="F324" i="5"/>
  <c r="F328" i="5"/>
  <c r="F332" i="5"/>
  <c r="F336" i="5"/>
  <c r="F340" i="5"/>
  <c r="F344" i="5"/>
  <c r="F348" i="5"/>
  <c r="F352" i="5"/>
  <c r="F356" i="5"/>
  <c r="F360" i="5"/>
  <c r="F364" i="5"/>
  <c r="F368" i="5"/>
  <c r="G372" i="5"/>
  <c r="F376" i="5"/>
  <c r="F380" i="5"/>
  <c r="F384" i="5"/>
  <c r="F388" i="5"/>
  <c r="F392" i="5"/>
  <c r="F396" i="5"/>
  <c r="F400" i="5"/>
  <c r="F404" i="5"/>
  <c r="F408" i="5"/>
  <c r="F412" i="5"/>
  <c r="F416" i="5"/>
  <c r="F420" i="5"/>
  <c r="F424" i="5"/>
  <c r="F428" i="5"/>
  <c r="F432" i="5"/>
  <c r="G436" i="5"/>
  <c r="F440" i="5"/>
  <c r="F444" i="5"/>
  <c r="F448" i="5"/>
  <c r="F452" i="5"/>
  <c r="F456" i="5"/>
  <c r="F460" i="5"/>
  <c r="F464" i="5"/>
  <c r="F468" i="5"/>
  <c r="F472" i="5"/>
  <c r="F476" i="5"/>
  <c r="F480" i="5"/>
  <c r="F484" i="5"/>
  <c r="F488" i="5"/>
  <c r="F492" i="5"/>
  <c r="F496" i="5"/>
  <c r="G500" i="5"/>
  <c r="F504" i="5"/>
  <c r="F508" i="5"/>
  <c r="F512" i="5"/>
  <c r="F516" i="5"/>
  <c r="F520" i="5"/>
  <c r="F524" i="5"/>
  <c r="F528" i="5"/>
  <c r="F532" i="5"/>
  <c r="F536" i="5"/>
  <c r="F540" i="5"/>
  <c r="F544" i="5"/>
  <c r="F548" i="5"/>
  <c r="F552" i="5"/>
  <c r="F556" i="5"/>
  <c r="F560" i="5"/>
  <c r="F564" i="5"/>
  <c r="F568" i="5"/>
  <c r="F572" i="5"/>
  <c r="F576" i="5"/>
  <c r="F580" i="5"/>
  <c r="F584" i="5"/>
  <c r="F588" i="5"/>
  <c r="F592" i="5"/>
  <c r="F596" i="5"/>
  <c r="F600" i="5"/>
  <c r="F604" i="5"/>
  <c r="F608" i="5"/>
  <c r="F612" i="5"/>
  <c r="F616" i="5"/>
  <c r="F620" i="5"/>
  <c r="F624" i="5"/>
  <c r="G628" i="5"/>
  <c r="F632" i="5"/>
  <c r="F636" i="5"/>
  <c r="F640" i="5"/>
  <c r="F644" i="5"/>
  <c r="F648" i="5"/>
  <c r="F652" i="5"/>
  <c r="F656" i="5"/>
  <c r="G660" i="5"/>
  <c r="F664" i="5"/>
  <c r="F668" i="5"/>
  <c r="F672" i="5"/>
  <c r="F676" i="5"/>
  <c r="F680" i="5"/>
  <c r="F684" i="5"/>
  <c r="F688" i="5"/>
  <c r="G692" i="5"/>
  <c r="F696" i="5"/>
  <c r="F700" i="5"/>
  <c r="F704" i="5"/>
  <c r="F708" i="5"/>
  <c r="F712" i="5"/>
  <c r="F716" i="5"/>
  <c r="F720" i="5"/>
  <c r="G724" i="5"/>
  <c r="F728" i="5"/>
  <c r="F732" i="5"/>
  <c r="F736" i="5"/>
  <c r="F740" i="5"/>
  <c r="F744" i="5"/>
  <c r="F748" i="5"/>
  <c r="F752" i="5"/>
  <c r="G756" i="5"/>
  <c r="F760" i="5"/>
  <c r="F764" i="5"/>
  <c r="F768" i="5"/>
  <c r="F772" i="5"/>
  <c r="F776" i="5"/>
  <c r="F780" i="5"/>
  <c r="F784" i="5"/>
  <c r="F791" i="5"/>
  <c r="F799" i="5"/>
  <c r="F807" i="5"/>
  <c r="F815" i="5"/>
  <c r="F823" i="5"/>
  <c r="F831" i="5"/>
  <c r="F839" i="5"/>
  <c r="F847" i="5"/>
  <c r="F855" i="5"/>
  <c r="F863" i="5"/>
  <c r="F871" i="5"/>
  <c r="F879" i="5"/>
  <c r="F887" i="5"/>
  <c r="F895" i="5"/>
  <c r="F903" i="5"/>
  <c r="F6" i="5"/>
  <c r="F10" i="5"/>
  <c r="F14" i="5"/>
  <c r="F18" i="5"/>
  <c r="G22" i="5"/>
  <c r="F26" i="5"/>
  <c r="F30" i="5"/>
  <c r="F34" i="5"/>
  <c r="F38" i="5"/>
  <c r="F42" i="5"/>
  <c r="F46" i="5"/>
  <c r="F50" i="5"/>
  <c r="F54" i="5"/>
  <c r="F58" i="5"/>
  <c r="F62" i="5"/>
  <c r="F66" i="5"/>
  <c r="F70" i="5"/>
  <c r="F74" i="5"/>
  <c r="F78" i="5"/>
  <c r="F82" i="5"/>
  <c r="F86" i="5"/>
  <c r="F90" i="5"/>
  <c r="F94" i="5"/>
  <c r="F98" i="5"/>
  <c r="F102" i="5"/>
  <c r="F106" i="5"/>
  <c r="F110" i="5"/>
  <c r="F114" i="5"/>
  <c r="F118" i="5"/>
  <c r="F122" i="5"/>
  <c r="F126" i="5"/>
  <c r="F130" i="5"/>
  <c r="F134" i="5"/>
  <c r="F138" i="5"/>
  <c r="F142" i="5"/>
  <c r="F146" i="5"/>
  <c r="F150" i="5"/>
  <c r="F154" i="5"/>
  <c r="F158" i="5"/>
  <c r="F162" i="5"/>
  <c r="F166" i="5"/>
  <c r="F170" i="5"/>
  <c r="F174" i="5"/>
  <c r="F178" i="5"/>
  <c r="F182" i="5"/>
  <c r="F186" i="5"/>
  <c r="F190" i="5"/>
  <c r="G194" i="5"/>
  <c r="F198" i="5"/>
  <c r="F202" i="5"/>
  <c r="F206" i="5"/>
  <c r="F210" i="5"/>
  <c r="F214" i="5"/>
  <c r="F218" i="5"/>
  <c r="G222" i="5"/>
  <c r="F226" i="5"/>
  <c r="F230" i="5"/>
  <c r="F234" i="5"/>
  <c r="F238" i="5"/>
  <c r="F242" i="5"/>
  <c r="F246" i="5"/>
  <c r="F250" i="5"/>
  <c r="F254" i="5"/>
  <c r="F258" i="5"/>
  <c r="F262" i="5"/>
  <c r="F266" i="5"/>
  <c r="F270" i="5"/>
  <c r="F274" i="5"/>
  <c r="F278" i="5"/>
  <c r="F282" i="5"/>
  <c r="F286" i="5"/>
  <c r="F290" i="5"/>
  <c r="F294" i="5"/>
  <c r="F298" i="5"/>
  <c r="F302" i="5"/>
  <c r="F306" i="5"/>
  <c r="F310" i="5"/>
  <c r="F314" i="5"/>
  <c r="F318" i="5"/>
  <c r="F322" i="5"/>
  <c r="F326" i="5"/>
  <c r="F330" i="5"/>
  <c r="F334" i="5"/>
  <c r="F338" i="5"/>
  <c r="F342" i="5"/>
  <c r="F346" i="5"/>
  <c r="F350" i="5"/>
  <c r="F354" i="5"/>
  <c r="F358" i="5"/>
  <c r="G362" i="5"/>
  <c r="F366" i="5"/>
  <c r="F370" i="5"/>
  <c r="F374" i="5"/>
  <c r="G378" i="5"/>
  <c r="F382" i="5"/>
  <c r="F386" i="5"/>
  <c r="F390" i="5"/>
  <c r="G394" i="5"/>
  <c r="F398" i="5"/>
  <c r="F402" i="5"/>
  <c r="F406" i="5"/>
  <c r="F410" i="5"/>
  <c r="G414" i="5"/>
  <c r="F418" i="5"/>
  <c r="F422" i="5"/>
  <c r="G426" i="5"/>
  <c r="F430" i="5"/>
  <c r="F434" i="5"/>
  <c r="F438" i="5"/>
  <c r="G442" i="5"/>
  <c r="F446" i="5"/>
  <c r="F450" i="5"/>
  <c r="F454" i="5"/>
  <c r="G458" i="5"/>
  <c r="F462" i="5"/>
  <c r="F466" i="5"/>
  <c r="F470" i="5"/>
  <c r="F474" i="5"/>
  <c r="F478" i="5"/>
  <c r="F482" i="5"/>
  <c r="F486" i="5"/>
  <c r="G490" i="5"/>
  <c r="F494" i="5"/>
  <c r="F498" i="5"/>
  <c r="F502" i="5"/>
  <c r="G506" i="5"/>
  <c r="F510" i="5"/>
  <c r="F514" i="5"/>
  <c r="F518" i="5"/>
  <c r="G522" i="5"/>
  <c r="F526" i="5"/>
  <c r="F530" i="5"/>
  <c r="F534" i="5"/>
  <c r="F538" i="5"/>
  <c r="G542" i="5"/>
  <c r="F546" i="5"/>
  <c r="F550" i="5"/>
  <c r="G554" i="5"/>
  <c r="F558" i="5"/>
  <c r="F562" i="5"/>
  <c r="F566" i="5"/>
  <c r="G570" i="5"/>
  <c r="F574" i="5"/>
  <c r="F578" i="5"/>
  <c r="F582" i="5"/>
  <c r="G586" i="5"/>
  <c r="F590" i="5"/>
  <c r="F594" i="5"/>
  <c r="F598" i="5"/>
  <c r="F602" i="5"/>
  <c r="G606" i="5"/>
  <c r="F610" i="5"/>
  <c r="F614" i="5"/>
  <c r="G618" i="5"/>
  <c r="F622" i="5"/>
  <c r="F626" i="5"/>
  <c r="F630" i="5"/>
  <c r="G634" i="5"/>
  <c r="G638" i="5"/>
  <c r="F642" i="5"/>
  <c r="F646" i="5"/>
  <c r="G650" i="5"/>
  <c r="G654" i="5"/>
  <c r="F658" i="5"/>
  <c r="F662" i="5"/>
  <c r="F666" i="5"/>
  <c r="G670" i="5"/>
  <c r="F674" i="5"/>
  <c r="F678" i="5"/>
  <c r="G682" i="5"/>
  <c r="F686" i="5"/>
  <c r="F690" i="5"/>
  <c r="F694" i="5"/>
  <c r="G698" i="5"/>
  <c r="G702" i="5"/>
  <c r="F706" i="5"/>
  <c r="F710" i="5"/>
  <c r="G714" i="5"/>
  <c r="G718" i="5"/>
  <c r="F722" i="5"/>
  <c r="F726" i="5"/>
  <c r="F730" i="5"/>
  <c r="G734" i="5"/>
  <c r="F738" i="5"/>
  <c r="F742" i="5"/>
  <c r="G746" i="5"/>
  <c r="F750" i="5"/>
  <c r="F754" i="5"/>
  <c r="F758" i="5"/>
  <c r="G762" i="5"/>
  <c r="G766" i="5"/>
  <c r="F770" i="5"/>
  <c r="F774" i="5"/>
  <c r="G778" i="5"/>
  <c r="G782" i="5"/>
  <c r="F787" i="5"/>
  <c r="F795" i="5"/>
  <c r="F803" i="5"/>
  <c r="F811" i="5"/>
  <c r="F819" i="5"/>
  <c r="F827" i="5"/>
  <c r="F835" i="5"/>
  <c r="F843" i="5"/>
  <c r="F851" i="5"/>
  <c r="F859" i="5"/>
  <c r="F867" i="5"/>
  <c r="F875" i="5"/>
  <c r="F883" i="5"/>
  <c r="F891" i="5"/>
  <c r="F899" i="5"/>
  <c r="F907" i="5"/>
  <c r="G1791" i="2"/>
  <c r="G1727" i="2"/>
  <c r="G800" i="2"/>
  <c r="G6" i="5"/>
  <c r="G8" i="5"/>
  <c r="G10" i="5"/>
  <c r="G12" i="5"/>
  <c r="G14" i="5"/>
  <c r="G16" i="5"/>
  <c r="G18" i="5"/>
  <c r="G20" i="5"/>
  <c r="F22" i="5"/>
  <c r="G24" i="5"/>
  <c r="G26" i="5"/>
  <c r="G28" i="5"/>
  <c r="G30" i="5"/>
  <c r="G32" i="5"/>
  <c r="G34" i="5"/>
  <c r="G36" i="5"/>
  <c r="G38" i="5"/>
  <c r="G40" i="5"/>
  <c r="G42" i="5"/>
  <c r="G44" i="5"/>
  <c r="G46" i="5"/>
  <c r="G48" i="5"/>
  <c r="G50" i="5"/>
  <c r="F52" i="5"/>
  <c r="G54" i="5"/>
  <c r="G56" i="5"/>
  <c r="G58" i="5"/>
  <c r="G60" i="5"/>
  <c r="G62" i="5"/>
  <c r="G64" i="5"/>
  <c r="G66" i="5"/>
  <c r="G68" i="5"/>
  <c r="G70" i="5"/>
  <c r="G72" i="5"/>
  <c r="G74" i="5"/>
  <c r="G76" i="5"/>
  <c r="G78" i="5"/>
  <c r="G80" i="5"/>
  <c r="G82" i="5"/>
  <c r="G84" i="5"/>
  <c r="G86" i="5"/>
  <c r="G88" i="5"/>
  <c r="G90" i="5"/>
  <c r="G92" i="5"/>
  <c r="G94" i="5"/>
  <c r="G96" i="5"/>
  <c r="G98" i="5"/>
  <c r="G100" i="5"/>
  <c r="G102" i="5"/>
  <c r="G104" i="5"/>
  <c r="G106" i="5"/>
  <c r="G108" i="5"/>
  <c r="G110" i="5"/>
  <c r="G112" i="5"/>
  <c r="G114" i="5"/>
  <c r="G116" i="5"/>
  <c r="G118" i="5"/>
  <c r="G120" i="5"/>
  <c r="G122" i="5"/>
  <c r="G124" i="5"/>
  <c r="G126" i="5"/>
  <c r="G128" i="5"/>
  <c r="G130" i="5"/>
  <c r="G132" i="5"/>
  <c r="G134" i="5"/>
  <c r="G136" i="5"/>
  <c r="G138" i="5"/>
  <c r="G140" i="5"/>
  <c r="G142" i="5"/>
  <c r="G144" i="5"/>
  <c r="G146" i="5"/>
  <c r="G148" i="5"/>
  <c r="G150" i="5"/>
  <c r="G152" i="5"/>
  <c r="G154" i="5"/>
  <c r="G156" i="5"/>
  <c r="G158" i="5"/>
  <c r="G160" i="5"/>
  <c r="G162" i="5"/>
  <c r="G164" i="5"/>
  <c r="G166" i="5"/>
  <c r="G168" i="5"/>
  <c r="G170" i="5"/>
  <c r="G172" i="5"/>
  <c r="G174" i="5"/>
  <c r="G176" i="5"/>
  <c r="G178" i="5"/>
  <c r="G180" i="5"/>
  <c r="G182" i="5"/>
  <c r="G184" i="5"/>
  <c r="G186" i="5"/>
  <c r="G188" i="5"/>
  <c r="G190" i="5"/>
  <c r="G192" i="5"/>
  <c r="F194" i="5"/>
  <c r="G196" i="5"/>
  <c r="G198" i="5"/>
  <c r="G200" i="5"/>
  <c r="G202" i="5"/>
  <c r="G204" i="5"/>
  <c r="G206" i="5"/>
  <c r="G208" i="5"/>
  <c r="G210" i="5"/>
  <c r="G212" i="5"/>
  <c r="G214" i="5"/>
  <c r="G216" i="5"/>
  <c r="G218" i="5"/>
  <c r="G220" i="5"/>
  <c r="F222" i="5"/>
  <c r="G224" i="5"/>
  <c r="G226" i="5"/>
  <c r="G228" i="5"/>
  <c r="G230" i="5"/>
  <c r="G232" i="5"/>
  <c r="G234" i="5"/>
  <c r="G236" i="5"/>
  <c r="G238" i="5"/>
  <c r="G240" i="5"/>
  <c r="G242" i="5"/>
  <c r="G244" i="5"/>
  <c r="G246" i="5"/>
  <c r="F248" i="5"/>
  <c r="G250" i="5"/>
  <c r="G252" i="5"/>
  <c r="G254" i="5"/>
  <c r="G256" i="5"/>
  <c r="G258" i="5"/>
  <c r="G260" i="5"/>
  <c r="G262" i="5"/>
  <c r="G264" i="5"/>
  <c r="G266" i="5"/>
  <c r="G268" i="5"/>
  <c r="G270" i="5"/>
  <c r="G272" i="5"/>
  <c r="G274" i="5"/>
  <c r="G276" i="5"/>
  <c r="G278" i="5"/>
  <c r="G280" i="5"/>
  <c r="G282" i="5"/>
  <c r="G284" i="5"/>
  <c r="G286" i="5"/>
  <c r="G288" i="5"/>
  <c r="G290" i="5"/>
  <c r="G292" i="5"/>
  <c r="G294" i="5"/>
  <c r="G296" i="5"/>
  <c r="G298" i="5"/>
  <c r="G300" i="5"/>
  <c r="G302" i="5"/>
  <c r="G304" i="5"/>
  <c r="G306" i="5"/>
  <c r="G308" i="5"/>
  <c r="G310" i="5"/>
  <c r="F312" i="5"/>
  <c r="G314" i="5"/>
  <c r="G316" i="5"/>
  <c r="G318" i="5"/>
  <c r="G320" i="5"/>
  <c r="G322" i="5"/>
  <c r="G324" i="5"/>
  <c r="G326" i="5"/>
  <c r="G328" i="5"/>
  <c r="G330" i="5"/>
  <c r="G332" i="5"/>
  <c r="G334" i="5"/>
  <c r="G336" i="5"/>
  <c r="G338" i="5"/>
  <c r="G340" i="5"/>
  <c r="G342" i="5"/>
  <c r="G344" i="5"/>
  <c r="G346" i="5"/>
  <c r="G348" i="5"/>
  <c r="G350" i="5"/>
  <c r="G352" i="5"/>
  <c r="G354" i="5"/>
  <c r="G356" i="5"/>
  <c r="G358" i="5"/>
  <c r="G360" i="5"/>
  <c r="F362" i="5"/>
  <c r="G364" i="5"/>
  <c r="G366" i="5"/>
  <c r="G368" i="5"/>
  <c r="G370" i="5"/>
  <c r="F372" i="5"/>
  <c r="G374" i="5"/>
  <c r="G376" i="5"/>
  <c r="F378" i="5"/>
  <c r="G380" i="5"/>
  <c r="G382" i="5"/>
  <c r="G384" i="5"/>
  <c r="G386" i="5"/>
  <c r="G388" i="5"/>
  <c r="G390" i="5"/>
  <c r="G392" i="5"/>
  <c r="F394" i="5"/>
  <c r="G396" i="5"/>
  <c r="G398" i="5"/>
  <c r="G400" i="5"/>
  <c r="G402" i="5"/>
  <c r="G404" i="5"/>
  <c r="G406" i="5"/>
  <c r="G408" i="5"/>
  <c r="G410" i="5"/>
  <c r="G412" i="5"/>
  <c r="F414" i="5"/>
  <c r="G416" i="5"/>
  <c r="G418" i="5"/>
  <c r="G420" i="5"/>
  <c r="G422" i="5"/>
  <c r="G424" i="5"/>
  <c r="F426" i="5"/>
  <c r="G428" i="5"/>
  <c r="G430" i="5"/>
  <c r="G432" i="5"/>
  <c r="G434" i="5"/>
  <c r="F436" i="5"/>
  <c r="G438" i="5"/>
  <c r="G440" i="5"/>
  <c r="F442" i="5"/>
  <c r="G444" i="5"/>
  <c r="G446" i="5"/>
  <c r="G448" i="5"/>
  <c r="G450" i="5"/>
  <c r="G452" i="5"/>
  <c r="G454" i="5"/>
  <c r="G456" i="5"/>
  <c r="F458" i="5"/>
  <c r="G460" i="5"/>
  <c r="G462" i="5"/>
  <c r="G464" i="5"/>
  <c r="G466" i="5"/>
  <c r="G468" i="5"/>
  <c r="G470" i="5"/>
  <c r="G472" i="5"/>
  <c r="G474" i="5"/>
  <c r="G476" i="5"/>
  <c r="G478" i="5"/>
  <c r="G480" i="5"/>
  <c r="G482" i="5"/>
  <c r="G484" i="5"/>
  <c r="G486" i="5"/>
  <c r="G488" i="5"/>
  <c r="F490" i="5"/>
  <c r="G492" i="5"/>
  <c r="G494" i="5"/>
  <c r="G496" i="5"/>
  <c r="G498" i="5"/>
  <c r="F500" i="5"/>
  <c r="G502" i="5"/>
  <c r="G504" i="5"/>
  <c r="F506" i="5"/>
  <c r="G508" i="5"/>
  <c r="G510" i="5"/>
  <c r="G512" i="5"/>
  <c r="G514" i="5"/>
  <c r="G516" i="5"/>
  <c r="G518" i="5"/>
  <c r="G520" i="5"/>
  <c r="F522" i="5"/>
  <c r="G524" i="5"/>
  <c r="G526" i="5"/>
  <c r="G528" i="5"/>
  <c r="G530" i="5"/>
  <c r="G532" i="5"/>
  <c r="G534" i="5"/>
  <c r="G536" i="5"/>
  <c r="G538" i="5"/>
  <c r="G540" i="5"/>
  <c r="F542" i="5"/>
  <c r="G544" i="5"/>
  <c r="G546" i="5"/>
  <c r="G548" i="5"/>
  <c r="G550" i="5"/>
  <c r="G552" i="5"/>
  <c r="F554" i="5"/>
  <c r="G556" i="5"/>
  <c r="G558" i="5"/>
  <c r="G560" i="5"/>
  <c r="G562" i="5"/>
  <c r="G564" i="5"/>
  <c r="G566" i="5"/>
  <c r="G568" i="5"/>
  <c r="F570" i="5"/>
  <c r="G572" i="5"/>
  <c r="G574" i="5"/>
  <c r="G576" i="5"/>
  <c r="G578" i="5"/>
  <c r="G580" i="5"/>
  <c r="G582" i="5"/>
  <c r="G584" i="5"/>
  <c r="F586" i="5"/>
  <c r="G588" i="5"/>
  <c r="G590" i="5"/>
  <c r="G592" i="5"/>
  <c r="G594" i="5"/>
  <c r="G596" i="5"/>
  <c r="G598" i="5"/>
  <c r="G600" i="5"/>
  <c r="G602" i="5"/>
  <c r="G604" i="5"/>
  <c r="F606" i="5"/>
  <c r="G608" i="5"/>
  <c r="G610" i="5"/>
  <c r="G612" i="5"/>
  <c r="G614" i="5"/>
  <c r="G616" i="5"/>
  <c r="F618" i="5"/>
  <c r="G620" i="5"/>
  <c r="G622" i="5"/>
  <c r="G624" i="5"/>
  <c r="G626" i="5"/>
  <c r="F628" i="5"/>
  <c r="G630" i="5"/>
  <c r="G632" i="5"/>
  <c r="F634" i="5"/>
  <c r="G636" i="5"/>
  <c r="F638" i="5"/>
  <c r="G640" i="5"/>
  <c r="G642" i="5"/>
  <c r="G644" i="5"/>
  <c r="G646" i="5"/>
  <c r="G648" i="5"/>
  <c r="F650" i="5"/>
  <c r="G652" i="5"/>
  <c r="F654" i="5"/>
  <c r="G656" i="5"/>
  <c r="G658" i="5"/>
  <c r="F660" i="5"/>
  <c r="G662" i="5"/>
  <c r="G664" i="5"/>
  <c r="G666" i="5"/>
  <c r="G668" i="5"/>
  <c r="F670" i="5"/>
  <c r="G672" i="5"/>
  <c r="G674" i="5"/>
  <c r="G676" i="5"/>
  <c r="G678" i="5"/>
  <c r="G680" i="5"/>
  <c r="F682" i="5"/>
  <c r="G684" i="5"/>
  <c r="G686" i="5"/>
  <c r="G688" i="5"/>
  <c r="G690" i="5"/>
  <c r="F692" i="5"/>
  <c r="G694" i="5"/>
  <c r="G696" i="5"/>
  <c r="F698" i="5"/>
  <c r="G700" i="5"/>
  <c r="F702" i="5"/>
  <c r="G704" i="5"/>
  <c r="G706" i="5"/>
  <c r="G708" i="5"/>
  <c r="G710" i="5"/>
  <c r="G712" i="5"/>
  <c r="F714" i="5"/>
  <c r="G716" i="5"/>
  <c r="F718" i="5"/>
  <c r="G720" i="5"/>
  <c r="G722" i="5"/>
  <c r="F724" i="5"/>
  <c r="G726" i="5"/>
  <c r="G728" i="5"/>
  <c r="G730" i="5"/>
  <c r="G732" i="5"/>
  <c r="F734" i="5"/>
  <c r="G736" i="5"/>
  <c r="G738" i="5"/>
  <c r="G740" i="5"/>
  <c r="G742" i="5"/>
  <c r="G744" i="5"/>
  <c r="F746" i="5"/>
  <c r="G748" i="5"/>
  <c r="G750" i="5"/>
  <c r="G752" i="5"/>
  <c r="G754" i="5"/>
  <c r="F756" i="5"/>
  <c r="G758" i="5"/>
  <c r="G760" i="5"/>
  <c r="F762" i="5"/>
  <c r="G764" i="5"/>
  <c r="F766" i="5"/>
  <c r="G768" i="5"/>
  <c r="G770" i="5"/>
  <c r="G772" i="5"/>
  <c r="G774" i="5"/>
  <c r="G776" i="5"/>
  <c r="F778" i="5"/>
  <c r="G780" i="5"/>
  <c r="F782" i="5"/>
  <c r="G784" i="5"/>
  <c r="G786" i="5"/>
  <c r="F788" i="5"/>
  <c r="G790" i="5"/>
  <c r="G792" i="5"/>
  <c r="G794" i="5"/>
  <c r="F796" i="5"/>
  <c r="F798" i="5"/>
  <c r="F800" i="5"/>
  <c r="G802" i="5"/>
  <c r="F804" i="5"/>
  <c r="F806" i="5"/>
  <c r="F808" i="5"/>
  <c r="G810" i="5"/>
  <c r="F812" i="5"/>
  <c r="F814" i="5"/>
  <c r="F816" i="5"/>
  <c r="G818" i="5"/>
  <c r="F820" i="5"/>
  <c r="F822" i="5"/>
  <c r="F824" i="5"/>
  <c r="G826" i="5"/>
  <c r="F828" i="5"/>
  <c r="F830" i="5"/>
  <c r="F832" i="5"/>
  <c r="G834" i="5"/>
  <c r="F836" i="5"/>
  <c r="F838" i="5"/>
  <c r="F840" i="5"/>
  <c r="G842" i="5"/>
  <c r="F844" i="5"/>
  <c r="F846" i="5"/>
  <c r="F848" i="5"/>
  <c r="G850" i="5"/>
  <c r="F852" i="5"/>
  <c r="F854" i="5"/>
  <c r="F856" i="5"/>
  <c r="G858" i="5"/>
  <c r="F860" i="5"/>
  <c r="F862" i="5"/>
  <c r="F864" i="5"/>
  <c r="G866" i="5"/>
  <c r="F868" i="5"/>
  <c r="F870" i="5"/>
  <c r="F872" i="5"/>
  <c r="G874" i="5"/>
  <c r="F876" i="5"/>
  <c r="F878" i="5"/>
  <c r="F880" i="5"/>
  <c r="G882" i="5"/>
  <c r="F884" i="5"/>
  <c r="F886" i="5"/>
  <c r="F888" i="5"/>
  <c r="G890" i="5"/>
  <c r="F892" i="5"/>
  <c r="F894" i="5"/>
  <c r="F896" i="5"/>
  <c r="G898" i="5"/>
  <c r="F900" i="5"/>
  <c r="F902" i="5"/>
  <c r="F904" i="5"/>
  <c r="G906" i="5"/>
  <c r="F908" i="5"/>
  <c r="F910" i="5"/>
  <c r="F912" i="5"/>
  <c r="G914" i="5"/>
  <c r="F916" i="5"/>
  <c r="F918" i="5"/>
  <c r="F920" i="5"/>
  <c r="G922" i="5"/>
  <c r="F924" i="5"/>
  <c r="F926" i="5"/>
  <c r="F928" i="5"/>
  <c r="G930" i="5"/>
  <c r="F932" i="5"/>
  <c r="F934" i="5"/>
  <c r="F936" i="5"/>
  <c r="G938" i="5"/>
  <c r="F940" i="5"/>
  <c r="F942" i="5"/>
  <c r="F944" i="5"/>
  <c r="G946" i="5"/>
  <c r="F948" i="5"/>
  <c r="F950" i="5"/>
  <c r="F952" i="5"/>
  <c r="G954" i="5"/>
  <c r="F956" i="5"/>
  <c r="F958" i="5"/>
  <c r="F960" i="5"/>
  <c r="G962" i="5"/>
  <c r="F964" i="5"/>
  <c r="F966" i="5"/>
  <c r="F968" i="5"/>
  <c r="G970" i="5"/>
  <c r="F972" i="5"/>
  <c r="F974" i="5"/>
  <c r="F976" i="5"/>
  <c r="G978" i="5"/>
  <c r="F980" i="5"/>
  <c r="F982" i="5"/>
  <c r="F984" i="5"/>
  <c r="G986" i="5"/>
  <c r="F988" i="5"/>
  <c r="F990" i="5"/>
  <c r="F992" i="5"/>
  <c r="G994" i="5"/>
  <c r="F996" i="5"/>
  <c r="F998" i="5"/>
  <c r="F1000" i="5"/>
  <c r="G1002" i="5"/>
  <c r="F1004" i="5"/>
  <c r="F1006" i="5"/>
  <c r="F1008" i="5"/>
  <c r="G1010" i="5"/>
  <c r="F1012" i="5"/>
  <c r="F1014" i="5"/>
  <c r="F1016" i="5"/>
  <c r="G1018" i="5"/>
  <c r="F1020" i="5"/>
  <c r="F1022" i="5"/>
  <c r="F1024" i="5"/>
  <c r="G1026" i="5"/>
  <c r="F1028" i="5"/>
  <c r="F1030" i="5"/>
  <c r="G2185" i="2"/>
  <c r="G2181" i="2"/>
  <c r="G2177" i="2"/>
  <c r="G2173" i="2"/>
  <c r="G2169" i="2"/>
  <c r="G2165" i="2"/>
  <c r="G2161" i="2"/>
  <c r="G2157" i="2"/>
  <c r="G2153" i="2"/>
  <c r="G2149" i="2"/>
  <c r="G2145" i="2"/>
  <c r="G2141" i="2"/>
  <c r="G2137" i="2"/>
  <c r="G2133" i="2"/>
  <c r="G2129" i="2"/>
  <c r="G2125" i="2"/>
  <c r="G2121" i="2"/>
  <c r="G2117" i="2"/>
  <c r="G2113" i="2"/>
  <c r="G2109" i="2"/>
  <c r="G2105" i="2"/>
  <c r="G2101" i="2"/>
  <c r="G2097" i="2"/>
  <c r="G2093" i="2"/>
  <c r="G2089" i="2"/>
  <c r="G2085" i="2"/>
  <c r="G2081" i="2"/>
  <c r="G2077" i="2"/>
  <c r="G2073" i="2"/>
  <c r="G2069" i="2"/>
  <c r="G2065" i="2"/>
  <c r="G2061" i="2"/>
  <c r="G2057" i="2"/>
  <c r="G2053" i="2"/>
  <c r="G2049" i="2"/>
  <c r="G2045" i="2"/>
  <c r="G2041" i="2"/>
  <c r="G2037" i="2"/>
  <c r="G2033" i="2"/>
  <c r="G2029" i="2"/>
  <c r="G2025" i="2"/>
  <c r="G2021" i="2"/>
  <c r="G2017" i="2"/>
  <c r="G2013" i="2"/>
  <c r="G2009" i="2"/>
  <c r="G2005" i="2"/>
  <c r="G2001" i="2"/>
  <c r="G1997" i="2"/>
  <c r="G1993" i="2"/>
  <c r="G1989" i="2"/>
  <c r="G1985" i="2"/>
  <c r="G1981" i="2"/>
  <c r="G1977" i="2"/>
  <c r="G1973" i="2"/>
  <c r="G1969" i="2"/>
  <c r="G1965" i="2"/>
  <c r="G1961" i="2"/>
  <c r="G1957" i="2"/>
  <c r="G1953" i="2"/>
  <c r="G1949" i="2"/>
  <c r="G1945" i="2"/>
  <c r="G1941" i="2"/>
  <c r="G1937" i="2"/>
  <c r="G1933" i="2"/>
  <c r="G1929" i="2"/>
  <c r="G1925" i="2"/>
  <c r="G1921" i="2"/>
  <c r="G1917" i="2"/>
  <c r="G1913" i="2"/>
  <c r="G1909" i="2"/>
  <c r="G1905" i="2"/>
  <c r="G1901" i="2"/>
  <c r="G1897" i="2"/>
  <c r="G1893" i="2"/>
  <c r="G1889" i="2"/>
  <c r="G1885" i="2"/>
  <c r="G1881" i="2"/>
  <c r="G1877" i="2"/>
  <c r="G1873" i="2"/>
  <c r="G1869" i="2"/>
  <c r="G1865" i="2"/>
  <c r="G1861" i="2"/>
  <c r="G1857" i="2"/>
  <c r="G1853" i="2"/>
  <c r="G1849" i="2"/>
  <c r="G1845" i="2"/>
  <c r="G1841" i="2"/>
  <c r="G1837" i="2"/>
  <c r="G1833" i="2"/>
  <c r="G1829" i="2"/>
  <c r="G1789" i="2"/>
  <c r="G1725" i="2"/>
  <c r="G1664" i="2"/>
  <c r="G1543" i="2"/>
  <c r="G1479" i="2"/>
  <c r="G1447" i="2"/>
  <c r="G1415" i="2"/>
  <c r="G1383" i="2"/>
  <c r="G1334" i="2"/>
  <c r="G798" i="2"/>
  <c r="E8" i="5"/>
  <c r="E12" i="5"/>
  <c r="E16" i="5"/>
  <c r="E20" i="5"/>
  <c r="E24" i="5"/>
  <c r="E28" i="5"/>
  <c r="E32" i="5"/>
  <c r="E36" i="5"/>
  <c r="E40" i="5"/>
  <c r="E44" i="5"/>
  <c r="E48" i="5"/>
  <c r="E52" i="5"/>
  <c r="E56" i="5"/>
  <c r="E60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164" i="5"/>
  <c r="E168" i="5"/>
  <c r="E172" i="5"/>
  <c r="E176" i="5"/>
  <c r="E180" i="5"/>
  <c r="E184" i="5"/>
  <c r="E188" i="5"/>
  <c r="E192" i="5"/>
  <c r="E196" i="5"/>
  <c r="E200" i="5"/>
  <c r="E204" i="5"/>
  <c r="E208" i="5"/>
  <c r="E212" i="5"/>
  <c r="E216" i="5"/>
  <c r="E220" i="5"/>
  <c r="E224" i="5"/>
  <c r="E228" i="5"/>
  <c r="E232" i="5"/>
  <c r="E236" i="5"/>
  <c r="E240" i="5"/>
  <c r="E244" i="5"/>
  <c r="E248" i="5"/>
  <c r="E252" i="5"/>
  <c r="E256" i="5"/>
  <c r="E260" i="5"/>
  <c r="E264" i="5"/>
  <c r="E268" i="5"/>
  <c r="E272" i="5"/>
  <c r="E276" i="5"/>
  <c r="E280" i="5"/>
  <c r="E284" i="5"/>
  <c r="E288" i="5"/>
  <c r="E292" i="5"/>
  <c r="E296" i="5"/>
  <c r="E300" i="5"/>
  <c r="E304" i="5"/>
  <c r="E308" i="5"/>
  <c r="E312" i="5"/>
  <c r="E316" i="5"/>
  <c r="E320" i="5"/>
  <c r="E324" i="5"/>
  <c r="E328" i="5"/>
  <c r="E332" i="5"/>
  <c r="E336" i="5"/>
  <c r="E340" i="5"/>
  <c r="E344" i="5"/>
  <c r="E348" i="5"/>
  <c r="E352" i="5"/>
  <c r="E356" i="5"/>
  <c r="E360" i="5"/>
  <c r="E364" i="5"/>
  <c r="E368" i="5"/>
  <c r="E372" i="5"/>
  <c r="E376" i="5"/>
  <c r="E380" i="5"/>
  <c r="E384" i="5"/>
  <c r="E388" i="5"/>
  <c r="E392" i="5"/>
  <c r="E396" i="5"/>
  <c r="E400" i="5"/>
  <c r="E404" i="5"/>
  <c r="E408" i="5"/>
  <c r="E412" i="5"/>
  <c r="E416" i="5"/>
  <c r="E420" i="5"/>
  <c r="E424" i="5"/>
  <c r="E428" i="5"/>
  <c r="E432" i="5"/>
  <c r="E436" i="5"/>
  <c r="E440" i="5"/>
  <c r="E444" i="5"/>
  <c r="E448" i="5"/>
  <c r="E452" i="5"/>
  <c r="E456" i="5"/>
  <c r="E460" i="5"/>
  <c r="E464" i="5"/>
  <c r="E468" i="5"/>
  <c r="E472" i="5"/>
  <c r="E476" i="5"/>
  <c r="E480" i="5"/>
  <c r="E484" i="5"/>
  <c r="E488" i="5"/>
  <c r="E492" i="5"/>
  <c r="E496" i="5"/>
  <c r="E500" i="5"/>
  <c r="E504" i="5"/>
  <c r="E508" i="5"/>
  <c r="E512" i="5"/>
  <c r="E516" i="5"/>
  <c r="E520" i="5"/>
  <c r="E524" i="5"/>
  <c r="E528" i="5"/>
  <c r="E532" i="5"/>
  <c r="E536" i="5"/>
  <c r="E540" i="5"/>
  <c r="E544" i="5"/>
  <c r="E548" i="5"/>
  <c r="E552" i="5"/>
  <c r="E556" i="5"/>
  <c r="E560" i="5"/>
  <c r="E564" i="5"/>
  <c r="E568" i="5"/>
  <c r="E572" i="5"/>
  <c r="E576" i="5"/>
  <c r="E580" i="5"/>
  <c r="E584" i="5"/>
  <c r="E588" i="5"/>
  <c r="E592" i="5"/>
  <c r="E596" i="5"/>
  <c r="E600" i="5"/>
  <c r="E604" i="5"/>
  <c r="E608" i="5"/>
  <c r="E612" i="5"/>
  <c r="E616" i="5"/>
  <c r="E620" i="5"/>
  <c r="E624" i="5"/>
  <c r="E628" i="5"/>
  <c r="E632" i="5"/>
  <c r="E636" i="5"/>
  <c r="E640" i="5"/>
  <c r="E644" i="5"/>
  <c r="E648" i="5"/>
  <c r="E652" i="5"/>
  <c r="E656" i="5"/>
  <c r="E660" i="5"/>
  <c r="E664" i="5"/>
  <c r="E668" i="5"/>
  <c r="E672" i="5"/>
  <c r="E676" i="5"/>
  <c r="E680" i="5"/>
  <c r="E684" i="5"/>
  <c r="E688" i="5"/>
  <c r="E692" i="5"/>
  <c r="E696" i="5"/>
  <c r="E700" i="5"/>
  <c r="E704" i="5"/>
  <c r="E708" i="5"/>
  <c r="E712" i="5"/>
  <c r="E716" i="5"/>
  <c r="E720" i="5"/>
  <c r="E724" i="5"/>
  <c r="E728" i="5"/>
  <c r="E732" i="5"/>
  <c r="E736" i="5"/>
  <c r="E740" i="5"/>
  <c r="E744" i="5"/>
  <c r="E748" i="5"/>
  <c r="E752" i="5"/>
  <c r="E756" i="5"/>
  <c r="E760" i="5"/>
  <c r="E764" i="5"/>
  <c r="E768" i="5"/>
  <c r="E772" i="5"/>
  <c r="E776" i="5"/>
  <c r="E780" i="5"/>
  <c r="E784" i="5"/>
  <c r="E788" i="5"/>
  <c r="E792" i="5"/>
  <c r="E796" i="5"/>
  <c r="E800" i="5"/>
  <c r="E804" i="5"/>
  <c r="E808" i="5"/>
  <c r="E812" i="5"/>
  <c r="E816" i="5"/>
  <c r="E820" i="5"/>
  <c r="E824" i="5"/>
  <c r="E828" i="5"/>
  <c r="E832" i="5"/>
  <c r="E836" i="5"/>
  <c r="E840" i="5"/>
  <c r="E844" i="5"/>
  <c r="E848" i="5"/>
  <c r="E852" i="5"/>
  <c r="E856" i="5"/>
  <c r="E860" i="5"/>
  <c r="E864" i="5"/>
  <c r="E868" i="5"/>
  <c r="E872" i="5"/>
  <c r="E876" i="5"/>
  <c r="E880" i="5"/>
  <c r="E884" i="5"/>
  <c r="E888" i="5"/>
  <c r="E892" i="5"/>
  <c r="E896" i="5"/>
  <c r="E900" i="5"/>
  <c r="E904" i="5"/>
  <c r="E908" i="5"/>
  <c r="E912" i="5"/>
  <c r="E916" i="5"/>
  <c r="E920" i="5"/>
  <c r="E924" i="5"/>
  <c r="E928" i="5"/>
  <c r="E932" i="5"/>
  <c r="E936" i="5"/>
  <c r="E940" i="5"/>
  <c r="E944" i="5"/>
  <c r="E948" i="5"/>
  <c r="E952" i="5"/>
  <c r="E956" i="5"/>
  <c r="E960" i="5"/>
  <c r="E964" i="5"/>
  <c r="E968" i="5"/>
  <c r="E972" i="5"/>
  <c r="E976" i="5"/>
  <c r="E980" i="5"/>
  <c r="E984" i="5"/>
  <c r="E988" i="5"/>
  <c r="E992" i="5"/>
  <c r="E996" i="5"/>
  <c r="E1000" i="5"/>
  <c r="E1004" i="5"/>
  <c r="E1008" i="5"/>
  <c r="E1012" i="5"/>
  <c r="E1016" i="5"/>
  <c r="E1020" i="5"/>
  <c r="E1024" i="5"/>
  <c r="E1028" i="5"/>
  <c r="E1032" i="5"/>
  <c r="E9" i="5"/>
  <c r="E13" i="5"/>
  <c r="E17" i="5"/>
  <c r="E21" i="5"/>
  <c r="E25" i="5"/>
  <c r="E29" i="5"/>
  <c r="E33" i="5"/>
  <c r="E37" i="5"/>
  <c r="E41" i="5"/>
  <c r="E45" i="5"/>
  <c r="E49" i="5"/>
  <c r="E53" i="5"/>
  <c r="E57" i="5"/>
  <c r="E61" i="5"/>
  <c r="E65" i="5"/>
  <c r="E69" i="5"/>
  <c r="E73" i="5"/>
  <c r="E77" i="5"/>
  <c r="E81" i="5"/>
  <c r="E85" i="5"/>
  <c r="E89" i="5"/>
  <c r="E93" i="5"/>
  <c r="E97" i="5"/>
  <c r="E101" i="5"/>
  <c r="E105" i="5"/>
  <c r="E109" i="5"/>
  <c r="E113" i="5"/>
  <c r="E117" i="5"/>
  <c r="E121" i="5"/>
  <c r="E125" i="5"/>
  <c r="E129" i="5"/>
  <c r="E133" i="5"/>
  <c r="E137" i="5"/>
  <c r="E141" i="5"/>
  <c r="E145" i="5"/>
  <c r="E149" i="5"/>
  <c r="E153" i="5"/>
  <c r="E157" i="5"/>
  <c r="E161" i="5"/>
  <c r="E165" i="5"/>
  <c r="E169" i="5"/>
  <c r="E173" i="5"/>
  <c r="E177" i="5"/>
  <c r="E181" i="5"/>
  <c r="E185" i="5"/>
  <c r="E189" i="5"/>
  <c r="E193" i="5"/>
  <c r="E197" i="5"/>
  <c r="E201" i="5"/>
  <c r="E205" i="5"/>
  <c r="E209" i="5"/>
  <c r="E213" i="5"/>
  <c r="E217" i="5"/>
  <c r="E221" i="5"/>
  <c r="E225" i="5"/>
  <c r="E229" i="5"/>
  <c r="E233" i="5"/>
  <c r="E237" i="5"/>
  <c r="E241" i="5"/>
  <c r="E245" i="5"/>
  <c r="E249" i="5"/>
  <c r="E253" i="5"/>
  <c r="E257" i="5"/>
  <c r="E261" i="5"/>
  <c r="E6" i="5"/>
  <c r="E10" i="5"/>
  <c r="E14" i="5"/>
  <c r="E18" i="5"/>
  <c r="E22" i="5"/>
  <c r="E26" i="5"/>
  <c r="E30" i="5"/>
  <c r="E34" i="5"/>
  <c r="E38" i="5"/>
  <c r="E42" i="5"/>
  <c r="E46" i="5"/>
  <c r="E50" i="5"/>
  <c r="E54" i="5"/>
  <c r="E58" i="5"/>
  <c r="E62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162" i="5"/>
  <c r="E166" i="5"/>
  <c r="E170" i="5"/>
  <c r="E174" i="5"/>
  <c r="E178" i="5"/>
  <c r="E182" i="5"/>
  <c r="E186" i="5"/>
  <c r="E190" i="5"/>
  <c r="E194" i="5"/>
  <c r="E198" i="5"/>
  <c r="E202" i="5"/>
  <c r="E206" i="5"/>
  <c r="E210" i="5"/>
  <c r="E214" i="5"/>
  <c r="E218" i="5"/>
  <c r="E222" i="5"/>
  <c r="E226" i="5"/>
  <c r="E230" i="5"/>
  <c r="E234" i="5"/>
  <c r="E238" i="5"/>
  <c r="E242" i="5"/>
  <c r="E246" i="5"/>
  <c r="E250" i="5"/>
  <c r="E254" i="5"/>
  <c r="E258" i="5"/>
  <c r="E262" i="5"/>
  <c r="E266" i="5"/>
  <c r="E270" i="5"/>
  <c r="E274" i="5"/>
  <c r="E278" i="5"/>
  <c r="E282" i="5"/>
  <c r="E286" i="5"/>
  <c r="E290" i="5"/>
  <c r="E294" i="5"/>
  <c r="E298" i="5"/>
  <c r="E302" i="5"/>
  <c r="E306" i="5"/>
  <c r="E310" i="5"/>
  <c r="E314" i="5"/>
  <c r="E318" i="5"/>
  <c r="E322" i="5"/>
  <c r="E326" i="5"/>
  <c r="E330" i="5"/>
  <c r="E334" i="5"/>
  <c r="E338" i="5"/>
  <c r="E342" i="5"/>
  <c r="E346" i="5"/>
  <c r="E350" i="5"/>
  <c r="E354" i="5"/>
  <c r="E358" i="5"/>
  <c r="E362" i="5"/>
  <c r="E366" i="5"/>
  <c r="E370" i="5"/>
  <c r="E374" i="5"/>
  <c r="E378" i="5"/>
  <c r="E382" i="5"/>
  <c r="E386" i="5"/>
  <c r="E390" i="5"/>
  <c r="E394" i="5"/>
  <c r="E398" i="5"/>
  <c r="E402" i="5"/>
  <c r="E406" i="5"/>
  <c r="E410" i="5"/>
  <c r="E414" i="5"/>
  <c r="E418" i="5"/>
  <c r="E422" i="5"/>
  <c r="E426" i="5"/>
  <c r="E430" i="5"/>
  <c r="E434" i="5"/>
  <c r="E438" i="5"/>
  <c r="E442" i="5"/>
  <c r="E446" i="5"/>
  <c r="E450" i="5"/>
  <c r="E454" i="5"/>
  <c r="E458" i="5"/>
  <c r="E462" i="5"/>
  <c r="E466" i="5"/>
  <c r="E470" i="5"/>
  <c r="E474" i="5"/>
  <c r="E478" i="5"/>
  <c r="E482" i="5"/>
  <c r="E486" i="5"/>
  <c r="E490" i="5"/>
  <c r="E494" i="5"/>
  <c r="E498" i="5"/>
  <c r="E502" i="5"/>
  <c r="E506" i="5"/>
  <c r="E510" i="5"/>
  <c r="E514" i="5"/>
  <c r="E518" i="5"/>
  <c r="E522" i="5"/>
  <c r="E526" i="5"/>
  <c r="E530" i="5"/>
  <c r="E534" i="5"/>
  <c r="E538" i="5"/>
  <c r="E542" i="5"/>
  <c r="E546" i="5"/>
  <c r="E550" i="5"/>
  <c r="E554" i="5"/>
  <c r="E558" i="5"/>
  <c r="E562" i="5"/>
  <c r="E566" i="5"/>
  <c r="E570" i="5"/>
  <c r="E574" i="5"/>
  <c r="E578" i="5"/>
  <c r="E582" i="5"/>
  <c r="E586" i="5"/>
  <c r="E590" i="5"/>
  <c r="E594" i="5"/>
  <c r="E598" i="5"/>
  <c r="E602" i="5"/>
  <c r="E606" i="5"/>
  <c r="E610" i="5"/>
  <c r="E614" i="5"/>
  <c r="E618" i="5"/>
  <c r="E622" i="5"/>
  <c r="E626" i="5"/>
  <c r="E630" i="5"/>
  <c r="E634" i="5"/>
  <c r="E638" i="5"/>
  <c r="E642" i="5"/>
  <c r="E646" i="5"/>
  <c r="E650" i="5"/>
  <c r="E654" i="5"/>
  <c r="E658" i="5"/>
  <c r="E662" i="5"/>
  <c r="E666" i="5"/>
  <c r="E670" i="5"/>
  <c r="E674" i="5"/>
  <c r="E678" i="5"/>
  <c r="E682" i="5"/>
  <c r="E686" i="5"/>
  <c r="E690" i="5"/>
  <c r="E694" i="5"/>
  <c r="E698" i="5"/>
  <c r="E702" i="5"/>
  <c r="E706" i="5"/>
  <c r="E710" i="5"/>
  <c r="E714" i="5"/>
  <c r="E718" i="5"/>
  <c r="E722" i="5"/>
  <c r="E726" i="5"/>
  <c r="E730" i="5"/>
  <c r="E734" i="5"/>
  <c r="E738" i="5"/>
  <c r="E742" i="5"/>
  <c r="E746" i="5"/>
  <c r="E750" i="5"/>
  <c r="E754" i="5"/>
  <c r="E758" i="5"/>
  <c r="E762" i="5"/>
  <c r="E766" i="5"/>
  <c r="E770" i="5"/>
  <c r="E774" i="5"/>
  <c r="E778" i="5"/>
  <c r="E782" i="5"/>
  <c r="E786" i="5"/>
  <c r="E790" i="5"/>
  <c r="E794" i="5"/>
  <c r="E798" i="5"/>
  <c r="E802" i="5"/>
  <c r="E806" i="5"/>
  <c r="E810" i="5"/>
  <c r="E814" i="5"/>
  <c r="E818" i="5"/>
  <c r="E822" i="5"/>
  <c r="E826" i="5"/>
  <c r="E830" i="5"/>
  <c r="E834" i="5"/>
  <c r="E838" i="5"/>
  <c r="E842" i="5"/>
  <c r="E846" i="5"/>
  <c r="E850" i="5"/>
  <c r="E854" i="5"/>
  <c r="E858" i="5"/>
  <c r="E862" i="5"/>
  <c r="E866" i="5"/>
  <c r="E870" i="5"/>
  <c r="E874" i="5"/>
  <c r="E878" i="5"/>
  <c r="E882" i="5"/>
  <c r="E886" i="5"/>
  <c r="E890" i="5"/>
  <c r="E894" i="5"/>
  <c r="E898" i="5"/>
  <c r="E902" i="5"/>
  <c r="E906" i="5"/>
  <c r="E910" i="5"/>
  <c r="E914" i="5"/>
  <c r="E918" i="5"/>
  <c r="E922" i="5"/>
  <c r="E926" i="5"/>
  <c r="E930" i="5"/>
  <c r="E934" i="5"/>
  <c r="E938" i="5"/>
  <c r="E942" i="5"/>
  <c r="E946" i="5"/>
  <c r="E950" i="5"/>
  <c r="E954" i="5"/>
  <c r="E958" i="5"/>
  <c r="E962" i="5"/>
  <c r="E966" i="5"/>
  <c r="E970" i="5"/>
  <c r="E974" i="5"/>
  <c r="E978" i="5"/>
  <c r="E982" i="5"/>
  <c r="E986" i="5"/>
  <c r="E990" i="5"/>
  <c r="E994" i="5"/>
  <c r="E998" i="5"/>
  <c r="E1002" i="5"/>
  <c r="E1006" i="5"/>
  <c r="E1010" i="5"/>
  <c r="E1014" i="5"/>
  <c r="E1018" i="5"/>
  <c r="E1022" i="5"/>
  <c r="E1026" i="5"/>
  <c r="E1030" i="5"/>
  <c r="E7" i="5"/>
  <c r="E23" i="5"/>
  <c r="E39" i="5"/>
  <c r="E55" i="5"/>
  <c r="E71" i="5"/>
  <c r="E87" i="5"/>
  <c r="E103" i="5"/>
  <c r="E119" i="5"/>
  <c r="E135" i="5"/>
  <c r="E151" i="5"/>
  <c r="E167" i="5"/>
  <c r="E183" i="5"/>
  <c r="E199" i="5"/>
  <c r="E215" i="5"/>
  <c r="E231" i="5"/>
  <c r="E247" i="5"/>
  <c r="E263" i="5"/>
  <c r="E271" i="5"/>
  <c r="E279" i="5"/>
  <c r="E287" i="5"/>
  <c r="E295" i="5"/>
  <c r="E303" i="5"/>
  <c r="E311" i="5"/>
  <c r="E319" i="5"/>
  <c r="E327" i="5"/>
  <c r="E335" i="5"/>
  <c r="E343" i="5"/>
  <c r="E351" i="5"/>
  <c r="E359" i="5"/>
  <c r="E367" i="5"/>
  <c r="E375" i="5"/>
  <c r="E383" i="5"/>
  <c r="E391" i="5"/>
  <c r="E399" i="5"/>
  <c r="E407" i="5"/>
  <c r="E415" i="5"/>
  <c r="E423" i="5"/>
  <c r="E431" i="5"/>
  <c r="E439" i="5"/>
  <c r="E447" i="5"/>
  <c r="E455" i="5"/>
  <c r="E463" i="5"/>
  <c r="E471" i="5"/>
  <c r="E479" i="5"/>
  <c r="E487" i="5"/>
  <c r="E495" i="5"/>
  <c r="E503" i="5"/>
  <c r="E511" i="5"/>
  <c r="E519" i="5"/>
  <c r="E527" i="5"/>
  <c r="E535" i="5"/>
  <c r="E543" i="5"/>
  <c r="E551" i="5"/>
  <c r="E559" i="5"/>
  <c r="E567" i="5"/>
  <c r="E575" i="5"/>
  <c r="E583" i="5"/>
  <c r="E591" i="5"/>
  <c r="E599" i="5"/>
  <c r="E607" i="5"/>
  <c r="E615" i="5"/>
  <c r="E623" i="5"/>
  <c r="E631" i="5"/>
  <c r="E639" i="5"/>
  <c r="E647" i="5"/>
  <c r="E655" i="5"/>
  <c r="E663" i="5"/>
  <c r="E671" i="5"/>
  <c r="E679" i="5"/>
  <c r="E687" i="5"/>
  <c r="E695" i="5"/>
  <c r="E703" i="5"/>
  <c r="E711" i="5"/>
  <c r="E719" i="5"/>
  <c r="E727" i="5"/>
  <c r="E735" i="5"/>
  <c r="E743" i="5"/>
  <c r="E751" i="5"/>
  <c r="E759" i="5"/>
  <c r="E767" i="5"/>
  <c r="E775" i="5"/>
  <c r="E783" i="5"/>
  <c r="E791" i="5"/>
  <c r="E799" i="5"/>
  <c r="E807" i="5"/>
  <c r="E815" i="5"/>
  <c r="E823" i="5"/>
  <c r="E831" i="5"/>
  <c r="E839" i="5"/>
  <c r="E847" i="5"/>
  <c r="E855" i="5"/>
  <c r="E863" i="5"/>
  <c r="E871" i="5"/>
  <c r="E879" i="5"/>
  <c r="E887" i="5"/>
  <c r="E895" i="5"/>
  <c r="E903" i="5"/>
  <c r="E911" i="5"/>
  <c r="E919" i="5"/>
  <c r="E927" i="5"/>
  <c r="E935" i="5"/>
  <c r="E943" i="5"/>
  <c r="E951" i="5"/>
  <c r="E959" i="5"/>
  <c r="E967" i="5"/>
  <c r="E975" i="5"/>
  <c r="E983" i="5"/>
  <c r="E991" i="5"/>
  <c r="E999" i="5"/>
  <c r="E1007" i="5"/>
  <c r="E1015" i="5"/>
  <c r="E1023" i="5"/>
  <c r="E1031" i="5"/>
  <c r="E11" i="5"/>
  <c r="E27" i="5"/>
  <c r="E43" i="5"/>
  <c r="E59" i="5"/>
  <c r="E75" i="5"/>
  <c r="E91" i="5"/>
  <c r="E107" i="5"/>
  <c r="E123" i="5"/>
  <c r="E139" i="5"/>
  <c r="E155" i="5"/>
  <c r="E171" i="5"/>
  <c r="E187" i="5"/>
  <c r="E203" i="5"/>
  <c r="E219" i="5"/>
  <c r="E235" i="5"/>
  <c r="E251" i="5"/>
  <c r="E265" i="5"/>
  <c r="E273" i="5"/>
  <c r="E281" i="5"/>
  <c r="E289" i="5"/>
  <c r="E297" i="5"/>
  <c r="E305" i="5"/>
  <c r="E313" i="5"/>
  <c r="E321" i="5"/>
  <c r="E329" i="5"/>
  <c r="E337" i="5"/>
  <c r="E345" i="5"/>
  <c r="E353" i="5"/>
  <c r="E361" i="5"/>
  <c r="E369" i="5"/>
  <c r="E377" i="5"/>
  <c r="E385" i="5"/>
  <c r="E393" i="5"/>
  <c r="E401" i="5"/>
  <c r="E409" i="5"/>
  <c r="E417" i="5"/>
  <c r="E425" i="5"/>
  <c r="E433" i="5"/>
  <c r="E441" i="5"/>
  <c r="E449" i="5"/>
  <c r="E457" i="5"/>
  <c r="E465" i="5"/>
  <c r="E473" i="5"/>
  <c r="E481" i="5"/>
  <c r="E489" i="5"/>
  <c r="E497" i="5"/>
  <c r="E505" i="5"/>
  <c r="E513" i="5"/>
  <c r="E521" i="5"/>
  <c r="E529" i="5"/>
  <c r="E537" i="5"/>
  <c r="E545" i="5"/>
  <c r="E553" i="5"/>
  <c r="E561" i="5"/>
  <c r="E569" i="5"/>
  <c r="E577" i="5"/>
  <c r="E585" i="5"/>
  <c r="E593" i="5"/>
  <c r="E601" i="5"/>
  <c r="E609" i="5"/>
  <c r="E617" i="5"/>
  <c r="E625" i="5"/>
  <c r="E633" i="5"/>
  <c r="E641" i="5"/>
  <c r="E649" i="5"/>
  <c r="E657" i="5"/>
  <c r="E665" i="5"/>
  <c r="E673" i="5"/>
  <c r="E681" i="5"/>
  <c r="E689" i="5"/>
  <c r="E697" i="5"/>
  <c r="E705" i="5"/>
  <c r="E713" i="5"/>
  <c r="E721" i="5"/>
  <c r="E729" i="5"/>
  <c r="E737" i="5"/>
  <c r="E745" i="5"/>
  <c r="E753" i="5"/>
  <c r="E761" i="5"/>
  <c r="E769" i="5"/>
  <c r="E777" i="5"/>
  <c r="E785" i="5"/>
  <c r="E793" i="5"/>
  <c r="E801" i="5"/>
  <c r="E809" i="5"/>
  <c r="E817" i="5"/>
  <c r="E825" i="5"/>
  <c r="E833" i="5"/>
  <c r="E841" i="5"/>
  <c r="E849" i="5"/>
  <c r="E857" i="5"/>
  <c r="E865" i="5"/>
  <c r="E873" i="5"/>
  <c r="E881" i="5"/>
  <c r="E889" i="5"/>
  <c r="E897" i="5"/>
  <c r="E905" i="5"/>
  <c r="E913" i="5"/>
  <c r="E921" i="5"/>
  <c r="E929" i="5"/>
  <c r="E937" i="5"/>
  <c r="E945" i="5"/>
  <c r="E953" i="5"/>
  <c r="E961" i="5"/>
  <c r="E969" i="5"/>
  <c r="E977" i="5"/>
  <c r="E985" i="5"/>
  <c r="E993" i="5"/>
  <c r="E1001" i="5"/>
  <c r="E1009" i="5"/>
  <c r="E1017" i="5"/>
  <c r="E1025" i="5"/>
  <c r="E1033" i="5"/>
  <c r="E19" i="5"/>
  <c r="E35" i="5"/>
  <c r="E67" i="5"/>
  <c r="E99" i="5"/>
  <c r="E131" i="5"/>
  <c r="E163" i="5"/>
  <c r="E195" i="5"/>
  <c r="E227" i="5"/>
  <c r="E259" i="5"/>
  <c r="E277" i="5"/>
  <c r="E293" i="5"/>
  <c r="E309" i="5"/>
  <c r="E325" i="5"/>
  <c r="E341" i="5"/>
  <c r="E357" i="5"/>
  <c r="E373" i="5"/>
  <c r="E389" i="5"/>
  <c r="E405" i="5"/>
  <c r="E421" i="5"/>
  <c r="E437" i="5"/>
  <c r="E445" i="5"/>
  <c r="E461" i="5"/>
  <c r="E477" i="5"/>
  <c r="E493" i="5"/>
  <c r="E509" i="5"/>
  <c r="E525" i="5"/>
  <c r="E549" i="5"/>
  <c r="E565" i="5"/>
  <c r="E581" i="5"/>
  <c r="E597" i="5"/>
  <c r="E613" i="5"/>
  <c r="E629" i="5"/>
  <c r="E637" i="5"/>
  <c r="E653" i="5"/>
  <c r="E669" i="5"/>
  <c r="E685" i="5"/>
  <c r="E701" i="5"/>
  <c r="E717" i="5"/>
  <c r="E733" i="5"/>
  <c r="E749" i="5"/>
  <c r="E765" i="5"/>
  <c r="E781" i="5"/>
  <c r="E797" i="5"/>
  <c r="E813" i="5"/>
  <c r="E829" i="5"/>
  <c r="E853" i="5"/>
  <c r="E869" i="5"/>
  <c r="E885" i="5"/>
  <c r="E901" i="5"/>
  <c r="E917" i="5"/>
  <c r="E941" i="5"/>
  <c r="E957" i="5"/>
  <c r="E973" i="5"/>
  <c r="E989" i="5"/>
  <c r="E1005" i="5"/>
  <c r="E1021" i="5"/>
  <c r="E15" i="5"/>
  <c r="E31" i="5"/>
  <c r="E47" i="5"/>
  <c r="E63" i="5"/>
  <c r="E79" i="5"/>
  <c r="E95" i="5"/>
  <c r="E111" i="5"/>
  <c r="E127" i="5"/>
  <c r="E143" i="5"/>
  <c r="E159" i="5"/>
  <c r="E175" i="5"/>
  <c r="E191" i="5"/>
  <c r="E207" i="5"/>
  <c r="E223" i="5"/>
  <c r="E239" i="5"/>
  <c r="E255" i="5"/>
  <c r="E267" i="5"/>
  <c r="E275" i="5"/>
  <c r="E283" i="5"/>
  <c r="E291" i="5"/>
  <c r="E299" i="5"/>
  <c r="E307" i="5"/>
  <c r="E315" i="5"/>
  <c r="E323" i="5"/>
  <c r="E331" i="5"/>
  <c r="E339" i="5"/>
  <c r="E347" i="5"/>
  <c r="E355" i="5"/>
  <c r="E363" i="5"/>
  <c r="E371" i="5"/>
  <c r="E379" i="5"/>
  <c r="E387" i="5"/>
  <c r="E395" i="5"/>
  <c r="E403" i="5"/>
  <c r="E411" i="5"/>
  <c r="E419" i="5"/>
  <c r="E427" i="5"/>
  <c r="E435" i="5"/>
  <c r="E443" i="5"/>
  <c r="E451" i="5"/>
  <c r="E459" i="5"/>
  <c r="E467" i="5"/>
  <c r="E475" i="5"/>
  <c r="E483" i="5"/>
  <c r="E491" i="5"/>
  <c r="E499" i="5"/>
  <c r="E507" i="5"/>
  <c r="E515" i="5"/>
  <c r="E523" i="5"/>
  <c r="E531" i="5"/>
  <c r="E539" i="5"/>
  <c r="E547" i="5"/>
  <c r="E555" i="5"/>
  <c r="E563" i="5"/>
  <c r="E571" i="5"/>
  <c r="E579" i="5"/>
  <c r="E587" i="5"/>
  <c r="E595" i="5"/>
  <c r="E603" i="5"/>
  <c r="E611" i="5"/>
  <c r="E619" i="5"/>
  <c r="E627" i="5"/>
  <c r="E635" i="5"/>
  <c r="E643" i="5"/>
  <c r="E651" i="5"/>
  <c r="E659" i="5"/>
  <c r="E667" i="5"/>
  <c r="E675" i="5"/>
  <c r="E683" i="5"/>
  <c r="E691" i="5"/>
  <c r="E699" i="5"/>
  <c r="E707" i="5"/>
  <c r="E715" i="5"/>
  <c r="E723" i="5"/>
  <c r="E731" i="5"/>
  <c r="E739" i="5"/>
  <c r="E747" i="5"/>
  <c r="E755" i="5"/>
  <c r="E763" i="5"/>
  <c r="E771" i="5"/>
  <c r="E779" i="5"/>
  <c r="E787" i="5"/>
  <c r="E795" i="5"/>
  <c r="E803" i="5"/>
  <c r="E811" i="5"/>
  <c r="E819" i="5"/>
  <c r="E827" i="5"/>
  <c r="E835" i="5"/>
  <c r="E843" i="5"/>
  <c r="E851" i="5"/>
  <c r="E859" i="5"/>
  <c r="E867" i="5"/>
  <c r="E875" i="5"/>
  <c r="E883" i="5"/>
  <c r="E891" i="5"/>
  <c r="E899" i="5"/>
  <c r="E907" i="5"/>
  <c r="E915" i="5"/>
  <c r="E923" i="5"/>
  <c r="E931" i="5"/>
  <c r="E939" i="5"/>
  <c r="E947" i="5"/>
  <c r="E955" i="5"/>
  <c r="E963" i="5"/>
  <c r="E971" i="5"/>
  <c r="E979" i="5"/>
  <c r="E987" i="5"/>
  <c r="E995" i="5"/>
  <c r="E1003" i="5"/>
  <c r="E1011" i="5"/>
  <c r="E1019" i="5"/>
  <c r="E1027" i="5"/>
  <c r="E51" i="5"/>
  <c r="E83" i="5"/>
  <c r="E115" i="5"/>
  <c r="E147" i="5"/>
  <c r="E179" i="5"/>
  <c r="E211" i="5"/>
  <c r="E243" i="5"/>
  <c r="E269" i="5"/>
  <c r="E285" i="5"/>
  <c r="E301" i="5"/>
  <c r="E317" i="5"/>
  <c r="E333" i="5"/>
  <c r="E349" i="5"/>
  <c r="E365" i="5"/>
  <c r="E381" i="5"/>
  <c r="E397" i="5"/>
  <c r="E413" i="5"/>
  <c r="E429" i="5"/>
  <c r="E453" i="5"/>
  <c r="E469" i="5"/>
  <c r="E485" i="5"/>
  <c r="E501" i="5"/>
  <c r="E517" i="5"/>
  <c r="E533" i="5"/>
  <c r="E541" i="5"/>
  <c r="E557" i="5"/>
  <c r="E573" i="5"/>
  <c r="E589" i="5"/>
  <c r="E605" i="5"/>
  <c r="E621" i="5"/>
  <c r="E645" i="5"/>
  <c r="E661" i="5"/>
  <c r="E677" i="5"/>
  <c r="E693" i="5"/>
  <c r="E709" i="5"/>
  <c r="E725" i="5"/>
  <c r="E741" i="5"/>
  <c r="E757" i="5"/>
  <c r="E773" i="5"/>
  <c r="E789" i="5"/>
  <c r="E805" i="5"/>
  <c r="E821" i="5"/>
  <c r="E837" i="5"/>
  <c r="E845" i="5"/>
  <c r="E861" i="5"/>
  <c r="E877" i="5"/>
  <c r="E893" i="5"/>
  <c r="E909" i="5"/>
  <c r="E925" i="5"/>
  <c r="E933" i="5"/>
  <c r="E949" i="5"/>
  <c r="E965" i="5"/>
  <c r="E981" i="5"/>
  <c r="E997" i="5"/>
  <c r="E1013" i="5"/>
  <c r="E1029" i="5"/>
  <c r="G7" i="5"/>
  <c r="G9" i="5"/>
  <c r="G11" i="5"/>
  <c r="G13" i="5"/>
  <c r="G15" i="5"/>
  <c r="G17" i="5"/>
  <c r="G19" i="5"/>
  <c r="G21" i="5"/>
  <c r="G23" i="5"/>
  <c r="G25" i="5"/>
  <c r="G27" i="5"/>
  <c r="G29" i="5"/>
  <c r="G31" i="5"/>
  <c r="G33" i="5"/>
  <c r="G35" i="5"/>
  <c r="F37" i="5"/>
  <c r="G39" i="5"/>
  <c r="G41" i="5"/>
  <c r="G43" i="5"/>
  <c r="G45" i="5"/>
  <c r="G47" i="5"/>
  <c r="G49" i="5"/>
  <c r="G51" i="5"/>
  <c r="G53" i="5"/>
  <c r="G55" i="5"/>
  <c r="G57" i="5"/>
  <c r="G59" i="5"/>
  <c r="G61" i="5"/>
  <c r="G63" i="5"/>
  <c r="G65" i="5"/>
  <c r="G67" i="5"/>
  <c r="G69" i="5"/>
  <c r="G71" i="5"/>
  <c r="G73" i="5"/>
  <c r="G75" i="5"/>
  <c r="F77" i="5"/>
  <c r="G79" i="5"/>
  <c r="G81" i="5"/>
  <c r="G83" i="5"/>
  <c r="G85" i="5"/>
  <c r="G87" i="5"/>
  <c r="G89" i="5"/>
  <c r="G91" i="5"/>
  <c r="G93" i="5"/>
  <c r="G95" i="5"/>
  <c r="G97" i="5"/>
  <c r="G99" i="5"/>
  <c r="G101" i="5"/>
  <c r="G103" i="5"/>
  <c r="F105" i="5"/>
  <c r="G107" i="5"/>
  <c r="F109" i="5"/>
  <c r="G111" i="5"/>
  <c r="G113" i="5"/>
  <c r="G115" i="5"/>
  <c r="G117" i="5"/>
  <c r="G119" i="5"/>
  <c r="G121" i="5"/>
  <c r="G123" i="5"/>
  <c r="G125" i="5"/>
  <c r="G127" i="5"/>
  <c r="G129" i="5"/>
  <c r="G131" i="5"/>
  <c r="F133" i="5"/>
  <c r="G135" i="5"/>
  <c r="F137" i="5"/>
  <c r="G139" i="5"/>
  <c r="G141" i="5"/>
  <c r="G143" i="5"/>
  <c r="G145" i="5"/>
  <c r="G147" i="5"/>
  <c r="G149" i="5"/>
  <c r="G151" i="5"/>
  <c r="G153" i="5"/>
  <c r="G155" i="5"/>
  <c r="G157" i="5"/>
  <c r="G159" i="5"/>
  <c r="G161" i="5"/>
  <c r="G163" i="5"/>
  <c r="F165" i="5"/>
  <c r="G167" i="5"/>
  <c r="G169" i="5"/>
  <c r="G171" i="5"/>
  <c r="G173" i="5"/>
  <c r="G175" i="5"/>
  <c r="G177" i="5"/>
  <c r="G179" i="5"/>
  <c r="G181" i="5"/>
  <c r="G183" i="5"/>
  <c r="G185" i="5"/>
  <c r="G187" i="5"/>
  <c r="G189" i="5"/>
  <c r="G191" i="5"/>
  <c r="G193" i="5"/>
  <c r="G195" i="5"/>
  <c r="G197" i="5"/>
  <c r="G199" i="5"/>
  <c r="G201" i="5"/>
  <c r="G203" i="5"/>
  <c r="G205" i="5"/>
  <c r="G207" i="5"/>
  <c r="G209" i="5"/>
  <c r="G211" i="5"/>
  <c r="G213" i="5"/>
  <c r="G215" i="5"/>
  <c r="G217" i="5"/>
  <c r="G219" i="5"/>
  <c r="G221" i="5"/>
  <c r="G223" i="5"/>
  <c r="G225" i="5"/>
  <c r="G227" i="5"/>
  <c r="G229" i="5"/>
  <c r="G231" i="5"/>
  <c r="G233" i="5"/>
  <c r="G235" i="5"/>
  <c r="G237" i="5"/>
  <c r="G239" i="5"/>
  <c r="G241" i="5"/>
  <c r="G243" i="5"/>
  <c r="G245" i="5"/>
  <c r="G247" i="5"/>
  <c r="G249" i="5"/>
  <c r="G251" i="5"/>
  <c r="G253" i="5"/>
  <c r="G255" i="5"/>
  <c r="G257" i="5"/>
  <c r="F259" i="5"/>
  <c r="G261" i="5"/>
  <c r="G263" i="5"/>
  <c r="G265" i="5"/>
  <c r="G267" i="5"/>
  <c r="G269" i="5"/>
  <c r="G271" i="5"/>
  <c r="G273" i="5"/>
  <c r="G275" i="5"/>
  <c r="G277" i="5"/>
  <c r="G279" i="5"/>
  <c r="G281" i="5"/>
  <c r="G283" i="5"/>
  <c r="G285" i="5"/>
  <c r="G287" i="5"/>
  <c r="G289" i="5"/>
  <c r="F291" i="5"/>
  <c r="G293" i="5"/>
  <c r="G295" i="5"/>
  <c r="G297" i="5"/>
  <c r="G299" i="5"/>
  <c r="G301" i="5"/>
  <c r="G303" i="5"/>
  <c r="G305" i="5"/>
  <c r="G307" i="5"/>
  <c r="G309" i="5"/>
  <c r="G311" i="5"/>
  <c r="G313" i="5"/>
  <c r="G315" i="5"/>
  <c r="G317" i="5"/>
  <c r="G319" i="5"/>
  <c r="G321" i="5"/>
  <c r="F323" i="5"/>
  <c r="G325" i="5"/>
  <c r="G327" i="5"/>
  <c r="G329" i="5"/>
  <c r="G331" i="5"/>
  <c r="G333" i="5"/>
  <c r="G335" i="5"/>
  <c r="G337" i="5"/>
  <c r="G339" i="5"/>
  <c r="G341" i="5"/>
  <c r="G343" i="5"/>
  <c r="G345" i="5"/>
  <c r="F347" i="5"/>
  <c r="G349" i="5"/>
  <c r="G351" i="5"/>
  <c r="G353" i="5"/>
  <c r="F355" i="5"/>
  <c r="G357" i="5"/>
  <c r="G359" i="5"/>
  <c r="G361" i="5"/>
  <c r="G363" i="5"/>
  <c r="G365" i="5"/>
  <c r="G367" i="5"/>
  <c r="G369" i="5"/>
  <c r="G371" i="5"/>
  <c r="G373" i="5"/>
  <c r="G375" i="5"/>
  <c r="G377" i="5"/>
  <c r="G379" i="5"/>
  <c r="G381" i="5"/>
  <c r="G383" i="5"/>
  <c r="G385" i="5"/>
  <c r="G387" i="5"/>
  <c r="G389" i="5"/>
  <c r="G391" i="5"/>
  <c r="G393" i="5"/>
  <c r="G395" i="5"/>
  <c r="G397" i="5"/>
  <c r="G399" i="5"/>
  <c r="G401" i="5"/>
  <c r="G403" i="5"/>
  <c r="G405" i="5"/>
  <c r="G407" i="5"/>
  <c r="G409" i="5"/>
  <c r="G411" i="5"/>
  <c r="G413" i="5"/>
  <c r="G415" i="5"/>
  <c r="G417" i="5"/>
  <c r="G419" i="5"/>
  <c r="G421" i="5"/>
  <c r="G423" i="5"/>
  <c r="G425" i="5"/>
  <c r="G427" i="5"/>
  <c r="G429" i="5"/>
  <c r="G431" i="5"/>
  <c r="G433" i="5"/>
  <c r="G435" i="5"/>
  <c r="G437" i="5"/>
  <c r="G439" i="5"/>
  <c r="G441" i="5"/>
  <c r="G443" i="5"/>
  <c r="G445" i="5"/>
  <c r="G447" i="5"/>
  <c r="G449" i="5"/>
  <c r="G451" i="5"/>
  <c r="G453" i="5"/>
  <c r="G455" i="5"/>
  <c r="G457" i="5"/>
  <c r="G459" i="5"/>
  <c r="G461" i="5"/>
  <c r="G463" i="5"/>
  <c r="G465" i="5"/>
  <c r="G467" i="5"/>
  <c r="G469" i="5"/>
  <c r="G471" i="5"/>
  <c r="G473" i="5"/>
  <c r="G475" i="5"/>
  <c r="G477" i="5"/>
  <c r="G479" i="5"/>
  <c r="G481" i="5"/>
  <c r="G483" i="5"/>
  <c r="G485" i="5"/>
  <c r="G487" i="5"/>
  <c r="G489" i="5"/>
  <c r="G491" i="5"/>
  <c r="G493" i="5"/>
  <c r="G495" i="5"/>
  <c r="G497" i="5"/>
  <c r="G499" i="5"/>
  <c r="G501" i="5"/>
  <c r="G503" i="5"/>
  <c r="G505" i="5"/>
  <c r="G507" i="5"/>
  <c r="G509" i="5"/>
  <c r="G511" i="5"/>
  <c r="G513" i="5"/>
  <c r="G515" i="5"/>
  <c r="G517" i="5"/>
  <c r="G519" i="5"/>
  <c r="G521" i="5"/>
  <c r="G523" i="5"/>
  <c r="G525" i="5"/>
  <c r="G527" i="5"/>
  <c r="G529" i="5"/>
  <c r="G531" i="5"/>
  <c r="G533" i="5"/>
  <c r="G535" i="5"/>
  <c r="G537" i="5"/>
  <c r="G539" i="5"/>
  <c r="G541" i="5"/>
  <c r="G543" i="5"/>
  <c r="G545" i="5"/>
  <c r="G547" i="5"/>
  <c r="G549" i="5"/>
  <c r="G551" i="5"/>
  <c r="G553" i="5"/>
  <c r="G555" i="5"/>
  <c r="G557" i="5"/>
  <c r="G559" i="5"/>
  <c r="G561" i="5"/>
  <c r="G563" i="5"/>
  <c r="G565" i="5"/>
  <c r="G567" i="5"/>
  <c r="G569" i="5"/>
  <c r="G571" i="5"/>
  <c r="G573" i="5"/>
  <c r="G575" i="5"/>
  <c r="G577" i="5"/>
  <c r="G579" i="5"/>
  <c r="G581" i="5"/>
  <c r="G583" i="5"/>
  <c r="G585" i="5"/>
  <c r="G587" i="5"/>
  <c r="G589" i="5"/>
  <c r="G591" i="5"/>
  <c r="G593" i="5"/>
  <c r="G595" i="5"/>
  <c r="G597" i="5"/>
  <c r="G599" i="5"/>
  <c r="G601" i="5"/>
  <c r="G603" i="5"/>
  <c r="G605" i="5"/>
  <c r="G607" i="5"/>
  <c r="G609" i="5"/>
  <c r="G611" i="5"/>
  <c r="G613" i="5"/>
  <c r="G615" i="5"/>
  <c r="G617" i="5"/>
  <c r="G619" i="5"/>
  <c r="G621" i="5"/>
  <c r="G623" i="5"/>
  <c r="G625" i="5"/>
  <c r="G627" i="5"/>
  <c r="G629" i="5"/>
  <c r="G631" i="5"/>
  <c r="G633" i="5"/>
  <c r="G635" i="5"/>
  <c r="G637" i="5"/>
  <c r="G639" i="5"/>
  <c r="G641" i="5"/>
  <c r="G643" i="5"/>
  <c r="G645" i="5"/>
  <c r="G647" i="5"/>
  <c r="G649" i="5"/>
  <c r="G651" i="5"/>
  <c r="G653" i="5"/>
  <c r="G655" i="5"/>
  <c r="G657" i="5"/>
  <c r="G659" i="5"/>
  <c r="G661" i="5"/>
  <c r="G663" i="5"/>
  <c r="G665" i="5"/>
  <c r="G667" i="5"/>
  <c r="G669" i="5"/>
  <c r="G671" i="5"/>
  <c r="G673" i="5"/>
  <c r="G675" i="5"/>
  <c r="G677" i="5"/>
  <c r="G679" i="5"/>
  <c r="G681" i="5"/>
  <c r="G683" i="5"/>
  <c r="G685" i="5"/>
  <c r="G687" i="5"/>
  <c r="G689" i="5"/>
  <c r="G691" i="5"/>
  <c r="G693" i="5"/>
  <c r="G695" i="5"/>
  <c r="G697" i="5"/>
  <c r="G699" i="5"/>
  <c r="G701" i="5"/>
  <c r="G703" i="5"/>
  <c r="G705" i="5"/>
  <c r="G707" i="5"/>
  <c r="G709" i="5"/>
  <c r="G711" i="5"/>
  <c r="G713" i="5"/>
  <c r="G715" i="5"/>
  <c r="G717" i="5"/>
  <c r="G719" i="5"/>
  <c r="G721" i="5"/>
  <c r="G723" i="5"/>
  <c r="G725" i="5"/>
  <c r="G727" i="5"/>
  <c r="G729" i="5"/>
  <c r="G731" i="5"/>
  <c r="G733" i="5"/>
  <c r="G735" i="5"/>
  <c r="G737" i="5"/>
  <c r="G739" i="5"/>
  <c r="G741" i="5"/>
  <c r="G743" i="5"/>
  <c r="G745" i="5"/>
  <c r="G747" i="5"/>
  <c r="G749" i="5"/>
  <c r="G751" i="5"/>
  <c r="G753" i="5"/>
  <c r="G755" i="5"/>
  <c r="G757" i="5"/>
  <c r="G759" i="5"/>
  <c r="G761" i="5"/>
  <c r="G763" i="5"/>
  <c r="G765" i="5"/>
  <c r="G767" i="5"/>
  <c r="G769" i="5"/>
  <c r="G771" i="5"/>
  <c r="G773" i="5"/>
  <c r="G775" i="5"/>
  <c r="G777" i="5"/>
  <c r="G779" i="5"/>
  <c r="G781" i="5"/>
  <c r="G783" i="5"/>
  <c r="G785" i="5"/>
  <c r="G787" i="5"/>
  <c r="G789" i="5"/>
  <c r="G791" i="5"/>
  <c r="G793" i="5"/>
  <c r="G795" i="5"/>
  <c r="G797" i="5"/>
  <c r="G799" i="5"/>
  <c r="G801" i="5"/>
  <c r="G803" i="5"/>
  <c r="G805" i="5"/>
  <c r="G807" i="5"/>
  <c r="G809" i="5"/>
  <c r="G811" i="5"/>
  <c r="G813" i="5"/>
  <c r="G815" i="5"/>
  <c r="G817" i="5"/>
  <c r="G819" i="5"/>
  <c r="G821" i="5"/>
  <c r="G823" i="5"/>
  <c r="G825" i="5"/>
  <c r="G827" i="5"/>
  <c r="G829" i="5"/>
  <c r="G831" i="5"/>
  <c r="G833" i="5"/>
  <c r="G835" i="5"/>
  <c r="G837" i="5"/>
  <c r="G839" i="5"/>
  <c r="G841" i="5"/>
  <c r="G843" i="5"/>
  <c r="G845" i="5"/>
  <c r="G847" i="5"/>
  <c r="G849" i="5"/>
  <c r="G851" i="5"/>
  <c r="G853" i="5"/>
  <c r="G855" i="5"/>
  <c r="G857" i="5"/>
  <c r="G859" i="5"/>
  <c r="G861" i="5"/>
  <c r="G863" i="5"/>
  <c r="G865" i="5"/>
  <c r="G867" i="5"/>
  <c r="G869" i="5"/>
  <c r="G871" i="5"/>
  <c r="G873" i="5"/>
  <c r="G875" i="5"/>
  <c r="G877" i="5"/>
  <c r="G879" i="5"/>
  <c r="G881" i="5"/>
  <c r="G883" i="5"/>
  <c r="G885" i="5"/>
  <c r="G887" i="5"/>
  <c r="G889" i="5"/>
  <c r="G891" i="5"/>
  <c r="G893" i="5"/>
  <c r="G895" i="5"/>
  <c r="G897" i="5"/>
  <c r="G899" i="5"/>
  <c r="G901" i="5"/>
  <c r="G903" i="5"/>
  <c r="G905" i="5"/>
  <c r="G907" i="5"/>
  <c r="G909" i="5"/>
  <c r="G911" i="5"/>
  <c r="G913" i="5"/>
  <c r="G915" i="5"/>
  <c r="G917" i="5"/>
  <c r="G919" i="5"/>
  <c r="G921" i="5"/>
  <c r="G923" i="5"/>
  <c r="G925" i="5"/>
  <c r="G927" i="5"/>
  <c r="G929" i="5"/>
  <c r="G931" i="5"/>
  <c r="G933" i="5"/>
  <c r="G935" i="5"/>
  <c r="G937" i="5"/>
  <c r="G939" i="5"/>
  <c r="G941" i="5"/>
  <c r="G943" i="5"/>
  <c r="G945" i="5"/>
  <c r="G947" i="5"/>
  <c r="G949" i="5"/>
  <c r="G951" i="5"/>
  <c r="G953" i="5"/>
  <c r="G955" i="5"/>
  <c r="G957" i="5"/>
  <c r="G959" i="5"/>
  <c r="G961" i="5"/>
  <c r="G963" i="5"/>
  <c r="G965" i="5"/>
  <c r="G967" i="5"/>
  <c r="G969" i="5"/>
  <c r="G971" i="5"/>
  <c r="G973" i="5"/>
  <c r="G975" i="5"/>
  <c r="G977" i="5"/>
  <c r="G979" i="5"/>
  <c r="G981" i="5"/>
  <c r="G983" i="5"/>
  <c r="G985" i="5"/>
  <c r="G987" i="5"/>
  <c r="G989" i="5"/>
  <c r="G991" i="5"/>
  <c r="G993" i="5"/>
  <c r="G995" i="5"/>
  <c r="G997" i="5"/>
  <c r="G999" i="5"/>
  <c r="G1001" i="5"/>
  <c r="G1003" i="5"/>
  <c r="G1005" i="5"/>
  <c r="G1007" i="5"/>
  <c r="G1009" i="5"/>
  <c r="G1011" i="5"/>
  <c r="G1013" i="5"/>
  <c r="G1015" i="5"/>
  <c r="G1017" i="5"/>
  <c r="G1019" i="5"/>
  <c r="G1021" i="5"/>
  <c r="G1023" i="5"/>
  <c r="G1025" i="5"/>
  <c r="G1027" i="5"/>
  <c r="G1029" i="5"/>
  <c r="G1031" i="5"/>
  <c r="G1033" i="5"/>
  <c r="G1542" i="2"/>
  <c r="G1253" i="2"/>
  <c r="G1249" i="2"/>
  <c r="G1207" i="2"/>
  <c r="G1638" i="2"/>
  <c r="G994" i="2"/>
  <c r="G1807" i="2"/>
  <c r="G1805" i="2"/>
  <c r="G1743" i="2"/>
  <c r="G1741" i="2"/>
  <c r="G1671" i="2"/>
  <c r="G1656" i="2"/>
  <c r="G1527" i="2"/>
  <c r="G1270" i="2"/>
  <c r="G1121" i="2"/>
  <c r="G930" i="2"/>
  <c r="G637" i="2"/>
  <c r="G2184" i="2"/>
  <c r="G2180" i="2"/>
  <c r="G2176" i="2"/>
  <c r="G2172" i="2"/>
  <c r="G2168" i="2"/>
  <c r="G2164" i="2"/>
  <c r="G2160" i="2"/>
  <c r="G2156" i="2"/>
  <c r="G2152" i="2"/>
  <c r="G2148" i="2"/>
  <c r="G2144" i="2"/>
  <c r="G2140" i="2"/>
  <c r="G2136" i="2"/>
  <c r="G2132" i="2"/>
  <c r="G2128" i="2"/>
  <c r="G2124" i="2"/>
  <c r="G2120" i="2"/>
  <c r="G1775" i="2"/>
  <c r="G1774" i="2"/>
  <c r="G1773" i="2"/>
  <c r="G1772" i="2"/>
  <c r="G1711" i="2"/>
  <c r="G1710" i="2"/>
  <c r="G1709" i="2"/>
  <c r="G1708" i="2"/>
  <c r="G1633" i="2"/>
  <c r="G1632" i="2"/>
  <c r="G1607" i="2"/>
  <c r="G1606" i="2"/>
  <c r="G1593" i="2"/>
  <c r="G1592" i="2"/>
  <c r="G1559" i="2"/>
  <c r="G1558" i="2"/>
  <c r="G1495" i="2"/>
  <c r="G1494" i="2"/>
  <c r="G1317" i="2"/>
  <c r="G1313" i="2"/>
  <c r="G1079" i="2"/>
  <c r="G1078" i="2"/>
  <c r="G1806" i="2"/>
  <c r="G1804" i="2"/>
  <c r="G1742" i="2"/>
  <c r="G1740" i="2"/>
  <c r="G1670" i="2"/>
  <c r="G1657" i="2"/>
  <c r="G1526" i="2"/>
  <c r="G1271" i="2"/>
  <c r="G1125" i="2"/>
  <c r="G931" i="2"/>
  <c r="G638" i="2"/>
  <c r="G1823" i="2"/>
  <c r="G1822" i="2"/>
  <c r="G1821" i="2"/>
  <c r="G1820" i="2"/>
  <c r="G1759" i="2"/>
  <c r="G1758" i="2"/>
  <c r="G1757" i="2"/>
  <c r="G1756" i="2"/>
  <c r="G1691" i="2"/>
  <c r="G1690" i="2"/>
  <c r="G1689" i="2"/>
  <c r="G1688" i="2"/>
  <c r="G1601" i="2"/>
  <c r="G1600" i="2"/>
  <c r="G1575" i="2"/>
  <c r="G1574" i="2"/>
  <c r="G1511" i="2"/>
  <c r="G1510" i="2"/>
  <c r="G1206" i="2"/>
  <c r="G771" i="2"/>
  <c r="G763" i="2"/>
  <c r="G759" i="2"/>
  <c r="G46" i="2"/>
  <c r="G62" i="2"/>
  <c r="G78" i="2"/>
  <c r="G94" i="2"/>
  <c r="G102" i="2"/>
  <c r="G103" i="2"/>
  <c r="G111" i="2"/>
  <c r="G118" i="2"/>
  <c r="G119" i="2"/>
  <c r="G131" i="2"/>
  <c r="G132" i="2"/>
  <c r="G147" i="2"/>
  <c r="G148" i="2"/>
  <c r="G163" i="2"/>
  <c r="G164" i="2"/>
  <c r="G165" i="2"/>
  <c r="G166" i="2"/>
  <c r="G167" i="2"/>
  <c r="G168" i="2"/>
  <c r="G50" i="2"/>
  <c r="G66" i="2"/>
  <c r="G82" i="2"/>
  <c r="G99" i="2"/>
  <c r="G100" i="2"/>
  <c r="G109" i="2"/>
  <c r="G115" i="2"/>
  <c r="G116" i="2"/>
  <c r="G126" i="2"/>
  <c r="G127" i="2"/>
  <c r="G128" i="2"/>
  <c r="G129" i="2"/>
  <c r="G142" i="2"/>
  <c r="G143" i="2"/>
  <c r="G144" i="2"/>
  <c r="G145" i="2"/>
  <c r="G158" i="2"/>
  <c r="G159" i="2"/>
  <c r="G160" i="2"/>
  <c r="G16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58" i="2"/>
  <c r="G90" i="2"/>
  <c r="G123" i="2"/>
  <c r="G124" i="2"/>
  <c r="G155" i="2"/>
  <c r="G156" i="2"/>
  <c r="G546" i="2"/>
  <c r="G554" i="2"/>
  <c r="G562" i="2"/>
  <c r="G570" i="2"/>
  <c r="G578" i="2"/>
  <c r="G586" i="2"/>
  <c r="G594" i="2"/>
  <c r="G602" i="2"/>
  <c r="G610" i="2"/>
  <c r="G618" i="2"/>
  <c r="G626" i="2"/>
  <c r="G634" i="2"/>
  <c r="G650" i="2"/>
  <c r="G666" i="2"/>
  <c r="G682" i="2"/>
  <c r="G698" i="2"/>
  <c r="G714" i="2"/>
  <c r="G730" i="2"/>
  <c r="G746" i="2"/>
  <c r="G762" i="2"/>
  <c r="G778" i="2"/>
  <c r="G794" i="2"/>
  <c r="G810" i="2"/>
  <c r="G831" i="2"/>
  <c r="G70" i="2"/>
  <c r="G121" i="2"/>
  <c r="G150" i="2"/>
  <c r="G151" i="2"/>
  <c r="G152" i="2"/>
  <c r="G153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172" i="2"/>
  <c r="G74" i="2"/>
  <c r="G96" i="2"/>
  <c r="G105" i="2"/>
  <c r="G139" i="2"/>
  <c r="G140" i="2"/>
  <c r="G548" i="2"/>
  <c r="G568" i="2"/>
  <c r="G574" i="2"/>
  <c r="G580" i="2"/>
  <c r="G600" i="2"/>
  <c r="G606" i="2"/>
  <c r="G612" i="2"/>
  <c r="G632" i="2"/>
  <c r="G642" i="2"/>
  <c r="G662" i="2"/>
  <c r="G686" i="2"/>
  <c r="G706" i="2"/>
  <c r="G726" i="2"/>
  <c r="G750" i="2"/>
  <c r="G770" i="2"/>
  <c r="G780" i="2"/>
  <c r="G781" i="2"/>
  <c r="G782" i="2"/>
  <c r="G835" i="2"/>
  <c r="G843" i="2"/>
  <c r="G851" i="2"/>
  <c r="G859" i="2"/>
  <c r="G867" i="2"/>
  <c r="G875" i="2"/>
  <c r="G883" i="2"/>
  <c r="G891" i="2"/>
  <c r="G899" i="2"/>
  <c r="G907" i="2"/>
  <c r="G915" i="2"/>
  <c r="G54" i="2"/>
  <c r="G552" i="2"/>
  <c r="G558" i="2"/>
  <c r="G564" i="2"/>
  <c r="G592" i="2"/>
  <c r="G598" i="2"/>
  <c r="G608" i="2"/>
  <c r="G654" i="2"/>
  <c r="G678" i="2"/>
  <c r="G710" i="2"/>
  <c r="G738" i="2"/>
  <c r="G766" i="2"/>
  <c r="G784" i="2"/>
  <c r="G785" i="2"/>
  <c r="G796" i="2"/>
  <c r="G849" i="2"/>
  <c r="G855" i="2"/>
  <c r="G861" i="2"/>
  <c r="G881" i="2"/>
  <c r="G887" i="2"/>
  <c r="G893" i="2"/>
  <c r="G913" i="2"/>
  <c r="G919" i="2"/>
  <c r="G927" i="2"/>
  <c r="G935" i="2"/>
  <c r="G943" i="2"/>
  <c r="G951" i="2"/>
  <c r="G959" i="2"/>
  <c r="G967" i="2"/>
  <c r="G975" i="2"/>
  <c r="G983" i="2"/>
  <c r="G991" i="2"/>
  <c r="G999" i="2"/>
  <c r="G1007" i="2"/>
  <c r="G1015" i="2"/>
  <c r="G1023" i="2"/>
  <c r="G1031" i="2"/>
  <c r="G1039" i="2"/>
  <c r="G1047" i="2"/>
  <c r="G1055" i="2"/>
  <c r="G1071" i="2"/>
  <c r="G1087" i="2"/>
  <c r="G1103" i="2"/>
  <c r="G1119" i="2"/>
  <c r="G1135" i="2"/>
  <c r="G1151" i="2"/>
  <c r="G1167" i="2"/>
  <c r="G1183" i="2"/>
  <c r="G1199" i="2"/>
  <c r="G1215" i="2"/>
  <c r="G1231" i="2"/>
  <c r="G1247" i="2"/>
  <c r="G1263" i="2"/>
  <c r="G1279" i="2"/>
  <c r="G1295" i="2"/>
  <c r="G1311" i="2"/>
  <c r="G1327" i="2"/>
  <c r="G1343" i="2"/>
  <c r="G1353" i="2"/>
  <c r="G1354" i="2"/>
  <c r="G1355" i="2"/>
  <c r="G1356" i="2"/>
  <c r="G1357" i="2"/>
  <c r="G1358" i="2"/>
  <c r="G86" i="2"/>
  <c r="G107" i="2"/>
  <c r="G550" i="2"/>
  <c r="G556" i="2"/>
  <c r="G584" i="2"/>
  <c r="G590" i="2"/>
  <c r="G596" i="2"/>
  <c r="G624" i="2"/>
  <c r="G630" i="2"/>
  <c r="G658" i="2"/>
  <c r="G690" i="2"/>
  <c r="G718" i="2"/>
  <c r="G742" i="2"/>
  <c r="G774" i="2"/>
  <c r="G841" i="2"/>
  <c r="G847" i="2"/>
  <c r="G853" i="2"/>
  <c r="G873" i="2"/>
  <c r="G879" i="2"/>
  <c r="G885" i="2"/>
  <c r="G905" i="2"/>
  <c r="G911" i="2"/>
  <c r="G917" i="2"/>
  <c r="G925" i="2"/>
  <c r="G933" i="2"/>
  <c r="G941" i="2"/>
  <c r="G949" i="2"/>
  <c r="G957" i="2"/>
  <c r="G965" i="2"/>
  <c r="G973" i="2"/>
  <c r="G981" i="2"/>
  <c r="G989" i="2"/>
  <c r="G997" i="2"/>
  <c r="G1005" i="2"/>
  <c r="G1013" i="2"/>
  <c r="G1021" i="2"/>
  <c r="G1029" i="2"/>
  <c r="G1037" i="2"/>
  <c r="G1045" i="2"/>
  <c r="G1053" i="2"/>
  <c r="G1059" i="2"/>
  <c r="G1075" i="2"/>
  <c r="G1091" i="2"/>
  <c r="G1107" i="2"/>
  <c r="G1123" i="2"/>
  <c r="G1139" i="2"/>
  <c r="G1155" i="2"/>
  <c r="G1171" i="2"/>
  <c r="G1187" i="2"/>
  <c r="G1203" i="2"/>
  <c r="G1219" i="2"/>
  <c r="G1235" i="2"/>
  <c r="G1251" i="2"/>
  <c r="G1267" i="2"/>
  <c r="G1283" i="2"/>
  <c r="G1299" i="2"/>
  <c r="G1315" i="2"/>
  <c r="G1331" i="2"/>
  <c r="G1347" i="2"/>
  <c r="G134" i="2"/>
  <c r="G135" i="2"/>
  <c r="G136" i="2"/>
  <c r="G137" i="2"/>
  <c r="G170" i="2"/>
  <c r="G560" i="2"/>
  <c r="G616" i="2"/>
  <c r="G622" i="2"/>
  <c r="G670" i="2"/>
  <c r="G722" i="2"/>
  <c r="G845" i="2"/>
  <c r="G863" i="2"/>
  <c r="G869" i="2"/>
  <c r="G909" i="2"/>
  <c r="G923" i="2"/>
  <c r="G939" i="2"/>
  <c r="G955" i="2"/>
  <c r="G971" i="2"/>
  <c r="G987" i="2"/>
  <c r="G1003" i="2"/>
  <c r="G1019" i="2"/>
  <c r="G1035" i="2"/>
  <c r="G1051" i="2"/>
  <c r="G1083" i="2"/>
  <c r="G1115" i="2"/>
  <c r="G1147" i="2"/>
  <c r="G1179" i="2"/>
  <c r="G1211" i="2"/>
  <c r="G1243" i="2"/>
  <c r="G1275" i="2"/>
  <c r="G1307" i="2"/>
  <c r="G1339" i="2"/>
  <c r="G1483" i="2"/>
  <c r="G1491" i="2"/>
  <c r="G1499" i="2"/>
  <c r="G1507" i="2"/>
  <c r="G1515" i="2"/>
  <c r="G1523" i="2"/>
  <c r="G1531" i="2"/>
  <c r="G1539" i="2"/>
  <c r="G1547" i="2"/>
  <c r="G1555" i="2"/>
  <c r="G1563" i="2"/>
  <c r="G1571" i="2"/>
  <c r="G1579" i="2"/>
  <c r="G1587" i="2"/>
  <c r="G1595" i="2"/>
  <c r="G1603" i="2"/>
  <c r="G1611" i="2"/>
  <c r="G1619" i="2"/>
  <c r="G1627" i="2"/>
  <c r="G1635" i="2"/>
  <c r="G1643" i="2"/>
  <c r="G1651" i="2"/>
  <c r="G1659" i="2"/>
  <c r="G1667" i="2"/>
  <c r="G1677" i="2"/>
  <c r="G1678" i="2"/>
  <c r="G1679" i="2"/>
  <c r="G1693" i="2"/>
  <c r="G1694" i="2"/>
  <c r="G1695" i="2"/>
  <c r="G588" i="2"/>
  <c r="G614" i="2"/>
  <c r="G620" i="2"/>
  <c r="G674" i="2"/>
  <c r="G734" i="2"/>
  <c r="G803" i="2"/>
  <c r="G804" i="2"/>
  <c r="G805" i="2"/>
  <c r="G806" i="2"/>
  <c r="G807" i="2"/>
  <c r="G808" i="2"/>
  <c r="G814" i="2"/>
  <c r="G815" i="2"/>
  <c r="G816" i="2"/>
  <c r="G833" i="2"/>
  <c r="G839" i="2"/>
  <c r="G857" i="2"/>
  <c r="G897" i="2"/>
  <c r="G903" i="2"/>
  <c r="G921" i="2"/>
  <c r="G937" i="2"/>
  <c r="G953" i="2"/>
  <c r="G969" i="2"/>
  <c r="G985" i="2"/>
  <c r="G1001" i="2"/>
  <c r="G1017" i="2"/>
  <c r="G1033" i="2"/>
  <c r="G1049" i="2"/>
  <c r="G1063" i="2"/>
  <c r="G1095" i="2"/>
  <c r="G1127" i="2"/>
  <c r="G1159" i="2"/>
  <c r="G1191" i="2"/>
  <c r="G1223" i="2"/>
  <c r="G1255" i="2"/>
  <c r="G1287" i="2"/>
  <c r="G1319" i="2"/>
  <c r="G1369" i="2"/>
  <c r="G1370" i="2"/>
  <c r="G1371" i="2"/>
  <c r="G1372" i="2"/>
  <c r="G1373" i="2"/>
  <c r="G1374" i="2"/>
  <c r="G1385" i="2"/>
  <c r="G1386" i="2"/>
  <c r="G1387" i="2"/>
  <c r="G1388" i="2"/>
  <c r="G1389" i="2"/>
  <c r="G1390" i="2"/>
  <c r="G1401" i="2"/>
  <c r="G1402" i="2"/>
  <c r="G1403" i="2"/>
  <c r="G1404" i="2"/>
  <c r="G1405" i="2"/>
  <c r="G1406" i="2"/>
  <c r="G1417" i="2"/>
  <c r="G1418" i="2"/>
  <c r="G1419" i="2"/>
  <c r="G1420" i="2"/>
  <c r="G1421" i="2"/>
  <c r="G1422" i="2"/>
  <c r="G1433" i="2"/>
  <c r="G1434" i="2"/>
  <c r="G1435" i="2"/>
  <c r="G1436" i="2"/>
  <c r="G1437" i="2"/>
  <c r="G1438" i="2"/>
  <c r="G1449" i="2"/>
  <c r="G1450" i="2"/>
  <c r="G1451" i="2"/>
  <c r="G1452" i="2"/>
  <c r="G1453" i="2"/>
  <c r="G1454" i="2"/>
  <c r="G1465" i="2"/>
  <c r="G1466" i="2"/>
  <c r="G1467" i="2"/>
  <c r="G1468" i="2"/>
  <c r="G1469" i="2"/>
  <c r="G1470" i="2"/>
  <c r="G1481" i="2"/>
  <c r="G1489" i="2"/>
  <c r="G1497" i="2"/>
  <c r="G1505" i="2"/>
  <c r="G1513" i="2"/>
  <c r="G1521" i="2"/>
  <c r="G1529" i="2"/>
  <c r="G1537" i="2"/>
  <c r="G1545" i="2"/>
  <c r="G1553" i="2"/>
  <c r="G1561" i="2"/>
  <c r="G1569" i="2"/>
  <c r="G1577" i="2"/>
  <c r="G572" i="2"/>
  <c r="G582" i="2"/>
  <c r="G628" i="2"/>
  <c r="G646" i="2"/>
  <c r="G758" i="2"/>
  <c r="G787" i="2"/>
  <c r="G788" i="2"/>
  <c r="G789" i="2"/>
  <c r="G790" i="2"/>
  <c r="G791" i="2"/>
  <c r="G792" i="2"/>
  <c r="G877" i="2"/>
  <c r="G895" i="2"/>
  <c r="G929" i="2"/>
  <c r="G961" i="2"/>
  <c r="G993" i="2"/>
  <c r="G1025" i="2"/>
  <c r="G1099" i="2"/>
  <c r="G1163" i="2"/>
  <c r="G1227" i="2"/>
  <c r="G1291" i="2"/>
  <c r="G1377" i="2"/>
  <c r="G1378" i="2"/>
  <c r="G1379" i="2"/>
  <c r="G1380" i="2"/>
  <c r="G1381" i="2"/>
  <c r="G1382" i="2"/>
  <c r="G1409" i="2"/>
  <c r="G1410" i="2"/>
  <c r="G1411" i="2"/>
  <c r="G1412" i="2"/>
  <c r="G1413" i="2"/>
  <c r="G1414" i="2"/>
  <c r="G1441" i="2"/>
  <c r="G1442" i="2"/>
  <c r="G1443" i="2"/>
  <c r="G1444" i="2"/>
  <c r="G1445" i="2"/>
  <c r="G1446" i="2"/>
  <c r="G1473" i="2"/>
  <c r="G1474" i="2"/>
  <c r="G1475" i="2"/>
  <c r="G1476" i="2"/>
  <c r="G1477" i="2"/>
  <c r="G1478" i="2"/>
  <c r="G1493" i="2"/>
  <c r="G1509" i="2"/>
  <c r="G1525" i="2"/>
  <c r="G1541" i="2"/>
  <c r="G1557" i="2"/>
  <c r="G1573" i="2"/>
  <c r="G1585" i="2"/>
  <c r="G1591" i="2"/>
  <c r="G1597" i="2"/>
  <c r="G1617" i="2"/>
  <c r="G1623" i="2"/>
  <c r="G1629" i="2"/>
  <c r="G1649" i="2"/>
  <c r="G1655" i="2"/>
  <c r="G1661" i="2"/>
  <c r="G1681" i="2"/>
  <c r="G1682" i="2"/>
  <c r="G1683" i="2"/>
  <c r="G1701" i="2"/>
  <c r="G1702" i="2"/>
  <c r="G1703" i="2"/>
  <c r="G1717" i="2"/>
  <c r="G1718" i="2"/>
  <c r="G1719" i="2"/>
  <c r="G1733" i="2"/>
  <c r="G1734" i="2"/>
  <c r="G1735" i="2"/>
  <c r="G1749" i="2"/>
  <c r="G1750" i="2"/>
  <c r="G1751" i="2"/>
  <c r="G1765" i="2"/>
  <c r="G1766" i="2"/>
  <c r="G1767" i="2"/>
  <c r="G1781" i="2"/>
  <c r="G1782" i="2"/>
  <c r="G1783" i="2"/>
  <c r="G1797" i="2"/>
  <c r="G1798" i="2"/>
  <c r="G1799" i="2"/>
  <c r="G1813" i="2"/>
  <c r="G1814" i="2"/>
  <c r="G1815" i="2"/>
  <c r="G388" i="2"/>
  <c r="G390" i="2"/>
  <c r="G391" i="2"/>
  <c r="G392" i="2"/>
  <c r="G394" i="2"/>
  <c r="G396" i="2"/>
  <c r="G398" i="2"/>
  <c r="G400" i="2"/>
  <c r="G402" i="2"/>
  <c r="G404" i="2"/>
  <c r="G406" i="2"/>
  <c r="G408" i="2"/>
  <c r="G410" i="2"/>
  <c r="G412" i="2"/>
  <c r="G414" i="2"/>
  <c r="G416" i="2"/>
  <c r="G418" i="2"/>
  <c r="G420" i="2"/>
  <c r="G422" i="2"/>
  <c r="G424" i="2"/>
  <c r="G426" i="2"/>
  <c r="G428" i="2"/>
  <c r="G430" i="2"/>
  <c r="G432" i="2"/>
  <c r="G434" i="2"/>
  <c r="G436" i="2"/>
  <c r="G437" i="2"/>
  <c r="G439" i="2"/>
  <c r="G441" i="2"/>
  <c r="G443" i="2"/>
  <c r="G445" i="2"/>
  <c r="G447" i="2"/>
  <c r="G449" i="2"/>
  <c r="G451" i="2"/>
  <c r="G453" i="2"/>
  <c r="G455" i="2"/>
  <c r="G457" i="2"/>
  <c r="G459" i="2"/>
  <c r="G461" i="2"/>
  <c r="G463" i="2"/>
  <c r="G465" i="2"/>
  <c r="G467" i="2"/>
  <c r="G469" i="2"/>
  <c r="G471" i="2"/>
  <c r="G473" i="2"/>
  <c r="G475" i="2"/>
  <c r="G477" i="2"/>
  <c r="G479" i="2"/>
  <c r="G481" i="2"/>
  <c r="G483" i="2"/>
  <c r="G485" i="2"/>
  <c r="G487" i="2"/>
  <c r="G489" i="2"/>
  <c r="G491" i="2"/>
  <c r="G493" i="2"/>
  <c r="G495" i="2"/>
  <c r="G497" i="2"/>
  <c r="G499" i="2"/>
  <c r="G501" i="2"/>
  <c r="G503" i="2"/>
  <c r="G505" i="2"/>
  <c r="G507" i="2"/>
  <c r="G509" i="2"/>
  <c r="G511" i="2"/>
  <c r="G513" i="2"/>
  <c r="G515" i="2"/>
  <c r="G517" i="2"/>
  <c r="G519" i="2"/>
  <c r="G521" i="2"/>
  <c r="G523" i="2"/>
  <c r="G525" i="2"/>
  <c r="G527" i="2"/>
  <c r="G529" i="2"/>
  <c r="G531" i="2"/>
  <c r="G533" i="2"/>
  <c r="G535" i="2"/>
  <c r="G537" i="2"/>
  <c r="G539" i="2"/>
  <c r="G541" i="2"/>
  <c r="G543" i="2"/>
  <c r="G702" i="2"/>
  <c r="G1041" i="2"/>
  <c r="G1131" i="2"/>
  <c r="G566" i="2"/>
  <c r="G576" i="2"/>
  <c r="G694" i="2"/>
  <c r="G812" i="2"/>
  <c r="G837" i="2"/>
  <c r="G871" i="2"/>
  <c r="G889" i="2"/>
  <c r="G947" i="2"/>
  <c r="G979" i="2"/>
  <c r="G1011" i="2"/>
  <c r="G1043" i="2"/>
  <c r="G1111" i="2"/>
  <c r="G1175" i="2"/>
  <c r="G1239" i="2"/>
  <c r="G1303" i="2"/>
  <c r="G1487" i="2"/>
  <c r="G1503" i="2"/>
  <c r="G1519" i="2"/>
  <c r="G1535" i="2"/>
  <c r="G1551" i="2"/>
  <c r="G1567" i="2"/>
  <c r="G1583" i="2"/>
  <c r="G1589" i="2"/>
  <c r="G1609" i="2"/>
  <c r="G1615" i="2"/>
  <c r="G1621" i="2"/>
  <c r="G1641" i="2"/>
  <c r="G1647" i="2"/>
  <c r="G1653" i="2"/>
  <c r="G1673" i="2"/>
  <c r="G1674" i="2"/>
  <c r="G1675" i="2"/>
  <c r="G1697" i="2"/>
  <c r="G1698" i="2"/>
  <c r="G1699" i="2"/>
  <c r="G1713" i="2"/>
  <c r="G1714" i="2"/>
  <c r="G1715" i="2"/>
  <c r="G1729" i="2"/>
  <c r="G1730" i="2"/>
  <c r="G1731" i="2"/>
  <c r="G1745" i="2"/>
  <c r="G1746" i="2"/>
  <c r="G1747" i="2"/>
  <c r="G1761" i="2"/>
  <c r="G1762" i="2"/>
  <c r="G1763" i="2"/>
  <c r="G1777" i="2"/>
  <c r="G1778" i="2"/>
  <c r="G1779" i="2"/>
  <c r="G1793" i="2"/>
  <c r="G1794" i="2"/>
  <c r="G1795" i="2"/>
  <c r="G1809" i="2"/>
  <c r="G1810" i="2"/>
  <c r="G1811" i="2"/>
  <c r="G1825" i="2"/>
  <c r="G1826" i="2"/>
  <c r="G389" i="2"/>
  <c r="G393" i="2"/>
  <c r="G395" i="2"/>
  <c r="G397" i="2"/>
  <c r="G399" i="2"/>
  <c r="G401" i="2"/>
  <c r="G403" i="2"/>
  <c r="G405" i="2"/>
  <c r="G407" i="2"/>
  <c r="G409" i="2"/>
  <c r="G411" i="2"/>
  <c r="G413" i="2"/>
  <c r="G415" i="2"/>
  <c r="G417" i="2"/>
  <c r="G419" i="2"/>
  <c r="G421" i="2"/>
  <c r="G423" i="2"/>
  <c r="G425" i="2"/>
  <c r="G427" i="2"/>
  <c r="G429" i="2"/>
  <c r="G431" i="2"/>
  <c r="G433" i="2"/>
  <c r="G435" i="2"/>
  <c r="G438" i="2"/>
  <c r="G440" i="2"/>
  <c r="G442" i="2"/>
  <c r="G444" i="2"/>
  <c r="G446" i="2"/>
  <c r="G448" i="2"/>
  <c r="G450" i="2"/>
  <c r="G452" i="2"/>
  <c r="G454" i="2"/>
  <c r="G456" i="2"/>
  <c r="G458" i="2"/>
  <c r="G460" i="2"/>
  <c r="G462" i="2"/>
  <c r="G464" i="2"/>
  <c r="G466" i="2"/>
  <c r="G468" i="2"/>
  <c r="G470" i="2"/>
  <c r="G472" i="2"/>
  <c r="G474" i="2"/>
  <c r="G476" i="2"/>
  <c r="G478" i="2"/>
  <c r="G480" i="2"/>
  <c r="G482" i="2"/>
  <c r="G484" i="2"/>
  <c r="G486" i="2"/>
  <c r="G488" i="2"/>
  <c r="G490" i="2"/>
  <c r="G492" i="2"/>
  <c r="G494" i="2"/>
  <c r="G496" i="2"/>
  <c r="G498" i="2"/>
  <c r="G500" i="2"/>
  <c r="G502" i="2"/>
  <c r="G504" i="2"/>
  <c r="G506" i="2"/>
  <c r="G508" i="2"/>
  <c r="G510" i="2"/>
  <c r="G512" i="2"/>
  <c r="G514" i="2"/>
  <c r="G516" i="2"/>
  <c r="G518" i="2"/>
  <c r="G520" i="2"/>
  <c r="G522" i="2"/>
  <c r="G524" i="2"/>
  <c r="G526" i="2"/>
  <c r="G528" i="2"/>
  <c r="G530" i="2"/>
  <c r="G532" i="2"/>
  <c r="G534" i="2"/>
  <c r="G536" i="2"/>
  <c r="G538" i="2"/>
  <c r="G540" i="2"/>
  <c r="G542" i="2"/>
  <c r="G544" i="2"/>
  <c r="G865" i="2"/>
  <c r="G945" i="2"/>
  <c r="G977" i="2"/>
  <c r="G1009" i="2"/>
  <c r="G1067" i="2"/>
  <c r="G1195" i="2"/>
  <c r="G1819" i="2"/>
  <c r="G1818" i="2"/>
  <c r="G1817" i="2"/>
  <c r="G1816" i="2"/>
  <c r="G1787" i="2"/>
  <c r="G1786" i="2"/>
  <c r="G1785" i="2"/>
  <c r="G1784" i="2"/>
  <c r="G1755" i="2"/>
  <c r="G1754" i="2"/>
  <c r="G1753" i="2"/>
  <c r="G1752" i="2"/>
  <c r="G1723" i="2"/>
  <c r="G1722" i="2"/>
  <c r="G1721" i="2"/>
  <c r="G1720" i="2"/>
  <c r="G1687" i="2"/>
  <c r="G1686" i="2"/>
  <c r="G1685" i="2"/>
  <c r="G1684" i="2"/>
  <c r="G1637" i="2"/>
  <c r="G1636" i="2"/>
  <c r="G1631" i="2"/>
  <c r="G1630" i="2"/>
  <c r="G1613" i="2"/>
  <c r="G1612" i="2"/>
  <c r="G1565" i="2"/>
  <c r="G1564" i="2"/>
  <c r="G1533" i="2"/>
  <c r="G1532" i="2"/>
  <c r="G1501" i="2"/>
  <c r="G1500" i="2"/>
  <c r="G1462" i="2"/>
  <c r="G1461" i="2"/>
  <c r="G1460" i="2"/>
  <c r="G1459" i="2"/>
  <c r="G1458" i="2"/>
  <c r="G1457" i="2"/>
  <c r="G1456" i="2"/>
  <c r="G1398" i="2"/>
  <c r="G1397" i="2"/>
  <c r="G1396" i="2"/>
  <c r="G1395" i="2"/>
  <c r="G1394" i="2"/>
  <c r="G1393" i="2"/>
  <c r="G1392" i="2"/>
  <c r="G1280" i="2"/>
  <c r="G1276" i="2"/>
  <c r="G1259" i="2"/>
  <c r="G1258" i="2"/>
  <c r="G1189" i="2"/>
  <c r="G1185" i="2"/>
  <c r="G1027" i="2"/>
  <c r="G1026" i="2"/>
  <c r="G754" i="2"/>
  <c r="G753" i="2"/>
  <c r="G604" i="2"/>
  <c r="G603" i="2"/>
  <c r="G2116" i="2"/>
  <c r="G2112" i="2"/>
  <c r="G2108" i="2"/>
  <c r="G2104" i="2"/>
  <c r="G2100" i="2"/>
  <c r="G2096" i="2"/>
  <c r="G2092" i="2"/>
  <c r="G2088" i="2"/>
  <c r="G2084" i="2"/>
  <c r="G2080" i="2"/>
  <c r="G2076" i="2"/>
  <c r="G2072" i="2"/>
  <c r="G2068" i="2"/>
  <c r="G2064" i="2"/>
  <c r="G2060" i="2"/>
  <c r="G2056" i="2"/>
  <c r="G2052" i="2"/>
  <c r="G2048" i="2"/>
  <c r="G2044" i="2"/>
  <c r="G2040" i="2"/>
  <c r="G2036" i="2"/>
  <c r="G2032" i="2"/>
  <c r="G2028" i="2"/>
  <c r="G2024" i="2"/>
  <c r="G2020" i="2"/>
  <c r="G2016" i="2"/>
  <c r="G2012" i="2"/>
  <c r="G2008" i="2"/>
  <c r="G2004" i="2"/>
  <c r="G2000" i="2"/>
  <c r="G1996" i="2"/>
  <c r="G1992" i="2"/>
  <c r="G1988" i="2"/>
  <c r="G1984" i="2"/>
  <c r="G1980" i="2"/>
  <c r="G1976" i="2"/>
  <c r="G1972" i="2"/>
  <c r="G1968" i="2"/>
  <c r="G1964" i="2"/>
  <c r="G1960" i="2"/>
  <c r="G1956" i="2"/>
  <c r="G1952" i="2"/>
  <c r="G1948" i="2"/>
  <c r="G1944" i="2"/>
  <c r="G1940" i="2"/>
  <c r="G1936" i="2"/>
  <c r="G1932" i="2"/>
  <c r="G1928" i="2"/>
  <c r="G1924" i="2"/>
  <c r="G1920" i="2"/>
  <c r="G1916" i="2"/>
  <c r="G1912" i="2"/>
  <c r="G1908" i="2"/>
  <c r="G1904" i="2"/>
  <c r="G1900" i="2"/>
  <c r="G1896" i="2"/>
  <c r="G1892" i="2"/>
  <c r="G1888" i="2"/>
  <c r="G1884" i="2"/>
  <c r="G1880" i="2"/>
  <c r="G1876" i="2"/>
  <c r="G1872" i="2"/>
  <c r="G1868" i="2"/>
  <c r="G1864" i="2"/>
  <c r="G1860" i="2"/>
  <c r="G1856" i="2"/>
  <c r="G1852" i="2"/>
  <c r="G1848" i="2"/>
  <c r="G1844" i="2"/>
  <c r="G1840" i="2"/>
  <c r="G1836" i="2"/>
  <c r="G1832" i="2"/>
  <c r="G1828" i="2"/>
  <c r="G1803" i="2"/>
  <c r="G1802" i="2"/>
  <c r="G1801" i="2"/>
  <c r="G1800" i="2"/>
  <c r="G1771" i="2"/>
  <c r="G1770" i="2"/>
  <c r="G1769" i="2"/>
  <c r="G1768" i="2"/>
  <c r="G1739" i="2"/>
  <c r="G1738" i="2"/>
  <c r="G1737" i="2"/>
  <c r="G1736" i="2"/>
  <c r="G1707" i="2"/>
  <c r="G1706" i="2"/>
  <c r="G1705" i="2"/>
  <c r="G1704" i="2"/>
  <c r="G1669" i="2"/>
  <c r="G1668" i="2"/>
  <c r="G1663" i="2"/>
  <c r="G1662" i="2"/>
  <c r="G1645" i="2"/>
  <c r="G1644" i="2"/>
  <c r="G1605" i="2"/>
  <c r="G1604" i="2"/>
  <c r="G1599" i="2"/>
  <c r="G1598" i="2"/>
  <c r="G1581" i="2"/>
  <c r="G1580" i="2"/>
  <c r="G1549" i="2"/>
  <c r="G1548" i="2"/>
  <c r="G1517" i="2"/>
  <c r="G1516" i="2"/>
  <c r="G1485" i="2"/>
  <c r="G1484" i="2"/>
  <c r="G1430" i="2"/>
  <c r="G1429" i="2"/>
  <c r="G1428" i="2"/>
  <c r="G1427" i="2"/>
  <c r="G1426" i="2"/>
  <c r="G1425" i="2"/>
  <c r="G1424" i="2"/>
  <c r="G1366" i="2"/>
  <c r="G1365" i="2"/>
  <c r="G1364" i="2"/>
  <c r="G1363" i="2"/>
  <c r="G1362" i="2"/>
  <c r="G1361" i="2"/>
  <c r="G1360" i="2"/>
  <c r="G1344" i="2"/>
  <c r="G1340" i="2"/>
  <c r="G1323" i="2"/>
  <c r="G1322" i="2"/>
  <c r="G1143" i="2"/>
  <c r="G1142" i="2"/>
  <c r="G1061" i="2"/>
  <c r="G1057" i="2"/>
  <c r="G963" i="2"/>
  <c r="G962" i="2"/>
  <c r="G901" i="2"/>
  <c r="G900" i="2"/>
  <c r="G1212" i="2"/>
  <c r="G1148" i="2"/>
  <c r="G1130" i="2"/>
  <c r="G1084" i="2"/>
  <c r="G1040" i="2"/>
  <c r="G827" i="2"/>
  <c r="G819" i="2"/>
  <c r="G701" i="2"/>
  <c r="G684" i="2"/>
  <c r="G2186" i="2"/>
  <c r="G2182" i="2"/>
  <c r="G2178" i="2"/>
  <c r="G2174" i="2"/>
  <c r="G2170" i="2"/>
  <c r="G2166" i="2"/>
  <c r="G2162" i="2"/>
  <c r="G2158" i="2"/>
  <c r="G2154" i="2"/>
  <c r="G2150" i="2"/>
  <c r="G2146" i="2"/>
  <c r="G2142" i="2"/>
  <c r="G2138" i="2"/>
  <c r="G2134" i="2"/>
  <c r="G2130" i="2"/>
  <c r="G2126" i="2"/>
  <c r="G2122" i="2"/>
  <c r="G2118" i="2"/>
  <c r="G2114" i="2"/>
  <c r="G2110" i="2"/>
  <c r="G2106" i="2"/>
  <c r="G2102" i="2"/>
  <c r="G2098" i="2"/>
  <c r="G2094" i="2"/>
  <c r="G2090" i="2"/>
  <c r="G2086" i="2"/>
  <c r="G2082" i="2"/>
  <c r="G2078" i="2"/>
  <c r="G2074" i="2"/>
  <c r="G2070" i="2"/>
  <c r="G2066" i="2"/>
  <c r="G2062" i="2"/>
  <c r="G2058" i="2"/>
  <c r="G2054" i="2"/>
  <c r="G2050" i="2"/>
  <c r="G2046" i="2"/>
  <c r="G2042" i="2"/>
  <c r="G2038" i="2"/>
  <c r="G2034" i="2"/>
  <c r="G2030" i="2"/>
  <c r="G2026" i="2"/>
  <c r="G2022" i="2"/>
  <c r="G2018" i="2"/>
  <c r="G2014" i="2"/>
  <c r="G2010" i="2"/>
  <c r="G2006" i="2"/>
  <c r="G2002" i="2"/>
  <c r="G1998" i="2"/>
  <c r="G1994" i="2"/>
  <c r="G1990" i="2"/>
  <c r="G1986" i="2"/>
  <c r="G1982" i="2"/>
  <c r="G1978" i="2"/>
  <c r="G1974" i="2"/>
  <c r="G1970" i="2"/>
  <c r="G1966" i="2"/>
  <c r="G1962" i="2"/>
  <c r="G1958" i="2"/>
  <c r="G1954" i="2"/>
  <c r="G1950" i="2"/>
  <c r="G1946" i="2"/>
  <c r="G1942" i="2"/>
  <c r="G1938" i="2"/>
  <c r="G1934" i="2"/>
  <c r="G1930" i="2"/>
  <c r="G1926" i="2"/>
  <c r="G1922" i="2"/>
  <c r="G1918" i="2"/>
  <c r="G1914" i="2"/>
  <c r="G1910" i="2"/>
  <c r="G1906" i="2"/>
  <c r="G1902" i="2"/>
  <c r="G1898" i="2"/>
  <c r="G1894" i="2"/>
  <c r="G1890" i="2"/>
  <c r="G1886" i="2"/>
  <c r="G1882" i="2"/>
  <c r="G1878" i="2"/>
  <c r="G1874" i="2"/>
  <c r="G1870" i="2"/>
  <c r="G1866" i="2"/>
  <c r="G1862" i="2"/>
  <c r="G1858" i="2"/>
  <c r="G1854" i="2"/>
  <c r="G1850" i="2"/>
  <c r="G1846" i="2"/>
  <c r="G1842" i="2"/>
  <c r="G1838" i="2"/>
  <c r="G1834" i="2"/>
  <c r="G1830" i="2"/>
  <c r="G1824" i="2"/>
  <c r="G1808" i="2"/>
  <c r="G1792" i="2"/>
  <c r="G1776" i="2"/>
  <c r="G1760" i="2"/>
  <c r="G1744" i="2"/>
  <c r="G1728" i="2"/>
  <c r="G1712" i="2"/>
  <c r="G1696" i="2"/>
  <c r="G1672" i="2"/>
  <c r="G1652" i="2"/>
  <c r="G1646" i="2"/>
  <c r="G1640" i="2"/>
  <c r="G1620" i="2"/>
  <c r="G1614" i="2"/>
  <c r="G1608" i="2"/>
  <c r="G1588" i="2"/>
  <c r="G1582" i="2"/>
  <c r="G1566" i="2"/>
  <c r="G1550" i="2"/>
  <c r="G1534" i="2"/>
  <c r="G1518" i="2"/>
  <c r="G1502" i="2"/>
  <c r="G1486" i="2"/>
  <c r="G1463" i="2"/>
  <c r="G1431" i="2"/>
  <c r="G1399" i="2"/>
  <c r="G1367" i="2"/>
  <c r="G1349" i="2"/>
  <c r="G1345" i="2"/>
  <c r="G1302" i="2"/>
  <c r="G1285" i="2"/>
  <c r="G1281" i="2"/>
  <c r="G1238" i="2"/>
  <c r="G1221" i="2"/>
  <c r="G1217" i="2"/>
  <c r="G1174" i="2"/>
  <c r="G1157" i="2"/>
  <c r="G1153" i="2"/>
  <c r="G1110" i="2"/>
  <c r="G1093" i="2"/>
  <c r="G1089" i="2"/>
  <c r="G1042" i="2"/>
  <c r="G1010" i="2"/>
  <c r="G978" i="2"/>
  <c r="G946" i="2"/>
  <c r="G888" i="2"/>
  <c r="G870" i="2"/>
  <c r="G836" i="2"/>
  <c r="G811" i="2"/>
  <c r="G707" i="2"/>
  <c r="G693" i="2"/>
  <c r="G575" i="2"/>
  <c r="G565" i="2"/>
  <c r="G1216" i="2"/>
  <c r="G1194" i="2"/>
  <c r="G1152" i="2"/>
  <c r="G1088" i="2"/>
  <c r="G1066" i="2"/>
  <c r="G1008" i="2"/>
  <c r="G976" i="2"/>
  <c r="G944" i="2"/>
  <c r="G864" i="2"/>
  <c r="G823" i="2"/>
  <c r="G688" i="2"/>
  <c r="G680" i="2"/>
  <c r="G219" i="2"/>
  <c r="G215" i="2"/>
  <c r="G211" i="2"/>
  <c r="G207" i="2"/>
  <c r="G203" i="2"/>
  <c r="G199" i="2"/>
  <c r="G195" i="2"/>
  <c r="G191" i="2"/>
  <c r="G187" i="2"/>
  <c r="G183" i="2"/>
  <c r="G179" i="2"/>
  <c r="G175" i="2"/>
  <c r="G2187" i="2"/>
  <c r="G2183" i="2"/>
  <c r="G2179" i="2"/>
  <c r="G2175" i="2"/>
  <c r="G2171" i="2"/>
  <c r="G2167" i="2"/>
  <c r="G2163" i="2"/>
  <c r="G2159" i="2"/>
  <c r="G2155" i="2"/>
  <c r="G2151" i="2"/>
  <c r="G2147" i="2"/>
  <c r="G2143" i="2"/>
  <c r="G2139" i="2"/>
  <c r="G2135" i="2"/>
  <c r="G2131" i="2"/>
  <c r="G2127" i="2"/>
  <c r="G2123" i="2"/>
  <c r="G2119" i="2"/>
  <c r="G2115" i="2"/>
  <c r="G2111" i="2"/>
  <c r="G2107" i="2"/>
  <c r="G2103" i="2"/>
  <c r="G2099" i="2"/>
  <c r="G2095" i="2"/>
  <c r="G2091" i="2"/>
  <c r="G2087" i="2"/>
  <c r="G2083" i="2"/>
  <c r="G2079" i="2"/>
  <c r="G2075" i="2"/>
  <c r="G2071" i="2"/>
  <c r="G2067" i="2"/>
  <c r="G2063" i="2"/>
  <c r="G2059" i="2"/>
  <c r="G2055" i="2"/>
  <c r="G2051" i="2"/>
  <c r="G2047" i="2"/>
  <c r="G2043" i="2"/>
  <c r="G2039" i="2"/>
  <c r="G2035" i="2"/>
  <c r="G2031" i="2"/>
  <c r="G2027" i="2"/>
  <c r="G2023" i="2"/>
  <c r="G2019" i="2"/>
  <c r="G2015" i="2"/>
  <c r="G2011" i="2"/>
  <c r="G2007" i="2"/>
  <c r="G2003" i="2"/>
  <c r="G1999" i="2"/>
  <c r="G1995" i="2"/>
  <c r="G1991" i="2"/>
  <c r="G1987" i="2"/>
  <c r="G1983" i="2"/>
  <c r="G1979" i="2"/>
  <c r="G1975" i="2"/>
  <c r="G1971" i="2"/>
  <c r="G1967" i="2"/>
  <c r="G1963" i="2"/>
  <c r="G1959" i="2"/>
  <c r="G1955" i="2"/>
  <c r="G1951" i="2"/>
  <c r="G1947" i="2"/>
  <c r="G1943" i="2"/>
  <c r="G1939" i="2"/>
  <c r="G1935" i="2"/>
  <c r="G1931" i="2"/>
  <c r="G1927" i="2"/>
  <c r="G1923" i="2"/>
  <c r="G1919" i="2"/>
  <c r="G1915" i="2"/>
  <c r="G1911" i="2"/>
  <c r="G1907" i="2"/>
  <c r="G1903" i="2"/>
  <c r="G1899" i="2"/>
  <c r="G1895" i="2"/>
  <c r="G1891" i="2"/>
  <c r="G1887" i="2"/>
  <c r="G1883" i="2"/>
  <c r="G1879" i="2"/>
  <c r="G1875" i="2"/>
  <c r="G1871" i="2"/>
  <c r="G1867" i="2"/>
  <c r="G1863" i="2"/>
  <c r="G1859" i="2"/>
  <c r="G1855" i="2"/>
  <c r="G1851" i="2"/>
  <c r="G1847" i="2"/>
  <c r="G1843" i="2"/>
  <c r="G1839" i="2"/>
  <c r="G1835" i="2"/>
  <c r="G1831" i="2"/>
  <c r="G1827" i="2"/>
  <c r="G1812" i="2"/>
  <c r="G1796" i="2"/>
  <c r="G1780" i="2"/>
  <c r="G1764" i="2"/>
  <c r="G1748" i="2"/>
  <c r="G1732" i="2"/>
  <c r="G1716" i="2"/>
  <c r="G1700" i="2"/>
  <c r="G1680" i="2"/>
  <c r="G1660" i="2"/>
  <c r="G1654" i="2"/>
  <c r="G1648" i="2"/>
  <c r="G1628" i="2"/>
  <c r="G1622" i="2"/>
  <c r="G1616" i="2"/>
  <c r="G1596" i="2"/>
  <c r="G1590" i="2"/>
  <c r="G1584" i="2"/>
  <c r="G1572" i="2"/>
  <c r="G1556" i="2"/>
  <c r="G1540" i="2"/>
  <c r="G1524" i="2"/>
  <c r="G1508" i="2"/>
  <c r="G1492" i="2"/>
  <c r="G1472" i="2"/>
  <c r="G1440" i="2"/>
  <c r="G1408" i="2"/>
  <c r="G1376" i="2"/>
  <c r="G1312" i="2"/>
  <c r="G1308" i="2"/>
  <c r="G1290" i="2"/>
  <c r="G1248" i="2"/>
  <c r="G1244" i="2"/>
  <c r="G1226" i="2"/>
  <c r="G1184" i="2"/>
  <c r="G1180" i="2"/>
  <c r="G1162" i="2"/>
  <c r="G1120" i="2"/>
  <c r="G1116" i="2"/>
  <c r="G1098" i="2"/>
  <c r="G1056" i="2"/>
  <c r="G1024" i="2"/>
  <c r="G992" i="2"/>
  <c r="G960" i="2"/>
  <c r="G928" i="2"/>
  <c r="G894" i="2"/>
  <c r="G876" i="2"/>
  <c r="G786" i="2"/>
  <c r="G757" i="2"/>
  <c r="G752" i="2"/>
  <c r="G748" i="2"/>
  <c r="G744" i="2"/>
  <c r="G645" i="2"/>
  <c r="G627" i="2"/>
  <c r="G581" i="2"/>
  <c r="G571" i="2"/>
  <c r="G1576" i="2"/>
  <c r="G1568" i="2"/>
  <c r="G1560" i="2"/>
  <c r="G1552" i="2"/>
  <c r="G1544" i="2"/>
  <c r="G1536" i="2"/>
  <c r="G1528" i="2"/>
  <c r="G1520" i="2"/>
  <c r="G1512" i="2"/>
  <c r="G1504" i="2"/>
  <c r="G1496" i="2"/>
  <c r="G1488" i="2"/>
  <c r="G1480" i="2"/>
  <c r="G1464" i="2"/>
  <c r="G1448" i="2"/>
  <c r="G1432" i="2"/>
  <c r="G1416" i="2"/>
  <c r="G1400" i="2"/>
  <c r="G1384" i="2"/>
  <c r="G1350" i="2"/>
  <c r="G1328" i="2"/>
  <c r="G1324" i="2"/>
  <c r="G1318" i="2"/>
  <c r="G1296" i="2"/>
  <c r="G1292" i="2"/>
  <c r="G1286" i="2"/>
  <c r="G1264" i="2"/>
  <c r="G1260" i="2"/>
  <c r="G1254" i="2"/>
  <c r="G1232" i="2"/>
  <c r="G1228" i="2"/>
  <c r="G1222" i="2"/>
  <c r="G1200" i="2"/>
  <c r="G1196" i="2"/>
  <c r="G1190" i="2"/>
  <c r="G1168" i="2"/>
  <c r="G1164" i="2"/>
  <c r="G1158" i="2"/>
  <c r="G1136" i="2"/>
  <c r="G1132" i="2"/>
  <c r="G1126" i="2"/>
  <c r="G1104" i="2"/>
  <c r="G1100" i="2"/>
  <c r="G1094" i="2"/>
  <c r="G1072" i="2"/>
  <c r="G1068" i="2"/>
  <c r="G1062" i="2"/>
  <c r="G1048" i="2"/>
  <c r="G1032" i="2"/>
  <c r="G1016" i="2"/>
  <c r="G1000" i="2"/>
  <c r="G984" i="2"/>
  <c r="G968" i="2"/>
  <c r="G952" i="2"/>
  <c r="G936" i="2"/>
  <c r="G920" i="2"/>
  <c r="G902" i="2"/>
  <c r="G896" i="2"/>
  <c r="G856" i="2"/>
  <c r="G832" i="2"/>
  <c r="G828" i="2"/>
  <c r="G824" i="2"/>
  <c r="G820" i="2"/>
  <c r="G813" i="2"/>
  <c r="G802" i="2"/>
  <c r="G776" i="2"/>
  <c r="G768" i="2"/>
  <c r="G733" i="2"/>
  <c r="G716" i="2"/>
  <c r="G712" i="2"/>
  <c r="G673" i="2"/>
  <c r="G668" i="2"/>
  <c r="G664" i="2"/>
  <c r="G619" i="2"/>
  <c r="G613" i="2"/>
  <c r="G587" i="2"/>
  <c r="G68" i="2"/>
  <c r="G64" i="2"/>
  <c r="G1692" i="2"/>
  <c r="G1676" i="2"/>
  <c r="G1666" i="2"/>
  <c r="G1658" i="2"/>
  <c r="G1650" i="2"/>
  <c r="G1642" i="2"/>
  <c r="G1634" i="2"/>
  <c r="G1626" i="2"/>
  <c r="G1618" i="2"/>
  <c r="G1610" i="2"/>
  <c r="G1602" i="2"/>
  <c r="G1594" i="2"/>
  <c r="G1586" i="2"/>
  <c r="G1578" i="2"/>
  <c r="G1570" i="2"/>
  <c r="G1562" i="2"/>
  <c r="G1554" i="2"/>
  <c r="G1546" i="2"/>
  <c r="G1538" i="2"/>
  <c r="G1530" i="2"/>
  <c r="G1522" i="2"/>
  <c r="G1514" i="2"/>
  <c r="G1506" i="2"/>
  <c r="G1498" i="2"/>
  <c r="G1490" i="2"/>
  <c r="G1482" i="2"/>
  <c r="G1471" i="2"/>
  <c r="G1455" i="2"/>
  <c r="G1439" i="2"/>
  <c r="G1423" i="2"/>
  <c r="G1407" i="2"/>
  <c r="G1391" i="2"/>
  <c r="G1375" i="2"/>
  <c r="G1359" i="2"/>
  <c r="G1338" i="2"/>
  <c r="G1333" i="2"/>
  <c r="G1329" i="2"/>
  <c r="G1306" i="2"/>
  <c r="G1301" i="2"/>
  <c r="G1297" i="2"/>
  <c r="G1274" i="2"/>
  <c r="G1269" i="2"/>
  <c r="G1265" i="2"/>
  <c r="G1242" i="2"/>
  <c r="G1237" i="2"/>
  <c r="G1233" i="2"/>
  <c r="G1210" i="2"/>
  <c r="G1205" i="2"/>
  <c r="G1201" i="2"/>
  <c r="G1178" i="2"/>
  <c r="G1173" i="2"/>
  <c r="G1169" i="2"/>
  <c r="G1146" i="2"/>
  <c r="G1141" i="2"/>
  <c r="G1137" i="2"/>
  <c r="G1114" i="2"/>
  <c r="G1109" i="2"/>
  <c r="G1105" i="2"/>
  <c r="G1082" i="2"/>
  <c r="G1077" i="2"/>
  <c r="G1073" i="2"/>
  <c r="G1050" i="2"/>
  <c r="G1034" i="2"/>
  <c r="G1018" i="2"/>
  <c r="G1002" i="2"/>
  <c r="G986" i="2"/>
  <c r="G970" i="2"/>
  <c r="G954" i="2"/>
  <c r="G938" i="2"/>
  <c r="G922" i="2"/>
  <c r="G908" i="2"/>
  <c r="G868" i="2"/>
  <c r="G862" i="2"/>
  <c r="G844" i="2"/>
  <c r="G739" i="2"/>
  <c r="G721" i="2"/>
  <c r="G683" i="2"/>
  <c r="G679" i="2"/>
  <c r="G675" i="2"/>
  <c r="G669" i="2"/>
  <c r="G621" i="2"/>
  <c r="G615" i="2"/>
  <c r="G559" i="2"/>
  <c r="G169" i="2"/>
  <c r="G133" i="2"/>
  <c r="G97" i="2"/>
  <c r="G1351" i="2"/>
  <c r="G1346" i="2"/>
  <c r="G1341" i="2"/>
  <c r="G1336" i="2"/>
  <c r="G1330" i="2"/>
  <c r="G1325" i="2"/>
  <c r="G1320" i="2"/>
  <c r="G1314" i="2"/>
  <c r="G1309" i="2"/>
  <c r="G1304" i="2"/>
  <c r="G1298" i="2"/>
  <c r="G1293" i="2"/>
  <c r="G1288" i="2"/>
  <c r="G1282" i="2"/>
  <c r="G1277" i="2"/>
  <c r="G1272" i="2"/>
  <c r="G1266" i="2"/>
  <c r="G1261" i="2"/>
  <c r="G1256" i="2"/>
  <c r="G1250" i="2"/>
  <c r="G1245" i="2"/>
  <c r="G1240" i="2"/>
  <c r="G1234" i="2"/>
  <c r="G1229" i="2"/>
  <c r="G1224" i="2"/>
  <c r="G1218" i="2"/>
  <c r="G1213" i="2"/>
  <c r="G1208" i="2"/>
  <c r="G1202" i="2"/>
  <c r="G1197" i="2"/>
  <c r="G1192" i="2"/>
  <c r="G1186" i="2"/>
  <c r="G1181" i="2"/>
  <c r="G1176" i="2"/>
  <c r="G1170" i="2"/>
  <c r="G1165" i="2"/>
  <c r="G1160" i="2"/>
  <c r="G1154" i="2"/>
  <c r="G1149" i="2"/>
  <c r="G1144" i="2"/>
  <c r="G1138" i="2"/>
  <c r="G1133" i="2"/>
  <c r="G1128" i="2"/>
  <c r="G1122" i="2"/>
  <c r="G1117" i="2"/>
  <c r="G1112" i="2"/>
  <c r="G1106" i="2"/>
  <c r="G1101" i="2"/>
  <c r="G1096" i="2"/>
  <c r="G1090" i="2"/>
  <c r="G1085" i="2"/>
  <c r="G1080" i="2"/>
  <c r="G1074" i="2"/>
  <c r="G1069" i="2"/>
  <c r="G1064" i="2"/>
  <c r="G1058" i="2"/>
  <c r="G1052" i="2"/>
  <c r="G1044" i="2"/>
  <c r="G1036" i="2"/>
  <c r="G1028" i="2"/>
  <c r="G1020" i="2"/>
  <c r="G1012" i="2"/>
  <c r="G1004" i="2"/>
  <c r="G996" i="2"/>
  <c r="G988" i="2"/>
  <c r="G980" i="2"/>
  <c r="G972" i="2"/>
  <c r="G964" i="2"/>
  <c r="G956" i="2"/>
  <c r="G948" i="2"/>
  <c r="G940" i="2"/>
  <c r="G932" i="2"/>
  <c r="G924" i="2"/>
  <c r="G916" i="2"/>
  <c r="G910" i="2"/>
  <c r="G904" i="2"/>
  <c r="G884" i="2"/>
  <c r="G878" i="2"/>
  <c r="G872" i="2"/>
  <c r="G852" i="2"/>
  <c r="G846" i="2"/>
  <c r="G840" i="2"/>
  <c r="G773" i="2"/>
  <c r="G741" i="2"/>
  <c r="G736" i="2"/>
  <c r="G731" i="2"/>
  <c r="G727" i="2"/>
  <c r="G723" i="2"/>
  <c r="G717" i="2"/>
  <c r="G704" i="2"/>
  <c r="G699" i="2"/>
  <c r="G695" i="2"/>
  <c r="G689" i="2"/>
  <c r="G657" i="2"/>
  <c r="G652" i="2"/>
  <c r="G648" i="2"/>
  <c r="G643" i="2"/>
  <c r="G629" i="2"/>
  <c r="G623" i="2"/>
  <c r="G595" i="2"/>
  <c r="G589" i="2"/>
  <c r="G583" i="2"/>
  <c r="G555" i="2"/>
  <c r="G549" i="2"/>
  <c r="G106" i="2"/>
  <c r="G85" i="2"/>
  <c r="G1368" i="2"/>
  <c r="G1352" i="2"/>
  <c r="G1348" i="2"/>
  <c r="G1342" i="2"/>
  <c r="G1337" i="2"/>
  <c r="G1332" i="2"/>
  <c r="G1326" i="2"/>
  <c r="G1321" i="2"/>
  <c r="G1316" i="2"/>
  <c r="G1310" i="2"/>
  <c r="G1305" i="2"/>
  <c r="G1300" i="2"/>
  <c r="G1294" i="2"/>
  <c r="G1289" i="2"/>
  <c r="G1284" i="2"/>
  <c r="G1278" i="2"/>
  <c r="G1273" i="2"/>
  <c r="G1268" i="2"/>
  <c r="G1262" i="2"/>
  <c r="G1257" i="2"/>
  <c r="G1252" i="2"/>
  <c r="G1246" i="2"/>
  <c r="G1241" i="2"/>
  <c r="G1236" i="2"/>
  <c r="G1230" i="2"/>
  <c r="G1225" i="2"/>
  <c r="G1220" i="2"/>
  <c r="G1214" i="2"/>
  <c r="G1209" i="2"/>
  <c r="G1204" i="2"/>
  <c r="G1198" i="2"/>
  <c r="G1193" i="2"/>
  <c r="G1188" i="2"/>
  <c r="G1182" i="2"/>
  <c r="G1177" i="2"/>
  <c r="G1172" i="2"/>
  <c r="G1166" i="2"/>
  <c r="G1161" i="2"/>
  <c r="G1156" i="2"/>
  <c r="G1150" i="2"/>
  <c r="G1145" i="2"/>
  <c r="G1140" i="2"/>
  <c r="G1134" i="2"/>
  <c r="G1129" i="2"/>
  <c r="G1124" i="2"/>
  <c r="G1118" i="2"/>
  <c r="G1113" i="2"/>
  <c r="G1108" i="2"/>
  <c r="G1102" i="2"/>
  <c r="G1097" i="2"/>
  <c r="G1092" i="2"/>
  <c r="G1086" i="2"/>
  <c r="G1081" i="2"/>
  <c r="G1076" i="2"/>
  <c r="G1070" i="2"/>
  <c r="G1065" i="2"/>
  <c r="G1060" i="2"/>
  <c r="G1054" i="2"/>
  <c r="G1046" i="2"/>
  <c r="G1038" i="2"/>
  <c r="G1030" i="2"/>
  <c r="G1022" i="2"/>
  <c r="G1014" i="2"/>
  <c r="G1006" i="2"/>
  <c r="G998" i="2"/>
  <c r="G990" i="2"/>
  <c r="G982" i="2"/>
  <c r="G974" i="2"/>
  <c r="G966" i="2"/>
  <c r="G958" i="2"/>
  <c r="G950" i="2"/>
  <c r="G942" i="2"/>
  <c r="G934" i="2"/>
  <c r="G926" i="2"/>
  <c r="G918" i="2"/>
  <c r="G912" i="2"/>
  <c r="G892" i="2"/>
  <c r="G886" i="2"/>
  <c r="G880" i="2"/>
  <c r="G860" i="2"/>
  <c r="G854" i="2"/>
  <c r="G848" i="2"/>
  <c r="G795" i="2"/>
  <c r="G783" i="2"/>
  <c r="G765" i="2"/>
  <c r="G747" i="2"/>
  <c r="G743" i="2"/>
  <c r="G737" i="2"/>
  <c r="G732" i="2"/>
  <c r="G728" i="2"/>
  <c r="G709" i="2"/>
  <c r="G677" i="2"/>
  <c r="G672" i="2"/>
  <c r="G667" i="2"/>
  <c r="G663" i="2"/>
  <c r="G659" i="2"/>
  <c r="G653" i="2"/>
  <c r="G640" i="2"/>
  <c r="G635" i="2"/>
  <c r="G607" i="2"/>
  <c r="G597" i="2"/>
  <c r="G591" i="2"/>
  <c r="G563" i="2"/>
  <c r="G557" i="2"/>
  <c r="G551" i="2"/>
  <c r="G53" i="2"/>
  <c r="G914" i="2"/>
  <c r="G906" i="2"/>
  <c r="G898" i="2"/>
  <c r="G890" i="2"/>
  <c r="G882" i="2"/>
  <c r="G874" i="2"/>
  <c r="G866" i="2"/>
  <c r="G858" i="2"/>
  <c r="G850" i="2"/>
  <c r="G842" i="2"/>
  <c r="G834" i="2"/>
  <c r="G829" i="2"/>
  <c r="G825" i="2"/>
  <c r="G821" i="2"/>
  <c r="G817" i="2"/>
  <c r="G779" i="2"/>
  <c r="G775" i="2"/>
  <c r="G769" i="2"/>
  <c r="G764" i="2"/>
  <c r="G760" i="2"/>
  <c r="G755" i="2"/>
  <c r="G749" i="2"/>
  <c r="G725" i="2"/>
  <c r="G720" i="2"/>
  <c r="G715" i="2"/>
  <c r="G711" i="2"/>
  <c r="G705" i="2"/>
  <c r="G700" i="2"/>
  <c r="G696" i="2"/>
  <c r="G691" i="2"/>
  <c r="G685" i="2"/>
  <c r="G661" i="2"/>
  <c r="G656" i="2"/>
  <c r="G651" i="2"/>
  <c r="G647" i="2"/>
  <c r="G641" i="2"/>
  <c r="G636" i="2"/>
  <c r="G631" i="2"/>
  <c r="G611" i="2"/>
  <c r="G605" i="2"/>
  <c r="G599" i="2"/>
  <c r="G579" i="2"/>
  <c r="G573" i="2"/>
  <c r="G567" i="2"/>
  <c r="G547" i="2"/>
  <c r="G138" i="2"/>
  <c r="G104" i="2"/>
  <c r="G95" i="2"/>
  <c r="G91" i="2"/>
  <c r="G73" i="2"/>
  <c r="G220" i="2"/>
  <c r="G216" i="2"/>
  <c r="G212" i="2"/>
  <c r="G208" i="2"/>
  <c r="G204" i="2"/>
  <c r="G200" i="2"/>
  <c r="G196" i="2"/>
  <c r="G192" i="2"/>
  <c r="G188" i="2"/>
  <c r="G184" i="2"/>
  <c r="G180" i="2"/>
  <c r="G176" i="2"/>
  <c r="G171" i="2"/>
  <c r="G63" i="2"/>
  <c r="G59" i="2"/>
  <c r="G42" i="2"/>
  <c r="G38" i="2"/>
  <c r="G34" i="2"/>
  <c r="G30" i="2"/>
  <c r="G26" i="2"/>
  <c r="G22" i="2"/>
  <c r="G18" i="2"/>
  <c r="G14" i="2"/>
  <c r="G10" i="2"/>
  <c r="G6" i="2"/>
  <c r="G149" i="2"/>
  <c r="G120" i="2"/>
  <c r="G112" i="2"/>
  <c r="G79" i="2"/>
  <c r="G75" i="2"/>
  <c r="G69" i="2"/>
  <c r="G47" i="2"/>
  <c r="G43" i="2"/>
  <c r="G39" i="2"/>
  <c r="G35" i="2"/>
  <c r="G31" i="2"/>
  <c r="G27" i="2"/>
  <c r="G23" i="2"/>
  <c r="G19" i="2"/>
  <c r="G15" i="2"/>
  <c r="G11" i="2"/>
  <c r="G7" i="2"/>
  <c r="G838" i="2"/>
  <c r="G830" i="2"/>
  <c r="G826" i="2"/>
  <c r="G822" i="2"/>
  <c r="G818" i="2"/>
  <c r="G809" i="2"/>
  <c r="G793" i="2"/>
  <c r="G777" i="2"/>
  <c r="G772" i="2"/>
  <c r="G767" i="2"/>
  <c r="G761" i="2"/>
  <c r="G756" i="2"/>
  <c r="G751" i="2"/>
  <c r="G745" i="2"/>
  <c r="G740" i="2"/>
  <c r="G735" i="2"/>
  <c r="G729" i="2"/>
  <c r="G724" i="2"/>
  <c r="G719" i="2"/>
  <c r="G713" i="2"/>
  <c r="G708" i="2"/>
  <c r="G703" i="2"/>
  <c r="G697" i="2"/>
  <c r="G692" i="2"/>
  <c r="G687" i="2"/>
  <c r="G681" i="2"/>
  <c r="G676" i="2"/>
  <c r="G671" i="2"/>
  <c r="G665" i="2"/>
  <c r="G660" i="2"/>
  <c r="G655" i="2"/>
  <c r="G649" i="2"/>
  <c r="G644" i="2"/>
  <c r="G639" i="2"/>
  <c r="G633" i="2"/>
  <c r="G625" i="2"/>
  <c r="G617" i="2"/>
  <c r="G609" i="2"/>
  <c r="G601" i="2"/>
  <c r="G593" i="2"/>
  <c r="G585" i="2"/>
  <c r="G577" i="2"/>
  <c r="G569" i="2"/>
  <c r="G561" i="2"/>
  <c r="G553" i="2"/>
  <c r="G545" i="2"/>
  <c r="G154" i="2"/>
  <c r="G122" i="2"/>
  <c r="G113" i="2"/>
  <c r="G89" i="2"/>
  <c r="G84" i="2"/>
  <c r="G80" i="2"/>
  <c r="G57" i="2"/>
  <c r="G52" i="2"/>
  <c r="G48" i="2"/>
  <c r="G221" i="2"/>
  <c r="G217" i="2"/>
  <c r="G213" i="2"/>
  <c r="G209" i="2"/>
  <c r="G205" i="2"/>
  <c r="G201" i="2"/>
  <c r="G197" i="2"/>
  <c r="G193" i="2"/>
  <c r="G189" i="2"/>
  <c r="G185" i="2"/>
  <c r="G181" i="2"/>
  <c r="G177" i="2"/>
  <c r="G173" i="2"/>
  <c r="G157" i="2"/>
  <c r="G141" i="2"/>
  <c r="G125" i="2"/>
  <c r="G114" i="2"/>
  <c r="G108" i="2"/>
  <c r="G98" i="2"/>
  <c r="G92" i="2"/>
  <c r="G87" i="2"/>
  <c r="G81" i="2"/>
  <c r="G76" i="2"/>
  <c r="G71" i="2"/>
  <c r="G65" i="2"/>
  <c r="G60" i="2"/>
  <c r="G55" i="2"/>
  <c r="G49" i="2"/>
  <c r="G44" i="2"/>
  <c r="G40" i="2"/>
  <c r="G36" i="2"/>
  <c r="G32" i="2"/>
  <c r="G28" i="2"/>
  <c r="G24" i="2"/>
  <c r="G20" i="2"/>
  <c r="G16" i="2"/>
  <c r="G218" i="2"/>
  <c r="G214" i="2"/>
  <c r="G210" i="2"/>
  <c r="G206" i="2"/>
  <c r="G202" i="2"/>
  <c r="G198" i="2"/>
  <c r="G194" i="2"/>
  <c r="G190" i="2"/>
  <c r="G186" i="2"/>
  <c r="G182" i="2"/>
  <c r="G178" i="2"/>
  <c r="G174" i="2"/>
  <c r="G162" i="2"/>
  <c r="G146" i="2"/>
  <c r="G130" i="2"/>
  <c r="G117" i="2"/>
  <c r="G110" i="2"/>
  <c r="G101" i="2"/>
  <c r="G93" i="2"/>
  <c r="G88" i="2"/>
  <c r="G83" i="2"/>
  <c r="G77" i="2"/>
  <c r="G72" i="2"/>
  <c r="G67" i="2"/>
  <c r="G61" i="2"/>
  <c r="G56" i="2"/>
  <c r="G51" i="2"/>
  <c r="G12" i="2"/>
  <c r="G8" i="2"/>
  <c r="G45" i="2"/>
  <c r="G41" i="2"/>
  <c r="G37" i="2"/>
  <c r="G33" i="2"/>
  <c r="G29" i="2"/>
  <c r="G25" i="2"/>
  <c r="G21" i="2"/>
  <c r="G17" i="2"/>
  <c r="G13" i="2"/>
  <c r="G9" i="2"/>
  <c r="E4" i="5"/>
  <c r="F3" i="5"/>
  <c r="G4" i="5"/>
  <c r="G5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E2" i="5" l="1"/>
  <c r="E3" i="5"/>
  <c r="E5" i="5"/>
  <c r="G2" i="5"/>
  <c r="F4" i="5"/>
  <c r="G3" i="2"/>
  <c r="G3" i="5"/>
  <c r="F2" i="5"/>
  <c r="F5" i="5"/>
  <c r="G4" i="2"/>
  <c r="G5" i="5"/>
  <c r="M9" i="4"/>
  <c r="L8" i="4"/>
  <c r="M11" i="1"/>
  <c r="F11" i="1"/>
  <c r="M9" i="1"/>
  <c r="N7" i="1"/>
  <c r="N8" i="1"/>
  <c r="H12" i="4"/>
  <c r="F9" i="4"/>
  <c r="N7" i="4"/>
  <c r="F8" i="4"/>
  <c r="H9" i="4"/>
  <c r="N9" i="1"/>
  <c r="D9" i="1"/>
  <c r="H9" i="1"/>
  <c r="G12" i="1"/>
  <c r="M7" i="1"/>
  <c r="F7" i="1"/>
  <c r="E9" i="1"/>
  <c r="M12" i="1"/>
  <c r="L12" i="1"/>
  <c r="F12" i="1"/>
  <c r="H12" i="1"/>
  <c r="D10" i="1"/>
  <c r="N10" i="1"/>
  <c r="K7" i="1"/>
  <c r="G7" i="1"/>
  <c r="E12" i="4"/>
  <c r="E8" i="4"/>
  <c r="D9" i="4"/>
  <c r="N9" i="4"/>
  <c r="G7" i="4"/>
  <c r="M10" i="4"/>
  <c r="F11" i="4"/>
  <c r="L11" i="4"/>
  <c r="D10" i="4"/>
  <c r="F10" i="4"/>
  <c r="H7" i="4"/>
  <c r="L10" i="4"/>
  <c r="N10" i="4"/>
  <c r="G12" i="4"/>
  <c r="K12" i="4"/>
  <c r="D12" i="1"/>
  <c r="K9" i="1"/>
  <c r="M12" i="4"/>
  <c r="H10" i="4"/>
  <c r="M11" i="4"/>
  <c r="N8" i="4"/>
  <c r="G8" i="1"/>
  <c r="N11" i="1"/>
  <c r="L9" i="1"/>
  <c r="E10" i="1"/>
  <c r="K12" i="1"/>
  <c r="D7" i="1"/>
  <c r="L7" i="1"/>
  <c r="H7" i="1"/>
  <c r="D8" i="1"/>
  <c r="N12" i="1"/>
  <c r="E7" i="1"/>
  <c r="M10" i="1"/>
  <c r="L10" i="1"/>
  <c r="F10" i="1"/>
  <c r="H10" i="1"/>
  <c r="K9" i="4"/>
  <c r="H8" i="4"/>
  <c r="E10" i="4"/>
  <c r="K7" i="4"/>
  <c r="D11" i="4"/>
  <c r="N11" i="4"/>
  <c r="E7" i="4"/>
  <c r="G10" i="4"/>
  <c r="K10" i="4"/>
  <c r="M7" i="4"/>
  <c r="D12" i="4"/>
  <c r="F12" i="4"/>
  <c r="L12" i="4"/>
  <c r="N12" i="4"/>
  <c r="K8" i="1"/>
  <c r="G10" i="1"/>
  <c r="G9" i="1"/>
  <c r="G9" i="4"/>
  <c r="G11" i="4"/>
  <c r="E11" i="4"/>
  <c r="D8" i="4"/>
  <c r="D11" i="1"/>
  <c r="E8" i="1"/>
  <c r="L11" i="1"/>
  <c r="H11" i="1"/>
  <c r="F9" i="1"/>
  <c r="E12" i="1"/>
  <c r="K10" i="1"/>
  <c r="M8" i="1"/>
  <c r="L8" i="1"/>
  <c r="F8" i="1"/>
  <c r="H8" i="1"/>
  <c r="E11" i="1"/>
  <c r="K11" i="1"/>
  <c r="G11" i="1"/>
  <c r="M8" i="4"/>
  <c r="L9" i="4"/>
  <c r="F7" i="4"/>
  <c r="L7" i="4"/>
  <c r="K11" i="4"/>
  <c r="H11" i="4"/>
  <c r="E9" i="4"/>
  <c r="G8" i="4"/>
  <c r="K8" i="4"/>
  <c r="G2205" i="2"/>
  <c r="G2201" i="2"/>
  <c r="G2197" i="2"/>
  <c r="G2193" i="2"/>
  <c r="G2189" i="2"/>
  <c r="G2188" i="2"/>
  <c r="G2" i="2"/>
  <c r="G2206" i="2"/>
  <c r="G2202" i="2"/>
  <c r="G2198" i="2"/>
  <c r="G2194" i="2"/>
  <c r="G2190" i="2"/>
  <c r="G2204" i="2"/>
  <c r="G2200" i="2"/>
  <c r="G2196" i="2"/>
  <c r="G2192" i="2"/>
  <c r="G2207" i="2"/>
  <c r="G2203" i="2"/>
  <c r="G2199" i="2"/>
  <c r="G2195" i="2"/>
  <c r="G2191" i="2"/>
  <c r="J12" i="1" l="1"/>
  <c r="I8" i="1"/>
  <c r="J7" i="1"/>
  <c r="J5" i="1"/>
  <c r="J8" i="1"/>
  <c r="I12" i="1"/>
  <c r="I7" i="1"/>
  <c r="I9" i="1"/>
  <c r="I10" i="1"/>
  <c r="J11" i="1"/>
  <c r="J9" i="1"/>
  <c r="J4" i="1"/>
  <c r="J10" i="1"/>
  <c r="I11" i="1"/>
  <c r="I5" i="1"/>
  <c r="I4" i="1"/>
  <c r="I4" i="4"/>
  <c r="I5" i="4"/>
  <c r="J4" i="4"/>
  <c r="J5" i="4"/>
  <c r="I10" i="4"/>
  <c r="J10" i="4"/>
  <c r="J11" i="4"/>
  <c r="J7" i="4"/>
  <c r="J9" i="4"/>
  <c r="I7" i="4"/>
  <c r="I12" i="4"/>
  <c r="J8" i="4"/>
  <c r="J12" i="4"/>
  <c r="I11" i="4"/>
  <c r="I9" i="4"/>
  <c r="I8" i="4"/>
  <c r="G6" i="4"/>
  <c r="K6" i="4"/>
  <c r="M6" i="4"/>
  <c r="E6" i="4"/>
  <c r="F6" i="4"/>
  <c r="D6" i="4"/>
  <c r="H6" i="4"/>
  <c r="L6" i="4"/>
  <c r="J6" i="4" l="1"/>
  <c r="G6" i="1"/>
  <c r="E6" i="1"/>
  <c r="M6" i="1" l="1"/>
  <c r="L6" i="1"/>
  <c r="K6" i="1"/>
  <c r="H6" i="1"/>
  <c r="F6" i="1"/>
  <c r="D6" i="1"/>
  <c r="N6" i="1" l="1"/>
  <c r="N6" i="4"/>
  <c r="J6" i="1" l="1"/>
  <c r="I6" i="1"/>
  <c r="I6" i="4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" i="2"/>
</calcChain>
</file>

<file path=xl/sharedStrings.xml><?xml version="1.0" encoding="utf-8"?>
<sst xmlns="http://schemas.openxmlformats.org/spreadsheetml/2006/main" count="94" uniqueCount="52">
  <si>
    <r>
      <t>表</t>
    </r>
    <r>
      <rPr>
        <sz val="10.5"/>
        <color indexed="8"/>
        <rFont val="Times New Roman"/>
        <family val="1"/>
      </rPr>
      <t>3‑</t>
    </r>
    <r>
      <rPr>
        <sz val="10.5"/>
        <color indexed="8"/>
        <rFont val="Times New Roman"/>
        <family val="1"/>
      </rPr>
      <t>9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Times New Roman"/>
        <family val="1"/>
      </rPr>
      <t>2012</t>
    </r>
    <r>
      <rPr>
        <sz val="10.5"/>
        <color indexed="8"/>
        <rFont val="黑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35kV</t>
    </r>
    <r>
      <rPr>
        <sz val="10.5"/>
        <color indexed="8"/>
        <rFont val="黑体"/>
        <family val="3"/>
        <charset val="134"/>
      </rPr>
      <t>电网变电站情况</t>
    </r>
    <phoneticPr fontId="4" type="noConversion"/>
  </si>
  <si>
    <t>编号</t>
  </si>
  <si>
    <t>类型</t>
  </si>
  <si>
    <r>
      <t>电压等级（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宋体"/>
        <family val="3"/>
        <charset val="134"/>
      </rPr>
      <t>）</t>
    </r>
  </si>
  <si>
    <t>变电站座数（座）</t>
  </si>
  <si>
    <t>公用变电站建设型式（座）</t>
  </si>
  <si>
    <t>主变台数（台）</t>
  </si>
  <si>
    <r>
      <t>变电容量（</t>
    </r>
    <r>
      <rPr>
        <sz val="10.5"/>
        <color indexed="8"/>
        <rFont val="Times New Roman"/>
        <family val="1"/>
      </rPr>
      <t>MVA</t>
    </r>
    <r>
      <rPr>
        <sz val="10.5"/>
        <color indexed="8"/>
        <rFont val="宋体"/>
        <family val="3"/>
        <charset val="134"/>
      </rPr>
      <t>）</t>
    </r>
  </si>
  <si>
    <r>
      <t>10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20</t>
    </r>
    <r>
      <rPr>
        <sz val="10.5"/>
        <color indexed="8"/>
        <rFont val="宋体"/>
        <family val="3"/>
        <charset val="134"/>
      </rPr>
      <t>）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宋体"/>
        <family val="3"/>
        <charset val="134"/>
      </rPr>
      <t>馈出线间隔（个）（公用）</t>
    </r>
  </si>
  <si>
    <t>公用</t>
  </si>
  <si>
    <t>专用</t>
  </si>
  <si>
    <t>全户内</t>
  </si>
  <si>
    <t>半户外</t>
  </si>
  <si>
    <t>全户外</t>
  </si>
  <si>
    <t>间隔总数</t>
  </si>
  <si>
    <t>剩余间隔数</t>
  </si>
  <si>
    <t>市辖供电区</t>
  </si>
  <si>
    <t>县级供电区</t>
  </si>
  <si>
    <t>合计</t>
  </si>
  <si>
    <r>
      <t>其中：</t>
    </r>
    <r>
      <rPr>
        <sz val="10.5"/>
        <color indexed="8"/>
        <rFont val="Times New Roman"/>
        <family val="1"/>
      </rPr>
      <t xml:space="preserve">  A+</t>
    </r>
  </si>
  <si>
    <t>A</t>
  </si>
  <si>
    <t>B</t>
  </si>
  <si>
    <t>C</t>
  </si>
  <si>
    <t>D</t>
  </si>
  <si>
    <t>E</t>
  </si>
  <si>
    <t xml:space="preserve">注：（1）“10（20）kV馈出线间隔”列中“间隔总数”对应35kV公用变电站的10（20）出线，包括10（20）公用线路和专用线路；
    （2）“10（20）kV馈出线间隔”列中“剩余间隔数”对应35kV公用变电站中已有配电设备、具备配出功能但未接线路的间隔。
</t>
    <phoneticPr fontId="4" type="noConversion"/>
  </si>
  <si>
    <t>名称</t>
    <phoneticPr fontId="3" type="noConversion"/>
  </si>
  <si>
    <t>电压等级（kV）</t>
    <phoneticPr fontId="3" type="noConversion"/>
  </si>
  <si>
    <t>厂站</t>
    <phoneticPr fontId="3" type="noConversion"/>
  </si>
  <si>
    <t>名称</t>
    <phoneticPr fontId="3" type="noConversion"/>
  </si>
  <si>
    <t>容量（MVA）</t>
    <phoneticPr fontId="3" type="noConversion"/>
  </si>
  <si>
    <t>所属电力公司</t>
    <phoneticPr fontId="3" type="noConversion"/>
  </si>
  <si>
    <t>所属分区</t>
    <phoneticPr fontId="3" type="noConversion"/>
  </si>
  <si>
    <t>供电区域分类</t>
    <phoneticPr fontId="3" type="noConversion"/>
  </si>
  <si>
    <t>是否公用</t>
    <phoneticPr fontId="3" type="noConversion"/>
  </si>
  <si>
    <t>剩余间隔</t>
    <phoneticPr fontId="3" type="noConversion"/>
  </si>
  <si>
    <r>
      <t>110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宋体"/>
        <family val="3"/>
        <charset val="134"/>
      </rPr>
      <t>）</t>
    </r>
  </si>
  <si>
    <t xml:space="preserve">注：（1）“10（20）kV馈出线间隔”列中“间隔总数”对应35kV公用变电站的10（20）出线，包括10（20）公用线路和专用线路；
    （2）“10（20）kV馈出线间隔”列中“剩余间隔数”对应35kV公用变电站中已有配电设备、具备配出功能但未接线路的间隔。
</t>
    <phoneticPr fontId="4" type="noConversion"/>
  </si>
  <si>
    <r>
      <t>表</t>
    </r>
    <r>
      <rPr>
        <sz val="10.5"/>
        <color indexed="8"/>
        <rFont val="Times New Roman"/>
        <family val="1"/>
      </rPr>
      <t>3‑5  2012</t>
    </r>
    <r>
      <rPr>
        <sz val="10.5"/>
        <color indexed="8"/>
        <rFont val="黑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110</t>
    </r>
    <r>
      <rPr>
        <sz val="10.5"/>
        <color indexed="8"/>
        <rFont val="黑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黑体"/>
        <family val="3"/>
        <charset val="134"/>
      </rPr>
      <t>）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黑体"/>
        <family val="3"/>
        <charset val="134"/>
      </rPr>
      <t>电网变电站情况</t>
    </r>
    <phoneticPr fontId="4" type="noConversion"/>
  </si>
  <si>
    <t>建设类型</t>
    <phoneticPr fontId="3" type="noConversion"/>
  </si>
  <si>
    <t>出线间隔总数</t>
    <phoneticPr fontId="3" type="noConversion"/>
  </si>
  <si>
    <t>已出线间隔总数</t>
    <phoneticPr fontId="3" type="noConversion"/>
  </si>
  <si>
    <t>所属电力公司</t>
    <phoneticPr fontId="3" type="noConversion"/>
  </si>
  <si>
    <t>容量（MVA）</t>
    <phoneticPr fontId="3" type="noConversion"/>
  </si>
  <si>
    <t>名称</t>
    <phoneticPr fontId="3" type="noConversion"/>
  </si>
  <si>
    <t>厂站</t>
    <phoneticPr fontId="3" type="noConversion"/>
  </si>
  <si>
    <t>所属变压器</t>
    <phoneticPr fontId="3" type="noConversion"/>
  </si>
  <si>
    <t>是否公用</t>
    <phoneticPr fontId="3" type="noConversion"/>
  </si>
  <si>
    <t>起电压等级（kV）</t>
    <phoneticPr fontId="3" type="noConversion"/>
  </si>
  <si>
    <t>所属电力公司</t>
    <phoneticPr fontId="3" type="noConversion"/>
  </si>
  <si>
    <t>供电区域分类</t>
    <phoneticPr fontId="3" type="noConversion"/>
  </si>
  <si>
    <t>最高电压等级(kV)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</si>
</sst>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rgb="FF000000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3" borderId="2" xfId="0" applyFill="1" applyBorder="1"/>
    <xf numFmtId="0" fontId="0" fillId="4" borderId="3" xfId="0" applyFill="1" applyBorder="1"/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1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花桥变</v>
          </cell>
          <cell r="C2">
            <v>360</v>
          </cell>
          <cell r="D2" t="str">
            <v>市辖</v>
          </cell>
          <cell r="E2" t="str">
            <v>220kV</v>
          </cell>
          <cell r="K2">
            <v>14</v>
          </cell>
          <cell r="M2">
            <v>2</v>
          </cell>
          <cell r="N2">
            <v>1</v>
          </cell>
          <cell r="O2">
            <v>1</v>
          </cell>
          <cell r="P2">
            <v>8</v>
          </cell>
          <cell r="R2" t="str">
            <v>分区2</v>
          </cell>
        </row>
        <row r="3">
          <cell r="A3" t="str">
            <v>秦峰变</v>
          </cell>
          <cell r="C3">
            <v>540</v>
          </cell>
          <cell r="D3" t="str">
            <v>县级</v>
          </cell>
          <cell r="E3" t="str">
            <v>220kV</v>
          </cell>
          <cell r="K3">
            <v>14</v>
          </cell>
          <cell r="M3">
            <v>3</v>
          </cell>
          <cell r="N3">
            <v>1</v>
          </cell>
          <cell r="O3">
            <v>1</v>
          </cell>
          <cell r="P3">
            <v>1</v>
          </cell>
          <cell r="R3" t="str">
            <v>分区3</v>
          </cell>
        </row>
        <row r="4">
          <cell r="A4" t="str">
            <v>曦园变</v>
          </cell>
          <cell r="C4">
            <v>143</v>
          </cell>
          <cell r="D4" t="str">
            <v>市辖</v>
          </cell>
          <cell r="E4" t="str">
            <v>220kV</v>
          </cell>
          <cell r="K4">
            <v>14</v>
          </cell>
          <cell r="M4">
            <v>3</v>
          </cell>
          <cell r="N4">
            <v>1</v>
          </cell>
          <cell r="O4">
            <v>2</v>
          </cell>
          <cell r="P4">
            <v>1</v>
          </cell>
          <cell r="R4" t="str">
            <v>分区1</v>
          </cell>
        </row>
        <row r="5">
          <cell r="A5" t="str">
            <v>集善变</v>
          </cell>
          <cell r="C5">
            <v>40</v>
          </cell>
          <cell r="D5" t="str">
            <v>县级</v>
          </cell>
          <cell r="E5" t="str">
            <v>110kV</v>
          </cell>
          <cell r="K5">
            <v>14</v>
          </cell>
          <cell r="M5">
            <v>3</v>
          </cell>
          <cell r="N5">
            <v>1</v>
          </cell>
          <cell r="O5">
            <v>0</v>
          </cell>
          <cell r="P5">
            <v>2</v>
          </cell>
          <cell r="R5" t="str">
            <v>分区3</v>
          </cell>
        </row>
        <row r="6">
          <cell r="A6" t="str">
            <v>曹安变</v>
          </cell>
          <cell r="C6">
            <v>80</v>
          </cell>
          <cell r="D6" t="str">
            <v>市辖</v>
          </cell>
          <cell r="E6" t="str">
            <v>110kV</v>
          </cell>
          <cell r="K6">
            <v>14</v>
          </cell>
          <cell r="M6">
            <v>1</v>
          </cell>
          <cell r="N6">
            <v>1</v>
          </cell>
          <cell r="O6">
            <v>2</v>
          </cell>
          <cell r="P6">
            <v>2</v>
          </cell>
          <cell r="R6" t="str">
            <v>分区4</v>
          </cell>
        </row>
        <row r="7">
          <cell r="A7" t="str">
            <v>金城变</v>
          </cell>
          <cell r="C7">
            <v>100</v>
          </cell>
          <cell r="D7" t="str">
            <v>县级</v>
          </cell>
          <cell r="E7" t="str">
            <v>110kV</v>
          </cell>
          <cell r="K7">
            <v>14</v>
          </cell>
          <cell r="M7">
            <v>3</v>
          </cell>
          <cell r="N7">
            <v>1</v>
          </cell>
          <cell r="O7">
            <v>1</v>
          </cell>
          <cell r="P7">
            <v>2</v>
          </cell>
          <cell r="R7" t="str">
            <v>分区3</v>
          </cell>
        </row>
        <row r="8">
          <cell r="A8" t="str">
            <v>天福变</v>
          </cell>
          <cell r="C8">
            <v>20</v>
          </cell>
          <cell r="D8" t="str">
            <v>市辖</v>
          </cell>
          <cell r="E8" t="str">
            <v>110kV</v>
          </cell>
          <cell r="K8">
            <v>14</v>
          </cell>
          <cell r="M8">
            <v>3</v>
          </cell>
          <cell r="N8">
            <v>1</v>
          </cell>
          <cell r="O8">
            <v>0</v>
          </cell>
          <cell r="P8">
            <v>2</v>
          </cell>
          <cell r="R8" t="str">
            <v>分区1</v>
          </cell>
        </row>
        <row r="9">
          <cell r="A9" t="str">
            <v>顺杨变</v>
          </cell>
          <cell r="C9">
            <v>32</v>
          </cell>
          <cell r="D9" t="str">
            <v>市辖</v>
          </cell>
          <cell r="E9" t="str">
            <v>35kV</v>
          </cell>
          <cell r="K9">
            <v>14</v>
          </cell>
          <cell r="M9">
            <v>2</v>
          </cell>
          <cell r="N9">
            <v>1</v>
          </cell>
          <cell r="O9">
            <v>2</v>
          </cell>
          <cell r="P9">
            <v>2</v>
          </cell>
          <cell r="R9" t="str">
            <v>分区2</v>
          </cell>
        </row>
        <row r="10">
          <cell r="A10" t="str">
            <v>公桥变</v>
          </cell>
          <cell r="C10">
            <v>143</v>
          </cell>
          <cell r="D10" t="str">
            <v>市辖</v>
          </cell>
          <cell r="E10" t="str">
            <v>110kV</v>
          </cell>
          <cell r="K10">
            <v>14</v>
          </cell>
          <cell r="M10">
            <v>1</v>
          </cell>
          <cell r="N10">
            <v>1</v>
          </cell>
          <cell r="O10">
            <v>1</v>
          </cell>
          <cell r="P10">
            <v>2</v>
          </cell>
          <cell r="R10" t="str">
            <v>分区4</v>
          </cell>
        </row>
        <row r="11">
          <cell r="A11" t="str">
            <v>泗桥变</v>
          </cell>
          <cell r="C11">
            <v>80</v>
          </cell>
          <cell r="D11" t="str">
            <v>县级</v>
          </cell>
          <cell r="E11" t="str">
            <v>110kV</v>
          </cell>
          <cell r="K11">
            <v>14</v>
          </cell>
          <cell r="M11">
            <v>0</v>
          </cell>
          <cell r="N11">
            <v>1</v>
          </cell>
          <cell r="O11">
            <v>0</v>
          </cell>
          <cell r="P11">
            <v>2</v>
          </cell>
          <cell r="R11" t="str">
            <v>分区3</v>
          </cell>
        </row>
        <row r="12">
          <cell r="A12" t="str">
            <v>富荣变</v>
          </cell>
          <cell r="C12">
            <v>100</v>
          </cell>
          <cell r="D12" t="str">
            <v>县级</v>
          </cell>
          <cell r="E12" t="str">
            <v>110kV</v>
          </cell>
          <cell r="K12">
            <v>14</v>
          </cell>
          <cell r="M12">
            <v>3</v>
          </cell>
          <cell r="N12">
            <v>1</v>
          </cell>
          <cell r="O12">
            <v>2</v>
          </cell>
          <cell r="P12">
            <v>2</v>
          </cell>
          <cell r="R12" t="str">
            <v>分区3</v>
          </cell>
        </row>
      </sheetData>
      <sheetData sheetId="10"/>
      <sheetData sheetId="11"/>
      <sheetData sheetId="12"/>
      <sheetData sheetId="13"/>
      <sheetData sheetId="14"/>
      <sheetData sheetId="15">
        <row r="2">
          <cell r="A2" t="str">
            <v>T(110kV-10kV)</v>
          </cell>
          <cell r="B2" t="str">
            <v>110kV</v>
          </cell>
          <cell r="C2" t="str">
            <v>集善变</v>
          </cell>
          <cell r="D2" t="str">
            <v>T(110kV-10kV)</v>
          </cell>
        </row>
        <row r="3">
          <cell r="A3" t="str">
            <v>#1B</v>
          </cell>
          <cell r="B3" t="str">
            <v>110kV</v>
          </cell>
          <cell r="C3" t="str">
            <v>曹安变</v>
          </cell>
          <cell r="D3" t="str">
            <v>#1B</v>
          </cell>
        </row>
        <row r="4">
          <cell r="A4" t="str">
            <v>#2B</v>
          </cell>
          <cell r="B4" t="str">
            <v>110kV</v>
          </cell>
          <cell r="C4" t="str">
            <v>曹安变</v>
          </cell>
          <cell r="D4" t="str">
            <v>#2B</v>
          </cell>
        </row>
        <row r="5">
          <cell r="A5" t="str">
            <v>T(110kV-10kV)</v>
          </cell>
          <cell r="B5" t="str">
            <v>110kV</v>
          </cell>
          <cell r="C5" t="str">
            <v>金城变</v>
          </cell>
          <cell r="D5" t="str">
            <v>T(110kV-10kV)</v>
          </cell>
        </row>
        <row r="6">
          <cell r="A6" t="str">
            <v>#1B</v>
          </cell>
          <cell r="B6" t="str">
            <v>110kV</v>
          </cell>
          <cell r="C6" t="str">
            <v>天福变</v>
          </cell>
          <cell r="D6" t="str">
            <v>#1B</v>
          </cell>
        </row>
        <row r="7">
          <cell r="A7" t="str">
            <v>#1B</v>
          </cell>
          <cell r="B7" t="str">
            <v>35kV</v>
          </cell>
          <cell r="C7" t="str">
            <v>顺杨变</v>
          </cell>
          <cell r="D7" t="str">
            <v>#1B</v>
          </cell>
        </row>
        <row r="8">
          <cell r="A8" t="str">
            <v>#2B</v>
          </cell>
          <cell r="B8" t="str">
            <v>35kV</v>
          </cell>
          <cell r="C8" t="str">
            <v>顺杨变</v>
          </cell>
          <cell r="D8" t="str">
            <v>#2B</v>
          </cell>
        </row>
        <row r="9">
          <cell r="A9" t="str">
            <v>T(110kV-10kV)</v>
          </cell>
          <cell r="B9" t="str">
            <v>110kV</v>
          </cell>
          <cell r="C9" t="str">
            <v>公桥变</v>
          </cell>
          <cell r="D9" t="str">
            <v>T(110kV-10kV)</v>
          </cell>
        </row>
        <row r="10">
          <cell r="A10" t="str">
            <v>T(110kV-10kV)</v>
          </cell>
          <cell r="B10" t="str">
            <v>110kV</v>
          </cell>
          <cell r="C10" t="str">
            <v>泗桥变</v>
          </cell>
          <cell r="D10" t="str">
            <v>T(110kV-10kV)</v>
          </cell>
        </row>
      </sheetData>
      <sheetData sheetId="16">
        <row r="2">
          <cell r="A2" t="str">
            <v>#1B</v>
          </cell>
          <cell r="B2" t="str">
            <v>10kV</v>
          </cell>
          <cell r="C2" t="str">
            <v>曹安变</v>
          </cell>
          <cell r="D2">
            <v>80</v>
          </cell>
          <cell r="E2" t="str">
            <v>市辖</v>
          </cell>
          <cell r="F2">
            <v>1</v>
          </cell>
        </row>
        <row r="3">
          <cell r="A3" t="str">
            <v>#2B</v>
          </cell>
          <cell r="B3" t="str">
            <v>10kV</v>
          </cell>
          <cell r="C3" t="str">
            <v>曹安变</v>
          </cell>
          <cell r="D3">
            <v>80</v>
          </cell>
          <cell r="E3" t="str">
            <v>市辖</v>
          </cell>
          <cell r="F3">
            <v>1</v>
          </cell>
        </row>
        <row r="4">
          <cell r="A4" t="str">
            <v>T(110kV-10kV)</v>
          </cell>
          <cell r="B4" t="str">
            <v>10kV</v>
          </cell>
          <cell r="C4" t="str">
            <v>公桥变</v>
          </cell>
          <cell r="D4">
            <v>143</v>
          </cell>
          <cell r="E4" t="str">
            <v>市辖</v>
          </cell>
          <cell r="F4">
            <v>1</v>
          </cell>
        </row>
        <row r="5">
          <cell r="A5" t="str">
            <v>T(110kV-10kV)</v>
          </cell>
          <cell r="B5" t="str">
            <v>10kV</v>
          </cell>
          <cell r="C5" t="str">
            <v>集善变</v>
          </cell>
          <cell r="D5">
            <v>40</v>
          </cell>
          <cell r="E5" t="str">
            <v>县级</v>
          </cell>
          <cell r="F5">
            <v>3</v>
          </cell>
        </row>
        <row r="6">
          <cell r="A6" t="str">
            <v>T(110kV-10kV)</v>
          </cell>
          <cell r="B6" t="str">
            <v>10kV</v>
          </cell>
          <cell r="C6" t="str">
            <v>金城变</v>
          </cell>
          <cell r="D6">
            <v>100</v>
          </cell>
          <cell r="E6" t="str">
            <v>县级</v>
          </cell>
          <cell r="F6">
            <v>3</v>
          </cell>
        </row>
        <row r="7">
          <cell r="A7" t="str">
            <v>#1B</v>
          </cell>
          <cell r="B7" t="str">
            <v>10kV</v>
          </cell>
          <cell r="C7" t="str">
            <v>顺杨变</v>
          </cell>
          <cell r="D7">
            <v>32</v>
          </cell>
          <cell r="E7" t="str">
            <v>市辖</v>
          </cell>
          <cell r="F7">
            <v>2</v>
          </cell>
        </row>
        <row r="8">
          <cell r="A8" t="str">
            <v>#2B</v>
          </cell>
          <cell r="B8" t="str">
            <v>10kV</v>
          </cell>
          <cell r="C8" t="str">
            <v>顺杨变</v>
          </cell>
          <cell r="D8">
            <v>32</v>
          </cell>
          <cell r="E8" t="str">
            <v>市辖</v>
          </cell>
          <cell r="F8">
            <v>2</v>
          </cell>
        </row>
        <row r="9">
          <cell r="A9" t="str">
            <v>#1B</v>
          </cell>
          <cell r="B9" t="str">
            <v>10kV</v>
          </cell>
          <cell r="C9" t="str">
            <v>天福变</v>
          </cell>
          <cell r="D9">
            <v>20</v>
          </cell>
          <cell r="E9" t="str">
            <v>市辖</v>
          </cell>
          <cell r="F9">
            <v>3</v>
          </cell>
        </row>
        <row r="10">
          <cell r="A10" t="str">
            <v>T(110kV-10kV)</v>
          </cell>
          <cell r="B10" t="str">
            <v>10kV</v>
          </cell>
          <cell r="C10" t="str">
            <v>泗桥变</v>
          </cell>
          <cell r="D10">
            <v>80</v>
          </cell>
          <cell r="E10" t="str">
            <v>县级</v>
          </cell>
          <cell r="F10">
            <v>0</v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</row>
        <row r="13">
          <cell r="A13" t="str">
            <v/>
          </cell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</row>
        <row r="14">
          <cell r="A14" t="str">
            <v/>
          </cell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</row>
        <row r="52">
          <cell r="A52" t="str">
            <v/>
          </cell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</row>
        <row r="53">
          <cell r="A53" t="str">
            <v/>
          </cell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</row>
        <row r="54">
          <cell r="A54" t="str">
            <v/>
          </cell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</row>
        <row r="55">
          <cell r="A55" t="str">
            <v/>
          </cell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</row>
        <row r="66">
          <cell r="A66" t="str">
            <v/>
          </cell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</row>
        <row r="67">
          <cell r="A67" t="str">
            <v/>
          </cell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</row>
        <row r="68">
          <cell r="A68" t="str">
            <v/>
          </cell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</row>
        <row r="69">
          <cell r="A69" t="str">
            <v/>
          </cell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</row>
        <row r="70">
          <cell r="A70" t="str">
            <v/>
          </cell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F70" t="str">
            <v/>
          </cell>
        </row>
        <row r="71">
          <cell r="A71" t="str">
            <v/>
          </cell>
          <cell r="B71" t="str">
            <v/>
          </cell>
          <cell r="C71" t="str">
            <v/>
          </cell>
          <cell r="D71" t="str">
            <v/>
          </cell>
          <cell r="E71" t="str">
            <v/>
          </cell>
          <cell r="F71" t="str">
            <v/>
          </cell>
        </row>
        <row r="72">
          <cell r="A72" t="str">
            <v/>
          </cell>
          <cell r="B72" t="str">
            <v/>
          </cell>
          <cell r="C72" t="str">
            <v/>
          </cell>
          <cell r="D72" t="str">
            <v/>
          </cell>
          <cell r="E72" t="str">
            <v/>
          </cell>
          <cell r="F72" t="str">
            <v/>
          </cell>
        </row>
        <row r="73">
          <cell r="A73" t="str">
            <v/>
          </cell>
          <cell r="B73" t="str">
            <v/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</row>
        <row r="74">
          <cell r="A74" t="str">
            <v/>
          </cell>
          <cell r="B74" t="str">
            <v/>
          </cell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</row>
        <row r="75">
          <cell r="A75" t="str">
            <v/>
          </cell>
          <cell r="B75" t="str">
            <v/>
          </cell>
          <cell r="C75" t="str">
            <v/>
          </cell>
          <cell r="D75" t="str">
            <v/>
          </cell>
          <cell r="E75" t="str">
            <v/>
          </cell>
          <cell r="F75" t="str">
            <v/>
          </cell>
        </row>
        <row r="76">
          <cell r="A76" t="str">
            <v/>
          </cell>
          <cell r="B76" t="str">
            <v/>
          </cell>
          <cell r="C76" t="str">
            <v/>
          </cell>
          <cell r="D76" t="str">
            <v/>
          </cell>
          <cell r="E76" t="str">
            <v/>
          </cell>
          <cell r="F76" t="str">
            <v/>
          </cell>
        </row>
        <row r="77">
          <cell r="A77" t="str">
            <v/>
          </cell>
          <cell r="B77" t="str">
            <v/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</row>
        <row r="78">
          <cell r="A78" t="str">
            <v/>
          </cell>
          <cell r="B78" t="str">
            <v/>
          </cell>
          <cell r="C78" t="str">
            <v/>
          </cell>
          <cell r="D78" t="str">
            <v/>
          </cell>
          <cell r="E78" t="str">
            <v/>
          </cell>
          <cell r="F78" t="str">
            <v/>
          </cell>
        </row>
        <row r="79">
          <cell r="A79" t="str">
            <v/>
          </cell>
          <cell r="B79" t="str">
            <v/>
          </cell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</row>
        <row r="80">
          <cell r="A80" t="str">
            <v/>
          </cell>
          <cell r="B80" t="str">
            <v/>
          </cell>
          <cell r="C80" t="str">
            <v/>
          </cell>
          <cell r="D80" t="str">
            <v/>
          </cell>
          <cell r="E80" t="str">
            <v/>
          </cell>
          <cell r="F80" t="str">
            <v/>
          </cell>
        </row>
        <row r="81">
          <cell r="A81" t="str">
            <v/>
          </cell>
          <cell r="B81" t="str">
            <v/>
          </cell>
          <cell r="C81" t="str">
            <v/>
          </cell>
          <cell r="D81" t="str">
            <v/>
          </cell>
          <cell r="E81" t="str">
            <v/>
          </cell>
          <cell r="F81" t="str">
            <v/>
          </cell>
        </row>
        <row r="82">
          <cell r="A82" t="str">
            <v/>
          </cell>
          <cell r="B82" t="str">
            <v/>
          </cell>
          <cell r="C82" t="str">
            <v/>
          </cell>
          <cell r="D82" t="str">
            <v/>
          </cell>
          <cell r="E82" t="str">
            <v/>
          </cell>
          <cell r="F82" t="str">
            <v/>
          </cell>
        </row>
        <row r="83">
          <cell r="A83" t="str">
            <v/>
          </cell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</row>
        <row r="85">
          <cell r="A85" t="str">
            <v/>
          </cell>
          <cell r="B85" t="str">
            <v/>
          </cell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</row>
        <row r="86">
          <cell r="A86" t="str">
            <v/>
          </cell>
          <cell r="B86" t="str">
            <v/>
          </cell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</row>
        <row r="87">
          <cell r="A87" t="str">
            <v/>
          </cell>
          <cell r="B87" t="str">
            <v/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</row>
        <row r="88">
          <cell r="A88" t="str">
            <v/>
          </cell>
          <cell r="B88" t="str">
            <v/>
          </cell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</row>
        <row r="89">
          <cell r="A89" t="str">
            <v/>
          </cell>
          <cell r="B89" t="str">
            <v/>
          </cell>
          <cell r="C89" t="str">
            <v/>
          </cell>
          <cell r="D89" t="str">
            <v/>
          </cell>
          <cell r="E89" t="str">
            <v/>
          </cell>
          <cell r="F89" t="str">
            <v/>
          </cell>
        </row>
        <row r="90">
          <cell r="A90" t="str">
            <v/>
          </cell>
          <cell r="B90" t="str">
            <v/>
          </cell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</row>
        <row r="91">
          <cell r="A91" t="str">
            <v/>
          </cell>
          <cell r="B91" t="str">
            <v/>
          </cell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</row>
        <row r="92">
          <cell r="A92" t="str">
            <v/>
          </cell>
          <cell r="B92" t="str">
            <v/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</row>
        <row r="93">
          <cell r="A93" t="str">
            <v/>
          </cell>
          <cell r="B93" t="str">
            <v/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</row>
        <row r="94">
          <cell r="A94" t="str">
            <v/>
          </cell>
          <cell r="B94" t="str">
            <v/>
          </cell>
          <cell r="C94" t="str">
            <v/>
          </cell>
          <cell r="D94" t="str">
            <v/>
          </cell>
          <cell r="E94" t="str">
            <v/>
          </cell>
          <cell r="F94" t="str">
            <v/>
          </cell>
        </row>
        <row r="95">
          <cell r="A95" t="str">
            <v/>
          </cell>
          <cell r="B95" t="str">
            <v/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</row>
        <row r="96">
          <cell r="A96" t="str">
            <v/>
          </cell>
          <cell r="B96" t="str">
            <v/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</row>
        <row r="97">
          <cell r="A97" t="str">
            <v/>
          </cell>
          <cell r="B97" t="str">
            <v/>
          </cell>
          <cell r="C97" t="str">
            <v/>
          </cell>
          <cell r="D97" t="str">
            <v/>
          </cell>
          <cell r="E97" t="str">
            <v/>
          </cell>
          <cell r="F97" t="str">
            <v/>
          </cell>
        </row>
        <row r="98">
          <cell r="A98" t="str">
            <v/>
          </cell>
          <cell r="B98" t="str">
            <v/>
          </cell>
          <cell r="C98" t="str">
            <v/>
          </cell>
          <cell r="D98" t="str">
            <v/>
          </cell>
          <cell r="E98" t="str">
            <v/>
          </cell>
          <cell r="F98" t="str">
            <v/>
          </cell>
        </row>
        <row r="99">
          <cell r="A99" t="str">
            <v/>
          </cell>
          <cell r="B99" t="str">
            <v/>
          </cell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</row>
        <row r="100">
          <cell r="A100" t="str">
            <v/>
          </cell>
          <cell r="B100" t="str">
            <v/>
          </cell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</row>
        <row r="101">
          <cell r="A101" t="str">
            <v/>
          </cell>
          <cell r="B101" t="str">
            <v/>
          </cell>
          <cell r="C101" t="str">
            <v/>
          </cell>
          <cell r="D101" t="str">
            <v/>
          </cell>
          <cell r="E101" t="str">
            <v/>
          </cell>
          <cell r="F101" t="str">
            <v/>
          </cell>
        </row>
        <row r="102">
          <cell r="A102" t="str">
            <v/>
          </cell>
          <cell r="B102" t="str">
            <v/>
          </cell>
          <cell r="C102" t="str">
            <v/>
          </cell>
          <cell r="D102" t="str">
            <v/>
          </cell>
          <cell r="E102" t="str">
            <v/>
          </cell>
          <cell r="F102" t="str">
            <v/>
          </cell>
        </row>
        <row r="103">
          <cell r="A103" t="str">
            <v/>
          </cell>
          <cell r="B103" t="str">
            <v/>
          </cell>
          <cell r="C103" t="str">
            <v/>
          </cell>
          <cell r="D103" t="str">
            <v/>
          </cell>
          <cell r="E103" t="str">
            <v/>
          </cell>
          <cell r="F103" t="str">
            <v/>
          </cell>
        </row>
        <row r="104">
          <cell r="A104" t="str">
            <v/>
          </cell>
          <cell r="B104" t="str">
            <v/>
          </cell>
          <cell r="C104" t="str">
            <v/>
          </cell>
          <cell r="D104" t="str">
            <v/>
          </cell>
          <cell r="E104" t="str">
            <v/>
          </cell>
          <cell r="F104" t="str">
            <v/>
          </cell>
        </row>
        <row r="105">
          <cell r="A105" t="str">
            <v/>
          </cell>
          <cell r="B105" t="str">
            <v/>
          </cell>
          <cell r="C105" t="str">
            <v/>
          </cell>
          <cell r="D105" t="str">
            <v/>
          </cell>
          <cell r="E105" t="str">
            <v/>
          </cell>
          <cell r="F105" t="str">
            <v/>
          </cell>
        </row>
        <row r="106">
          <cell r="A106" t="str">
            <v/>
          </cell>
          <cell r="B106" t="str">
            <v/>
          </cell>
          <cell r="C106" t="str">
            <v/>
          </cell>
          <cell r="D106" t="str">
            <v/>
          </cell>
          <cell r="E106" t="str">
            <v/>
          </cell>
          <cell r="F106" t="str">
            <v/>
          </cell>
        </row>
        <row r="107">
          <cell r="A107" t="str">
            <v/>
          </cell>
          <cell r="B107" t="str">
            <v/>
          </cell>
          <cell r="C107" t="str">
            <v/>
          </cell>
          <cell r="D107" t="str">
            <v/>
          </cell>
          <cell r="E107" t="str">
            <v/>
          </cell>
          <cell r="F107" t="str">
            <v/>
          </cell>
        </row>
        <row r="108">
          <cell r="A108" t="str">
            <v/>
          </cell>
          <cell r="B108" t="str">
            <v/>
          </cell>
          <cell r="C108" t="str">
            <v/>
          </cell>
          <cell r="D108" t="str">
            <v/>
          </cell>
          <cell r="E108" t="str">
            <v/>
          </cell>
          <cell r="F108" t="str">
            <v/>
          </cell>
        </row>
        <row r="109">
          <cell r="A109" t="str">
            <v/>
          </cell>
          <cell r="B109" t="str">
            <v/>
          </cell>
          <cell r="C109" t="str">
            <v/>
          </cell>
          <cell r="D109" t="str">
            <v/>
          </cell>
          <cell r="E109" t="str">
            <v/>
          </cell>
          <cell r="F109" t="str">
            <v/>
          </cell>
        </row>
        <row r="110">
          <cell r="A110" t="str">
            <v/>
          </cell>
          <cell r="B110" t="str">
            <v/>
          </cell>
          <cell r="C110" t="str">
            <v/>
          </cell>
          <cell r="D110" t="str">
            <v/>
          </cell>
          <cell r="E110" t="str">
            <v/>
          </cell>
          <cell r="F110" t="str">
            <v/>
          </cell>
        </row>
        <row r="111">
          <cell r="A111" t="str">
            <v/>
          </cell>
          <cell r="B111" t="str">
            <v/>
          </cell>
          <cell r="C111" t="str">
            <v/>
          </cell>
          <cell r="D111" t="str">
            <v/>
          </cell>
          <cell r="E111" t="str">
            <v/>
          </cell>
          <cell r="F111" t="str">
            <v/>
          </cell>
        </row>
        <row r="112">
          <cell r="A112" t="str">
            <v/>
          </cell>
          <cell r="B112" t="str">
            <v/>
          </cell>
          <cell r="C112" t="str">
            <v/>
          </cell>
          <cell r="D112" t="str">
            <v/>
          </cell>
          <cell r="E112" t="str">
            <v/>
          </cell>
          <cell r="F112" t="str">
            <v/>
          </cell>
        </row>
        <row r="113">
          <cell r="A113" t="str">
            <v/>
          </cell>
          <cell r="B113" t="str">
            <v/>
          </cell>
          <cell r="C113" t="str">
            <v/>
          </cell>
          <cell r="D113" t="str">
            <v/>
          </cell>
          <cell r="E113" t="str">
            <v/>
          </cell>
          <cell r="F113" t="str">
            <v/>
          </cell>
        </row>
        <row r="114">
          <cell r="A114" t="str">
            <v/>
          </cell>
          <cell r="B114" t="str">
            <v/>
          </cell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</row>
        <row r="115">
          <cell r="A115" t="str">
            <v/>
          </cell>
          <cell r="B115" t="str">
            <v/>
          </cell>
          <cell r="C115" t="str">
            <v/>
          </cell>
          <cell r="D115" t="str">
            <v/>
          </cell>
          <cell r="E115" t="str">
            <v/>
          </cell>
          <cell r="F115" t="str">
            <v/>
          </cell>
        </row>
        <row r="116">
          <cell r="A116" t="str">
            <v/>
          </cell>
          <cell r="B116" t="str">
            <v/>
          </cell>
          <cell r="C116" t="str">
            <v/>
          </cell>
          <cell r="D116" t="str">
            <v/>
          </cell>
          <cell r="E116" t="str">
            <v/>
          </cell>
          <cell r="F116" t="str">
            <v/>
          </cell>
        </row>
        <row r="117">
          <cell r="A117" t="str">
            <v/>
          </cell>
          <cell r="B117" t="str">
            <v/>
          </cell>
          <cell r="C117" t="str">
            <v/>
          </cell>
          <cell r="D117" t="str">
            <v/>
          </cell>
          <cell r="E117" t="str">
            <v/>
          </cell>
          <cell r="F117" t="str">
            <v/>
          </cell>
        </row>
        <row r="118">
          <cell r="A118" t="str">
            <v/>
          </cell>
          <cell r="B118" t="str">
            <v/>
          </cell>
          <cell r="C118" t="str">
            <v/>
          </cell>
          <cell r="D118" t="str">
            <v/>
          </cell>
          <cell r="E118" t="str">
            <v/>
          </cell>
          <cell r="F118" t="str">
            <v/>
          </cell>
        </row>
        <row r="119">
          <cell r="A119" t="str">
            <v/>
          </cell>
          <cell r="B119" t="str">
            <v/>
          </cell>
          <cell r="C119" t="str">
            <v/>
          </cell>
          <cell r="D119" t="str">
            <v/>
          </cell>
          <cell r="E119" t="str">
            <v/>
          </cell>
          <cell r="F119" t="str">
            <v/>
          </cell>
        </row>
        <row r="120">
          <cell r="A120" t="str">
            <v/>
          </cell>
          <cell r="B120" t="str">
            <v/>
          </cell>
          <cell r="C120" t="str">
            <v/>
          </cell>
          <cell r="D120" t="str">
            <v/>
          </cell>
          <cell r="E120" t="str">
            <v/>
          </cell>
          <cell r="F120" t="str">
            <v/>
          </cell>
        </row>
        <row r="121">
          <cell r="A121" t="str">
            <v/>
          </cell>
          <cell r="B121" t="str">
            <v/>
          </cell>
          <cell r="C121" t="str">
            <v/>
          </cell>
          <cell r="D121" t="str">
            <v/>
          </cell>
          <cell r="E121" t="str">
            <v/>
          </cell>
          <cell r="F121" t="str">
            <v/>
          </cell>
        </row>
        <row r="122">
          <cell r="A122" t="str">
            <v/>
          </cell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</row>
        <row r="123">
          <cell r="A123" t="str">
            <v/>
          </cell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</row>
        <row r="124">
          <cell r="A124" t="str">
            <v/>
          </cell>
          <cell r="B124" t="str">
            <v/>
          </cell>
          <cell r="C124" t="str">
            <v/>
          </cell>
          <cell r="D124" t="str">
            <v/>
          </cell>
          <cell r="E124" t="str">
            <v/>
          </cell>
          <cell r="F124" t="str">
            <v/>
          </cell>
        </row>
        <row r="125">
          <cell r="A125" t="str">
            <v/>
          </cell>
          <cell r="B125" t="str">
            <v/>
          </cell>
          <cell r="C125" t="str">
            <v/>
          </cell>
          <cell r="D125" t="str">
            <v/>
          </cell>
          <cell r="E125" t="str">
            <v/>
          </cell>
          <cell r="F125" t="str">
            <v/>
          </cell>
        </row>
        <row r="126">
          <cell r="A126" t="str">
            <v/>
          </cell>
          <cell r="B126" t="str">
            <v/>
          </cell>
          <cell r="C126" t="str">
            <v/>
          </cell>
          <cell r="D126" t="str">
            <v/>
          </cell>
          <cell r="E126" t="str">
            <v/>
          </cell>
          <cell r="F126" t="str">
            <v/>
          </cell>
        </row>
        <row r="127">
          <cell r="A127" t="str">
            <v/>
          </cell>
          <cell r="B127" t="str">
            <v/>
          </cell>
          <cell r="C127" t="str">
            <v/>
          </cell>
          <cell r="D127" t="str">
            <v/>
          </cell>
          <cell r="E127" t="str">
            <v/>
          </cell>
          <cell r="F127" t="str">
            <v/>
          </cell>
        </row>
        <row r="128">
          <cell r="A128" t="str">
            <v/>
          </cell>
          <cell r="B128" t="str">
            <v/>
          </cell>
          <cell r="C128" t="str">
            <v/>
          </cell>
          <cell r="D128" t="str">
            <v/>
          </cell>
          <cell r="E128" t="str">
            <v/>
          </cell>
          <cell r="F128" t="str">
            <v/>
          </cell>
        </row>
        <row r="129">
          <cell r="A129" t="str">
            <v/>
          </cell>
          <cell r="B129" t="str">
            <v/>
          </cell>
          <cell r="C129" t="str">
            <v/>
          </cell>
          <cell r="D129" t="str">
            <v/>
          </cell>
          <cell r="E129" t="str">
            <v/>
          </cell>
          <cell r="F129" t="str">
            <v/>
          </cell>
        </row>
        <row r="130">
          <cell r="A130" t="str">
            <v/>
          </cell>
          <cell r="B130" t="str">
            <v/>
          </cell>
          <cell r="C130" t="str">
            <v/>
          </cell>
          <cell r="D130" t="str">
            <v/>
          </cell>
          <cell r="E130" t="str">
            <v/>
          </cell>
          <cell r="F130" t="str">
            <v/>
          </cell>
        </row>
        <row r="131">
          <cell r="A131" t="str">
            <v/>
          </cell>
          <cell r="B131" t="str">
            <v/>
          </cell>
          <cell r="C131" t="str">
            <v/>
          </cell>
          <cell r="D131" t="str">
            <v/>
          </cell>
          <cell r="E131" t="str">
            <v/>
          </cell>
          <cell r="F131" t="str">
            <v/>
          </cell>
        </row>
        <row r="132">
          <cell r="A132" t="str">
            <v/>
          </cell>
          <cell r="B132" t="str">
            <v/>
          </cell>
          <cell r="C132" t="str">
            <v/>
          </cell>
          <cell r="D132" t="str">
            <v/>
          </cell>
          <cell r="E132" t="str">
            <v/>
          </cell>
          <cell r="F132" t="str">
            <v/>
          </cell>
        </row>
        <row r="133">
          <cell r="A133" t="str">
            <v/>
          </cell>
          <cell r="B133" t="str">
            <v/>
          </cell>
          <cell r="C133" t="str">
            <v/>
          </cell>
          <cell r="D133" t="str">
            <v/>
          </cell>
          <cell r="E133" t="str">
            <v/>
          </cell>
          <cell r="F133" t="str">
            <v/>
          </cell>
        </row>
        <row r="134">
          <cell r="A134" t="str">
            <v/>
          </cell>
          <cell r="B134" t="str">
            <v/>
          </cell>
          <cell r="C134" t="str">
            <v/>
          </cell>
          <cell r="D134" t="str">
            <v/>
          </cell>
          <cell r="E134" t="str">
            <v/>
          </cell>
          <cell r="F134" t="str">
            <v/>
          </cell>
        </row>
        <row r="135">
          <cell r="A135" t="str">
            <v/>
          </cell>
          <cell r="B135" t="str">
            <v/>
          </cell>
          <cell r="C135" t="str">
            <v/>
          </cell>
          <cell r="D135" t="str">
            <v/>
          </cell>
          <cell r="E135" t="str">
            <v/>
          </cell>
          <cell r="F135" t="str">
            <v/>
          </cell>
        </row>
        <row r="136">
          <cell r="A136" t="str">
            <v/>
          </cell>
          <cell r="B136" t="str">
            <v/>
          </cell>
          <cell r="C136" t="str">
            <v/>
          </cell>
          <cell r="D136" t="str">
            <v/>
          </cell>
          <cell r="E136" t="str">
            <v/>
          </cell>
          <cell r="F136" t="str">
            <v/>
          </cell>
        </row>
        <row r="137">
          <cell r="A137" t="str">
            <v/>
          </cell>
          <cell r="B137" t="str">
            <v/>
          </cell>
          <cell r="C137" t="str">
            <v/>
          </cell>
          <cell r="D137" t="str">
            <v/>
          </cell>
          <cell r="E137" t="str">
            <v/>
          </cell>
          <cell r="F137" t="str">
            <v/>
          </cell>
        </row>
        <row r="138">
          <cell r="A138" t="str">
            <v/>
          </cell>
          <cell r="B138" t="str">
            <v/>
          </cell>
          <cell r="C138" t="str">
            <v/>
          </cell>
          <cell r="D138" t="str">
            <v/>
          </cell>
          <cell r="E138" t="str">
            <v/>
          </cell>
          <cell r="F138" t="str">
            <v/>
          </cell>
        </row>
        <row r="139">
          <cell r="A139" t="str">
            <v/>
          </cell>
          <cell r="B139" t="str">
            <v/>
          </cell>
          <cell r="C139" t="str">
            <v/>
          </cell>
          <cell r="D139" t="str">
            <v/>
          </cell>
          <cell r="E139" t="str">
            <v/>
          </cell>
          <cell r="F139" t="str">
            <v/>
          </cell>
        </row>
        <row r="140">
          <cell r="A140" t="str">
            <v/>
          </cell>
          <cell r="B140" t="str">
            <v/>
          </cell>
          <cell r="C140" t="str">
            <v/>
          </cell>
          <cell r="D140" t="str">
            <v/>
          </cell>
          <cell r="E140" t="str">
            <v/>
          </cell>
          <cell r="F140" t="str">
            <v/>
          </cell>
        </row>
        <row r="141">
          <cell r="A141" t="str">
            <v/>
          </cell>
          <cell r="B141" t="str">
            <v/>
          </cell>
          <cell r="C141" t="str">
            <v/>
          </cell>
          <cell r="D141" t="str">
            <v/>
          </cell>
          <cell r="E141" t="str">
            <v/>
          </cell>
          <cell r="F141" t="str">
            <v/>
          </cell>
        </row>
        <row r="142">
          <cell r="A142" t="str">
            <v/>
          </cell>
          <cell r="B142" t="str">
            <v/>
          </cell>
          <cell r="C142" t="str">
            <v/>
          </cell>
          <cell r="D142" t="str">
            <v/>
          </cell>
          <cell r="E142" t="str">
            <v/>
          </cell>
          <cell r="F142" t="str">
            <v/>
          </cell>
        </row>
        <row r="143">
          <cell r="A143" t="str">
            <v/>
          </cell>
          <cell r="B143" t="str">
            <v/>
          </cell>
          <cell r="C143" t="str">
            <v/>
          </cell>
          <cell r="D143" t="str">
            <v/>
          </cell>
          <cell r="E143" t="str">
            <v/>
          </cell>
          <cell r="F143" t="str">
            <v/>
          </cell>
        </row>
        <row r="144">
          <cell r="A144" t="str">
            <v/>
          </cell>
          <cell r="B144" t="str">
            <v/>
          </cell>
          <cell r="C144" t="str">
            <v/>
          </cell>
          <cell r="D144" t="str">
            <v/>
          </cell>
          <cell r="E144" t="str">
            <v/>
          </cell>
          <cell r="F144" t="str">
            <v/>
          </cell>
        </row>
        <row r="145">
          <cell r="A145" t="str">
            <v/>
          </cell>
          <cell r="B145" t="str">
            <v/>
          </cell>
          <cell r="C145" t="str">
            <v/>
          </cell>
          <cell r="D145" t="str">
            <v/>
          </cell>
          <cell r="E145" t="str">
            <v/>
          </cell>
          <cell r="F145" t="str">
            <v/>
          </cell>
        </row>
        <row r="146">
          <cell r="A146" t="str">
            <v/>
          </cell>
          <cell r="B146" t="str">
            <v/>
          </cell>
          <cell r="C146" t="str">
            <v/>
          </cell>
          <cell r="D146" t="str">
            <v/>
          </cell>
          <cell r="E146" t="str">
            <v/>
          </cell>
          <cell r="F146" t="str">
            <v/>
          </cell>
        </row>
        <row r="147">
          <cell r="A147" t="str">
            <v/>
          </cell>
          <cell r="B147" t="str">
            <v/>
          </cell>
          <cell r="C147" t="str">
            <v/>
          </cell>
          <cell r="D147" t="str">
            <v/>
          </cell>
          <cell r="E147" t="str">
            <v/>
          </cell>
          <cell r="F147" t="str">
            <v/>
          </cell>
        </row>
        <row r="148">
          <cell r="A148" t="str">
            <v/>
          </cell>
          <cell r="B148" t="str">
            <v/>
          </cell>
          <cell r="C148" t="str">
            <v/>
          </cell>
          <cell r="D148" t="str">
            <v/>
          </cell>
          <cell r="E148" t="str">
            <v/>
          </cell>
          <cell r="F148" t="str">
            <v/>
          </cell>
        </row>
        <row r="149">
          <cell r="A149" t="str">
            <v/>
          </cell>
          <cell r="B149" t="str">
            <v/>
          </cell>
          <cell r="C149" t="str">
            <v/>
          </cell>
          <cell r="D149" t="str">
            <v/>
          </cell>
          <cell r="E149" t="str">
            <v/>
          </cell>
          <cell r="F149" t="str">
            <v/>
          </cell>
        </row>
        <row r="150">
          <cell r="A150" t="str">
            <v/>
          </cell>
          <cell r="B150" t="str">
            <v/>
          </cell>
          <cell r="C150" t="str">
            <v/>
          </cell>
          <cell r="D150" t="str">
            <v/>
          </cell>
          <cell r="E150" t="str">
            <v/>
          </cell>
          <cell r="F150" t="str">
            <v/>
          </cell>
        </row>
        <row r="151">
          <cell r="A151" t="str">
            <v/>
          </cell>
          <cell r="B151" t="str">
            <v/>
          </cell>
          <cell r="C151" t="str">
            <v/>
          </cell>
          <cell r="D151" t="str">
            <v/>
          </cell>
          <cell r="E151" t="str">
            <v/>
          </cell>
          <cell r="F151" t="str">
            <v/>
          </cell>
        </row>
        <row r="152">
          <cell r="A152" t="str">
            <v/>
          </cell>
          <cell r="B152" t="str">
            <v/>
          </cell>
          <cell r="C152" t="str">
            <v/>
          </cell>
          <cell r="D152" t="str">
            <v/>
          </cell>
          <cell r="E152" t="str">
            <v/>
          </cell>
          <cell r="F152" t="str">
            <v/>
          </cell>
        </row>
        <row r="153">
          <cell r="A153" t="str">
            <v/>
          </cell>
          <cell r="B153" t="str">
            <v/>
          </cell>
          <cell r="C153" t="str">
            <v/>
          </cell>
          <cell r="D153" t="str">
            <v/>
          </cell>
          <cell r="E153" t="str">
            <v/>
          </cell>
          <cell r="F153" t="str">
            <v/>
          </cell>
        </row>
        <row r="154">
          <cell r="A154" t="str">
            <v/>
          </cell>
          <cell r="B154" t="str">
            <v/>
          </cell>
          <cell r="C154" t="str">
            <v/>
          </cell>
          <cell r="D154" t="str">
            <v/>
          </cell>
          <cell r="E154" t="str">
            <v/>
          </cell>
          <cell r="F154" t="str">
            <v/>
          </cell>
        </row>
        <row r="155">
          <cell r="A155" t="str">
            <v/>
          </cell>
          <cell r="B155" t="str">
            <v/>
          </cell>
          <cell r="C155" t="str">
            <v/>
          </cell>
          <cell r="D155" t="str">
            <v/>
          </cell>
          <cell r="E155" t="str">
            <v/>
          </cell>
          <cell r="F155" t="str">
            <v/>
          </cell>
        </row>
        <row r="156">
          <cell r="A156" t="str">
            <v/>
          </cell>
          <cell r="B156" t="str">
            <v/>
          </cell>
          <cell r="C156" t="str">
            <v/>
          </cell>
          <cell r="D156" t="str">
            <v/>
          </cell>
          <cell r="E156" t="str">
            <v/>
          </cell>
          <cell r="F156" t="str">
            <v/>
          </cell>
        </row>
        <row r="157">
          <cell r="A157" t="str">
            <v/>
          </cell>
          <cell r="B157" t="str">
            <v/>
          </cell>
          <cell r="C157" t="str">
            <v/>
          </cell>
          <cell r="D157" t="str">
            <v/>
          </cell>
          <cell r="E157" t="str">
            <v/>
          </cell>
          <cell r="F157" t="str">
            <v/>
          </cell>
        </row>
        <row r="158">
          <cell r="A158" t="str">
            <v/>
          </cell>
          <cell r="B158" t="str">
            <v/>
          </cell>
          <cell r="C158" t="str">
            <v/>
          </cell>
          <cell r="D158" t="str">
            <v/>
          </cell>
          <cell r="E158" t="str">
            <v/>
          </cell>
          <cell r="F158" t="str">
            <v/>
          </cell>
        </row>
        <row r="159">
          <cell r="A159" t="str">
            <v/>
          </cell>
          <cell r="B159" t="str">
            <v/>
          </cell>
          <cell r="C159" t="str">
            <v/>
          </cell>
          <cell r="D159" t="str">
            <v/>
          </cell>
          <cell r="E159" t="str">
            <v/>
          </cell>
          <cell r="F159" t="str">
            <v/>
          </cell>
        </row>
        <row r="160">
          <cell r="A160" t="str">
            <v/>
          </cell>
          <cell r="B160" t="str">
            <v/>
          </cell>
          <cell r="C160" t="str">
            <v/>
          </cell>
          <cell r="D160" t="str">
            <v/>
          </cell>
          <cell r="E160" t="str">
            <v/>
          </cell>
          <cell r="F160" t="str">
            <v/>
          </cell>
        </row>
        <row r="161">
          <cell r="A161" t="str">
            <v/>
          </cell>
          <cell r="B161" t="str">
            <v/>
          </cell>
          <cell r="C161" t="str">
            <v/>
          </cell>
          <cell r="D161" t="str">
            <v/>
          </cell>
          <cell r="E161" t="str">
            <v/>
          </cell>
          <cell r="F161" t="str">
            <v/>
          </cell>
        </row>
        <row r="162">
          <cell r="A162" t="str">
            <v/>
          </cell>
          <cell r="B162" t="str">
            <v/>
          </cell>
          <cell r="C162" t="str">
            <v/>
          </cell>
          <cell r="D162" t="str">
            <v/>
          </cell>
          <cell r="E162" t="str">
            <v/>
          </cell>
          <cell r="F162" t="str">
            <v/>
          </cell>
        </row>
        <row r="163">
          <cell r="A163" t="str">
            <v/>
          </cell>
          <cell r="B163" t="str">
            <v/>
          </cell>
          <cell r="C163" t="str">
            <v/>
          </cell>
          <cell r="D163" t="str">
            <v/>
          </cell>
          <cell r="E163" t="str">
            <v/>
          </cell>
          <cell r="F163" t="str">
            <v/>
          </cell>
        </row>
        <row r="164">
          <cell r="A164" t="str">
            <v/>
          </cell>
          <cell r="B164" t="str">
            <v/>
          </cell>
          <cell r="C164" t="str">
            <v/>
          </cell>
          <cell r="D164" t="str">
            <v/>
          </cell>
          <cell r="E164" t="str">
            <v/>
          </cell>
          <cell r="F164" t="str">
            <v/>
          </cell>
        </row>
        <row r="165">
          <cell r="A165" t="str">
            <v/>
          </cell>
          <cell r="B165" t="str">
            <v/>
          </cell>
          <cell r="C165" t="str">
            <v/>
          </cell>
          <cell r="D165" t="str">
            <v/>
          </cell>
          <cell r="E165" t="str">
            <v/>
          </cell>
          <cell r="F165" t="str">
            <v/>
          </cell>
        </row>
        <row r="166">
          <cell r="A166" t="str">
            <v/>
          </cell>
          <cell r="B166" t="str">
            <v/>
          </cell>
          <cell r="C166" t="str">
            <v/>
          </cell>
          <cell r="D166" t="str">
            <v/>
          </cell>
          <cell r="E166" t="str">
            <v/>
          </cell>
          <cell r="F166" t="str">
            <v/>
          </cell>
        </row>
        <row r="167">
          <cell r="A167" t="str">
            <v/>
          </cell>
          <cell r="B167" t="str">
            <v/>
          </cell>
          <cell r="C167" t="str">
            <v/>
          </cell>
          <cell r="D167" t="str">
            <v/>
          </cell>
          <cell r="E167" t="str">
            <v/>
          </cell>
          <cell r="F167" t="str">
            <v/>
          </cell>
        </row>
        <row r="168">
          <cell r="A168" t="str">
            <v/>
          </cell>
          <cell r="B168" t="str">
            <v/>
          </cell>
          <cell r="C168" t="str">
            <v/>
          </cell>
          <cell r="D168" t="str">
            <v/>
          </cell>
          <cell r="E168" t="str">
            <v/>
          </cell>
          <cell r="F168" t="str">
            <v/>
          </cell>
        </row>
        <row r="169">
          <cell r="A169" t="str">
            <v/>
          </cell>
          <cell r="B169" t="str">
            <v/>
          </cell>
          <cell r="C169" t="str">
            <v/>
          </cell>
          <cell r="D169" t="str">
            <v/>
          </cell>
          <cell r="E169" t="str">
            <v/>
          </cell>
          <cell r="F169" t="str">
            <v/>
          </cell>
        </row>
        <row r="170">
          <cell r="A170" t="str">
            <v/>
          </cell>
          <cell r="B170" t="str">
            <v/>
          </cell>
          <cell r="C170" t="str">
            <v/>
          </cell>
          <cell r="D170" t="str">
            <v/>
          </cell>
          <cell r="E170" t="str">
            <v/>
          </cell>
          <cell r="F170" t="str">
            <v/>
          </cell>
        </row>
        <row r="171">
          <cell r="A171" t="str">
            <v/>
          </cell>
          <cell r="B171" t="str">
            <v/>
          </cell>
          <cell r="C171" t="str">
            <v/>
          </cell>
          <cell r="D171" t="str">
            <v/>
          </cell>
          <cell r="E171" t="str">
            <v/>
          </cell>
          <cell r="F171" t="str">
            <v/>
          </cell>
        </row>
        <row r="172">
          <cell r="A172" t="str">
            <v/>
          </cell>
          <cell r="B172" t="str">
            <v/>
          </cell>
          <cell r="C172" t="str">
            <v/>
          </cell>
          <cell r="D172" t="str">
            <v/>
          </cell>
          <cell r="E172" t="str">
            <v/>
          </cell>
          <cell r="F172" t="str">
            <v/>
          </cell>
        </row>
        <row r="173">
          <cell r="A173" t="str">
            <v/>
          </cell>
          <cell r="B173" t="str">
            <v/>
          </cell>
          <cell r="C173" t="str">
            <v/>
          </cell>
          <cell r="D173" t="str">
            <v/>
          </cell>
          <cell r="E173" t="str">
            <v/>
          </cell>
          <cell r="F173" t="str">
            <v/>
          </cell>
        </row>
        <row r="174">
          <cell r="A174" t="str">
            <v/>
          </cell>
          <cell r="B174" t="str">
            <v/>
          </cell>
          <cell r="C174" t="str">
            <v/>
          </cell>
          <cell r="D174" t="str">
            <v/>
          </cell>
          <cell r="E174" t="str">
            <v/>
          </cell>
          <cell r="F174" t="str">
            <v/>
          </cell>
        </row>
        <row r="175">
          <cell r="A175" t="str">
            <v/>
          </cell>
          <cell r="B175" t="str">
            <v/>
          </cell>
          <cell r="C175" t="str">
            <v/>
          </cell>
          <cell r="D175" t="str">
            <v/>
          </cell>
          <cell r="E175" t="str">
            <v/>
          </cell>
          <cell r="F175" t="str">
            <v/>
          </cell>
        </row>
        <row r="176">
          <cell r="A176" t="str">
            <v/>
          </cell>
          <cell r="B176" t="str">
            <v/>
          </cell>
          <cell r="C176" t="str">
            <v/>
          </cell>
          <cell r="D176" t="str">
            <v/>
          </cell>
          <cell r="E176" t="str">
            <v/>
          </cell>
          <cell r="F176" t="str">
            <v/>
          </cell>
        </row>
        <row r="177">
          <cell r="A177" t="str">
            <v/>
          </cell>
          <cell r="B177" t="str">
            <v/>
          </cell>
          <cell r="C177" t="str">
            <v/>
          </cell>
          <cell r="D177" t="str">
            <v/>
          </cell>
          <cell r="E177" t="str">
            <v/>
          </cell>
          <cell r="F177" t="str">
            <v/>
          </cell>
        </row>
        <row r="178">
          <cell r="A178" t="str">
            <v/>
          </cell>
          <cell r="B178" t="str">
            <v/>
          </cell>
          <cell r="C178" t="str">
            <v/>
          </cell>
          <cell r="D178" t="str">
            <v/>
          </cell>
          <cell r="E178" t="str">
            <v/>
          </cell>
          <cell r="F178" t="str">
            <v/>
          </cell>
        </row>
        <row r="179">
          <cell r="A179" t="str">
            <v/>
          </cell>
          <cell r="B179" t="str">
            <v/>
          </cell>
          <cell r="C179" t="str">
            <v/>
          </cell>
          <cell r="D179" t="str">
            <v/>
          </cell>
          <cell r="E179" t="str">
            <v/>
          </cell>
          <cell r="F179" t="str">
            <v/>
          </cell>
        </row>
        <row r="180">
          <cell r="A180" t="str">
            <v/>
          </cell>
          <cell r="B180" t="str">
            <v/>
          </cell>
          <cell r="C180" t="str">
            <v/>
          </cell>
          <cell r="D180" t="str">
            <v/>
          </cell>
          <cell r="E180" t="str">
            <v/>
          </cell>
          <cell r="F180" t="str">
            <v/>
          </cell>
        </row>
        <row r="181">
          <cell r="A181" t="str">
            <v/>
          </cell>
          <cell r="B181" t="str">
            <v/>
          </cell>
          <cell r="C181" t="str">
            <v/>
          </cell>
          <cell r="D181" t="str">
            <v/>
          </cell>
          <cell r="E181" t="str">
            <v/>
          </cell>
          <cell r="F181" t="str">
            <v/>
          </cell>
        </row>
        <row r="182">
          <cell r="A182" t="str">
            <v/>
          </cell>
          <cell r="B182" t="str">
            <v/>
          </cell>
          <cell r="C182" t="str">
            <v/>
          </cell>
          <cell r="D182" t="str">
            <v/>
          </cell>
          <cell r="E182" t="str">
            <v/>
          </cell>
          <cell r="F182" t="str">
            <v/>
          </cell>
        </row>
        <row r="183">
          <cell r="A183" t="str">
            <v/>
          </cell>
          <cell r="B183" t="str">
            <v/>
          </cell>
          <cell r="C183" t="str">
            <v/>
          </cell>
          <cell r="D183" t="str">
            <v/>
          </cell>
          <cell r="E183" t="str">
            <v/>
          </cell>
          <cell r="F183" t="str">
            <v/>
          </cell>
        </row>
        <row r="184">
          <cell r="A184" t="str">
            <v/>
          </cell>
          <cell r="B184" t="str">
            <v/>
          </cell>
          <cell r="C184" t="str">
            <v/>
          </cell>
          <cell r="D184" t="str">
            <v/>
          </cell>
          <cell r="E184" t="str">
            <v/>
          </cell>
          <cell r="F184" t="str">
            <v/>
          </cell>
        </row>
        <row r="185">
          <cell r="A185" t="str">
            <v/>
          </cell>
          <cell r="B185" t="str">
            <v/>
          </cell>
          <cell r="C185" t="str">
            <v/>
          </cell>
          <cell r="D185" t="str">
            <v/>
          </cell>
          <cell r="E185" t="str">
            <v/>
          </cell>
          <cell r="F185" t="str">
            <v/>
          </cell>
        </row>
        <row r="186">
          <cell r="A186" t="str">
            <v/>
          </cell>
          <cell r="B186" t="str">
            <v/>
          </cell>
          <cell r="C186" t="str">
            <v/>
          </cell>
          <cell r="D186" t="str">
            <v/>
          </cell>
          <cell r="E186" t="str">
            <v/>
          </cell>
          <cell r="F186" t="str">
            <v/>
          </cell>
        </row>
        <row r="187">
          <cell r="A187" t="str">
            <v/>
          </cell>
          <cell r="B187" t="str">
            <v/>
          </cell>
          <cell r="C187" t="str">
            <v/>
          </cell>
          <cell r="D187" t="str">
            <v/>
          </cell>
          <cell r="E187" t="str">
            <v/>
          </cell>
          <cell r="F187" t="str">
            <v/>
          </cell>
        </row>
        <row r="188">
          <cell r="A188" t="str">
            <v/>
          </cell>
          <cell r="B188" t="str">
            <v/>
          </cell>
          <cell r="C188" t="str">
            <v/>
          </cell>
          <cell r="D188" t="str">
            <v/>
          </cell>
          <cell r="E188" t="str">
            <v/>
          </cell>
          <cell r="F188" t="str">
            <v/>
          </cell>
        </row>
        <row r="189">
          <cell r="A189" t="str">
            <v/>
          </cell>
          <cell r="B189" t="str">
            <v/>
          </cell>
          <cell r="C189" t="str">
            <v/>
          </cell>
          <cell r="D189" t="str">
            <v/>
          </cell>
          <cell r="E189" t="str">
            <v/>
          </cell>
          <cell r="F189" t="str">
            <v/>
          </cell>
        </row>
        <row r="190">
          <cell r="A190" t="str">
            <v/>
          </cell>
          <cell r="B190" t="str">
            <v/>
          </cell>
          <cell r="C190" t="str">
            <v/>
          </cell>
          <cell r="D190" t="str">
            <v/>
          </cell>
          <cell r="E190" t="str">
            <v/>
          </cell>
          <cell r="F190" t="str">
            <v/>
          </cell>
        </row>
        <row r="191">
          <cell r="A191" t="str">
            <v/>
          </cell>
          <cell r="B191" t="str">
            <v/>
          </cell>
          <cell r="C191" t="str">
            <v/>
          </cell>
          <cell r="D191" t="str">
            <v/>
          </cell>
          <cell r="E191" t="str">
            <v/>
          </cell>
          <cell r="F191" t="str">
            <v/>
          </cell>
        </row>
        <row r="192">
          <cell r="A192" t="str">
            <v/>
          </cell>
          <cell r="B192" t="str">
            <v/>
          </cell>
          <cell r="C192" t="str">
            <v/>
          </cell>
          <cell r="D192" t="str">
            <v/>
          </cell>
          <cell r="E192" t="str">
            <v/>
          </cell>
          <cell r="F192" t="str">
            <v/>
          </cell>
        </row>
        <row r="193">
          <cell r="A193" t="str">
            <v/>
          </cell>
          <cell r="B193" t="str">
            <v/>
          </cell>
          <cell r="C193" t="str">
            <v/>
          </cell>
          <cell r="D193" t="str">
            <v/>
          </cell>
          <cell r="E193" t="str">
            <v/>
          </cell>
          <cell r="F193" t="str">
            <v/>
          </cell>
        </row>
        <row r="194">
          <cell r="A194" t="str">
            <v/>
          </cell>
          <cell r="B194" t="str">
            <v/>
          </cell>
          <cell r="C194" t="str">
            <v/>
          </cell>
          <cell r="D194" t="str">
            <v/>
          </cell>
          <cell r="E194" t="str">
            <v/>
          </cell>
          <cell r="F194" t="str">
            <v/>
          </cell>
        </row>
        <row r="195">
          <cell r="A195" t="str">
            <v/>
          </cell>
          <cell r="B195" t="str">
            <v/>
          </cell>
          <cell r="C195" t="str">
            <v/>
          </cell>
          <cell r="D195" t="str">
            <v/>
          </cell>
          <cell r="E195" t="str">
            <v/>
          </cell>
          <cell r="F195" t="str">
            <v/>
          </cell>
        </row>
        <row r="196">
          <cell r="A196" t="str">
            <v/>
          </cell>
          <cell r="B196" t="str">
            <v/>
          </cell>
          <cell r="C196" t="str">
            <v/>
          </cell>
          <cell r="D196" t="str">
            <v/>
          </cell>
          <cell r="E196" t="str">
            <v/>
          </cell>
          <cell r="F196" t="str">
            <v/>
          </cell>
        </row>
        <row r="197">
          <cell r="A197" t="str">
            <v/>
          </cell>
          <cell r="B197" t="str">
            <v/>
          </cell>
          <cell r="C197" t="str">
            <v/>
          </cell>
          <cell r="D197" t="str">
            <v/>
          </cell>
          <cell r="E197" t="str">
            <v/>
          </cell>
          <cell r="F197" t="str">
            <v/>
          </cell>
        </row>
        <row r="198">
          <cell r="A198" t="str">
            <v/>
          </cell>
          <cell r="B198" t="str">
            <v/>
          </cell>
          <cell r="C198" t="str">
            <v/>
          </cell>
          <cell r="D198" t="str">
            <v/>
          </cell>
          <cell r="E198" t="str">
            <v/>
          </cell>
          <cell r="F198" t="str">
            <v/>
          </cell>
        </row>
        <row r="199">
          <cell r="A199" t="str">
            <v/>
          </cell>
          <cell r="B199" t="str">
            <v/>
          </cell>
          <cell r="C199" t="str">
            <v/>
          </cell>
          <cell r="D199" t="str">
            <v/>
          </cell>
          <cell r="E199" t="str">
            <v/>
          </cell>
          <cell r="F199" t="str">
            <v/>
          </cell>
        </row>
        <row r="200">
          <cell r="A200" t="str">
            <v/>
          </cell>
          <cell r="B200" t="str">
            <v/>
          </cell>
          <cell r="C200" t="str">
            <v/>
          </cell>
          <cell r="D200" t="str">
            <v/>
          </cell>
          <cell r="E200" t="str">
            <v/>
          </cell>
          <cell r="F200" t="str">
            <v/>
          </cell>
        </row>
        <row r="201">
          <cell r="A201" t="str">
            <v/>
          </cell>
          <cell r="B201" t="str">
            <v/>
          </cell>
          <cell r="C201" t="str">
            <v/>
          </cell>
          <cell r="D201" t="str">
            <v/>
          </cell>
          <cell r="E201" t="str">
            <v/>
          </cell>
          <cell r="F201" t="str">
            <v/>
          </cell>
        </row>
        <row r="202">
          <cell r="A202" t="str">
            <v/>
          </cell>
          <cell r="B202" t="str">
            <v/>
          </cell>
          <cell r="C202" t="str">
            <v/>
          </cell>
          <cell r="D202" t="str">
            <v/>
          </cell>
          <cell r="E202" t="str">
            <v/>
          </cell>
          <cell r="F202" t="str">
            <v/>
          </cell>
        </row>
        <row r="203">
          <cell r="A203" t="str">
            <v/>
          </cell>
          <cell r="B203" t="str">
            <v/>
          </cell>
          <cell r="C203" t="str">
            <v/>
          </cell>
          <cell r="D203" t="str">
            <v/>
          </cell>
          <cell r="E203" t="str">
            <v/>
          </cell>
          <cell r="F203" t="str">
            <v/>
          </cell>
        </row>
        <row r="204">
          <cell r="A204" t="str">
            <v/>
          </cell>
          <cell r="B204" t="str">
            <v/>
          </cell>
          <cell r="C204" t="str">
            <v/>
          </cell>
          <cell r="D204" t="str">
            <v/>
          </cell>
          <cell r="E204" t="str">
            <v/>
          </cell>
          <cell r="F204" t="str">
            <v/>
          </cell>
        </row>
        <row r="205">
          <cell r="A205" t="str">
            <v/>
          </cell>
          <cell r="B205" t="str">
            <v/>
          </cell>
          <cell r="C205" t="str">
            <v/>
          </cell>
          <cell r="D205" t="str">
            <v/>
          </cell>
          <cell r="E205" t="str">
            <v/>
          </cell>
          <cell r="F205" t="str">
            <v/>
          </cell>
        </row>
        <row r="206">
          <cell r="A206" t="str">
            <v/>
          </cell>
          <cell r="B206" t="str">
            <v/>
          </cell>
          <cell r="C206" t="str">
            <v/>
          </cell>
          <cell r="D206" t="str">
            <v/>
          </cell>
          <cell r="E206" t="str">
            <v/>
          </cell>
          <cell r="F206" t="str">
            <v/>
          </cell>
        </row>
        <row r="207">
          <cell r="A207" t="str">
            <v/>
          </cell>
          <cell r="B207" t="str">
            <v/>
          </cell>
          <cell r="C207" t="str">
            <v/>
          </cell>
          <cell r="D207" t="str">
            <v/>
          </cell>
          <cell r="E207" t="str">
            <v/>
          </cell>
          <cell r="F207" t="str">
            <v/>
          </cell>
        </row>
        <row r="208">
          <cell r="A208" t="str">
            <v/>
          </cell>
          <cell r="B208" t="str">
            <v/>
          </cell>
          <cell r="C208" t="str">
            <v/>
          </cell>
          <cell r="D208" t="str">
            <v/>
          </cell>
          <cell r="E208" t="str">
            <v/>
          </cell>
          <cell r="F208" t="str">
            <v/>
          </cell>
        </row>
        <row r="209">
          <cell r="A209" t="str">
            <v/>
          </cell>
          <cell r="B209" t="str">
            <v/>
          </cell>
          <cell r="C209" t="str">
            <v/>
          </cell>
          <cell r="D209" t="str">
            <v/>
          </cell>
          <cell r="E209" t="str">
            <v/>
          </cell>
          <cell r="F209" t="str">
            <v/>
          </cell>
        </row>
        <row r="210">
          <cell r="A210" t="str">
            <v/>
          </cell>
          <cell r="B210" t="str">
            <v/>
          </cell>
          <cell r="C210" t="str">
            <v/>
          </cell>
          <cell r="D210" t="str">
            <v/>
          </cell>
          <cell r="E210" t="str">
            <v/>
          </cell>
          <cell r="F210" t="str">
            <v/>
          </cell>
        </row>
        <row r="211">
          <cell r="A211" t="str">
            <v/>
          </cell>
          <cell r="B211" t="str">
            <v/>
          </cell>
          <cell r="C211" t="str">
            <v/>
          </cell>
          <cell r="D211" t="str">
            <v/>
          </cell>
          <cell r="E211" t="str">
            <v/>
          </cell>
          <cell r="F211" t="str">
            <v/>
          </cell>
        </row>
        <row r="212">
          <cell r="A212" t="str">
            <v/>
          </cell>
          <cell r="B212" t="str">
            <v/>
          </cell>
          <cell r="C212" t="str">
            <v/>
          </cell>
          <cell r="D212" t="str">
            <v/>
          </cell>
          <cell r="E212" t="str">
            <v/>
          </cell>
          <cell r="F212" t="str">
            <v/>
          </cell>
        </row>
        <row r="213">
          <cell r="A213" t="str">
            <v/>
          </cell>
          <cell r="B213" t="str">
            <v/>
          </cell>
          <cell r="C213" t="str">
            <v/>
          </cell>
          <cell r="D213" t="str">
            <v/>
          </cell>
          <cell r="E213" t="str">
            <v/>
          </cell>
          <cell r="F213" t="str">
            <v/>
          </cell>
        </row>
        <row r="214">
          <cell r="A214" t="str">
            <v/>
          </cell>
          <cell r="B214" t="str">
            <v/>
          </cell>
          <cell r="C214" t="str">
            <v/>
          </cell>
          <cell r="D214" t="str">
            <v/>
          </cell>
          <cell r="E214" t="str">
            <v/>
          </cell>
          <cell r="F214" t="str">
            <v/>
          </cell>
        </row>
        <row r="215">
          <cell r="A215" t="str">
            <v/>
          </cell>
          <cell r="B215" t="str">
            <v/>
          </cell>
          <cell r="C215" t="str">
            <v/>
          </cell>
          <cell r="D215" t="str">
            <v/>
          </cell>
          <cell r="E215" t="str">
            <v/>
          </cell>
          <cell r="F215" t="str">
            <v/>
          </cell>
        </row>
        <row r="216">
          <cell r="A216" t="str">
            <v/>
          </cell>
          <cell r="B216" t="str">
            <v/>
          </cell>
          <cell r="C216" t="str">
            <v/>
          </cell>
          <cell r="D216" t="str">
            <v/>
          </cell>
          <cell r="E216" t="str">
            <v/>
          </cell>
          <cell r="F216" t="str">
            <v/>
          </cell>
        </row>
        <row r="217">
          <cell r="A217" t="str">
            <v/>
          </cell>
          <cell r="B217" t="str">
            <v/>
          </cell>
          <cell r="C217" t="str">
            <v/>
          </cell>
          <cell r="D217" t="str">
            <v/>
          </cell>
          <cell r="E217" t="str">
            <v/>
          </cell>
          <cell r="F217" t="str">
            <v/>
          </cell>
        </row>
        <row r="218">
          <cell r="A218" t="str">
            <v/>
          </cell>
          <cell r="B218" t="str">
            <v/>
          </cell>
          <cell r="C218" t="str">
            <v/>
          </cell>
          <cell r="D218" t="str">
            <v/>
          </cell>
          <cell r="E218" t="str">
            <v/>
          </cell>
          <cell r="F218" t="str">
            <v/>
          </cell>
        </row>
        <row r="219">
          <cell r="A219" t="str">
            <v/>
          </cell>
          <cell r="B219" t="str">
            <v/>
          </cell>
          <cell r="C219" t="str">
            <v/>
          </cell>
          <cell r="D219" t="str">
            <v/>
          </cell>
          <cell r="E219" t="str">
            <v/>
          </cell>
          <cell r="F219" t="str">
            <v/>
          </cell>
        </row>
        <row r="220">
          <cell r="A220" t="str">
            <v/>
          </cell>
          <cell r="B220" t="str">
            <v/>
          </cell>
          <cell r="C220" t="str">
            <v/>
          </cell>
          <cell r="D220" t="str">
            <v/>
          </cell>
          <cell r="E220" t="str">
            <v/>
          </cell>
          <cell r="F220" t="str">
            <v/>
          </cell>
        </row>
        <row r="221">
          <cell r="A221" t="str">
            <v/>
          </cell>
          <cell r="B221" t="str">
            <v/>
          </cell>
          <cell r="C221" t="str">
            <v/>
          </cell>
          <cell r="D221" t="str">
            <v/>
          </cell>
          <cell r="E221" t="str">
            <v/>
          </cell>
          <cell r="F221" t="str">
            <v/>
          </cell>
        </row>
        <row r="222">
          <cell r="A222" t="str">
            <v/>
          </cell>
          <cell r="B222" t="str">
            <v/>
          </cell>
          <cell r="C222" t="str">
            <v/>
          </cell>
          <cell r="D222" t="str">
            <v/>
          </cell>
          <cell r="E222" t="str">
            <v/>
          </cell>
          <cell r="F222" t="str">
            <v/>
          </cell>
        </row>
        <row r="223">
          <cell r="A223" t="str">
            <v/>
          </cell>
          <cell r="B223" t="str">
            <v/>
          </cell>
          <cell r="C223" t="str">
            <v/>
          </cell>
          <cell r="D223" t="str">
            <v/>
          </cell>
          <cell r="E223" t="str">
            <v/>
          </cell>
          <cell r="F223" t="str">
            <v/>
          </cell>
        </row>
        <row r="224">
          <cell r="A224" t="str">
            <v/>
          </cell>
          <cell r="B224" t="str">
            <v/>
          </cell>
          <cell r="C224" t="str">
            <v/>
          </cell>
          <cell r="D224" t="str">
            <v/>
          </cell>
          <cell r="E224" t="str">
            <v/>
          </cell>
          <cell r="F224" t="str">
            <v/>
          </cell>
        </row>
        <row r="225">
          <cell r="A225" t="str">
            <v/>
          </cell>
          <cell r="B225" t="str">
            <v/>
          </cell>
          <cell r="C225" t="str">
            <v/>
          </cell>
          <cell r="D225" t="str">
            <v/>
          </cell>
          <cell r="E225" t="str">
            <v/>
          </cell>
          <cell r="F225" t="str">
            <v/>
          </cell>
        </row>
        <row r="226">
          <cell r="A226" t="str">
            <v/>
          </cell>
          <cell r="B226" t="str">
            <v/>
          </cell>
          <cell r="C226" t="str">
            <v/>
          </cell>
          <cell r="D226" t="str">
            <v/>
          </cell>
          <cell r="E226" t="str">
            <v/>
          </cell>
          <cell r="F226" t="str">
            <v/>
          </cell>
        </row>
        <row r="227">
          <cell r="A227" t="str">
            <v/>
          </cell>
          <cell r="B227" t="str">
            <v/>
          </cell>
          <cell r="C227" t="str">
            <v/>
          </cell>
          <cell r="D227" t="str">
            <v/>
          </cell>
          <cell r="E227" t="str">
            <v/>
          </cell>
          <cell r="F227" t="str">
            <v/>
          </cell>
        </row>
        <row r="228">
          <cell r="A228" t="str">
            <v/>
          </cell>
          <cell r="B228" t="str">
            <v/>
          </cell>
          <cell r="C228" t="str">
            <v/>
          </cell>
          <cell r="D228" t="str">
            <v/>
          </cell>
          <cell r="E228" t="str">
            <v/>
          </cell>
          <cell r="F228" t="str">
            <v/>
          </cell>
        </row>
        <row r="229">
          <cell r="A229" t="str">
            <v/>
          </cell>
          <cell r="B229" t="str">
            <v/>
          </cell>
          <cell r="C229" t="str">
            <v/>
          </cell>
          <cell r="D229" t="str">
            <v/>
          </cell>
          <cell r="E229" t="str">
            <v/>
          </cell>
          <cell r="F229" t="str">
            <v/>
          </cell>
        </row>
        <row r="230">
          <cell r="A230" t="str">
            <v/>
          </cell>
          <cell r="B230" t="str">
            <v/>
          </cell>
          <cell r="C230" t="str">
            <v/>
          </cell>
          <cell r="D230" t="str">
            <v/>
          </cell>
          <cell r="E230" t="str">
            <v/>
          </cell>
          <cell r="F230" t="str">
            <v/>
          </cell>
        </row>
        <row r="231">
          <cell r="A231" t="str">
            <v/>
          </cell>
          <cell r="B231" t="str">
            <v/>
          </cell>
          <cell r="C231" t="str">
            <v/>
          </cell>
          <cell r="D231" t="str">
            <v/>
          </cell>
          <cell r="E231" t="str">
            <v/>
          </cell>
          <cell r="F231" t="str">
            <v/>
          </cell>
        </row>
        <row r="232">
          <cell r="A232" t="str">
            <v/>
          </cell>
          <cell r="B232" t="str">
            <v/>
          </cell>
          <cell r="C232" t="str">
            <v/>
          </cell>
          <cell r="D232" t="str">
            <v/>
          </cell>
          <cell r="E232" t="str">
            <v/>
          </cell>
          <cell r="F232" t="str">
            <v/>
          </cell>
        </row>
        <row r="233">
          <cell r="A233" t="str">
            <v/>
          </cell>
          <cell r="B233" t="str">
            <v/>
          </cell>
          <cell r="C233" t="str">
            <v/>
          </cell>
          <cell r="D233" t="str">
            <v/>
          </cell>
          <cell r="E233" t="str">
            <v/>
          </cell>
          <cell r="F233" t="str">
            <v/>
          </cell>
        </row>
        <row r="234">
          <cell r="A234" t="str">
            <v/>
          </cell>
          <cell r="B234" t="str">
            <v/>
          </cell>
          <cell r="C234" t="str">
            <v/>
          </cell>
          <cell r="D234" t="str">
            <v/>
          </cell>
          <cell r="E234" t="str">
            <v/>
          </cell>
          <cell r="F234" t="str">
            <v/>
          </cell>
        </row>
        <row r="235">
          <cell r="A235" t="str">
            <v/>
          </cell>
          <cell r="B235" t="str">
            <v/>
          </cell>
          <cell r="C235" t="str">
            <v/>
          </cell>
          <cell r="D235" t="str">
            <v/>
          </cell>
          <cell r="E235" t="str">
            <v/>
          </cell>
          <cell r="F235" t="str">
            <v/>
          </cell>
        </row>
        <row r="236">
          <cell r="A236" t="str">
            <v/>
          </cell>
          <cell r="B236" t="str">
            <v/>
          </cell>
          <cell r="C236" t="str">
            <v/>
          </cell>
          <cell r="D236" t="str">
            <v/>
          </cell>
          <cell r="E236" t="str">
            <v/>
          </cell>
          <cell r="F236" t="str">
            <v/>
          </cell>
        </row>
        <row r="237">
          <cell r="A237" t="str">
            <v/>
          </cell>
          <cell r="B237" t="str">
            <v/>
          </cell>
          <cell r="C237" t="str">
            <v/>
          </cell>
          <cell r="D237" t="str">
            <v/>
          </cell>
          <cell r="E237" t="str">
            <v/>
          </cell>
          <cell r="F237" t="str">
            <v/>
          </cell>
        </row>
        <row r="238">
          <cell r="A238" t="str">
            <v/>
          </cell>
          <cell r="B238" t="str">
            <v/>
          </cell>
          <cell r="C238" t="str">
            <v/>
          </cell>
          <cell r="D238" t="str">
            <v/>
          </cell>
          <cell r="E238" t="str">
            <v/>
          </cell>
          <cell r="F238" t="str">
            <v/>
          </cell>
        </row>
        <row r="239">
          <cell r="A239" t="str">
            <v/>
          </cell>
          <cell r="B239" t="str">
            <v/>
          </cell>
          <cell r="C239" t="str">
            <v/>
          </cell>
          <cell r="D239" t="str">
            <v/>
          </cell>
          <cell r="E239" t="str">
            <v/>
          </cell>
          <cell r="F239" t="str">
            <v/>
          </cell>
        </row>
        <row r="240">
          <cell r="A240" t="str">
            <v/>
          </cell>
          <cell r="B240" t="str">
            <v/>
          </cell>
          <cell r="C240" t="str">
            <v/>
          </cell>
          <cell r="D240" t="str">
            <v/>
          </cell>
          <cell r="E240" t="str">
            <v/>
          </cell>
          <cell r="F240" t="str">
            <v/>
          </cell>
        </row>
        <row r="241">
          <cell r="A241" t="str">
            <v/>
          </cell>
          <cell r="B241" t="str">
            <v/>
          </cell>
          <cell r="C241" t="str">
            <v/>
          </cell>
          <cell r="D241" t="str">
            <v/>
          </cell>
          <cell r="E241" t="str">
            <v/>
          </cell>
          <cell r="F241" t="str">
            <v/>
          </cell>
        </row>
        <row r="242">
          <cell r="A242" t="str">
            <v/>
          </cell>
          <cell r="B242" t="str">
            <v/>
          </cell>
          <cell r="C242" t="str">
            <v/>
          </cell>
          <cell r="D242" t="str">
            <v/>
          </cell>
          <cell r="E242" t="str">
            <v/>
          </cell>
          <cell r="F242" t="str">
            <v/>
          </cell>
        </row>
        <row r="243">
          <cell r="A243" t="str">
            <v/>
          </cell>
          <cell r="B243" t="str">
            <v/>
          </cell>
          <cell r="C243" t="str">
            <v/>
          </cell>
          <cell r="D243" t="str">
            <v/>
          </cell>
          <cell r="E243" t="str">
            <v/>
          </cell>
          <cell r="F243" t="str">
            <v/>
          </cell>
        </row>
        <row r="244">
          <cell r="A244" t="str">
            <v/>
          </cell>
          <cell r="B244" t="str">
            <v/>
          </cell>
          <cell r="C244" t="str">
            <v/>
          </cell>
          <cell r="D244" t="str">
            <v/>
          </cell>
          <cell r="E244" t="str">
            <v/>
          </cell>
          <cell r="F244" t="str">
            <v/>
          </cell>
        </row>
        <row r="245">
          <cell r="A245" t="str">
            <v/>
          </cell>
          <cell r="B245" t="str">
            <v/>
          </cell>
          <cell r="C245" t="str">
            <v/>
          </cell>
          <cell r="D245" t="str">
            <v/>
          </cell>
          <cell r="E245" t="str">
            <v/>
          </cell>
          <cell r="F245" t="str">
            <v/>
          </cell>
        </row>
        <row r="246">
          <cell r="A246" t="str">
            <v/>
          </cell>
          <cell r="B246" t="str">
            <v/>
          </cell>
          <cell r="C246" t="str">
            <v/>
          </cell>
          <cell r="D246" t="str">
            <v/>
          </cell>
          <cell r="E246" t="str">
            <v/>
          </cell>
          <cell r="F246" t="str">
            <v/>
          </cell>
        </row>
        <row r="247">
          <cell r="A247" t="str">
            <v/>
          </cell>
          <cell r="B247" t="str">
            <v/>
          </cell>
          <cell r="C247" t="str">
            <v/>
          </cell>
          <cell r="D247" t="str">
            <v/>
          </cell>
          <cell r="E247" t="str">
            <v/>
          </cell>
          <cell r="F247" t="str">
            <v/>
          </cell>
        </row>
        <row r="248">
          <cell r="A248" t="str">
            <v/>
          </cell>
          <cell r="B248" t="str">
            <v/>
          </cell>
          <cell r="C248" t="str">
            <v/>
          </cell>
          <cell r="D248" t="str">
            <v/>
          </cell>
          <cell r="E248" t="str">
            <v/>
          </cell>
          <cell r="F248" t="str">
            <v/>
          </cell>
        </row>
        <row r="249">
          <cell r="A249" t="str">
            <v/>
          </cell>
          <cell r="B249" t="str">
            <v/>
          </cell>
          <cell r="C249" t="str">
            <v/>
          </cell>
          <cell r="D249" t="str">
            <v/>
          </cell>
          <cell r="E249" t="str">
            <v/>
          </cell>
          <cell r="F249" t="str">
            <v/>
          </cell>
        </row>
        <row r="250">
          <cell r="A250" t="str">
            <v/>
          </cell>
          <cell r="B250" t="str">
            <v/>
          </cell>
          <cell r="C250" t="str">
            <v/>
          </cell>
          <cell r="D250" t="str">
            <v/>
          </cell>
          <cell r="E250" t="str">
            <v/>
          </cell>
          <cell r="F250" t="str">
            <v/>
          </cell>
        </row>
        <row r="251">
          <cell r="A251" t="str">
            <v/>
          </cell>
          <cell r="B251" t="str">
            <v/>
          </cell>
          <cell r="C251" t="str">
            <v/>
          </cell>
          <cell r="D251" t="str">
            <v/>
          </cell>
          <cell r="E251" t="str">
            <v/>
          </cell>
          <cell r="F251" t="str">
            <v/>
          </cell>
        </row>
        <row r="252">
          <cell r="A252" t="str">
            <v/>
          </cell>
          <cell r="B252" t="str">
            <v/>
          </cell>
          <cell r="C252" t="str">
            <v/>
          </cell>
          <cell r="D252" t="str">
            <v/>
          </cell>
          <cell r="E252" t="str">
            <v/>
          </cell>
          <cell r="F252" t="str">
            <v/>
          </cell>
        </row>
        <row r="253">
          <cell r="A253" t="str">
            <v/>
          </cell>
          <cell r="B253" t="str">
            <v/>
          </cell>
          <cell r="C253" t="str">
            <v/>
          </cell>
          <cell r="D253" t="str">
            <v/>
          </cell>
          <cell r="E253" t="str">
            <v/>
          </cell>
          <cell r="F253" t="str">
            <v/>
          </cell>
        </row>
        <row r="254">
          <cell r="A254" t="str">
            <v/>
          </cell>
          <cell r="B254" t="str">
            <v/>
          </cell>
          <cell r="C254" t="str">
            <v/>
          </cell>
          <cell r="D254" t="str">
            <v/>
          </cell>
          <cell r="E254" t="str">
            <v/>
          </cell>
          <cell r="F254" t="str">
            <v/>
          </cell>
        </row>
        <row r="255">
          <cell r="A255" t="str">
            <v/>
          </cell>
          <cell r="B255" t="str">
            <v/>
          </cell>
          <cell r="C255" t="str">
            <v/>
          </cell>
          <cell r="D255" t="str">
            <v/>
          </cell>
          <cell r="E255" t="str">
            <v/>
          </cell>
          <cell r="F255" t="str">
            <v/>
          </cell>
        </row>
        <row r="256">
          <cell r="A256" t="str">
            <v/>
          </cell>
          <cell r="B256" t="str">
            <v/>
          </cell>
          <cell r="C256" t="str">
            <v/>
          </cell>
          <cell r="D256" t="str">
            <v/>
          </cell>
          <cell r="E256" t="str">
            <v/>
          </cell>
          <cell r="F256" t="str">
            <v/>
          </cell>
        </row>
        <row r="257">
          <cell r="A257" t="str">
            <v/>
          </cell>
          <cell r="B257" t="str">
            <v/>
          </cell>
          <cell r="C257" t="str">
            <v/>
          </cell>
          <cell r="D257" t="str">
            <v/>
          </cell>
          <cell r="E257" t="str">
            <v/>
          </cell>
          <cell r="F257" t="str">
            <v/>
          </cell>
        </row>
        <row r="258">
          <cell r="A258" t="str">
            <v/>
          </cell>
          <cell r="B258" t="str">
            <v/>
          </cell>
          <cell r="C258" t="str">
            <v/>
          </cell>
          <cell r="D258" t="str">
            <v/>
          </cell>
          <cell r="E258" t="str">
            <v/>
          </cell>
          <cell r="F258" t="str">
            <v/>
          </cell>
        </row>
        <row r="259">
          <cell r="A259" t="str">
            <v/>
          </cell>
          <cell r="B259" t="str">
            <v/>
          </cell>
          <cell r="C259" t="str">
            <v/>
          </cell>
          <cell r="D259" t="str">
            <v/>
          </cell>
          <cell r="E259" t="str">
            <v/>
          </cell>
          <cell r="F259" t="str">
            <v/>
          </cell>
        </row>
        <row r="260">
          <cell r="A260" t="str">
            <v/>
          </cell>
          <cell r="B260" t="str">
            <v/>
          </cell>
          <cell r="C260" t="str">
            <v/>
          </cell>
          <cell r="D260" t="str">
            <v/>
          </cell>
          <cell r="E260" t="str">
            <v/>
          </cell>
          <cell r="F260" t="str">
            <v/>
          </cell>
        </row>
        <row r="261">
          <cell r="A261" t="str">
            <v/>
          </cell>
          <cell r="B261" t="str">
            <v/>
          </cell>
          <cell r="C261" t="str">
            <v/>
          </cell>
          <cell r="D261" t="str">
            <v/>
          </cell>
          <cell r="E261" t="str">
            <v/>
          </cell>
          <cell r="F261" t="str">
            <v/>
          </cell>
        </row>
        <row r="262">
          <cell r="A262" t="str">
            <v/>
          </cell>
          <cell r="B262" t="str">
            <v/>
          </cell>
          <cell r="C262" t="str">
            <v/>
          </cell>
          <cell r="D262" t="str">
            <v/>
          </cell>
          <cell r="E262" t="str">
            <v/>
          </cell>
          <cell r="F262" t="str">
            <v/>
          </cell>
        </row>
        <row r="263">
          <cell r="A263" t="str">
            <v/>
          </cell>
          <cell r="B263" t="str">
            <v/>
          </cell>
          <cell r="C263" t="str">
            <v/>
          </cell>
          <cell r="D263" t="str">
            <v/>
          </cell>
          <cell r="E263" t="str">
            <v/>
          </cell>
          <cell r="F263" t="str">
            <v/>
          </cell>
        </row>
        <row r="264">
          <cell r="A264" t="str">
            <v/>
          </cell>
          <cell r="B264" t="str">
            <v/>
          </cell>
          <cell r="C264" t="str">
            <v/>
          </cell>
          <cell r="D264" t="str">
            <v/>
          </cell>
          <cell r="E264" t="str">
            <v/>
          </cell>
          <cell r="F264" t="str">
            <v/>
          </cell>
        </row>
        <row r="265">
          <cell r="A265" t="str">
            <v/>
          </cell>
          <cell r="B265" t="str">
            <v/>
          </cell>
          <cell r="C265" t="str">
            <v/>
          </cell>
          <cell r="D265" t="str">
            <v/>
          </cell>
          <cell r="E265" t="str">
            <v/>
          </cell>
          <cell r="F265" t="str">
            <v/>
          </cell>
        </row>
        <row r="266">
          <cell r="A266" t="str">
            <v/>
          </cell>
          <cell r="B266" t="str">
            <v/>
          </cell>
          <cell r="C266" t="str">
            <v/>
          </cell>
          <cell r="D266" t="str">
            <v/>
          </cell>
          <cell r="E266" t="str">
            <v/>
          </cell>
          <cell r="F266" t="str">
            <v/>
          </cell>
        </row>
        <row r="267">
          <cell r="A267" t="str">
            <v/>
          </cell>
          <cell r="B267" t="str">
            <v/>
          </cell>
          <cell r="C267" t="str">
            <v/>
          </cell>
          <cell r="D267" t="str">
            <v/>
          </cell>
          <cell r="E267" t="str">
            <v/>
          </cell>
          <cell r="F267" t="str">
            <v/>
          </cell>
        </row>
        <row r="268">
          <cell r="A268" t="str">
            <v/>
          </cell>
          <cell r="B268" t="str">
            <v/>
          </cell>
          <cell r="C268" t="str">
            <v/>
          </cell>
          <cell r="D268" t="str">
            <v/>
          </cell>
          <cell r="E268" t="str">
            <v/>
          </cell>
          <cell r="F268" t="str">
            <v/>
          </cell>
        </row>
        <row r="269">
          <cell r="A269" t="str">
            <v/>
          </cell>
          <cell r="B269" t="str">
            <v/>
          </cell>
          <cell r="C269" t="str">
            <v/>
          </cell>
          <cell r="D269" t="str">
            <v/>
          </cell>
          <cell r="E269" t="str">
            <v/>
          </cell>
          <cell r="F269" t="str">
            <v/>
          </cell>
        </row>
        <row r="270">
          <cell r="A270" t="str">
            <v/>
          </cell>
          <cell r="B270" t="str">
            <v/>
          </cell>
          <cell r="C270" t="str">
            <v/>
          </cell>
          <cell r="D270" t="str">
            <v/>
          </cell>
          <cell r="E270" t="str">
            <v/>
          </cell>
          <cell r="F270" t="str">
            <v/>
          </cell>
        </row>
        <row r="271">
          <cell r="A271" t="str">
            <v/>
          </cell>
          <cell r="B271" t="str">
            <v/>
          </cell>
          <cell r="C271" t="str">
            <v/>
          </cell>
          <cell r="D271" t="str">
            <v/>
          </cell>
          <cell r="E271" t="str">
            <v/>
          </cell>
          <cell r="F271" t="str">
            <v/>
          </cell>
        </row>
        <row r="272">
          <cell r="A272" t="str">
            <v/>
          </cell>
          <cell r="B272" t="str">
            <v/>
          </cell>
          <cell r="C272" t="str">
            <v/>
          </cell>
          <cell r="D272" t="str">
            <v/>
          </cell>
          <cell r="E272" t="str">
            <v/>
          </cell>
          <cell r="F272" t="str">
            <v/>
          </cell>
        </row>
        <row r="273">
          <cell r="A273" t="str">
            <v/>
          </cell>
          <cell r="B273" t="str">
            <v/>
          </cell>
          <cell r="C273" t="str">
            <v/>
          </cell>
          <cell r="D273" t="str">
            <v/>
          </cell>
          <cell r="E273" t="str">
            <v/>
          </cell>
          <cell r="F273" t="str">
            <v/>
          </cell>
        </row>
        <row r="274">
          <cell r="A274" t="str">
            <v/>
          </cell>
          <cell r="B274" t="str">
            <v/>
          </cell>
          <cell r="C274" t="str">
            <v/>
          </cell>
          <cell r="D274" t="str">
            <v/>
          </cell>
          <cell r="E274" t="str">
            <v/>
          </cell>
          <cell r="F274" t="str">
            <v/>
          </cell>
        </row>
        <row r="275">
          <cell r="A275" t="str">
            <v/>
          </cell>
          <cell r="B275" t="str">
            <v/>
          </cell>
          <cell r="C275" t="str">
            <v/>
          </cell>
          <cell r="D275" t="str">
            <v/>
          </cell>
          <cell r="E275" t="str">
            <v/>
          </cell>
          <cell r="F275" t="str">
            <v/>
          </cell>
        </row>
        <row r="276">
          <cell r="A276" t="str">
            <v/>
          </cell>
          <cell r="B276" t="str">
            <v/>
          </cell>
          <cell r="C276" t="str">
            <v/>
          </cell>
          <cell r="D276" t="str">
            <v/>
          </cell>
          <cell r="E276" t="str">
            <v/>
          </cell>
          <cell r="F276" t="str">
            <v/>
          </cell>
        </row>
        <row r="277">
          <cell r="A277" t="str">
            <v/>
          </cell>
          <cell r="B277" t="str">
            <v/>
          </cell>
          <cell r="C277" t="str">
            <v/>
          </cell>
          <cell r="D277" t="str">
            <v/>
          </cell>
          <cell r="E277" t="str">
            <v/>
          </cell>
          <cell r="F277" t="str">
            <v/>
          </cell>
        </row>
        <row r="278">
          <cell r="A278" t="str">
            <v/>
          </cell>
          <cell r="B278" t="str">
            <v/>
          </cell>
          <cell r="C278" t="str">
            <v/>
          </cell>
          <cell r="D278" t="str">
            <v/>
          </cell>
          <cell r="E278" t="str">
            <v/>
          </cell>
          <cell r="F278" t="str">
            <v/>
          </cell>
        </row>
        <row r="279">
          <cell r="A279" t="str">
            <v/>
          </cell>
          <cell r="B279" t="str">
            <v/>
          </cell>
          <cell r="C279" t="str">
            <v/>
          </cell>
          <cell r="D279" t="str">
            <v/>
          </cell>
          <cell r="E279" t="str">
            <v/>
          </cell>
          <cell r="F279" t="str">
            <v/>
          </cell>
        </row>
        <row r="280">
          <cell r="A280" t="str">
            <v/>
          </cell>
          <cell r="B280" t="str">
            <v/>
          </cell>
          <cell r="C280" t="str">
            <v/>
          </cell>
          <cell r="D280" t="str">
            <v/>
          </cell>
          <cell r="E280" t="str">
            <v/>
          </cell>
          <cell r="F280" t="str">
            <v/>
          </cell>
        </row>
        <row r="281">
          <cell r="A281" t="str">
            <v/>
          </cell>
          <cell r="B281" t="str">
            <v/>
          </cell>
          <cell r="C281" t="str">
            <v/>
          </cell>
          <cell r="D281" t="str">
            <v/>
          </cell>
          <cell r="E281" t="str">
            <v/>
          </cell>
          <cell r="F281" t="str">
            <v/>
          </cell>
        </row>
        <row r="282">
          <cell r="A282" t="str">
            <v/>
          </cell>
          <cell r="B282" t="str">
            <v/>
          </cell>
          <cell r="C282" t="str">
            <v/>
          </cell>
          <cell r="D282" t="str">
            <v/>
          </cell>
          <cell r="E282" t="str">
            <v/>
          </cell>
          <cell r="F282" t="str">
            <v/>
          </cell>
        </row>
        <row r="283">
          <cell r="A283" t="str">
            <v/>
          </cell>
          <cell r="B283" t="str">
            <v/>
          </cell>
          <cell r="C283" t="str">
            <v/>
          </cell>
          <cell r="D283" t="str">
            <v/>
          </cell>
          <cell r="E283" t="str">
            <v/>
          </cell>
          <cell r="F283" t="str">
            <v/>
          </cell>
        </row>
        <row r="284">
          <cell r="A284" t="str">
            <v/>
          </cell>
          <cell r="B284" t="str">
            <v/>
          </cell>
          <cell r="C284" t="str">
            <v/>
          </cell>
          <cell r="D284" t="str">
            <v/>
          </cell>
          <cell r="E284" t="str">
            <v/>
          </cell>
          <cell r="F284" t="str">
            <v/>
          </cell>
        </row>
        <row r="285">
          <cell r="A285" t="str">
            <v/>
          </cell>
          <cell r="B285" t="str">
            <v/>
          </cell>
          <cell r="C285" t="str">
            <v/>
          </cell>
          <cell r="D285" t="str">
            <v/>
          </cell>
          <cell r="E285" t="str">
            <v/>
          </cell>
          <cell r="F285" t="str">
            <v/>
          </cell>
        </row>
        <row r="286">
          <cell r="A286" t="str">
            <v/>
          </cell>
          <cell r="B286" t="str">
            <v/>
          </cell>
          <cell r="C286" t="str">
            <v/>
          </cell>
          <cell r="D286" t="str">
            <v/>
          </cell>
          <cell r="E286" t="str">
            <v/>
          </cell>
          <cell r="F286" t="str">
            <v/>
          </cell>
        </row>
        <row r="287">
          <cell r="A287" t="str">
            <v/>
          </cell>
          <cell r="B287" t="str">
            <v/>
          </cell>
          <cell r="C287" t="str">
            <v/>
          </cell>
          <cell r="D287" t="str">
            <v/>
          </cell>
          <cell r="E287" t="str">
            <v/>
          </cell>
          <cell r="F287" t="str">
            <v/>
          </cell>
        </row>
        <row r="288">
          <cell r="A288" t="str">
            <v/>
          </cell>
          <cell r="B288" t="str">
            <v/>
          </cell>
          <cell r="C288" t="str">
            <v/>
          </cell>
          <cell r="D288" t="str">
            <v/>
          </cell>
          <cell r="E288" t="str">
            <v/>
          </cell>
          <cell r="F288" t="str">
            <v/>
          </cell>
        </row>
        <row r="289">
          <cell r="A289" t="str">
            <v/>
          </cell>
          <cell r="B289" t="str">
            <v/>
          </cell>
          <cell r="C289" t="str">
            <v/>
          </cell>
          <cell r="D289" t="str">
            <v/>
          </cell>
          <cell r="E289" t="str">
            <v/>
          </cell>
          <cell r="F289" t="str">
            <v/>
          </cell>
        </row>
        <row r="290">
          <cell r="A290" t="str">
            <v/>
          </cell>
          <cell r="B290" t="str">
            <v/>
          </cell>
          <cell r="C290" t="str">
            <v/>
          </cell>
          <cell r="D290" t="str">
            <v/>
          </cell>
          <cell r="E290" t="str">
            <v/>
          </cell>
          <cell r="F290" t="str">
            <v/>
          </cell>
        </row>
        <row r="291">
          <cell r="A291" t="str">
            <v/>
          </cell>
          <cell r="B291" t="str">
            <v/>
          </cell>
          <cell r="C291" t="str">
            <v/>
          </cell>
          <cell r="D291" t="str">
            <v/>
          </cell>
          <cell r="E291" t="str">
            <v/>
          </cell>
          <cell r="F291" t="str">
            <v/>
          </cell>
        </row>
        <row r="292">
          <cell r="A292" t="str">
            <v/>
          </cell>
          <cell r="B292" t="str">
            <v/>
          </cell>
          <cell r="C292" t="str">
            <v/>
          </cell>
          <cell r="D292" t="str">
            <v/>
          </cell>
          <cell r="E292" t="str">
            <v/>
          </cell>
          <cell r="F292" t="str">
            <v/>
          </cell>
        </row>
        <row r="293">
          <cell r="A293" t="str">
            <v/>
          </cell>
          <cell r="B293" t="str">
            <v/>
          </cell>
          <cell r="C293" t="str">
            <v/>
          </cell>
          <cell r="D293" t="str">
            <v/>
          </cell>
          <cell r="E293" t="str">
            <v/>
          </cell>
          <cell r="F293" t="str">
            <v/>
          </cell>
        </row>
        <row r="294">
          <cell r="A294" t="str">
            <v/>
          </cell>
          <cell r="B294" t="str">
            <v/>
          </cell>
          <cell r="C294" t="str">
            <v/>
          </cell>
          <cell r="D294" t="str">
            <v/>
          </cell>
          <cell r="E294" t="str">
            <v/>
          </cell>
          <cell r="F294" t="str">
            <v/>
          </cell>
        </row>
        <row r="295">
          <cell r="A295" t="str">
            <v/>
          </cell>
          <cell r="B295" t="str">
            <v/>
          </cell>
          <cell r="C295" t="str">
            <v/>
          </cell>
          <cell r="D295" t="str">
            <v/>
          </cell>
          <cell r="E295" t="str">
            <v/>
          </cell>
          <cell r="F295" t="str">
            <v/>
          </cell>
        </row>
        <row r="296">
          <cell r="A296" t="str">
            <v/>
          </cell>
          <cell r="B296" t="str">
            <v/>
          </cell>
          <cell r="C296" t="str">
            <v/>
          </cell>
          <cell r="D296" t="str">
            <v/>
          </cell>
          <cell r="E296" t="str">
            <v/>
          </cell>
          <cell r="F296" t="str">
            <v/>
          </cell>
        </row>
        <row r="297">
          <cell r="A297" t="str">
            <v/>
          </cell>
          <cell r="B297" t="str">
            <v/>
          </cell>
          <cell r="C297" t="str">
            <v/>
          </cell>
          <cell r="D297" t="str">
            <v/>
          </cell>
          <cell r="E297" t="str">
            <v/>
          </cell>
          <cell r="F297" t="str">
            <v/>
          </cell>
        </row>
        <row r="298">
          <cell r="A298" t="str">
            <v/>
          </cell>
          <cell r="B298" t="str">
            <v/>
          </cell>
          <cell r="C298" t="str">
            <v/>
          </cell>
          <cell r="D298" t="str">
            <v/>
          </cell>
          <cell r="E298" t="str">
            <v/>
          </cell>
          <cell r="F298" t="str">
            <v/>
          </cell>
        </row>
        <row r="299">
          <cell r="A299" t="str">
            <v/>
          </cell>
          <cell r="B299" t="str">
            <v/>
          </cell>
          <cell r="C299" t="str">
            <v/>
          </cell>
          <cell r="D299" t="str">
            <v/>
          </cell>
          <cell r="E299" t="str">
            <v/>
          </cell>
          <cell r="F299" t="str">
            <v/>
          </cell>
        </row>
        <row r="300">
          <cell r="A300" t="str">
            <v/>
          </cell>
          <cell r="B300" t="str">
            <v/>
          </cell>
          <cell r="C300" t="str">
            <v/>
          </cell>
          <cell r="D300" t="str">
            <v/>
          </cell>
          <cell r="E300" t="str">
            <v/>
          </cell>
          <cell r="F300" t="str">
            <v/>
          </cell>
        </row>
        <row r="301">
          <cell r="A301" t="str">
            <v/>
          </cell>
          <cell r="B301" t="str">
            <v/>
          </cell>
          <cell r="C301" t="str">
            <v/>
          </cell>
          <cell r="D301" t="str">
            <v/>
          </cell>
          <cell r="E301" t="str">
            <v/>
          </cell>
          <cell r="F301" t="str">
            <v/>
          </cell>
        </row>
        <row r="302">
          <cell r="A302" t="str">
            <v/>
          </cell>
          <cell r="B302" t="str">
            <v/>
          </cell>
          <cell r="C302" t="str">
            <v/>
          </cell>
          <cell r="D302" t="str">
            <v/>
          </cell>
          <cell r="E302" t="str">
            <v/>
          </cell>
          <cell r="F302" t="str">
            <v/>
          </cell>
        </row>
        <row r="303">
          <cell r="A303" t="str">
            <v/>
          </cell>
          <cell r="B303" t="str">
            <v/>
          </cell>
          <cell r="C303" t="str">
            <v/>
          </cell>
          <cell r="D303" t="str">
            <v/>
          </cell>
          <cell r="E303" t="str">
            <v/>
          </cell>
          <cell r="F303" t="str">
            <v/>
          </cell>
        </row>
        <row r="304">
          <cell r="A304" t="str">
            <v/>
          </cell>
          <cell r="B304" t="str">
            <v/>
          </cell>
          <cell r="C304" t="str">
            <v/>
          </cell>
          <cell r="D304" t="str">
            <v/>
          </cell>
          <cell r="E304" t="str">
            <v/>
          </cell>
          <cell r="F304" t="str">
            <v/>
          </cell>
        </row>
        <row r="305">
          <cell r="A305" t="str">
            <v/>
          </cell>
          <cell r="B305" t="str">
            <v/>
          </cell>
          <cell r="C305" t="str">
            <v/>
          </cell>
          <cell r="D305" t="str">
            <v/>
          </cell>
          <cell r="E305" t="str">
            <v/>
          </cell>
          <cell r="F305" t="str">
            <v/>
          </cell>
        </row>
        <row r="306">
          <cell r="A306" t="str">
            <v/>
          </cell>
          <cell r="B306" t="str">
            <v/>
          </cell>
          <cell r="C306" t="str">
            <v/>
          </cell>
          <cell r="D306" t="str">
            <v/>
          </cell>
          <cell r="E306" t="str">
            <v/>
          </cell>
          <cell r="F306" t="str">
            <v/>
          </cell>
        </row>
        <row r="307">
          <cell r="A307" t="str">
            <v/>
          </cell>
          <cell r="B307" t="str">
            <v/>
          </cell>
          <cell r="C307" t="str">
            <v/>
          </cell>
          <cell r="D307" t="str">
            <v/>
          </cell>
          <cell r="E307" t="str">
            <v/>
          </cell>
          <cell r="F307" t="str">
            <v/>
          </cell>
        </row>
        <row r="308">
          <cell r="A308" t="str">
            <v/>
          </cell>
          <cell r="B308" t="str">
            <v/>
          </cell>
          <cell r="C308" t="str">
            <v/>
          </cell>
          <cell r="D308" t="str">
            <v/>
          </cell>
          <cell r="E308" t="str">
            <v/>
          </cell>
          <cell r="F308" t="str">
            <v/>
          </cell>
        </row>
        <row r="309">
          <cell r="A309" t="str">
            <v/>
          </cell>
          <cell r="B309" t="str">
            <v/>
          </cell>
          <cell r="C309" t="str">
            <v/>
          </cell>
          <cell r="D309" t="str">
            <v/>
          </cell>
          <cell r="E309" t="str">
            <v/>
          </cell>
          <cell r="F309" t="str">
            <v/>
          </cell>
        </row>
        <row r="310">
          <cell r="A310" t="str">
            <v/>
          </cell>
          <cell r="B310" t="str">
            <v/>
          </cell>
          <cell r="C310" t="str">
            <v/>
          </cell>
          <cell r="D310" t="str">
            <v/>
          </cell>
          <cell r="E310" t="str">
            <v/>
          </cell>
          <cell r="F310" t="str">
            <v/>
          </cell>
        </row>
        <row r="311">
          <cell r="A311" t="str">
            <v/>
          </cell>
          <cell r="B311" t="str">
            <v/>
          </cell>
          <cell r="C311" t="str">
            <v/>
          </cell>
          <cell r="D311" t="str">
            <v/>
          </cell>
          <cell r="E311" t="str">
            <v/>
          </cell>
          <cell r="F311" t="str">
            <v/>
          </cell>
        </row>
        <row r="312">
          <cell r="A312" t="str">
            <v/>
          </cell>
          <cell r="B312" t="str">
            <v/>
          </cell>
          <cell r="C312" t="str">
            <v/>
          </cell>
          <cell r="D312" t="str">
            <v/>
          </cell>
          <cell r="E312" t="str">
            <v/>
          </cell>
          <cell r="F312" t="str">
            <v/>
          </cell>
        </row>
        <row r="313">
          <cell r="A313" t="str">
            <v/>
          </cell>
          <cell r="B313" t="str">
            <v/>
          </cell>
          <cell r="C313" t="str">
            <v/>
          </cell>
          <cell r="D313" t="str">
            <v/>
          </cell>
          <cell r="E313" t="str">
            <v/>
          </cell>
          <cell r="F313" t="str">
            <v/>
          </cell>
        </row>
        <row r="314">
          <cell r="A314" t="str">
            <v/>
          </cell>
          <cell r="B314" t="str">
            <v/>
          </cell>
          <cell r="C314" t="str">
            <v/>
          </cell>
          <cell r="D314" t="str">
            <v/>
          </cell>
          <cell r="E314" t="str">
            <v/>
          </cell>
          <cell r="F314" t="str">
            <v/>
          </cell>
        </row>
        <row r="315">
          <cell r="A315" t="str">
            <v/>
          </cell>
          <cell r="B315" t="str">
            <v/>
          </cell>
          <cell r="C315" t="str">
            <v/>
          </cell>
          <cell r="D315" t="str">
            <v/>
          </cell>
          <cell r="E315" t="str">
            <v/>
          </cell>
          <cell r="F315" t="str">
            <v/>
          </cell>
        </row>
        <row r="316">
          <cell r="A316" t="str">
            <v/>
          </cell>
          <cell r="B316" t="str">
            <v/>
          </cell>
          <cell r="C316" t="str">
            <v/>
          </cell>
          <cell r="D316" t="str">
            <v/>
          </cell>
          <cell r="E316" t="str">
            <v/>
          </cell>
          <cell r="F316" t="str">
            <v/>
          </cell>
        </row>
        <row r="317">
          <cell r="A317" t="str">
            <v/>
          </cell>
          <cell r="B317" t="str">
            <v/>
          </cell>
          <cell r="C317" t="str">
            <v/>
          </cell>
          <cell r="D317" t="str">
            <v/>
          </cell>
          <cell r="E317" t="str">
            <v/>
          </cell>
          <cell r="F317" t="str">
            <v/>
          </cell>
        </row>
        <row r="318">
          <cell r="A318" t="str">
            <v/>
          </cell>
          <cell r="B318" t="str">
            <v/>
          </cell>
          <cell r="C318" t="str">
            <v/>
          </cell>
          <cell r="D318" t="str">
            <v/>
          </cell>
          <cell r="E318" t="str">
            <v/>
          </cell>
          <cell r="F318" t="str">
            <v/>
          </cell>
        </row>
        <row r="319">
          <cell r="A319" t="str">
            <v/>
          </cell>
          <cell r="B319" t="str">
            <v/>
          </cell>
          <cell r="C319" t="str">
            <v/>
          </cell>
          <cell r="D319" t="str">
            <v/>
          </cell>
          <cell r="E319" t="str">
            <v/>
          </cell>
          <cell r="F319" t="str">
            <v/>
          </cell>
        </row>
        <row r="320">
          <cell r="A320" t="str">
            <v/>
          </cell>
          <cell r="B320" t="str">
            <v/>
          </cell>
          <cell r="C320" t="str">
            <v/>
          </cell>
          <cell r="D320" t="str">
            <v/>
          </cell>
          <cell r="E320" t="str">
            <v/>
          </cell>
          <cell r="F320" t="str">
            <v/>
          </cell>
        </row>
        <row r="321">
          <cell r="A321" t="str">
            <v/>
          </cell>
          <cell r="B321" t="str">
            <v/>
          </cell>
          <cell r="C321" t="str">
            <v/>
          </cell>
          <cell r="D321" t="str">
            <v/>
          </cell>
          <cell r="E321" t="str">
            <v/>
          </cell>
          <cell r="F321" t="str">
            <v/>
          </cell>
        </row>
        <row r="322">
          <cell r="A322" t="str">
            <v/>
          </cell>
          <cell r="B322" t="str">
            <v/>
          </cell>
          <cell r="C322" t="str">
            <v/>
          </cell>
          <cell r="D322" t="str">
            <v/>
          </cell>
          <cell r="E322" t="str">
            <v/>
          </cell>
          <cell r="F322" t="str">
            <v/>
          </cell>
        </row>
        <row r="323">
          <cell r="A323" t="str">
            <v/>
          </cell>
          <cell r="B323" t="str">
            <v/>
          </cell>
          <cell r="C323" t="str">
            <v/>
          </cell>
          <cell r="D323" t="str">
            <v/>
          </cell>
          <cell r="E323" t="str">
            <v/>
          </cell>
          <cell r="F323" t="str">
            <v/>
          </cell>
        </row>
        <row r="324">
          <cell r="A324" t="str">
            <v/>
          </cell>
          <cell r="B324" t="str">
            <v/>
          </cell>
          <cell r="C324" t="str">
            <v/>
          </cell>
          <cell r="D324" t="str">
            <v/>
          </cell>
          <cell r="E324" t="str">
            <v/>
          </cell>
          <cell r="F324" t="str">
            <v/>
          </cell>
        </row>
        <row r="325">
          <cell r="A325" t="str">
            <v/>
          </cell>
          <cell r="B325" t="str">
            <v/>
          </cell>
          <cell r="C325" t="str">
            <v/>
          </cell>
          <cell r="D325" t="str">
            <v/>
          </cell>
          <cell r="E325" t="str">
            <v/>
          </cell>
          <cell r="F325" t="str">
            <v/>
          </cell>
        </row>
        <row r="326">
          <cell r="A326" t="str">
            <v/>
          </cell>
          <cell r="B326" t="str">
            <v/>
          </cell>
          <cell r="C326" t="str">
            <v/>
          </cell>
          <cell r="D326" t="str">
            <v/>
          </cell>
          <cell r="E326" t="str">
            <v/>
          </cell>
          <cell r="F326" t="str">
            <v/>
          </cell>
        </row>
        <row r="327">
          <cell r="A327" t="str">
            <v/>
          </cell>
          <cell r="B327" t="str">
            <v/>
          </cell>
          <cell r="C327" t="str">
            <v/>
          </cell>
          <cell r="D327" t="str">
            <v/>
          </cell>
          <cell r="E327" t="str">
            <v/>
          </cell>
          <cell r="F327" t="str">
            <v/>
          </cell>
        </row>
        <row r="328">
          <cell r="A328" t="str">
            <v/>
          </cell>
          <cell r="B328" t="str">
            <v/>
          </cell>
          <cell r="C328" t="str">
            <v/>
          </cell>
          <cell r="D328" t="str">
            <v/>
          </cell>
          <cell r="E328" t="str">
            <v/>
          </cell>
          <cell r="F328" t="str">
            <v/>
          </cell>
        </row>
        <row r="329">
          <cell r="A329" t="str">
            <v/>
          </cell>
          <cell r="B329" t="str">
            <v/>
          </cell>
          <cell r="C329" t="str">
            <v/>
          </cell>
          <cell r="D329" t="str">
            <v/>
          </cell>
          <cell r="E329" t="str">
            <v/>
          </cell>
          <cell r="F329" t="str">
            <v/>
          </cell>
        </row>
        <row r="330">
          <cell r="A330" t="str">
            <v/>
          </cell>
          <cell r="B330" t="str">
            <v/>
          </cell>
          <cell r="C330" t="str">
            <v/>
          </cell>
          <cell r="D330" t="str">
            <v/>
          </cell>
          <cell r="E330" t="str">
            <v/>
          </cell>
          <cell r="F330" t="str">
            <v/>
          </cell>
        </row>
        <row r="331">
          <cell r="A331" t="str">
            <v/>
          </cell>
          <cell r="B331" t="str">
            <v/>
          </cell>
          <cell r="C331" t="str">
            <v/>
          </cell>
          <cell r="D331" t="str">
            <v/>
          </cell>
          <cell r="E331" t="str">
            <v/>
          </cell>
          <cell r="F331" t="str">
            <v/>
          </cell>
        </row>
        <row r="332">
          <cell r="A332" t="str">
            <v/>
          </cell>
          <cell r="B332" t="str">
            <v/>
          </cell>
          <cell r="C332" t="str">
            <v/>
          </cell>
          <cell r="D332" t="str">
            <v/>
          </cell>
          <cell r="E332" t="str">
            <v/>
          </cell>
          <cell r="F332" t="str">
            <v/>
          </cell>
        </row>
        <row r="333">
          <cell r="A333" t="str">
            <v/>
          </cell>
          <cell r="B333" t="str">
            <v/>
          </cell>
          <cell r="C333" t="str">
            <v/>
          </cell>
          <cell r="D333" t="str">
            <v/>
          </cell>
          <cell r="E333" t="str">
            <v/>
          </cell>
          <cell r="F333" t="str">
            <v/>
          </cell>
        </row>
        <row r="334">
          <cell r="A334" t="str">
            <v/>
          </cell>
          <cell r="B334" t="str">
            <v/>
          </cell>
          <cell r="C334" t="str">
            <v/>
          </cell>
          <cell r="D334" t="str">
            <v/>
          </cell>
          <cell r="E334" t="str">
            <v/>
          </cell>
          <cell r="F334" t="str">
            <v/>
          </cell>
        </row>
        <row r="335">
          <cell r="A335" t="str">
            <v/>
          </cell>
          <cell r="B335" t="str">
            <v/>
          </cell>
          <cell r="C335" t="str">
            <v/>
          </cell>
          <cell r="D335" t="str">
            <v/>
          </cell>
          <cell r="E335" t="str">
            <v/>
          </cell>
          <cell r="F335" t="str">
            <v/>
          </cell>
        </row>
        <row r="336">
          <cell r="A336" t="str">
            <v/>
          </cell>
          <cell r="B336" t="str">
            <v/>
          </cell>
          <cell r="C336" t="str">
            <v/>
          </cell>
          <cell r="D336" t="str">
            <v/>
          </cell>
          <cell r="E336" t="str">
            <v/>
          </cell>
          <cell r="F336" t="str">
            <v/>
          </cell>
        </row>
        <row r="337">
          <cell r="A337" t="str">
            <v/>
          </cell>
          <cell r="B337" t="str">
            <v/>
          </cell>
          <cell r="C337" t="str">
            <v/>
          </cell>
          <cell r="D337" t="str">
            <v/>
          </cell>
          <cell r="E337" t="str">
            <v/>
          </cell>
          <cell r="F337" t="str">
            <v/>
          </cell>
        </row>
        <row r="338">
          <cell r="A338" t="str">
            <v/>
          </cell>
          <cell r="B338" t="str">
            <v/>
          </cell>
          <cell r="C338" t="str">
            <v/>
          </cell>
          <cell r="D338" t="str">
            <v/>
          </cell>
          <cell r="E338" t="str">
            <v/>
          </cell>
          <cell r="F338" t="str">
            <v/>
          </cell>
        </row>
        <row r="339">
          <cell r="A339" t="str">
            <v/>
          </cell>
          <cell r="B339" t="str">
            <v/>
          </cell>
          <cell r="C339" t="str">
            <v/>
          </cell>
          <cell r="D339" t="str">
            <v/>
          </cell>
          <cell r="E339" t="str">
            <v/>
          </cell>
          <cell r="F339" t="str">
            <v/>
          </cell>
        </row>
        <row r="340">
          <cell r="A340" t="str">
            <v/>
          </cell>
          <cell r="B340" t="str">
            <v/>
          </cell>
          <cell r="C340" t="str">
            <v/>
          </cell>
          <cell r="D340" t="str">
            <v/>
          </cell>
          <cell r="E340" t="str">
            <v/>
          </cell>
          <cell r="F340" t="str">
            <v/>
          </cell>
        </row>
        <row r="341">
          <cell r="A341" t="str">
            <v/>
          </cell>
          <cell r="B341" t="str">
            <v/>
          </cell>
          <cell r="C341" t="str">
            <v/>
          </cell>
          <cell r="D341" t="str">
            <v/>
          </cell>
          <cell r="E341" t="str">
            <v/>
          </cell>
          <cell r="F341" t="str">
            <v/>
          </cell>
        </row>
        <row r="342">
          <cell r="A342" t="str">
            <v/>
          </cell>
          <cell r="B342" t="str">
            <v/>
          </cell>
          <cell r="C342" t="str">
            <v/>
          </cell>
          <cell r="D342" t="str">
            <v/>
          </cell>
          <cell r="E342" t="str">
            <v/>
          </cell>
          <cell r="F342" t="str">
            <v/>
          </cell>
        </row>
        <row r="343">
          <cell r="A343" t="str">
            <v/>
          </cell>
          <cell r="B343" t="str">
            <v/>
          </cell>
          <cell r="C343" t="str">
            <v/>
          </cell>
          <cell r="D343" t="str">
            <v/>
          </cell>
          <cell r="E343" t="str">
            <v/>
          </cell>
          <cell r="F343" t="str">
            <v/>
          </cell>
        </row>
        <row r="344">
          <cell r="A344" t="str">
            <v/>
          </cell>
          <cell r="B344" t="str">
            <v/>
          </cell>
          <cell r="C344" t="str">
            <v/>
          </cell>
          <cell r="D344" t="str">
            <v/>
          </cell>
          <cell r="E344" t="str">
            <v/>
          </cell>
          <cell r="F344" t="str">
            <v/>
          </cell>
        </row>
        <row r="345">
          <cell r="A345" t="str">
            <v/>
          </cell>
          <cell r="B345" t="str">
            <v/>
          </cell>
          <cell r="C345" t="str">
            <v/>
          </cell>
          <cell r="D345" t="str">
            <v/>
          </cell>
          <cell r="E345" t="str">
            <v/>
          </cell>
          <cell r="F345" t="str">
            <v/>
          </cell>
        </row>
        <row r="346">
          <cell r="A346" t="str">
            <v/>
          </cell>
          <cell r="B346" t="str">
            <v/>
          </cell>
          <cell r="C346" t="str">
            <v/>
          </cell>
          <cell r="D346" t="str">
            <v/>
          </cell>
          <cell r="E346" t="str">
            <v/>
          </cell>
          <cell r="F346" t="str">
            <v/>
          </cell>
        </row>
        <row r="347">
          <cell r="A347" t="str">
            <v/>
          </cell>
          <cell r="B347" t="str">
            <v/>
          </cell>
          <cell r="C347" t="str">
            <v/>
          </cell>
          <cell r="D347" t="str">
            <v/>
          </cell>
          <cell r="E347" t="str">
            <v/>
          </cell>
          <cell r="F347" t="str">
            <v/>
          </cell>
        </row>
        <row r="348">
          <cell r="A348" t="str">
            <v/>
          </cell>
          <cell r="B348" t="str">
            <v/>
          </cell>
          <cell r="C348" t="str">
            <v/>
          </cell>
          <cell r="D348" t="str">
            <v/>
          </cell>
          <cell r="E348" t="str">
            <v/>
          </cell>
          <cell r="F348" t="str">
            <v/>
          </cell>
        </row>
        <row r="349">
          <cell r="A349" t="str">
            <v/>
          </cell>
          <cell r="B349" t="str">
            <v/>
          </cell>
          <cell r="C349" t="str">
            <v/>
          </cell>
          <cell r="D349" t="str">
            <v/>
          </cell>
          <cell r="E349" t="str">
            <v/>
          </cell>
          <cell r="F349" t="str">
            <v/>
          </cell>
        </row>
        <row r="350">
          <cell r="A350" t="str">
            <v/>
          </cell>
          <cell r="B350" t="str">
            <v/>
          </cell>
          <cell r="C350" t="str">
            <v/>
          </cell>
          <cell r="D350" t="str">
            <v/>
          </cell>
          <cell r="E350" t="str">
            <v/>
          </cell>
          <cell r="F350" t="str">
            <v/>
          </cell>
        </row>
        <row r="351">
          <cell r="A351" t="str">
            <v/>
          </cell>
          <cell r="B351" t="str">
            <v/>
          </cell>
          <cell r="C351" t="str">
            <v/>
          </cell>
          <cell r="D351" t="str">
            <v/>
          </cell>
          <cell r="E351" t="str">
            <v/>
          </cell>
          <cell r="F351" t="str">
            <v/>
          </cell>
        </row>
        <row r="352">
          <cell r="A352" t="str">
            <v/>
          </cell>
          <cell r="B352" t="str">
            <v/>
          </cell>
          <cell r="C352" t="str">
            <v/>
          </cell>
          <cell r="D352" t="str">
            <v/>
          </cell>
          <cell r="E352" t="str">
            <v/>
          </cell>
          <cell r="F352" t="str">
            <v/>
          </cell>
        </row>
        <row r="353">
          <cell r="A353" t="str">
            <v/>
          </cell>
          <cell r="B353" t="str">
            <v/>
          </cell>
          <cell r="C353" t="str">
            <v/>
          </cell>
          <cell r="D353" t="str">
            <v/>
          </cell>
          <cell r="E353" t="str">
            <v/>
          </cell>
          <cell r="F353" t="str">
            <v/>
          </cell>
        </row>
        <row r="354">
          <cell r="A354" t="str">
            <v/>
          </cell>
          <cell r="B354" t="str">
            <v/>
          </cell>
          <cell r="C354" t="str">
            <v/>
          </cell>
          <cell r="D354" t="str">
            <v/>
          </cell>
          <cell r="E354" t="str">
            <v/>
          </cell>
          <cell r="F354" t="str">
            <v/>
          </cell>
        </row>
        <row r="355">
          <cell r="A355" t="str">
            <v/>
          </cell>
          <cell r="B355" t="str">
            <v/>
          </cell>
          <cell r="C355" t="str">
            <v/>
          </cell>
          <cell r="D355" t="str">
            <v/>
          </cell>
          <cell r="E355" t="str">
            <v/>
          </cell>
          <cell r="F355" t="str">
            <v/>
          </cell>
        </row>
        <row r="356">
          <cell r="A356" t="str">
            <v/>
          </cell>
          <cell r="B356" t="str">
            <v/>
          </cell>
          <cell r="C356" t="str">
            <v/>
          </cell>
          <cell r="D356" t="str">
            <v/>
          </cell>
          <cell r="E356" t="str">
            <v/>
          </cell>
          <cell r="F356" t="str">
            <v/>
          </cell>
        </row>
        <row r="357">
          <cell r="A357" t="str">
            <v/>
          </cell>
          <cell r="B357" t="str">
            <v/>
          </cell>
          <cell r="C357" t="str">
            <v/>
          </cell>
          <cell r="D357" t="str">
            <v/>
          </cell>
          <cell r="E357" t="str">
            <v/>
          </cell>
          <cell r="F357" t="str">
            <v/>
          </cell>
        </row>
        <row r="358">
          <cell r="A358" t="str">
            <v/>
          </cell>
          <cell r="B358" t="str">
            <v/>
          </cell>
          <cell r="C358" t="str">
            <v/>
          </cell>
          <cell r="D358" t="str">
            <v/>
          </cell>
          <cell r="E358" t="str">
            <v/>
          </cell>
          <cell r="F358" t="str">
            <v/>
          </cell>
        </row>
        <row r="359">
          <cell r="A359" t="str">
            <v/>
          </cell>
          <cell r="B359" t="str">
            <v/>
          </cell>
          <cell r="C359" t="str">
            <v/>
          </cell>
          <cell r="D359" t="str">
            <v/>
          </cell>
          <cell r="E359" t="str">
            <v/>
          </cell>
          <cell r="F359" t="str">
            <v/>
          </cell>
        </row>
        <row r="360">
          <cell r="A360" t="str">
            <v/>
          </cell>
          <cell r="B360" t="str">
            <v/>
          </cell>
          <cell r="C360" t="str">
            <v/>
          </cell>
          <cell r="D360" t="str">
            <v/>
          </cell>
          <cell r="E360" t="str">
            <v/>
          </cell>
          <cell r="F360" t="str">
            <v/>
          </cell>
        </row>
        <row r="361">
          <cell r="A361" t="str">
            <v/>
          </cell>
          <cell r="B361" t="str">
            <v/>
          </cell>
          <cell r="C361" t="str">
            <v/>
          </cell>
          <cell r="D361" t="str">
            <v/>
          </cell>
          <cell r="E361" t="str">
            <v/>
          </cell>
          <cell r="F361" t="str">
            <v/>
          </cell>
        </row>
        <row r="362">
          <cell r="A362" t="str">
            <v/>
          </cell>
          <cell r="B362" t="str">
            <v/>
          </cell>
          <cell r="C362" t="str">
            <v/>
          </cell>
          <cell r="D362" t="str">
            <v/>
          </cell>
          <cell r="E362" t="str">
            <v/>
          </cell>
          <cell r="F362" t="str">
            <v/>
          </cell>
        </row>
        <row r="363">
          <cell r="A363" t="str">
            <v/>
          </cell>
          <cell r="B363" t="str">
            <v/>
          </cell>
          <cell r="C363" t="str">
            <v/>
          </cell>
          <cell r="D363" t="str">
            <v/>
          </cell>
          <cell r="E363" t="str">
            <v/>
          </cell>
          <cell r="F363" t="str">
            <v/>
          </cell>
        </row>
        <row r="364">
          <cell r="A364" t="str">
            <v/>
          </cell>
          <cell r="B364" t="str">
            <v/>
          </cell>
          <cell r="C364" t="str">
            <v/>
          </cell>
          <cell r="D364" t="str">
            <v/>
          </cell>
          <cell r="E364" t="str">
            <v/>
          </cell>
          <cell r="F364" t="str">
            <v/>
          </cell>
        </row>
        <row r="365">
          <cell r="A365" t="str">
            <v/>
          </cell>
          <cell r="B365" t="str">
            <v/>
          </cell>
          <cell r="C365" t="str">
            <v/>
          </cell>
          <cell r="D365" t="str">
            <v/>
          </cell>
          <cell r="E365" t="str">
            <v/>
          </cell>
          <cell r="F365" t="str">
            <v/>
          </cell>
        </row>
        <row r="366">
          <cell r="A366" t="str">
            <v/>
          </cell>
          <cell r="B366" t="str">
            <v/>
          </cell>
          <cell r="C366" t="str">
            <v/>
          </cell>
          <cell r="D366" t="str">
            <v/>
          </cell>
          <cell r="E366" t="str">
            <v/>
          </cell>
          <cell r="F366" t="str">
            <v/>
          </cell>
        </row>
        <row r="367">
          <cell r="A367" t="str">
            <v/>
          </cell>
          <cell r="B367" t="str">
            <v/>
          </cell>
          <cell r="C367" t="str">
            <v/>
          </cell>
          <cell r="D367" t="str">
            <v/>
          </cell>
          <cell r="E367" t="str">
            <v/>
          </cell>
          <cell r="F367" t="str">
            <v/>
          </cell>
        </row>
        <row r="368">
          <cell r="A368" t="str">
            <v/>
          </cell>
          <cell r="B368" t="str">
            <v/>
          </cell>
          <cell r="C368" t="str">
            <v/>
          </cell>
          <cell r="D368" t="str">
            <v/>
          </cell>
          <cell r="E368" t="str">
            <v/>
          </cell>
          <cell r="F368" t="str">
            <v/>
          </cell>
        </row>
        <row r="369">
          <cell r="A369" t="str">
            <v/>
          </cell>
          <cell r="B369" t="str">
            <v/>
          </cell>
          <cell r="C369" t="str">
            <v/>
          </cell>
          <cell r="D369" t="str">
            <v/>
          </cell>
          <cell r="E369" t="str">
            <v/>
          </cell>
          <cell r="F369" t="str">
            <v/>
          </cell>
        </row>
        <row r="370">
          <cell r="A370" t="str">
            <v/>
          </cell>
          <cell r="B370" t="str">
            <v/>
          </cell>
          <cell r="C370" t="str">
            <v/>
          </cell>
          <cell r="D370" t="str">
            <v/>
          </cell>
          <cell r="E370" t="str">
            <v/>
          </cell>
          <cell r="F370" t="str">
            <v/>
          </cell>
        </row>
        <row r="371">
          <cell r="A371" t="str">
            <v/>
          </cell>
          <cell r="B371" t="str">
            <v/>
          </cell>
          <cell r="C371" t="str">
            <v/>
          </cell>
          <cell r="D371" t="str">
            <v/>
          </cell>
          <cell r="E371" t="str">
            <v/>
          </cell>
          <cell r="F371" t="str">
            <v/>
          </cell>
        </row>
        <row r="372">
          <cell r="A372" t="str">
            <v/>
          </cell>
          <cell r="B372" t="str">
            <v/>
          </cell>
          <cell r="C372" t="str">
            <v/>
          </cell>
          <cell r="D372" t="str">
            <v/>
          </cell>
          <cell r="E372" t="str">
            <v/>
          </cell>
          <cell r="F372" t="str">
            <v/>
          </cell>
        </row>
        <row r="373">
          <cell r="A373" t="str">
            <v/>
          </cell>
          <cell r="B373" t="str">
            <v/>
          </cell>
          <cell r="C373" t="str">
            <v/>
          </cell>
          <cell r="D373" t="str">
            <v/>
          </cell>
          <cell r="E373" t="str">
            <v/>
          </cell>
          <cell r="F373" t="str">
            <v/>
          </cell>
        </row>
        <row r="374">
          <cell r="A374" t="str">
            <v/>
          </cell>
          <cell r="B374" t="str">
            <v/>
          </cell>
          <cell r="C374" t="str">
            <v/>
          </cell>
          <cell r="D374" t="str">
            <v/>
          </cell>
          <cell r="E374" t="str">
            <v/>
          </cell>
          <cell r="F374" t="str">
            <v/>
          </cell>
        </row>
        <row r="375">
          <cell r="A375" t="str">
            <v/>
          </cell>
          <cell r="B375" t="str">
            <v/>
          </cell>
          <cell r="C375" t="str">
            <v/>
          </cell>
          <cell r="D375" t="str">
            <v/>
          </cell>
          <cell r="E375" t="str">
            <v/>
          </cell>
          <cell r="F375" t="str">
            <v/>
          </cell>
        </row>
        <row r="376">
          <cell r="A376" t="str">
            <v/>
          </cell>
          <cell r="B376" t="str">
            <v/>
          </cell>
          <cell r="C376" t="str">
            <v/>
          </cell>
          <cell r="D376" t="str">
            <v/>
          </cell>
          <cell r="E376" t="str">
            <v/>
          </cell>
          <cell r="F376" t="str">
            <v/>
          </cell>
        </row>
        <row r="377">
          <cell r="A377" t="str">
            <v/>
          </cell>
          <cell r="B377" t="str">
            <v/>
          </cell>
          <cell r="C377" t="str">
            <v/>
          </cell>
          <cell r="D377" t="str">
            <v/>
          </cell>
          <cell r="E377" t="str">
            <v/>
          </cell>
          <cell r="F377" t="str">
            <v/>
          </cell>
        </row>
        <row r="378">
          <cell r="A378" t="str">
            <v/>
          </cell>
          <cell r="B378" t="str">
            <v/>
          </cell>
          <cell r="C378" t="str">
            <v/>
          </cell>
          <cell r="D378" t="str">
            <v/>
          </cell>
          <cell r="E378" t="str">
            <v/>
          </cell>
          <cell r="F378" t="str">
            <v/>
          </cell>
        </row>
        <row r="379">
          <cell r="A379" t="str">
            <v/>
          </cell>
          <cell r="B379" t="str">
            <v/>
          </cell>
          <cell r="C379" t="str">
            <v/>
          </cell>
          <cell r="D379" t="str">
            <v/>
          </cell>
          <cell r="E379" t="str">
            <v/>
          </cell>
          <cell r="F379" t="str">
            <v/>
          </cell>
        </row>
        <row r="380">
          <cell r="A380" t="str">
            <v/>
          </cell>
          <cell r="B380" t="str">
            <v/>
          </cell>
          <cell r="C380" t="str">
            <v/>
          </cell>
          <cell r="D380" t="str">
            <v/>
          </cell>
          <cell r="E380" t="str">
            <v/>
          </cell>
          <cell r="F380" t="str">
            <v/>
          </cell>
        </row>
        <row r="381">
          <cell r="A381" t="str">
            <v/>
          </cell>
          <cell r="B381" t="str">
            <v/>
          </cell>
          <cell r="C381" t="str">
            <v/>
          </cell>
          <cell r="D381" t="str">
            <v/>
          </cell>
          <cell r="E381" t="str">
            <v/>
          </cell>
          <cell r="F381" t="str">
            <v/>
          </cell>
        </row>
        <row r="382">
          <cell r="A382" t="str">
            <v/>
          </cell>
          <cell r="B382" t="str">
            <v/>
          </cell>
          <cell r="C382" t="str">
            <v/>
          </cell>
          <cell r="D382" t="str">
            <v/>
          </cell>
          <cell r="E382" t="str">
            <v/>
          </cell>
          <cell r="F382" t="str">
            <v/>
          </cell>
        </row>
        <row r="383">
          <cell r="A383" t="str">
            <v/>
          </cell>
          <cell r="B383" t="str">
            <v/>
          </cell>
          <cell r="C383" t="str">
            <v/>
          </cell>
          <cell r="D383" t="str">
            <v/>
          </cell>
          <cell r="E383" t="str">
            <v/>
          </cell>
          <cell r="F383" t="str">
            <v/>
          </cell>
        </row>
        <row r="384">
          <cell r="A384" t="str">
            <v/>
          </cell>
          <cell r="B384" t="str">
            <v/>
          </cell>
          <cell r="C384" t="str">
            <v/>
          </cell>
          <cell r="D384" t="str">
            <v/>
          </cell>
          <cell r="E384" t="str">
            <v/>
          </cell>
          <cell r="F384" t="str">
            <v/>
          </cell>
        </row>
        <row r="385">
          <cell r="A385" t="str">
            <v/>
          </cell>
          <cell r="B385" t="str">
            <v/>
          </cell>
          <cell r="C385" t="str">
            <v/>
          </cell>
          <cell r="D385" t="str">
            <v/>
          </cell>
          <cell r="E385" t="str">
            <v/>
          </cell>
          <cell r="F385" t="str">
            <v/>
          </cell>
        </row>
        <row r="386">
          <cell r="A386" t="str">
            <v/>
          </cell>
          <cell r="B386" t="str">
            <v/>
          </cell>
          <cell r="C386" t="str">
            <v/>
          </cell>
          <cell r="D386" t="str">
            <v/>
          </cell>
          <cell r="E386" t="str">
            <v/>
          </cell>
          <cell r="F386" t="str">
            <v/>
          </cell>
        </row>
        <row r="387">
          <cell r="A387" t="str">
            <v/>
          </cell>
          <cell r="B387" t="str">
            <v/>
          </cell>
          <cell r="C387" t="str">
            <v/>
          </cell>
          <cell r="D387" t="str">
            <v/>
          </cell>
          <cell r="E387" t="str">
            <v/>
          </cell>
          <cell r="F387" t="str">
            <v/>
          </cell>
        </row>
        <row r="388">
          <cell r="A388" t="str">
            <v/>
          </cell>
          <cell r="B388" t="str">
            <v/>
          </cell>
          <cell r="C388" t="str">
            <v/>
          </cell>
          <cell r="D388" t="str">
            <v/>
          </cell>
          <cell r="E388" t="str">
            <v/>
          </cell>
          <cell r="F388" t="str">
            <v/>
          </cell>
        </row>
        <row r="389">
          <cell r="A389" t="str">
            <v/>
          </cell>
          <cell r="B389" t="str">
            <v/>
          </cell>
          <cell r="C389" t="str">
            <v/>
          </cell>
          <cell r="D389" t="str">
            <v/>
          </cell>
          <cell r="E389" t="str">
            <v/>
          </cell>
          <cell r="F389" t="str">
            <v/>
          </cell>
        </row>
        <row r="390">
          <cell r="A390" t="str">
            <v/>
          </cell>
          <cell r="B390" t="str">
            <v/>
          </cell>
          <cell r="C390" t="str">
            <v/>
          </cell>
          <cell r="D390" t="str">
            <v/>
          </cell>
          <cell r="E390" t="str">
            <v/>
          </cell>
          <cell r="F390" t="str">
            <v/>
          </cell>
        </row>
        <row r="391">
          <cell r="A391" t="str">
            <v/>
          </cell>
          <cell r="B391" t="str">
            <v/>
          </cell>
          <cell r="C391" t="str">
            <v/>
          </cell>
          <cell r="D391" t="str">
            <v/>
          </cell>
          <cell r="E391" t="str">
            <v/>
          </cell>
          <cell r="F391" t="str">
            <v/>
          </cell>
        </row>
        <row r="392">
          <cell r="A392" t="str">
            <v/>
          </cell>
          <cell r="B392" t="str">
            <v/>
          </cell>
          <cell r="C392" t="str">
            <v/>
          </cell>
          <cell r="D392" t="str">
            <v/>
          </cell>
          <cell r="E392" t="str">
            <v/>
          </cell>
          <cell r="F392" t="str">
            <v/>
          </cell>
        </row>
        <row r="393">
          <cell r="A393" t="str">
            <v/>
          </cell>
          <cell r="B393" t="str">
            <v/>
          </cell>
          <cell r="C393" t="str">
            <v/>
          </cell>
          <cell r="D393" t="str">
            <v/>
          </cell>
          <cell r="E393" t="str">
            <v/>
          </cell>
          <cell r="F393" t="str">
            <v/>
          </cell>
        </row>
        <row r="394">
          <cell r="A394" t="str">
            <v/>
          </cell>
          <cell r="B394" t="str">
            <v/>
          </cell>
          <cell r="C394" t="str">
            <v/>
          </cell>
          <cell r="D394" t="str">
            <v/>
          </cell>
          <cell r="E394" t="str">
            <v/>
          </cell>
          <cell r="F394" t="str">
            <v/>
          </cell>
        </row>
        <row r="395">
          <cell r="A395" t="str">
            <v/>
          </cell>
          <cell r="B395" t="str">
            <v/>
          </cell>
          <cell r="C395" t="str">
            <v/>
          </cell>
          <cell r="D395" t="str">
            <v/>
          </cell>
          <cell r="E395" t="str">
            <v/>
          </cell>
          <cell r="F395" t="str">
            <v/>
          </cell>
        </row>
        <row r="396">
          <cell r="A396" t="str">
            <v/>
          </cell>
          <cell r="B396" t="str">
            <v/>
          </cell>
          <cell r="C396" t="str">
            <v/>
          </cell>
          <cell r="D396" t="str">
            <v/>
          </cell>
          <cell r="E396" t="str">
            <v/>
          </cell>
          <cell r="F396" t="str">
            <v/>
          </cell>
        </row>
        <row r="397">
          <cell r="A397" t="str">
            <v/>
          </cell>
          <cell r="B397" t="str">
            <v/>
          </cell>
          <cell r="C397" t="str">
            <v/>
          </cell>
          <cell r="D397" t="str">
            <v/>
          </cell>
          <cell r="E397" t="str">
            <v/>
          </cell>
          <cell r="F397" t="str">
            <v/>
          </cell>
        </row>
        <row r="398">
          <cell r="A398" t="str">
            <v/>
          </cell>
          <cell r="B398" t="str">
            <v/>
          </cell>
          <cell r="C398" t="str">
            <v/>
          </cell>
          <cell r="D398" t="str">
            <v/>
          </cell>
          <cell r="E398" t="str">
            <v/>
          </cell>
          <cell r="F398" t="str">
            <v/>
          </cell>
        </row>
        <row r="399">
          <cell r="A399" t="str">
            <v/>
          </cell>
          <cell r="B399" t="str">
            <v/>
          </cell>
          <cell r="C399" t="str">
            <v/>
          </cell>
          <cell r="D399" t="str">
            <v/>
          </cell>
          <cell r="E399" t="str">
            <v/>
          </cell>
          <cell r="F399" t="str">
            <v/>
          </cell>
        </row>
        <row r="400">
          <cell r="A400" t="str">
            <v/>
          </cell>
          <cell r="B400" t="str">
            <v/>
          </cell>
          <cell r="C400" t="str">
            <v/>
          </cell>
          <cell r="D400" t="str">
            <v/>
          </cell>
          <cell r="E400" t="str">
            <v/>
          </cell>
          <cell r="F400" t="str">
            <v/>
          </cell>
        </row>
        <row r="401">
          <cell r="A401" t="str">
            <v/>
          </cell>
          <cell r="B401" t="str">
            <v/>
          </cell>
          <cell r="C401" t="str">
            <v/>
          </cell>
          <cell r="D401" t="str">
            <v/>
          </cell>
          <cell r="E401" t="str">
            <v/>
          </cell>
          <cell r="F401" t="str">
            <v/>
          </cell>
        </row>
        <row r="402">
          <cell r="A402" t="str">
            <v/>
          </cell>
          <cell r="B402" t="str">
            <v/>
          </cell>
          <cell r="C402" t="str">
            <v/>
          </cell>
          <cell r="D402" t="str">
            <v/>
          </cell>
          <cell r="E402" t="str">
            <v/>
          </cell>
          <cell r="F402" t="str">
            <v/>
          </cell>
        </row>
        <row r="403">
          <cell r="A403" t="str">
            <v/>
          </cell>
          <cell r="B403" t="str">
            <v/>
          </cell>
          <cell r="C403" t="str">
            <v/>
          </cell>
          <cell r="D403" t="str">
            <v/>
          </cell>
          <cell r="E403" t="str">
            <v/>
          </cell>
          <cell r="F403" t="str">
            <v/>
          </cell>
        </row>
        <row r="404">
          <cell r="A404" t="str">
            <v/>
          </cell>
          <cell r="B404" t="str">
            <v/>
          </cell>
          <cell r="C404" t="str">
            <v/>
          </cell>
          <cell r="D404" t="str">
            <v/>
          </cell>
          <cell r="E404" t="str">
            <v/>
          </cell>
          <cell r="F404" t="str">
            <v/>
          </cell>
        </row>
        <row r="405">
          <cell r="A405" t="str">
            <v/>
          </cell>
          <cell r="B405" t="str">
            <v/>
          </cell>
          <cell r="C405" t="str">
            <v/>
          </cell>
          <cell r="D405" t="str">
            <v/>
          </cell>
          <cell r="E405" t="str">
            <v/>
          </cell>
          <cell r="F405" t="str">
            <v/>
          </cell>
        </row>
        <row r="406">
          <cell r="A406" t="str">
            <v/>
          </cell>
          <cell r="B406" t="str">
            <v/>
          </cell>
          <cell r="C406" t="str">
            <v/>
          </cell>
          <cell r="D406" t="str">
            <v/>
          </cell>
          <cell r="E406" t="str">
            <v/>
          </cell>
          <cell r="F406" t="str">
            <v/>
          </cell>
        </row>
        <row r="407">
          <cell r="A407" t="str">
            <v/>
          </cell>
          <cell r="B407" t="str">
            <v/>
          </cell>
          <cell r="C407" t="str">
            <v/>
          </cell>
          <cell r="D407" t="str">
            <v/>
          </cell>
          <cell r="E407" t="str">
            <v/>
          </cell>
          <cell r="F407" t="str">
            <v/>
          </cell>
        </row>
        <row r="408">
          <cell r="A408" t="str">
            <v/>
          </cell>
          <cell r="B408" t="str">
            <v/>
          </cell>
          <cell r="C408" t="str">
            <v/>
          </cell>
          <cell r="D408" t="str">
            <v/>
          </cell>
          <cell r="E408" t="str">
            <v/>
          </cell>
          <cell r="F408" t="str">
            <v/>
          </cell>
        </row>
        <row r="409">
          <cell r="A409" t="str">
            <v/>
          </cell>
          <cell r="B409" t="str">
            <v/>
          </cell>
          <cell r="C409" t="str">
            <v/>
          </cell>
          <cell r="D409" t="str">
            <v/>
          </cell>
          <cell r="E409" t="str">
            <v/>
          </cell>
          <cell r="F409" t="str">
            <v/>
          </cell>
        </row>
        <row r="410">
          <cell r="A410" t="str">
            <v/>
          </cell>
          <cell r="B410" t="str">
            <v/>
          </cell>
          <cell r="C410" t="str">
            <v/>
          </cell>
          <cell r="D410" t="str">
            <v/>
          </cell>
          <cell r="E410" t="str">
            <v/>
          </cell>
          <cell r="F410" t="str">
            <v/>
          </cell>
        </row>
        <row r="411">
          <cell r="A411" t="str">
            <v/>
          </cell>
          <cell r="B411" t="str">
            <v/>
          </cell>
          <cell r="C411" t="str">
            <v/>
          </cell>
          <cell r="D411" t="str">
            <v/>
          </cell>
          <cell r="E411" t="str">
            <v/>
          </cell>
          <cell r="F411" t="str">
            <v/>
          </cell>
        </row>
        <row r="412">
          <cell r="A412" t="str">
            <v/>
          </cell>
          <cell r="B412" t="str">
            <v/>
          </cell>
          <cell r="C412" t="str">
            <v/>
          </cell>
          <cell r="D412" t="str">
            <v/>
          </cell>
          <cell r="E412" t="str">
            <v/>
          </cell>
          <cell r="F412" t="str">
            <v/>
          </cell>
        </row>
        <row r="413">
          <cell r="A413" t="str">
            <v/>
          </cell>
          <cell r="B413" t="str">
            <v/>
          </cell>
          <cell r="C413" t="str">
            <v/>
          </cell>
          <cell r="D413" t="str">
            <v/>
          </cell>
          <cell r="E413" t="str">
            <v/>
          </cell>
          <cell r="F413" t="str">
            <v/>
          </cell>
        </row>
        <row r="414">
          <cell r="A414" t="str">
            <v/>
          </cell>
          <cell r="B414" t="str">
            <v/>
          </cell>
          <cell r="C414" t="str">
            <v/>
          </cell>
          <cell r="D414" t="str">
            <v/>
          </cell>
          <cell r="E414" t="str">
            <v/>
          </cell>
          <cell r="F414" t="str">
            <v/>
          </cell>
        </row>
        <row r="415">
          <cell r="A415" t="str">
            <v/>
          </cell>
          <cell r="B415" t="str">
            <v/>
          </cell>
          <cell r="C415" t="str">
            <v/>
          </cell>
          <cell r="D415" t="str">
            <v/>
          </cell>
          <cell r="E415" t="str">
            <v/>
          </cell>
          <cell r="F415" t="str">
            <v/>
          </cell>
        </row>
        <row r="416">
          <cell r="A416" t="str">
            <v/>
          </cell>
          <cell r="B416" t="str">
            <v/>
          </cell>
          <cell r="C416" t="str">
            <v/>
          </cell>
          <cell r="D416" t="str">
            <v/>
          </cell>
          <cell r="E416" t="str">
            <v/>
          </cell>
          <cell r="F416" t="str">
            <v/>
          </cell>
        </row>
        <row r="417">
          <cell r="A417" t="str">
            <v/>
          </cell>
          <cell r="B417" t="str">
            <v/>
          </cell>
          <cell r="C417" t="str">
            <v/>
          </cell>
          <cell r="D417" t="str">
            <v/>
          </cell>
          <cell r="E417" t="str">
            <v/>
          </cell>
          <cell r="F417" t="str">
            <v/>
          </cell>
        </row>
        <row r="418">
          <cell r="A418" t="str">
            <v/>
          </cell>
          <cell r="B418" t="str">
            <v/>
          </cell>
          <cell r="C418" t="str">
            <v/>
          </cell>
          <cell r="D418" t="str">
            <v/>
          </cell>
          <cell r="E418" t="str">
            <v/>
          </cell>
          <cell r="F418" t="str">
            <v/>
          </cell>
        </row>
        <row r="419">
          <cell r="A419" t="str">
            <v/>
          </cell>
          <cell r="B419" t="str">
            <v/>
          </cell>
          <cell r="C419" t="str">
            <v/>
          </cell>
          <cell r="D419" t="str">
            <v/>
          </cell>
          <cell r="E419" t="str">
            <v/>
          </cell>
          <cell r="F419" t="str">
            <v/>
          </cell>
        </row>
        <row r="420">
          <cell r="A420" t="str">
            <v/>
          </cell>
          <cell r="B420" t="str">
            <v/>
          </cell>
          <cell r="C420" t="str">
            <v/>
          </cell>
          <cell r="D420" t="str">
            <v/>
          </cell>
          <cell r="E420" t="str">
            <v/>
          </cell>
          <cell r="F420" t="str">
            <v/>
          </cell>
        </row>
        <row r="421">
          <cell r="A421" t="str">
            <v/>
          </cell>
          <cell r="B421" t="str">
            <v/>
          </cell>
          <cell r="C421" t="str">
            <v/>
          </cell>
          <cell r="D421" t="str">
            <v/>
          </cell>
          <cell r="E421" t="str">
            <v/>
          </cell>
          <cell r="F421" t="str">
            <v/>
          </cell>
        </row>
        <row r="422">
          <cell r="A422" t="str">
            <v/>
          </cell>
          <cell r="B422" t="str">
            <v/>
          </cell>
          <cell r="C422" t="str">
            <v/>
          </cell>
          <cell r="D422" t="str">
            <v/>
          </cell>
          <cell r="E422" t="str">
            <v/>
          </cell>
          <cell r="F422" t="str">
            <v/>
          </cell>
        </row>
        <row r="423">
          <cell r="A423" t="str">
            <v/>
          </cell>
          <cell r="B423" t="str">
            <v/>
          </cell>
          <cell r="C423" t="str">
            <v/>
          </cell>
          <cell r="D423" t="str">
            <v/>
          </cell>
          <cell r="E423" t="str">
            <v/>
          </cell>
          <cell r="F423" t="str">
            <v/>
          </cell>
        </row>
        <row r="424">
          <cell r="A424" t="str">
            <v/>
          </cell>
          <cell r="B424" t="str">
            <v/>
          </cell>
          <cell r="C424" t="str">
            <v/>
          </cell>
          <cell r="D424" t="str">
            <v/>
          </cell>
          <cell r="E424" t="str">
            <v/>
          </cell>
          <cell r="F424" t="str">
            <v/>
          </cell>
        </row>
        <row r="425">
          <cell r="A425" t="str">
            <v/>
          </cell>
          <cell r="B425" t="str">
            <v/>
          </cell>
          <cell r="C425" t="str">
            <v/>
          </cell>
          <cell r="D425" t="str">
            <v/>
          </cell>
          <cell r="E425" t="str">
            <v/>
          </cell>
          <cell r="F425" t="str">
            <v/>
          </cell>
        </row>
        <row r="426">
          <cell r="A426" t="str">
            <v/>
          </cell>
          <cell r="B426" t="str">
            <v/>
          </cell>
          <cell r="C426" t="str">
            <v/>
          </cell>
          <cell r="D426" t="str">
            <v/>
          </cell>
          <cell r="E426" t="str">
            <v/>
          </cell>
          <cell r="F426" t="str">
            <v/>
          </cell>
        </row>
        <row r="427">
          <cell r="A427" t="str">
            <v/>
          </cell>
          <cell r="B427" t="str">
            <v/>
          </cell>
          <cell r="C427" t="str">
            <v/>
          </cell>
          <cell r="D427" t="str">
            <v/>
          </cell>
          <cell r="E427" t="str">
            <v/>
          </cell>
          <cell r="F427" t="str">
            <v/>
          </cell>
        </row>
        <row r="428">
          <cell r="A428" t="str">
            <v/>
          </cell>
          <cell r="B428" t="str">
            <v/>
          </cell>
          <cell r="C428" t="str">
            <v/>
          </cell>
          <cell r="D428" t="str">
            <v/>
          </cell>
          <cell r="E428" t="str">
            <v/>
          </cell>
          <cell r="F428" t="str">
            <v/>
          </cell>
        </row>
        <row r="429">
          <cell r="A429" t="str">
            <v/>
          </cell>
          <cell r="B429" t="str">
            <v/>
          </cell>
          <cell r="C429" t="str">
            <v/>
          </cell>
          <cell r="D429" t="str">
            <v/>
          </cell>
          <cell r="E429" t="str">
            <v/>
          </cell>
          <cell r="F429" t="str">
            <v/>
          </cell>
        </row>
        <row r="430">
          <cell r="A430" t="str">
            <v/>
          </cell>
          <cell r="B430" t="str">
            <v/>
          </cell>
          <cell r="C430" t="str">
            <v/>
          </cell>
          <cell r="D430" t="str">
            <v/>
          </cell>
          <cell r="E430" t="str">
            <v/>
          </cell>
          <cell r="F430" t="str">
            <v/>
          </cell>
        </row>
        <row r="431">
          <cell r="A431" t="str">
            <v/>
          </cell>
          <cell r="B431" t="str">
            <v/>
          </cell>
          <cell r="C431" t="str">
            <v/>
          </cell>
          <cell r="D431" t="str">
            <v/>
          </cell>
          <cell r="E431" t="str">
            <v/>
          </cell>
          <cell r="F431" t="str">
            <v/>
          </cell>
        </row>
        <row r="432">
          <cell r="A432" t="str">
            <v/>
          </cell>
          <cell r="B432" t="str">
            <v/>
          </cell>
          <cell r="C432" t="str">
            <v/>
          </cell>
          <cell r="D432" t="str">
            <v/>
          </cell>
          <cell r="E432" t="str">
            <v/>
          </cell>
          <cell r="F432" t="str">
            <v/>
          </cell>
        </row>
        <row r="433">
          <cell r="A433" t="str">
            <v/>
          </cell>
          <cell r="B433" t="str">
            <v/>
          </cell>
          <cell r="C433" t="str">
            <v/>
          </cell>
          <cell r="D433" t="str">
            <v/>
          </cell>
          <cell r="E433" t="str">
            <v/>
          </cell>
          <cell r="F433" t="str">
            <v/>
          </cell>
        </row>
        <row r="434">
          <cell r="A434" t="str">
            <v/>
          </cell>
          <cell r="B434" t="str">
            <v/>
          </cell>
          <cell r="C434" t="str">
            <v/>
          </cell>
          <cell r="D434" t="str">
            <v/>
          </cell>
          <cell r="E434" t="str">
            <v/>
          </cell>
          <cell r="F434" t="str">
            <v/>
          </cell>
        </row>
        <row r="435">
          <cell r="A435" t="str">
            <v/>
          </cell>
          <cell r="B435" t="str">
            <v/>
          </cell>
          <cell r="C435" t="str">
            <v/>
          </cell>
          <cell r="D435" t="str">
            <v/>
          </cell>
          <cell r="E435" t="str">
            <v/>
          </cell>
          <cell r="F435" t="str">
            <v/>
          </cell>
        </row>
        <row r="436">
          <cell r="A436" t="str">
            <v/>
          </cell>
          <cell r="B436" t="str">
            <v/>
          </cell>
          <cell r="C436" t="str">
            <v/>
          </cell>
          <cell r="D436" t="str">
            <v/>
          </cell>
          <cell r="E436" t="str">
            <v/>
          </cell>
          <cell r="F436" t="str">
            <v/>
          </cell>
        </row>
        <row r="437">
          <cell r="A437" t="str">
            <v/>
          </cell>
          <cell r="B437" t="str">
            <v/>
          </cell>
          <cell r="C437" t="str">
            <v/>
          </cell>
          <cell r="D437" t="str">
            <v/>
          </cell>
          <cell r="E437" t="str">
            <v/>
          </cell>
          <cell r="F437" t="str">
            <v/>
          </cell>
        </row>
        <row r="438">
          <cell r="A438" t="str">
            <v/>
          </cell>
          <cell r="B438" t="str">
            <v/>
          </cell>
          <cell r="C438" t="str">
            <v/>
          </cell>
          <cell r="D438" t="str">
            <v/>
          </cell>
          <cell r="E438" t="str">
            <v/>
          </cell>
          <cell r="F438" t="str">
            <v/>
          </cell>
        </row>
        <row r="439">
          <cell r="A439" t="str">
            <v/>
          </cell>
          <cell r="B439" t="str">
            <v/>
          </cell>
          <cell r="C439" t="str">
            <v/>
          </cell>
          <cell r="D439" t="str">
            <v/>
          </cell>
          <cell r="E439" t="str">
            <v/>
          </cell>
          <cell r="F439" t="str">
            <v/>
          </cell>
        </row>
        <row r="440">
          <cell r="A440" t="str">
            <v/>
          </cell>
          <cell r="B440" t="str">
            <v/>
          </cell>
          <cell r="C440" t="str">
            <v/>
          </cell>
          <cell r="D440" t="str">
            <v/>
          </cell>
          <cell r="E440" t="str">
            <v/>
          </cell>
          <cell r="F440" t="str">
            <v/>
          </cell>
        </row>
        <row r="441">
          <cell r="A441" t="str">
            <v/>
          </cell>
          <cell r="B441" t="str">
            <v/>
          </cell>
          <cell r="C441" t="str">
            <v/>
          </cell>
          <cell r="D441" t="str">
            <v/>
          </cell>
          <cell r="E441" t="str">
            <v/>
          </cell>
          <cell r="F441" t="str">
            <v/>
          </cell>
        </row>
        <row r="442">
          <cell r="A442" t="str">
            <v/>
          </cell>
          <cell r="B442" t="str">
            <v/>
          </cell>
          <cell r="C442" t="str">
            <v/>
          </cell>
          <cell r="D442" t="str">
            <v/>
          </cell>
          <cell r="E442" t="str">
            <v/>
          </cell>
          <cell r="F442" t="str">
            <v/>
          </cell>
        </row>
        <row r="443">
          <cell r="A443" t="str">
            <v/>
          </cell>
          <cell r="B443" t="str">
            <v/>
          </cell>
          <cell r="C443" t="str">
            <v/>
          </cell>
          <cell r="D443" t="str">
            <v/>
          </cell>
          <cell r="E443" t="str">
            <v/>
          </cell>
          <cell r="F443" t="str">
            <v/>
          </cell>
        </row>
        <row r="444">
          <cell r="A444" t="str">
            <v/>
          </cell>
          <cell r="B444" t="str">
            <v/>
          </cell>
          <cell r="C444" t="str">
            <v/>
          </cell>
          <cell r="D444" t="str">
            <v/>
          </cell>
          <cell r="E444" t="str">
            <v/>
          </cell>
          <cell r="F444" t="str">
            <v/>
          </cell>
        </row>
        <row r="445">
          <cell r="A445" t="str">
            <v/>
          </cell>
          <cell r="B445" t="str">
            <v/>
          </cell>
          <cell r="C445" t="str">
            <v/>
          </cell>
          <cell r="D445" t="str">
            <v/>
          </cell>
          <cell r="E445" t="str">
            <v/>
          </cell>
          <cell r="F445" t="str">
            <v/>
          </cell>
        </row>
        <row r="446">
          <cell r="A446" t="str">
            <v/>
          </cell>
          <cell r="B446" t="str">
            <v/>
          </cell>
          <cell r="C446" t="str">
            <v/>
          </cell>
          <cell r="D446" t="str">
            <v/>
          </cell>
          <cell r="E446" t="str">
            <v/>
          </cell>
          <cell r="F446" t="str">
            <v/>
          </cell>
        </row>
        <row r="447">
          <cell r="A447" t="str">
            <v/>
          </cell>
          <cell r="B447" t="str">
            <v/>
          </cell>
          <cell r="C447" t="str">
            <v/>
          </cell>
          <cell r="D447" t="str">
            <v/>
          </cell>
          <cell r="E447" t="str">
            <v/>
          </cell>
          <cell r="F447" t="str">
            <v/>
          </cell>
        </row>
        <row r="448">
          <cell r="A448" t="str">
            <v/>
          </cell>
          <cell r="B448" t="str">
            <v/>
          </cell>
          <cell r="C448" t="str">
            <v/>
          </cell>
          <cell r="D448" t="str">
            <v/>
          </cell>
          <cell r="E448" t="str">
            <v/>
          </cell>
          <cell r="F448" t="str">
            <v/>
          </cell>
        </row>
        <row r="449">
          <cell r="A449" t="str">
            <v/>
          </cell>
          <cell r="B449" t="str">
            <v/>
          </cell>
          <cell r="C449" t="str">
            <v/>
          </cell>
          <cell r="D449" t="str">
            <v/>
          </cell>
          <cell r="E449" t="str">
            <v/>
          </cell>
          <cell r="F449" t="str">
            <v/>
          </cell>
        </row>
        <row r="450">
          <cell r="A450" t="str">
            <v/>
          </cell>
          <cell r="B450" t="str">
            <v/>
          </cell>
          <cell r="C450" t="str">
            <v/>
          </cell>
          <cell r="D450" t="str">
            <v/>
          </cell>
          <cell r="E450" t="str">
            <v/>
          </cell>
          <cell r="F450" t="str">
            <v/>
          </cell>
        </row>
        <row r="451">
          <cell r="A451" t="str">
            <v/>
          </cell>
          <cell r="B451" t="str">
            <v/>
          </cell>
          <cell r="C451" t="str">
            <v/>
          </cell>
          <cell r="D451" t="str">
            <v/>
          </cell>
          <cell r="E451" t="str">
            <v/>
          </cell>
          <cell r="F451" t="str">
            <v/>
          </cell>
        </row>
        <row r="452">
          <cell r="A452" t="str">
            <v/>
          </cell>
          <cell r="B452" t="str">
            <v/>
          </cell>
          <cell r="C452" t="str">
            <v/>
          </cell>
          <cell r="D452" t="str">
            <v/>
          </cell>
          <cell r="E452" t="str">
            <v/>
          </cell>
          <cell r="F452" t="str">
            <v/>
          </cell>
        </row>
        <row r="453">
          <cell r="A453" t="str">
            <v/>
          </cell>
          <cell r="B453" t="str">
            <v/>
          </cell>
          <cell r="C453" t="str">
            <v/>
          </cell>
          <cell r="D453" t="str">
            <v/>
          </cell>
          <cell r="E453" t="str">
            <v/>
          </cell>
          <cell r="F453" t="str">
            <v/>
          </cell>
        </row>
        <row r="454">
          <cell r="A454" t="str">
            <v/>
          </cell>
          <cell r="B454" t="str">
            <v/>
          </cell>
          <cell r="C454" t="str">
            <v/>
          </cell>
          <cell r="D454" t="str">
            <v/>
          </cell>
          <cell r="E454" t="str">
            <v/>
          </cell>
          <cell r="F454" t="str">
            <v/>
          </cell>
        </row>
        <row r="455">
          <cell r="A455" t="str">
            <v/>
          </cell>
          <cell r="B455" t="str">
            <v/>
          </cell>
          <cell r="C455" t="str">
            <v/>
          </cell>
          <cell r="D455" t="str">
            <v/>
          </cell>
          <cell r="E455" t="str">
            <v/>
          </cell>
          <cell r="F455" t="str">
            <v/>
          </cell>
        </row>
        <row r="456">
          <cell r="A456" t="str">
            <v/>
          </cell>
          <cell r="B456" t="str">
            <v/>
          </cell>
          <cell r="C456" t="str">
            <v/>
          </cell>
          <cell r="D456" t="str">
            <v/>
          </cell>
          <cell r="E456" t="str">
            <v/>
          </cell>
          <cell r="F456" t="str">
            <v/>
          </cell>
        </row>
        <row r="457">
          <cell r="A457" t="str">
            <v/>
          </cell>
          <cell r="B457" t="str">
            <v/>
          </cell>
          <cell r="C457" t="str">
            <v/>
          </cell>
          <cell r="D457" t="str">
            <v/>
          </cell>
          <cell r="E457" t="str">
            <v/>
          </cell>
          <cell r="F457" t="str">
            <v/>
          </cell>
        </row>
        <row r="458">
          <cell r="A458" t="str">
            <v/>
          </cell>
          <cell r="B458" t="str">
            <v/>
          </cell>
          <cell r="C458" t="str">
            <v/>
          </cell>
          <cell r="D458" t="str">
            <v/>
          </cell>
          <cell r="E458" t="str">
            <v/>
          </cell>
          <cell r="F458" t="str">
            <v/>
          </cell>
        </row>
        <row r="459">
          <cell r="A459" t="str">
            <v/>
          </cell>
          <cell r="B459" t="str">
            <v/>
          </cell>
          <cell r="C459" t="str">
            <v/>
          </cell>
          <cell r="D459" t="str">
            <v/>
          </cell>
          <cell r="E459" t="str">
            <v/>
          </cell>
          <cell r="F459" t="str">
            <v/>
          </cell>
        </row>
        <row r="460">
          <cell r="A460" t="str">
            <v/>
          </cell>
          <cell r="B460" t="str">
            <v/>
          </cell>
          <cell r="C460" t="str">
            <v/>
          </cell>
          <cell r="D460" t="str">
            <v/>
          </cell>
          <cell r="E460" t="str">
            <v/>
          </cell>
          <cell r="F460" t="str">
            <v/>
          </cell>
        </row>
        <row r="461">
          <cell r="A461" t="str">
            <v/>
          </cell>
          <cell r="B461" t="str">
            <v/>
          </cell>
          <cell r="C461" t="str">
            <v/>
          </cell>
          <cell r="D461" t="str">
            <v/>
          </cell>
          <cell r="E461" t="str">
            <v/>
          </cell>
          <cell r="F461" t="str">
            <v/>
          </cell>
        </row>
        <row r="462">
          <cell r="A462" t="str">
            <v/>
          </cell>
          <cell r="B462" t="str">
            <v/>
          </cell>
          <cell r="C462" t="str">
            <v/>
          </cell>
          <cell r="D462" t="str">
            <v/>
          </cell>
          <cell r="E462" t="str">
            <v/>
          </cell>
          <cell r="F462" t="str">
            <v/>
          </cell>
        </row>
        <row r="463">
          <cell r="A463" t="str">
            <v/>
          </cell>
          <cell r="B463" t="str">
            <v/>
          </cell>
          <cell r="C463" t="str">
            <v/>
          </cell>
          <cell r="D463" t="str">
            <v/>
          </cell>
          <cell r="E463" t="str">
            <v/>
          </cell>
          <cell r="F463" t="str">
            <v/>
          </cell>
        </row>
        <row r="464">
          <cell r="A464" t="str">
            <v/>
          </cell>
          <cell r="B464" t="str">
            <v/>
          </cell>
          <cell r="C464" t="str">
            <v/>
          </cell>
          <cell r="D464" t="str">
            <v/>
          </cell>
          <cell r="E464" t="str">
            <v/>
          </cell>
          <cell r="F464" t="str">
            <v/>
          </cell>
        </row>
        <row r="465">
          <cell r="A465" t="str">
            <v/>
          </cell>
          <cell r="B465" t="str">
            <v/>
          </cell>
          <cell r="C465" t="str">
            <v/>
          </cell>
          <cell r="D465" t="str">
            <v/>
          </cell>
          <cell r="E465" t="str">
            <v/>
          </cell>
          <cell r="F465" t="str">
            <v/>
          </cell>
        </row>
        <row r="466">
          <cell r="A466" t="str">
            <v/>
          </cell>
          <cell r="B466" t="str">
            <v/>
          </cell>
          <cell r="C466" t="str">
            <v/>
          </cell>
          <cell r="D466" t="str">
            <v/>
          </cell>
          <cell r="E466" t="str">
            <v/>
          </cell>
          <cell r="F466" t="str">
            <v/>
          </cell>
        </row>
        <row r="467">
          <cell r="A467" t="str">
            <v/>
          </cell>
          <cell r="B467" t="str">
            <v/>
          </cell>
          <cell r="C467" t="str">
            <v/>
          </cell>
          <cell r="D467" t="str">
            <v/>
          </cell>
          <cell r="E467" t="str">
            <v/>
          </cell>
          <cell r="F467" t="str">
            <v/>
          </cell>
        </row>
        <row r="468">
          <cell r="A468" t="str">
            <v/>
          </cell>
          <cell r="B468" t="str">
            <v/>
          </cell>
          <cell r="C468" t="str">
            <v/>
          </cell>
          <cell r="D468" t="str">
            <v/>
          </cell>
          <cell r="E468" t="str">
            <v/>
          </cell>
          <cell r="F468" t="str">
            <v/>
          </cell>
        </row>
        <row r="469">
          <cell r="A469" t="str">
            <v/>
          </cell>
          <cell r="B469" t="str">
            <v/>
          </cell>
          <cell r="C469" t="str">
            <v/>
          </cell>
          <cell r="D469" t="str">
            <v/>
          </cell>
          <cell r="E469" t="str">
            <v/>
          </cell>
          <cell r="F469" t="str">
            <v/>
          </cell>
        </row>
        <row r="470">
          <cell r="A470" t="str">
            <v/>
          </cell>
          <cell r="B470" t="str">
            <v/>
          </cell>
          <cell r="C470" t="str">
            <v/>
          </cell>
          <cell r="D470" t="str">
            <v/>
          </cell>
          <cell r="E470" t="str">
            <v/>
          </cell>
          <cell r="F470" t="str">
            <v/>
          </cell>
        </row>
        <row r="471">
          <cell r="A471" t="str">
            <v/>
          </cell>
          <cell r="B471" t="str">
            <v/>
          </cell>
          <cell r="C471" t="str">
            <v/>
          </cell>
          <cell r="D471" t="str">
            <v/>
          </cell>
          <cell r="E471" t="str">
            <v/>
          </cell>
          <cell r="F471" t="str">
            <v/>
          </cell>
        </row>
        <row r="472">
          <cell r="A472" t="str">
            <v/>
          </cell>
          <cell r="B472" t="str">
            <v/>
          </cell>
          <cell r="C472" t="str">
            <v/>
          </cell>
          <cell r="D472" t="str">
            <v/>
          </cell>
          <cell r="E472" t="str">
            <v/>
          </cell>
          <cell r="F472" t="str">
            <v/>
          </cell>
        </row>
        <row r="473">
          <cell r="A473" t="str">
            <v/>
          </cell>
          <cell r="B473" t="str">
            <v/>
          </cell>
          <cell r="C473" t="str">
            <v/>
          </cell>
          <cell r="D473" t="str">
            <v/>
          </cell>
          <cell r="E473" t="str">
            <v/>
          </cell>
          <cell r="F473" t="str">
            <v/>
          </cell>
        </row>
        <row r="474">
          <cell r="A474" t="str">
            <v/>
          </cell>
          <cell r="B474" t="str">
            <v/>
          </cell>
          <cell r="C474" t="str">
            <v/>
          </cell>
          <cell r="D474" t="str">
            <v/>
          </cell>
          <cell r="E474" t="str">
            <v/>
          </cell>
          <cell r="F474" t="str">
            <v/>
          </cell>
        </row>
        <row r="475">
          <cell r="A475" t="str">
            <v/>
          </cell>
          <cell r="B475" t="str">
            <v/>
          </cell>
          <cell r="C475" t="str">
            <v/>
          </cell>
          <cell r="D475" t="str">
            <v/>
          </cell>
          <cell r="E475" t="str">
            <v/>
          </cell>
          <cell r="F475" t="str">
            <v/>
          </cell>
        </row>
        <row r="476">
          <cell r="A476" t="str">
            <v/>
          </cell>
          <cell r="B476" t="str">
            <v/>
          </cell>
          <cell r="C476" t="str">
            <v/>
          </cell>
          <cell r="D476" t="str">
            <v/>
          </cell>
          <cell r="E476" t="str">
            <v/>
          </cell>
          <cell r="F476" t="str">
            <v/>
          </cell>
        </row>
        <row r="477">
          <cell r="A477" t="str">
            <v/>
          </cell>
          <cell r="B477" t="str">
            <v/>
          </cell>
          <cell r="C477" t="str">
            <v/>
          </cell>
          <cell r="D477" t="str">
            <v/>
          </cell>
          <cell r="E477" t="str">
            <v/>
          </cell>
          <cell r="F477" t="str">
            <v/>
          </cell>
        </row>
        <row r="478">
          <cell r="A478" t="str">
            <v/>
          </cell>
          <cell r="B478" t="str">
            <v/>
          </cell>
          <cell r="C478" t="str">
            <v/>
          </cell>
          <cell r="D478" t="str">
            <v/>
          </cell>
          <cell r="E478" t="str">
            <v/>
          </cell>
          <cell r="F478" t="str">
            <v/>
          </cell>
        </row>
        <row r="479">
          <cell r="A479" t="str">
            <v/>
          </cell>
          <cell r="B479" t="str">
            <v/>
          </cell>
          <cell r="C479" t="str">
            <v/>
          </cell>
          <cell r="D479" t="str">
            <v/>
          </cell>
          <cell r="E479" t="str">
            <v/>
          </cell>
          <cell r="F479" t="str">
            <v/>
          </cell>
        </row>
        <row r="480">
          <cell r="A480" t="str">
            <v/>
          </cell>
          <cell r="B480" t="str">
            <v/>
          </cell>
          <cell r="C480" t="str">
            <v/>
          </cell>
          <cell r="D480" t="str">
            <v/>
          </cell>
          <cell r="E480" t="str">
            <v/>
          </cell>
          <cell r="F480" t="str">
            <v/>
          </cell>
        </row>
        <row r="481">
          <cell r="A481" t="str">
            <v/>
          </cell>
          <cell r="B481" t="str">
            <v/>
          </cell>
          <cell r="C481" t="str">
            <v/>
          </cell>
          <cell r="D481" t="str">
            <v/>
          </cell>
          <cell r="E481" t="str">
            <v/>
          </cell>
          <cell r="F481" t="str">
            <v/>
          </cell>
        </row>
        <row r="482">
          <cell r="A482" t="str">
            <v/>
          </cell>
          <cell r="B482" t="str">
            <v/>
          </cell>
          <cell r="C482" t="str">
            <v/>
          </cell>
          <cell r="D482" t="str">
            <v/>
          </cell>
          <cell r="E482" t="str">
            <v/>
          </cell>
          <cell r="F482" t="str">
            <v/>
          </cell>
        </row>
        <row r="483">
          <cell r="A483" t="str">
            <v/>
          </cell>
          <cell r="B483" t="str">
            <v/>
          </cell>
          <cell r="C483" t="str">
            <v/>
          </cell>
          <cell r="D483" t="str">
            <v/>
          </cell>
          <cell r="E483" t="str">
            <v/>
          </cell>
          <cell r="F483" t="str">
            <v/>
          </cell>
        </row>
        <row r="484">
          <cell r="A484" t="str">
            <v/>
          </cell>
          <cell r="B484" t="str">
            <v/>
          </cell>
          <cell r="C484" t="str">
            <v/>
          </cell>
          <cell r="D484" t="str">
            <v/>
          </cell>
          <cell r="E484" t="str">
            <v/>
          </cell>
          <cell r="F484" t="str">
            <v/>
          </cell>
        </row>
        <row r="485">
          <cell r="A485" t="str">
            <v/>
          </cell>
          <cell r="B485" t="str">
            <v/>
          </cell>
          <cell r="C485" t="str">
            <v/>
          </cell>
          <cell r="D485" t="str">
            <v/>
          </cell>
          <cell r="E485" t="str">
            <v/>
          </cell>
          <cell r="F485" t="str">
            <v/>
          </cell>
        </row>
        <row r="486">
          <cell r="A486" t="str">
            <v/>
          </cell>
          <cell r="B486" t="str">
            <v/>
          </cell>
          <cell r="C486" t="str">
            <v/>
          </cell>
          <cell r="D486" t="str">
            <v/>
          </cell>
          <cell r="E486" t="str">
            <v/>
          </cell>
          <cell r="F486" t="str">
            <v/>
          </cell>
        </row>
        <row r="487">
          <cell r="A487" t="str">
            <v/>
          </cell>
          <cell r="B487" t="str">
            <v/>
          </cell>
          <cell r="C487" t="str">
            <v/>
          </cell>
          <cell r="D487" t="str">
            <v/>
          </cell>
          <cell r="E487" t="str">
            <v/>
          </cell>
          <cell r="F487" t="str">
            <v/>
          </cell>
        </row>
        <row r="488">
          <cell r="A488" t="str">
            <v/>
          </cell>
          <cell r="B488" t="str">
            <v/>
          </cell>
          <cell r="C488" t="str">
            <v/>
          </cell>
          <cell r="D488" t="str">
            <v/>
          </cell>
          <cell r="E488" t="str">
            <v/>
          </cell>
          <cell r="F488" t="str">
            <v/>
          </cell>
        </row>
        <row r="489">
          <cell r="A489" t="str">
            <v/>
          </cell>
          <cell r="B489" t="str">
            <v/>
          </cell>
          <cell r="C489" t="str">
            <v/>
          </cell>
          <cell r="D489" t="str">
            <v/>
          </cell>
          <cell r="E489" t="str">
            <v/>
          </cell>
          <cell r="F489" t="str">
            <v/>
          </cell>
        </row>
        <row r="490">
          <cell r="A490" t="str">
            <v/>
          </cell>
          <cell r="B490" t="str">
            <v/>
          </cell>
          <cell r="C490" t="str">
            <v/>
          </cell>
          <cell r="D490" t="str">
            <v/>
          </cell>
          <cell r="E490" t="str">
            <v/>
          </cell>
          <cell r="F490" t="str">
            <v/>
          </cell>
        </row>
        <row r="491">
          <cell r="A491" t="str">
            <v/>
          </cell>
          <cell r="B491" t="str">
            <v/>
          </cell>
          <cell r="C491" t="str">
            <v/>
          </cell>
          <cell r="D491" t="str">
            <v/>
          </cell>
          <cell r="E491" t="str">
            <v/>
          </cell>
          <cell r="F491" t="str">
            <v/>
          </cell>
        </row>
        <row r="492">
          <cell r="A492" t="str">
            <v/>
          </cell>
          <cell r="B492" t="str">
            <v/>
          </cell>
          <cell r="C492" t="str">
            <v/>
          </cell>
          <cell r="D492" t="str">
            <v/>
          </cell>
          <cell r="E492" t="str">
            <v/>
          </cell>
          <cell r="F492" t="str">
            <v/>
          </cell>
        </row>
        <row r="493">
          <cell r="A493" t="str">
            <v/>
          </cell>
          <cell r="B493" t="str">
            <v/>
          </cell>
          <cell r="C493" t="str">
            <v/>
          </cell>
          <cell r="D493" t="str">
            <v/>
          </cell>
          <cell r="E493" t="str">
            <v/>
          </cell>
          <cell r="F493" t="str">
            <v/>
          </cell>
        </row>
        <row r="494">
          <cell r="A494" t="str">
            <v/>
          </cell>
          <cell r="B494" t="str">
            <v/>
          </cell>
          <cell r="C494" t="str">
            <v/>
          </cell>
          <cell r="D494" t="str">
            <v/>
          </cell>
          <cell r="E494" t="str">
            <v/>
          </cell>
          <cell r="F494" t="str">
            <v/>
          </cell>
        </row>
        <row r="495">
          <cell r="A495" t="str">
            <v/>
          </cell>
          <cell r="B495" t="str">
            <v/>
          </cell>
          <cell r="C495" t="str">
            <v/>
          </cell>
          <cell r="D495" t="str">
            <v/>
          </cell>
          <cell r="E495" t="str">
            <v/>
          </cell>
          <cell r="F495" t="str">
            <v/>
          </cell>
        </row>
        <row r="496">
          <cell r="A496" t="str">
            <v/>
          </cell>
          <cell r="B496" t="str">
            <v/>
          </cell>
          <cell r="C496" t="str">
            <v/>
          </cell>
          <cell r="D496" t="str">
            <v/>
          </cell>
          <cell r="E496" t="str">
            <v/>
          </cell>
          <cell r="F496" t="str">
            <v/>
          </cell>
        </row>
        <row r="497">
          <cell r="A497" t="str">
            <v/>
          </cell>
          <cell r="B497" t="str">
            <v/>
          </cell>
          <cell r="C497" t="str">
            <v/>
          </cell>
          <cell r="D497" t="str">
            <v/>
          </cell>
          <cell r="E497" t="str">
            <v/>
          </cell>
          <cell r="F497" t="str">
            <v/>
          </cell>
        </row>
        <row r="498">
          <cell r="A498" t="str">
            <v/>
          </cell>
          <cell r="B498" t="str">
            <v/>
          </cell>
          <cell r="C498" t="str">
            <v/>
          </cell>
          <cell r="D498" t="str">
            <v/>
          </cell>
          <cell r="E498" t="str">
            <v/>
          </cell>
          <cell r="F498" t="str">
            <v/>
          </cell>
        </row>
        <row r="499">
          <cell r="A499" t="str">
            <v/>
          </cell>
          <cell r="B499" t="str">
            <v/>
          </cell>
          <cell r="C499" t="str">
            <v/>
          </cell>
          <cell r="D499" t="str">
            <v/>
          </cell>
          <cell r="E499" t="str">
            <v/>
          </cell>
          <cell r="F499" t="str">
            <v/>
          </cell>
        </row>
        <row r="500">
          <cell r="A500" t="str">
            <v/>
          </cell>
          <cell r="B500" t="str">
            <v/>
          </cell>
          <cell r="C500" t="str">
            <v/>
          </cell>
          <cell r="D500" t="str">
            <v/>
          </cell>
          <cell r="E500" t="str">
            <v/>
          </cell>
          <cell r="F500" t="str">
            <v/>
          </cell>
        </row>
        <row r="501">
          <cell r="A501" t="str">
            <v/>
          </cell>
          <cell r="B501" t="str">
            <v/>
          </cell>
          <cell r="C501" t="str">
            <v/>
          </cell>
          <cell r="D501" t="str">
            <v/>
          </cell>
          <cell r="E501" t="str">
            <v/>
          </cell>
          <cell r="F501" t="str">
            <v/>
          </cell>
        </row>
        <row r="502">
          <cell r="A502" t="str">
            <v/>
          </cell>
          <cell r="B502" t="str">
            <v/>
          </cell>
          <cell r="C502" t="str">
            <v/>
          </cell>
          <cell r="D502" t="str">
            <v/>
          </cell>
          <cell r="E502" t="str">
            <v/>
          </cell>
          <cell r="F502" t="str">
            <v/>
          </cell>
        </row>
        <row r="503">
          <cell r="A503" t="str">
            <v/>
          </cell>
          <cell r="B503" t="str">
            <v/>
          </cell>
          <cell r="C503" t="str">
            <v/>
          </cell>
          <cell r="D503" t="str">
            <v/>
          </cell>
          <cell r="E503" t="str">
            <v/>
          </cell>
          <cell r="F503" t="str">
            <v/>
          </cell>
        </row>
        <row r="504">
          <cell r="A504" t="str">
            <v/>
          </cell>
          <cell r="B504" t="str">
            <v/>
          </cell>
          <cell r="C504" t="str">
            <v/>
          </cell>
          <cell r="D504" t="str">
            <v/>
          </cell>
          <cell r="E504" t="str">
            <v/>
          </cell>
          <cell r="F504" t="str">
            <v/>
          </cell>
        </row>
        <row r="505">
          <cell r="A505" t="str">
            <v/>
          </cell>
          <cell r="B505" t="str">
            <v/>
          </cell>
          <cell r="C505" t="str">
            <v/>
          </cell>
          <cell r="D505" t="str">
            <v/>
          </cell>
          <cell r="E505" t="str">
            <v/>
          </cell>
          <cell r="F505" t="str">
            <v/>
          </cell>
        </row>
        <row r="506">
          <cell r="A506" t="str">
            <v/>
          </cell>
          <cell r="B506" t="str">
            <v/>
          </cell>
          <cell r="C506" t="str">
            <v/>
          </cell>
          <cell r="D506" t="str">
            <v/>
          </cell>
          <cell r="E506" t="str">
            <v/>
          </cell>
          <cell r="F506" t="str">
            <v/>
          </cell>
        </row>
        <row r="507">
          <cell r="A507" t="str">
            <v/>
          </cell>
          <cell r="B507" t="str">
            <v/>
          </cell>
          <cell r="C507" t="str">
            <v/>
          </cell>
          <cell r="D507" t="str">
            <v/>
          </cell>
          <cell r="E507" t="str">
            <v/>
          </cell>
          <cell r="F507" t="str">
            <v/>
          </cell>
        </row>
        <row r="508">
          <cell r="A508" t="str">
            <v/>
          </cell>
          <cell r="B508" t="str">
            <v/>
          </cell>
          <cell r="C508" t="str">
            <v/>
          </cell>
          <cell r="D508" t="str">
            <v/>
          </cell>
          <cell r="E508" t="str">
            <v/>
          </cell>
          <cell r="F508" t="str">
            <v/>
          </cell>
        </row>
        <row r="509">
          <cell r="A509" t="str">
            <v/>
          </cell>
          <cell r="B509" t="str">
            <v/>
          </cell>
          <cell r="C509" t="str">
            <v/>
          </cell>
          <cell r="D509" t="str">
            <v/>
          </cell>
          <cell r="E509" t="str">
            <v/>
          </cell>
          <cell r="F509" t="str">
            <v/>
          </cell>
        </row>
        <row r="510">
          <cell r="A510" t="str">
            <v/>
          </cell>
          <cell r="B510" t="str">
            <v/>
          </cell>
          <cell r="C510" t="str">
            <v/>
          </cell>
          <cell r="D510" t="str">
            <v/>
          </cell>
          <cell r="E510" t="str">
            <v/>
          </cell>
          <cell r="F510" t="str">
            <v/>
          </cell>
        </row>
        <row r="511">
          <cell r="A511" t="str">
            <v/>
          </cell>
          <cell r="B511" t="str">
            <v/>
          </cell>
          <cell r="C511" t="str">
            <v/>
          </cell>
          <cell r="D511" t="str">
            <v/>
          </cell>
          <cell r="E511" t="str">
            <v/>
          </cell>
          <cell r="F511" t="str">
            <v/>
          </cell>
        </row>
        <row r="512">
          <cell r="A512" t="str">
            <v/>
          </cell>
          <cell r="B512" t="str">
            <v/>
          </cell>
          <cell r="C512" t="str">
            <v/>
          </cell>
          <cell r="D512" t="str">
            <v/>
          </cell>
          <cell r="E512" t="str">
            <v/>
          </cell>
          <cell r="F512" t="str">
            <v/>
          </cell>
        </row>
        <row r="513">
          <cell r="A513" t="str">
            <v/>
          </cell>
          <cell r="B513" t="str">
            <v/>
          </cell>
          <cell r="C513" t="str">
            <v/>
          </cell>
          <cell r="D513" t="str">
            <v/>
          </cell>
          <cell r="E513" t="str">
            <v/>
          </cell>
          <cell r="F513" t="str">
            <v/>
          </cell>
        </row>
        <row r="514">
          <cell r="A514" t="str">
            <v/>
          </cell>
          <cell r="B514" t="str">
            <v/>
          </cell>
          <cell r="C514" t="str">
            <v/>
          </cell>
          <cell r="D514" t="str">
            <v/>
          </cell>
          <cell r="E514" t="str">
            <v/>
          </cell>
          <cell r="F514" t="str">
            <v/>
          </cell>
        </row>
        <row r="515">
          <cell r="A515" t="str">
            <v/>
          </cell>
          <cell r="B515" t="str">
            <v/>
          </cell>
          <cell r="C515" t="str">
            <v/>
          </cell>
          <cell r="D515" t="str">
            <v/>
          </cell>
          <cell r="E515" t="str">
            <v/>
          </cell>
          <cell r="F515" t="str">
            <v/>
          </cell>
        </row>
        <row r="516">
          <cell r="A516" t="str">
            <v/>
          </cell>
          <cell r="B516" t="str">
            <v/>
          </cell>
          <cell r="C516" t="str">
            <v/>
          </cell>
          <cell r="D516" t="str">
            <v/>
          </cell>
          <cell r="E516" t="str">
            <v/>
          </cell>
          <cell r="F516" t="str">
            <v/>
          </cell>
        </row>
        <row r="517">
          <cell r="A517" t="str">
            <v/>
          </cell>
          <cell r="B517" t="str">
            <v/>
          </cell>
          <cell r="C517" t="str">
            <v/>
          </cell>
          <cell r="D517" t="str">
            <v/>
          </cell>
          <cell r="E517" t="str">
            <v/>
          </cell>
          <cell r="F517" t="str">
            <v/>
          </cell>
        </row>
        <row r="518">
          <cell r="A518" t="str">
            <v/>
          </cell>
          <cell r="B518" t="str">
            <v/>
          </cell>
          <cell r="C518" t="str">
            <v/>
          </cell>
          <cell r="D518" t="str">
            <v/>
          </cell>
          <cell r="E518" t="str">
            <v/>
          </cell>
          <cell r="F518" t="str">
            <v/>
          </cell>
        </row>
        <row r="519">
          <cell r="A519" t="str">
            <v/>
          </cell>
          <cell r="B519" t="str">
            <v/>
          </cell>
          <cell r="C519" t="str">
            <v/>
          </cell>
          <cell r="D519" t="str">
            <v/>
          </cell>
          <cell r="E519" t="str">
            <v/>
          </cell>
          <cell r="F519" t="str">
            <v/>
          </cell>
        </row>
        <row r="520">
          <cell r="A520" t="str">
            <v/>
          </cell>
          <cell r="B520" t="str">
            <v/>
          </cell>
          <cell r="C520" t="str">
            <v/>
          </cell>
          <cell r="D520" t="str">
            <v/>
          </cell>
          <cell r="E520" t="str">
            <v/>
          </cell>
          <cell r="F520" t="str">
            <v/>
          </cell>
        </row>
        <row r="521">
          <cell r="A521" t="str">
            <v/>
          </cell>
          <cell r="B521" t="str">
            <v/>
          </cell>
          <cell r="C521" t="str">
            <v/>
          </cell>
          <cell r="D521" t="str">
            <v/>
          </cell>
          <cell r="E521" t="str">
            <v/>
          </cell>
          <cell r="F521" t="str">
            <v/>
          </cell>
        </row>
        <row r="522">
          <cell r="A522" t="str">
            <v/>
          </cell>
          <cell r="B522" t="str">
            <v/>
          </cell>
          <cell r="C522" t="str">
            <v/>
          </cell>
          <cell r="D522" t="str">
            <v/>
          </cell>
          <cell r="E522" t="str">
            <v/>
          </cell>
          <cell r="F522" t="str">
            <v/>
          </cell>
        </row>
        <row r="523">
          <cell r="A523" t="str">
            <v/>
          </cell>
          <cell r="B523" t="str">
            <v/>
          </cell>
          <cell r="C523" t="str">
            <v/>
          </cell>
          <cell r="D523" t="str">
            <v/>
          </cell>
          <cell r="E523" t="str">
            <v/>
          </cell>
          <cell r="F523" t="str">
            <v/>
          </cell>
        </row>
        <row r="524">
          <cell r="A524" t="str">
            <v/>
          </cell>
          <cell r="B524" t="str">
            <v/>
          </cell>
          <cell r="C524" t="str">
            <v/>
          </cell>
          <cell r="D524" t="str">
            <v/>
          </cell>
          <cell r="E524" t="str">
            <v/>
          </cell>
          <cell r="F524" t="str">
            <v/>
          </cell>
        </row>
        <row r="525">
          <cell r="A525" t="str">
            <v/>
          </cell>
          <cell r="B525" t="str">
            <v/>
          </cell>
          <cell r="C525" t="str">
            <v/>
          </cell>
          <cell r="D525" t="str">
            <v/>
          </cell>
          <cell r="E525" t="str">
            <v/>
          </cell>
          <cell r="F525" t="str">
            <v/>
          </cell>
        </row>
        <row r="526">
          <cell r="A526" t="str">
            <v/>
          </cell>
          <cell r="B526" t="str">
            <v/>
          </cell>
          <cell r="C526" t="str">
            <v/>
          </cell>
          <cell r="D526" t="str">
            <v/>
          </cell>
          <cell r="E526" t="str">
            <v/>
          </cell>
          <cell r="F526" t="str">
            <v/>
          </cell>
        </row>
        <row r="527">
          <cell r="A527" t="str">
            <v/>
          </cell>
          <cell r="B527" t="str">
            <v/>
          </cell>
          <cell r="C527" t="str">
            <v/>
          </cell>
          <cell r="D527" t="str">
            <v/>
          </cell>
          <cell r="E527" t="str">
            <v/>
          </cell>
          <cell r="F527" t="str">
            <v/>
          </cell>
        </row>
        <row r="528">
          <cell r="A528" t="str">
            <v/>
          </cell>
          <cell r="B528" t="str">
            <v/>
          </cell>
          <cell r="C528" t="str">
            <v/>
          </cell>
          <cell r="D528" t="str">
            <v/>
          </cell>
          <cell r="E528" t="str">
            <v/>
          </cell>
          <cell r="F528" t="str">
            <v/>
          </cell>
        </row>
        <row r="529">
          <cell r="A529" t="str">
            <v/>
          </cell>
          <cell r="B529" t="str">
            <v/>
          </cell>
          <cell r="C529" t="str">
            <v/>
          </cell>
          <cell r="D529" t="str">
            <v/>
          </cell>
          <cell r="E529" t="str">
            <v/>
          </cell>
          <cell r="F529" t="str">
            <v/>
          </cell>
        </row>
        <row r="530">
          <cell r="A530" t="str">
            <v/>
          </cell>
          <cell r="B530" t="str">
            <v/>
          </cell>
          <cell r="C530" t="str">
            <v/>
          </cell>
          <cell r="D530" t="str">
            <v/>
          </cell>
          <cell r="E530" t="str">
            <v/>
          </cell>
          <cell r="F530" t="str">
            <v/>
          </cell>
        </row>
        <row r="531">
          <cell r="A531" t="str">
            <v/>
          </cell>
          <cell r="B531" t="str">
            <v/>
          </cell>
          <cell r="C531" t="str">
            <v/>
          </cell>
          <cell r="D531" t="str">
            <v/>
          </cell>
          <cell r="E531" t="str">
            <v/>
          </cell>
          <cell r="F531" t="str">
            <v/>
          </cell>
        </row>
        <row r="532">
          <cell r="A532" t="str">
            <v/>
          </cell>
          <cell r="B532" t="str">
            <v/>
          </cell>
          <cell r="C532" t="str">
            <v/>
          </cell>
          <cell r="D532" t="str">
            <v/>
          </cell>
          <cell r="E532" t="str">
            <v/>
          </cell>
          <cell r="F532" t="str">
            <v/>
          </cell>
        </row>
        <row r="533">
          <cell r="A533" t="str">
            <v/>
          </cell>
          <cell r="B533" t="str">
            <v/>
          </cell>
          <cell r="C533" t="str">
            <v/>
          </cell>
          <cell r="D533" t="str">
            <v/>
          </cell>
          <cell r="E533" t="str">
            <v/>
          </cell>
          <cell r="F533" t="str">
            <v/>
          </cell>
        </row>
        <row r="534">
          <cell r="A534" t="str">
            <v/>
          </cell>
          <cell r="B534" t="str">
            <v/>
          </cell>
          <cell r="C534" t="str">
            <v/>
          </cell>
          <cell r="D534" t="str">
            <v/>
          </cell>
          <cell r="E534" t="str">
            <v/>
          </cell>
          <cell r="F534" t="str">
            <v/>
          </cell>
        </row>
        <row r="535">
          <cell r="A535" t="str">
            <v/>
          </cell>
          <cell r="B535" t="str">
            <v/>
          </cell>
          <cell r="C535" t="str">
            <v/>
          </cell>
          <cell r="D535" t="str">
            <v/>
          </cell>
          <cell r="E535" t="str">
            <v/>
          </cell>
          <cell r="F535" t="str">
            <v/>
          </cell>
        </row>
        <row r="536">
          <cell r="A536" t="str">
            <v/>
          </cell>
          <cell r="B536" t="str">
            <v/>
          </cell>
          <cell r="C536" t="str">
            <v/>
          </cell>
          <cell r="D536" t="str">
            <v/>
          </cell>
          <cell r="E536" t="str">
            <v/>
          </cell>
          <cell r="F536" t="str">
            <v/>
          </cell>
        </row>
        <row r="537">
          <cell r="A537" t="str">
            <v/>
          </cell>
          <cell r="B537" t="str">
            <v/>
          </cell>
          <cell r="C537" t="str">
            <v/>
          </cell>
          <cell r="D537" t="str">
            <v/>
          </cell>
          <cell r="E537" t="str">
            <v/>
          </cell>
          <cell r="F537" t="str">
            <v/>
          </cell>
        </row>
        <row r="538">
          <cell r="A538" t="str">
            <v/>
          </cell>
          <cell r="B538" t="str">
            <v/>
          </cell>
          <cell r="C538" t="str">
            <v/>
          </cell>
          <cell r="D538" t="str">
            <v/>
          </cell>
          <cell r="E538" t="str">
            <v/>
          </cell>
          <cell r="F538" t="str">
            <v/>
          </cell>
        </row>
        <row r="539">
          <cell r="A539" t="str">
            <v/>
          </cell>
          <cell r="B539" t="str">
            <v/>
          </cell>
          <cell r="C539" t="str">
            <v/>
          </cell>
          <cell r="D539" t="str">
            <v/>
          </cell>
          <cell r="E539" t="str">
            <v/>
          </cell>
          <cell r="F539" t="str">
            <v/>
          </cell>
        </row>
        <row r="540">
          <cell r="A540" t="str">
            <v/>
          </cell>
          <cell r="B540" t="str">
            <v/>
          </cell>
          <cell r="C540" t="str">
            <v/>
          </cell>
          <cell r="D540" t="str">
            <v/>
          </cell>
          <cell r="E540" t="str">
            <v/>
          </cell>
          <cell r="F540" t="str">
            <v/>
          </cell>
        </row>
        <row r="541">
          <cell r="A541" t="str">
            <v/>
          </cell>
          <cell r="B541" t="str">
            <v/>
          </cell>
          <cell r="C541" t="str">
            <v/>
          </cell>
          <cell r="D541" t="str">
            <v/>
          </cell>
          <cell r="E541" t="str">
            <v/>
          </cell>
          <cell r="F541" t="str">
            <v/>
          </cell>
        </row>
        <row r="542">
          <cell r="A542" t="str">
            <v/>
          </cell>
          <cell r="B542" t="str">
            <v/>
          </cell>
          <cell r="C542" t="str">
            <v/>
          </cell>
          <cell r="D542" t="str">
            <v/>
          </cell>
          <cell r="E542" t="str">
            <v/>
          </cell>
          <cell r="F542" t="str">
            <v/>
          </cell>
        </row>
        <row r="543">
          <cell r="A543" t="str">
            <v/>
          </cell>
          <cell r="B543" t="str">
            <v/>
          </cell>
          <cell r="C543" t="str">
            <v/>
          </cell>
          <cell r="D543" t="str">
            <v/>
          </cell>
          <cell r="E543" t="str">
            <v/>
          </cell>
          <cell r="F543" t="str">
            <v/>
          </cell>
        </row>
        <row r="544">
          <cell r="A544" t="str">
            <v/>
          </cell>
          <cell r="B544" t="str">
            <v/>
          </cell>
          <cell r="C544" t="str">
            <v/>
          </cell>
          <cell r="D544" t="str">
            <v/>
          </cell>
          <cell r="E544" t="str">
            <v/>
          </cell>
          <cell r="F544" t="str">
            <v/>
          </cell>
        </row>
        <row r="545">
          <cell r="A545" t="str">
            <v/>
          </cell>
          <cell r="B545" t="str">
            <v/>
          </cell>
          <cell r="C545" t="str">
            <v/>
          </cell>
          <cell r="D545" t="str">
            <v/>
          </cell>
          <cell r="E545" t="str">
            <v/>
          </cell>
          <cell r="F545" t="str">
            <v/>
          </cell>
        </row>
        <row r="546">
          <cell r="A546" t="str">
            <v/>
          </cell>
          <cell r="B546" t="str">
            <v/>
          </cell>
          <cell r="C546" t="str">
            <v/>
          </cell>
          <cell r="D546" t="str">
            <v/>
          </cell>
          <cell r="E546" t="str">
            <v/>
          </cell>
          <cell r="F546" t="str">
            <v/>
          </cell>
        </row>
        <row r="547">
          <cell r="A547" t="str">
            <v/>
          </cell>
          <cell r="B547" t="str">
            <v/>
          </cell>
          <cell r="C547" t="str">
            <v/>
          </cell>
          <cell r="D547" t="str">
            <v/>
          </cell>
          <cell r="E547" t="str">
            <v/>
          </cell>
          <cell r="F547" t="str">
            <v/>
          </cell>
        </row>
        <row r="548">
          <cell r="A548" t="str">
            <v/>
          </cell>
          <cell r="B548" t="str">
            <v/>
          </cell>
          <cell r="C548" t="str">
            <v/>
          </cell>
          <cell r="D548" t="str">
            <v/>
          </cell>
          <cell r="E548" t="str">
            <v/>
          </cell>
          <cell r="F548" t="str">
            <v/>
          </cell>
        </row>
        <row r="549">
          <cell r="A549" t="str">
            <v/>
          </cell>
          <cell r="B549" t="str">
            <v/>
          </cell>
          <cell r="C549" t="str">
            <v/>
          </cell>
          <cell r="D549" t="str">
            <v/>
          </cell>
          <cell r="E549" t="str">
            <v/>
          </cell>
          <cell r="F549" t="str">
            <v/>
          </cell>
        </row>
        <row r="550">
          <cell r="A550" t="str">
            <v/>
          </cell>
          <cell r="B550" t="str">
            <v/>
          </cell>
          <cell r="C550" t="str">
            <v/>
          </cell>
          <cell r="D550" t="str">
            <v/>
          </cell>
          <cell r="E550" t="str">
            <v/>
          </cell>
          <cell r="F550" t="str">
            <v/>
          </cell>
        </row>
        <row r="551">
          <cell r="A551" t="str">
            <v/>
          </cell>
          <cell r="B551" t="str">
            <v/>
          </cell>
          <cell r="C551" t="str">
            <v/>
          </cell>
          <cell r="D551" t="str">
            <v/>
          </cell>
          <cell r="E551" t="str">
            <v/>
          </cell>
          <cell r="F551" t="str">
            <v/>
          </cell>
        </row>
        <row r="552">
          <cell r="A552" t="str">
            <v/>
          </cell>
          <cell r="B552" t="str">
            <v/>
          </cell>
          <cell r="C552" t="str">
            <v/>
          </cell>
          <cell r="D552" t="str">
            <v/>
          </cell>
          <cell r="E552" t="str">
            <v/>
          </cell>
          <cell r="F552" t="str">
            <v/>
          </cell>
        </row>
        <row r="553">
          <cell r="A553" t="str">
            <v/>
          </cell>
          <cell r="B553" t="str">
            <v/>
          </cell>
          <cell r="C553" t="str">
            <v/>
          </cell>
          <cell r="D553" t="str">
            <v/>
          </cell>
          <cell r="E553" t="str">
            <v/>
          </cell>
          <cell r="F553" t="str">
            <v/>
          </cell>
        </row>
        <row r="554">
          <cell r="A554" t="str">
            <v/>
          </cell>
          <cell r="B554" t="str">
            <v/>
          </cell>
          <cell r="C554" t="str">
            <v/>
          </cell>
          <cell r="D554" t="str">
            <v/>
          </cell>
          <cell r="E554" t="str">
            <v/>
          </cell>
          <cell r="F554" t="str">
            <v/>
          </cell>
        </row>
        <row r="555">
          <cell r="A555" t="str">
            <v/>
          </cell>
          <cell r="B555" t="str">
            <v/>
          </cell>
          <cell r="C555" t="str">
            <v/>
          </cell>
          <cell r="D555" t="str">
            <v/>
          </cell>
          <cell r="E555" t="str">
            <v/>
          </cell>
          <cell r="F555" t="str">
            <v/>
          </cell>
        </row>
        <row r="556">
          <cell r="A556" t="str">
            <v/>
          </cell>
          <cell r="B556" t="str">
            <v/>
          </cell>
          <cell r="C556" t="str">
            <v/>
          </cell>
          <cell r="D556" t="str">
            <v/>
          </cell>
          <cell r="E556" t="str">
            <v/>
          </cell>
          <cell r="F556" t="str">
            <v/>
          </cell>
        </row>
        <row r="557">
          <cell r="A557" t="str">
            <v/>
          </cell>
          <cell r="B557" t="str">
            <v/>
          </cell>
          <cell r="C557" t="str">
            <v/>
          </cell>
          <cell r="D557" t="str">
            <v/>
          </cell>
          <cell r="E557" t="str">
            <v/>
          </cell>
          <cell r="F557" t="str">
            <v/>
          </cell>
        </row>
        <row r="558">
          <cell r="A558" t="str">
            <v/>
          </cell>
          <cell r="B558" t="str">
            <v/>
          </cell>
          <cell r="C558" t="str">
            <v/>
          </cell>
          <cell r="D558" t="str">
            <v/>
          </cell>
          <cell r="E558" t="str">
            <v/>
          </cell>
          <cell r="F558" t="str">
            <v/>
          </cell>
        </row>
        <row r="559">
          <cell r="A559" t="str">
            <v/>
          </cell>
          <cell r="B559" t="str">
            <v/>
          </cell>
          <cell r="C559" t="str">
            <v/>
          </cell>
          <cell r="D559" t="str">
            <v/>
          </cell>
          <cell r="E559" t="str">
            <v/>
          </cell>
          <cell r="F559" t="str">
            <v/>
          </cell>
        </row>
        <row r="560">
          <cell r="A560" t="str">
            <v/>
          </cell>
          <cell r="B560" t="str">
            <v/>
          </cell>
          <cell r="C560" t="str">
            <v/>
          </cell>
          <cell r="D560" t="str">
            <v/>
          </cell>
          <cell r="E560" t="str">
            <v/>
          </cell>
          <cell r="F560" t="str">
            <v/>
          </cell>
        </row>
        <row r="561">
          <cell r="A561" t="str">
            <v/>
          </cell>
          <cell r="B561" t="str">
            <v/>
          </cell>
          <cell r="C561" t="str">
            <v/>
          </cell>
          <cell r="D561" t="str">
            <v/>
          </cell>
          <cell r="E561" t="str">
            <v/>
          </cell>
          <cell r="F561" t="str">
            <v/>
          </cell>
        </row>
        <row r="562">
          <cell r="A562" t="str">
            <v/>
          </cell>
          <cell r="B562" t="str">
            <v/>
          </cell>
          <cell r="C562" t="str">
            <v/>
          </cell>
          <cell r="D562" t="str">
            <v/>
          </cell>
          <cell r="E562" t="str">
            <v/>
          </cell>
          <cell r="F562" t="str">
            <v/>
          </cell>
        </row>
        <row r="563">
          <cell r="A563" t="str">
            <v/>
          </cell>
          <cell r="B563" t="str">
            <v/>
          </cell>
          <cell r="C563" t="str">
            <v/>
          </cell>
          <cell r="D563" t="str">
            <v/>
          </cell>
          <cell r="E563" t="str">
            <v/>
          </cell>
          <cell r="F563" t="str">
            <v/>
          </cell>
        </row>
        <row r="564">
          <cell r="A564" t="str">
            <v/>
          </cell>
          <cell r="B564" t="str">
            <v/>
          </cell>
          <cell r="C564" t="str">
            <v/>
          </cell>
          <cell r="D564" t="str">
            <v/>
          </cell>
          <cell r="E564" t="str">
            <v/>
          </cell>
          <cell r="F564" t="str">
            <v/>
          </cell>
        </row>
        <row r="565">
          <cell r="A565" t="str">
            <v/>
          </cell>
          <cell r="B565" t="str">
            <v/>
          </cell>
          <cell r="C565" t="str">
            <v/>
          </cell>
          <cell r="D565" t="str">
            <v/>
          </cell>
          <cell r="E565" t="str">
            <v/>
          </cell>
          <cell r="F565" t="str">
            <v/>
          </cell>
        </row>
        <row r="566">
          <cell r="A566" t="str">
            <v/>
          </cell>
          <cell r="B566" t="str">
            <v/>
          </cell>
          <cell r="C566" t="str">
            <v/>
          </cell>
          <cell r="D566" t="str">
            <v/>
          </cell>
          <cell r="E566" t="str">
            <v/>
          </cell>
          <cell r="F566" t="str">
            <v/>
          </cell>
        </row>
        <row r="567">
          <cell r="A567" t="str">
            <v/>
          </cell>
          <cell r="B567" t="str">
            <v/>
          </cell>
          <cell r="C567" t="str">
            <v/>
          </cell>
          <cell r="D567" t="str">
            <v/>
          </cell>
          <cell r="E567" t="str">
            <v/>
          </cell>
          <cell r="F567" t="str">
            <v/>
          </cell>
        </row>
        <row r="568">
          <cell r="A568" t="str">
            <v/>
          </cell>
          <cell r="B568" t="str">
            <v/>
          </cell>
          <cell r="C568" t="str">
            <v/>
          </cell>
          <cell r="D568" t="str">
            <v/>
          </cell>
          <cell r="E568" t="str">
            <v/>
          </cell>
          <cell r="F568" t="str">
            <v/>
          </cell>
        </row>
        <row r="569">
          <cell r="A569" t="str">
            <v/>
          </cell>
          <cell r="B569" t="str">
            <v/>
          </cell>
          <cell r="C569" t="str">
            <v/>
          </cell>
          <cell r="D569" t="str">
            <v/>
          </cell>
          <cell r="E569" t="str">
            <v/>
          </cell>
          <cell r="F569" t="str">
            <v/>
          </cell>
        </row>
        <row r="570">
          <cell r="A570" t="str">
            <v/>
          </cell>
          <cell r="B570" t="str">
            <v/>
          </cell>
          <cell r="C570" t="str">
            <v/>
          </cell>
          <cell r="D570" t="str">
            <v/>
          </cell>
          <cell r="E570" t="str">
            <v/>
          </cell>
          <cell r="F570" t="str">
            <v/>
          </cell>
        </row>
        <row r="571">
          <cell r="A571" t="str">
            <v/>
          </cell>
          <cell r="B571" t="str">
            <v/>
          </cell>
          <cell r="C571" t="str">
            <v/>
          </cell>
          <cell r="D571" t="str">
            <v/>
          </cell>
          <cell r="E571" t="str">
            <v/>
          </cell>
          <cell r="F571" t="str">
            <v/>
          </cell>
        </row>
        <row r="572">
          <cell r="A572" t="str">
            <v/>
          </cell>
          <cell r="B572" t="str">
            <v/>
          </cell>
          <cell r="C572" t="str">
            <v/>
          </cell>
          <cell r="D572" t="str">
            <v/>
          </cell>
          <cell r="E572" t="str">
            <v/>
          </cell>
          <cell r="F572" t="str">
            <v/>
          </cell>
        </row>
        <row r="573">
          <cell r="A573" t="str">
            <v/>
          </cell>
          <cell r="B573" t="str">
            <v/>
          </cell>
          <cell r="C573" t="str">
            <v/>
          </cell>
          <cell r="D573" t="str">
            <v/>
          </cell>
          <cell r="E573" t="str">
            <v/>
          </cell>
          <cell r="F573" t="str">
            <v/>
          </cell>
        </row>
        <row r="574">
          <cell r="A574" t="str">
            <v/>
          </cell>
          <cell r="B574" t="str">
            <v/>
          </cell>
          <cell r="C574" t="str">
            <v/>
          </cell>
          <cell r="D574" t="str">
            <v/>
          </cell>
          <cell r="E574" t="str">
            <v/>
          </cell>
          <cell r="F574" t="str">
            <v/>
          </cell>
        </row>
        <row r="575">
          <cell r="A575" t="str">
            <v/>
          </cell>
          <cell r="B575" t="str">
            <v/>
          </cell>
          <cell r="C575" t="str">
            <v/>
          </cell>
          <cell r="D575" t="str">
            <v/>
          </cell>
          <cell r="E575" t="str">
            <v/>
          </cell>
          <cell r="F575" t="str">
            <v/>
          </cell>
        </row>
        <row r="576">
          <cell r="A576" t="str">
            <v/>
          </cell>
          <cell r="B576" t="str">
            <v/>
          </cell>
          <cell r="C576" t="str">
            <v/>
          </cell>
          <cell r="D576" t="str">
            <v/>
          </cell>
          <cell r="E576" t="str">
            <v/>
          </cell>
          <cell r="F576" t="str">
            <v/>
          </cell>
        </row>
        <row r="577">
          <cell r="A577" t="str">
            <v/>
          </cell>
          <cell r="B577" t="str">
            <v/>
          </cell>
          <cell r="C577" t="str">
            <v/>
          </cell>
          <cell r="D577" t="str">
            <v/>
          </cell>
          <cell r="E577" t="str">
            <v/>
          </cell>
          <cell r="F577" t="str">
            <v/>
          </cell>
        </row>
        <row r="578">
          <cell r="A578" t="str">
            <v/>
          </cell>
          <cell r="B578" t="str">
            <v/>
          </cell>
          <cell r="C578" t="str">
            <v/>
          </cell>
          <cell r="D578" t="str">
            <v/>
          </cell>
          <cell r="E578" t="str">
            <v/>
          </cell>
          <cell r="F578" t="str">
            <v/>
          </cell>
        </row>
        <row r="579">
          <cell r="A579" t="str">
            <v/>
          </cell>
          <cell r="B579" t="str">
            <v/>
          </cell>
          <cell r="C579" t="str">
            <v/>
          </cell>
          <cell r="D579" t="str">
            <v/>
          </cell>
          <cell r="E579" t="str">
            <v/>
          </cell>
          <cell r="F579" t="str">
            <v/>
          </cell>
        </row>
        <row r="580">
          <cell r="A580" t="str">
            <v/>
          </cell>
          <cell r="B580" t="str">
            <v/>
          </cell>
          <cell r="C580" t="str">
            <v/>
          </cell>
          <cell r="D580" t="str">
            <v/>
          </cell>
          <cell r="E580" t="str">
            <v/>
          </cell>
          <cell r="F580" t="str">
            <v/>
          </cell>
        </row>
        <row r="581">
          <cell r="A581" t="str">
            <v/>
          </cell>
          <cell r="B581" t="str">
            <v/>
          </cell>
          <cell r="C581" t="str">
            <v/>
          </cell>
          <cell r="D581" t="str">
            <v/>
          </cell>
          <cell r="E581" t="str">
            <v/>
          </cell>
          <cell r="F581" t="str">
            <v/>
          </cell>
        </row>
        <row r="582">
          <cell r="A582" t="str">
            <v/>
          </cell>
          <cell r="B582" t="str">
            <v/>
          </cell>
          <cell r="C582" t="str">
            <v/>
          </cell>
          <cell r="D582" t="str">
            <v/>
          </cell>
          <cell r="E582" t="str">
            <v/>
          </cell>
          <cell r="F582" t="str">
            <v/>
          </cell>
        </row>
        <row r="583">
          <cell r="A583" t="str">
            <v/>
          </cell>
          <cell r="B583" t="str">
            <v/>
          </cell>
          <cell r="C583" t="str">
            <v/>
          </cell>
          <cell r="D583" t="str">
            <v/>
          </cell>
          <cell r="E583" t="str">
            <v/>
          </cell>
          <cell r="F583" t="str">
            <v/>
          </cell>
        </row>
        <row r="584">
          <cell r="A584" t="str">
            <v/>
          </cell>
          <cell r="B584" t="str">
            <v/>
          </cell>
          <cell r="C584" t="str">
            <v/>
          </cell>
          <cell r="D584" t="str">
            <v/>
          </cell>
          <cell r="E584" t="str">
            <v/>
          </cell>
          <cell r="F584" t="str">
            <v/>
          </cell>
        </row>
        <row r="585">
          <cell r="A585" t="str">
            <v/>
          </cell>
          <cell r="B585" t="str">
            <v/>
          </cell>
          <cell r="C585" t="str">
            <v/>
          </cell>
          <cell r="D585" t="str">
            <v/>
          </cell>
          <cell r="E585" t="str">
            <v/>
          </cell>
          <cell r="F585" t="str">
            <v/>
          </cell>
        </row>
        <row r="586">
          <cell r="A586" t="str">
            <v/>
          </cell>
          <cell r="B586" t="str">
            <v/>
          </cell>
          <cell r="C586" t="str">
            <v/>
          </cell>
          <cell r="D586" t="str">
            <v/>
          </cell>
          <cell r="E586" t="str">
            <v/>
          </cell>
          <cell r="F586" t="str">
            <v/>
          </cell>
        </row>
        <row r="587">
          <cell r="A587" t="str">
            <v/>
          </cell>
          <cell r="B587" t="str">
            <v/>
          </cell>
          <cell r="C587" t="str">
            <v/>
          </cell>
          <cell r="D587" t="str">
            <v/>
          </cell>
          <cell r="E587" t="str">
            <v/>
          </cell>
          <cell r="F587" t="str">
            <v/>
          </cell>
        </row>
        <row r="588">
          <cell r="A588" t="str">
            <v/>
          </cell>
          <cell r="B588" t="str">
            <v/>
          </cell>
          <cell r="C588" t="str">
            <v/>
          </cell>
          <cell r="D588" t="str">
            <v/>
          </cell>
          <cell r="E588" t="str">
            <v/>
          </cell>
          <cell r="F588" t="str">
            <v/>
          </cell>
        </row>
        <row r="589">
          <cell r="A589" t="str">
            <v/>
          </cell>
          <cell r="B589" t="str">
            <v/>
          </cell>
          <cell r="C589" t="str">
            <v/>
          </cell>
          <cell r="D589" t="str">
            <v/>
          </cell>
          <cell r="E589" t="str">
            <v/>
          </cell>
          <cell r="F589" t="str">
            <v/>
          </cell>
        </row>
        <row r="590">
          <cell r="A590" t="str">
            <v/>
          </cell>
          <cell r="B590" t="str">
            <v/>
          </cell>
          <cell r="C590" t="str">
            <v/>
          </cell>
          <cell r="D590" t="str">
            <v/>
          </cell>
          <cell r="E590" t="str">
            <v/>
          </cell>
          <cell r="F590" t="str">
            <v/>
          </cell>
        </row>
        <row r="591">
          <cell r="A591" t="str">
            <v/>
          </cell>
          <cell r="B591" t="str">
            <v/>
          </cell>
          <cell r="C591" t="str">
            <v/>
          </cell>
          <cell r="D591" t="str">
            <v/>
          </cell>
          <cell r="E591" t="str">
            <v/>
          </cell>
          <cell r="F591" t="str">
            <v/>
          </cell>
        </row>
        <row r="592">
          <cell r="A592" t="str">
            <v/>
          </cell>
          <cell r="B592" t="str">
            <v/>
          </cell>
          <cell r="C592" t="str">
            <v/>
          </cell>
          <cell r="D592" t="str">
            <v/>
          </cell>
          <cell r="E592" t="str">
            <v/>
          </cell>
          <cell r="F592" t="str">
            <v/>
          </cell>
        </row>
        <row r="593">
          <cell r="A593" t="str">
            <v/>
          </cell>
          <cell r="B593" t="str">
            <v/>
          </cell>
          <cell r="C593" t="str">
            <v/>
          </cell>
          <cell r="D593" t="str">
            <v/>
          </cell>
          <cell r="E593" t="str">
            <v/>
          </cell>
          <cell r="F593" t="str">
            <v/>
          </cell>
        </row>
        <row r="594">
          <cell r="A594" t="str">
            <v/>
          </cell>
          <cell r="B594" t="str">
            <v/>
          </cell>
          <cell r="C594" t="str">
            <v/>
          </cell>
          <cell r="D594" t="str">
            <v/>
          </cell>
          <cell r="E594" t="str">
            <v/>
          </cell>
          <cell r="F594" t="str">
            <v/>
          </cell>
        </row>
        <row r="595">
          <cell r="A595" t="str">
            <v/>
          </cell>
          <cell r="B595" t="str">
            <v/>
          </cell>
          <cell r="C595" t="str">
            <v/>
          </cell>
          <cell r="D595" t="str">
            <v/>
          </cell>
          <cell r="E595" t="str">
            <v/>
          </cell>
          <cell r="F595" t="str">
            <v/>
          </cell>
        </row>
        <row r="596">
          <cell r="A596" t="str">
            <v/>
          </cell>
          <cell r="B596" t="str">
            <v/>
          </cell>
          <cell r="C596" t="str">
            <v/>
          </cell>
          <cell r="D596" t="str">
            <v/>
          </cell>
          <cell r="E596" t="str">
            <v/>
          </cell>
          <cell r="F596" t="str">
            <v/>
          </cell>
        </row>
        <row r="597">
          <cell r="A597" t="str">
            <v/>
          </cell>
          <cell r="B597" t="str">
            <v/>
          </cell>
          <cell r="C597" t="str">
            <v/>
          </cell>
          <cell r="D597" t="str">
            <v/>
          </cell>
          <cell r="E597" t="str">
            <v/>
          </cell>
          <cell r="F597" t="str">
            <v/>
          </cell>
        </row>
        <row r="598">
          <cell r="A598" t="str">
            <v/>
          </cell>
          <cell r="B598" t="str">
            <v/>
          </cell>
          <cell r="C598" t="str">
            <v/>
          </cell>
          <cell r="D598" t="str">
            <v/>
          </cell>
          <cell r="E598" t="str">
            <v/>
          </cell>
          <cell r="F598" t="str">
            <v/>
          </cell>
        </row>
        <row r="599">
          <cell r="A599" t="str">
            <v/>
          </cell>
          <cell r="B599" t="str">
            <v/>
          </cell>
          <cell r="C599" t="str">
            <v/>
          </cell>
          <cell r="D599" t="str">
            <v/>
          </cell>
          <cell r="E599" t="str">
            <v/>
          </cell>
          <cell r="F599" t="str">
            <v/>
          </cell>
        </row>
        <row r="600">
          <cell r="A600" t="str">
            <v/>
          </cell>
          <cell r="B600" t="str">
            <v/>
          </cell>
          <cell r="C600" t="str">
            <v/>
          </cell>
          <cell r="D600" t="str">
            <v/>
          </cell>
          <cell r="E600" t="str">
            <v/>
          </cell>
          <cell r="F600" t="str">
            <v/>
          </cell>
        </row>
        <row r="601">
          <cell r="A601" t="str">
            <v/>
          </cell>
          <cell r="B601" t="str">
            <v/>
          </cell>
          <cell r="C601" t="str">
            <v/>
          </cell>
          <cell r="D601" t="str">
            <v/>
          </cell>
          <cell r="E601" t="str">
            <v/>
          </cell>
          <cell r="F601" t="str">
            <v/>
          </cell>
        </row>
        <row r="602">
          <cell r="A602" t="str">
            <v/>
          </cell>
          <cell r="B602" t="str">
            <v/>
          </cell>
          <cell r="C602" t="str">
            <v/>
          </cell>
          <cell r="D602" t="str">
            <v/>
          </cell>
          <cell r="E602" t="str">
            <v/>
          </cell>
          <cell r="F602" t="str">
            <v/>
          </cell>
        </row>
        <row r="603">
          <cell r="A603" t="str">
            <v/>
          </cell>
          <cell r="B603" t="str">
            <v/>
          </cell>
          <cell r="C603" t="str">
            <v/>
          </cell>
          <cell r="D603" t="str">
            <v/>
          </cell>
          <cell r="E603" t="str">
            <v/>
          </cell>
          <cell r="F603" t="str">
            <v/>
          </cell>
        </row>
        <row r="604">
          <cell r="A604" t="str">
            <v/>
          </cell>
          <cell r="B604" t="str">
            <v/>
          </cell>
          <cell r="C604" t="str">
            <v/>
          </cell>
          <cell r="D604" t="str">
            <v/>
          </cell>
          <cell r="E604" t="str">
            <v/>
          </cell>
          <cell r="F604" t="str">
            <v/>
          </cell>
        </row>
        <row r="605">
          <cell r="A605" t="str">
            <v/>
          </cell>
          <cell r="B605" t="str">
            <v/>
          </cell>
          <cell r="C605" t="str">
            <v/>
          </cell>
          <cell r="D605" t="str">
            <v/>
          </cell>
          <cell r="E605" t="str">
            <v/>
          </cell>
          <cell r="F605" t="str">
            <v/>
          </cell>
        </row>
        <row r="606">
          <cell r="A606" t="str">
            <v/>
          </cell>
          <cell r="B606" t="str">
            <v/>
          </cell>
          <cell r="C606" t="str">
            <v/>
          </cell>
          <cell r="D606" t="str">
            <v/>
          </cell>
          <cell r="E606" t="str">
            <v/>
          </cell>
          <cell r="F606" t="str">
            <v/>
          </cell>
        </row>
        <row r="607">
          <cell r="A607" t="str">
            <v/>
          </cell>
          <cell r="B607" t="str">
            <v/>
          </cell>
          <cell r="C607" t="str">
            <v/>
          </cell>
          <cell r="D607" t="str">
            <v/>
          </cell>
          <cell r="E607" t="str">
            <v/>
          </cell>
          <cell r="F607" t="str">
            <v/>
          </cell>
        </row>
        <row r="608">
          <cell r="A608" t="str">
            <v/>
          </cell>
          <cell r="B608" t="str">
            <v/>
          </cell>
          <cell r="C608" t="str">
            <v/>
          </cell>
          <cell r="D608" t="str">
            <v/>
          </cell>
          <cell r="E608" t="str">
            <v/>
          </cell>
          <cell r="F608" t="str">
            <v/>
          </cell>
        </row>
        <row r="609">
          <cell r="A609" t="str">
            <v/>
          </cell>
          <cell r="B609" t="str">
            <v/>
          </cell>
          <cell r="C609" t="str">
            <v/>
          </cell>
          <cell r="D609" t="str">
            <v/>
          </cell>
          <cell r="E609" t="str">
            <v/>
          </cell>
          <cell r="F609" t="str">
            <v/>
          </cell>
        </row>
        <row r="610">
          <cell r="A610" t="str">
            <v/>
          </cell>
          <cell r="B610" t="str">
            <v/>
          </cell>
          <cell r="C610" t="str">
            <v/>
          </cell>
          <cell r="D610" t="str">
            <v/>
          </cell>
          <cell r="E610" t="str">
            <v/>
          </cell>
          <cell r="F610" t="str">
            <v/>
          </cell>
        </row>
        <row r="611">
          <cell r="A611" t="str">
            <v/>
          </cell>
          <cell r="B611" t="str">
            <v/>
          </cell>
          <cell r="C611" t="str">
            <v/>
          </cell>
          <cell r="D611" t="str">
            <v/>
          </cell>
          <cell r="E611" t="str">
            <v/>
          </cell>
          <cell r="F611" t="str">
            <v/>
          </cell>
        </row>
        <row r="612">
          <cell r="A612" t="str">
            <v/>
          </cell>
          <cell r="B612" t="str">
            <v/>
          </cell>
          <cell r="C612" t="str">
            <v/>
          </cell>
          <cell r="D612" t="str">
            <v/>
          </cell>
          <cell r="E612" t="str">
            <v/>
          </cell>
          <cell r="F612" t="str">
            <v/>
          </cell>
        </row>
        <row r="613">
          <cell r="A613" t="str">
            <v/>
          </cell>
          <cell r="B613" t="str">
            <v/>
          </cell>
          <cell r="C613" t="str">
            <v/>
          </cell>
          <cell r="D613" t="str">
            <v/>
          </cell>
          <cell r="E613" t="str">
            <v/>
          </cell>
          <cell r="F613" t="str">
            <v/>
          </cell>
        </row>
        <row r="614">
          <cell r="A614" t="str">
            <v/>
          </cell>
          <cell r="B614" t="str">
            <v/>
          </cell>
          <cell r="C614" t="str">
            <v/>
          </cell>
          <cell r="D614" t="str">
            <v/>
          </cell>
          <cell r="E614" t="str">
            <v/>
          </cell>
          <cell r="F614" t="str">
            <v/>
          </cell>
        </row>
        <row r="615">
          <cell r="A615" t="str">
            <v/>
          </cell>
          <cell r="B615" t="str">
            <v/>
          </cell>
          <cell r="C615" t="str">
            <v/>
          </cell>
          <cell r="D615" t="str">
            <v/>
          </cell>
          <cell r="E615" t="str">
            <v/>
          </cell>
          <cell r="F615" t="str">
            <v/>
          </cell>
        </row>
        <row r="616">
          <cell r="A616" t="str">
            <v/>
          </cell>
          <cell r="B616" t="str">
            <v/>
          </cell>
          <cell r="C616" t="str">
            <v/>
          </cell>
          <cell r="D616" t="str">
            <v/>
          </cell>
          <cell r="E616" t="str">
            <v/>
          </cell>
          <cell r="F616" t="str">
            <v/>
          </cell>
        </row>
        <row r="617">
          <cell r="A617" t="str">
            <v/>
          </cell>
          <cell r="B617" t="str">
            <v/>
          </cell>
          <cell r="C617" t="str">
            <v/>
          </cell>
          <cell r="D617" t="str">
            <v/>
          </cell>
          <cell r="E617" t="str">
            <v/>
          </cell>
          <cell r="F617" t="str">
            <v/>
          </cell>
        </row>
        <row r="618">
          <cell r="A618" t="str">
            <v/>
          </cell>
          <cell r="B618" t="str">
            <v/>
          </cell>
          <cell r="C618" t="str">
            <v/>
          </cell>
          <cell r="D618" t="str">
            <v/>
          </cell>
          <cell r="E618" t="str">
            <v/>
          </cell>
          <cell r="F618" t="str">
            <v/>
          </cell>
        </row>
        <row r="619">
          <cell r="A619" t="str">
            <v/>
          </cell>
          <cell r="B619" t="str">
            <v/>
          </cell>
          <cell r="C619" t="str">
            <v/>
          </cell>
          <cell r="D619" t="str">
            <v/>
          </cell>
          <cell r="E619" t="str">
            <v/>
          </cell>
          <cell r="F619" t="str">
            <v/>
          </cell>
        </row>
        <row r="620">
          <cell r="A620" t="str">
            <v/>
          </cell>
          <cell r="B620" t="str">
            <v/>
          </cell>
          <cell r="C620" t="str">
            <v/>
          </cell>
          <cell r="D620" t="str">
            <v/>
          </cell>
          <cell r="E620" t="str">
            <v/>
          </cell>
          <cell r="F620" t="str">
            <v/>
          </cell>
        </row>
        <row r="621">
          <cell r="A621" t="str">
            <v/>
          </cell>
          <cell r="B621" t="str">
            <v/>
          </cell>
          <cell r="C621" t="str">
            <v/>
          </cell>
          <cell r="D621" t="str">
            <v/>
          </cell>
          <cell r="E621" t="str">
            <v/>
          </cell>
          <cell r="F621" t="str">
            <v/>
          </cell>
        </row>
        <row r="622">
          <cell r="A622" t="str">
            <v/>
          </cell>
          <cell r="B622" t="str">
            <v/>
          </cell>
          <cell r="C622" t="str">
            <v/>
          </cell>
          <cell r="D622" t="str">
            <v/>
          </cell>
          <cell r="E622" t="str">
            <v/>
          </cell>
          <cell r="F622" t="str">
            <v/>
          </cell>
        </row>
        <row r="623">
          <cell r="A623" t="str">
            <v/>
          </cell>
          <cell r="B623" t="str">
            <v/>
          </cell>
          <cell r="C623" t="str">
            <v/>
          </cell>
          <cell r="D623" t="str">
            <v/>
          </cell>
          <cell r="E623" t="str">
            <v/>
          </cell>
          <cell r="F623" t="str">
            <v/>
          </cell>
        </row>
        <row r="624">
          <cell r="A624" t="str">
            <v/>
          </cell>
          <cell r="B624" t="str">
            <v/>
          </cell>
          <cell r="C624" t="str">
            <v/>
          </cell>
          <cell r="D624" t="str">
            <v/>
          </cell>
          <cell r="E624" t="str">
            <v/>
          </cell>
          <cell r="F624" t="str">
            <v/>
          </cell>
        </row>
        <row r="625">
          <cell r="A625" t="str">
            <v/>
          </cell>
          <cell r="B625" t="str">
            <v/>
          </cell>
          <cell r="C625" t="str">
            <v/>
          </cell>
          <cell r="D625" t="str">
            <v/>
          </cell>
          <cell r="E625" t="str">
            <v/>
          </cell>
          <cell r="F625" t="str">
            <v/>
          </cell>
        </row>
        <row r="626">
          <cell r="A626" t="str">
            <v/>
          </cell>
          <cell r="B626" t="str">
            <v/>
          </cell>
          <cell r="C626" t="str">
            <v/>
          </cell>
          <cell r="D626" t="str">
            <v/>
          </cell>
          <cell r="E626" t="str">
            <v/>
          </cell>
          <cell r="F626" t="str">
            <v/>
          </cell>
        </row>
        <row r="627">
          <cell r="A627" t="str">
            <v/>
          </cell>
          <cell r="B627" t="str">
            <v/>
          </cell>
          <cell r="C627" t="str">
            <v/>
          </cell>
          <cell r="D627" t="str">
            <v/>
          </cell>
          <cell r="E627" t="str">
            <v/>
          </cell>
          <cell r="F627" t="str">
            <v/>
          </cell>
        </row>
        <row r="628">
          <cell r="A628" t="str">
            <v/>
          </cell>
          <cell r="B628" t="str">
            <v/>
          </cell>
          <cell r="C628" t="str">
            <v/>
          </cell>
          <cell r="D628" t="str">
            <v/>
          </cell>
          <cell r="E628" t="str">
            <v/>
          </cell>
          <cell r="F628" t="str">
            <v/>
          </cell>
        </row>
        <row r="629">
          <cell r="A629" t="str">
            <v/>
          </cell>
          <cell r="B629" t="str">
            <v/>
          </cell>
          <cell r="C629" t="str">
            <v/>
          </cell>
          <cell r="D629" t="str">
            <v/>
          </cell>
          <cell r="E629" t="str">
            <v/>
          </cell>
          <cell r="F629" t="str">
            <v/>
          </cell>
        </row>
        <row r="630">
          <cell r="A630" t="str">
            <v/>
          </cell>
          <cell r="B630" t="str">
            <v/>
          </cell>
          <cell r="C630" t="str">
            <v/>
          </cell>
          <cell r="D630" t="str">
            <v/>
          </cell>
          <cell r="E630" t="str">
            <v/>
          </cell>
          <cell r="F630" t="str">
            <v/>
          </cell>
        </row>
        <row r="631">
          <cell r="A631" t="str">
            <v/>
          </cell>
          <cell r="B631" t="str">
            <v/>
          </cell>
          <cell r="C631" t="str">
            <v/>
          </cell>
          <cell r="D631" t="str">
            <v/>
          </cell>
          <cell r="E631" t="str">
            <v/>
          </cell>
          <cell r="F631" t="str">
            <v/>
          </cell>
        </row>
        <row r="632">
          <cell r="A632" t="str">
            <v/>
          </cell>
          <cell r="B632" t="str">
            <v/>
          </cell>
          <cell r="C632" t="str">
            <v/>
          </cell>
          <cell r="D632" t="str">
            <v/>
          </cell>
          <cell r="E632" t="str">
            <v/>
          </cell>
          <cell r="F632" t="str">
            <v/>
          </cell>
        </row>
        <row r="633">
          <cell r="A633" t="str">
            <v/>
          </cell>
          <cell r="B633" t="str">
            <v/>
          </cell>
          <cell r="C633" t="str">
            <v/>
          </cell>
          <cell r="D633" t="str">
            <v/>
          </cell>
          <cell r="E633" t="str">
            <v/>
          </cell>
          <cell r="F633" t="str">
            <v/>
          </cell>
        </row>
        <row r="634">
          <cell r="A634" t="str">
            <v/>
          </cell>
          <cell r="B634" t="str">
            <v/>
          </cell>
          <cell r="C634" t="str">
            <v/>
          </cell>
          <cell r="D634" t="str">
            <v/>
          </cell>
          <cell r="E634" t="str">
            <v/>
          </cell>
          <cell r="F634" t="str">
            <v/>
          </cell>
        </row>
        <row r="635">
          <cell r="A635" t="str">
            <v/>
          </cell>
          <cell r="B635" t="str">
            <v/>
          </cell>
          <cell r="C635" t="str">
            <v/>
          </cell>
          <cell r="D635" t="str">
            <v/>
          </cell>
          <cell r="E635" t="str">
            <v/>
          </cell>
          <cell r="F635" t="str">
            <v/>
          </cell>
        </row>
        <row r="636">
          <cell r="A636" t="str">
            <v/>
          </cell>
          <cell r="B636" t="str">
            <v/>
          </cell>
          <cell r="C636" t="str">
            <v/>
          </cell>
          <cell r="D636" t="str">
            <v/>
          </cell>
          <cell r="E636" t="str">
            <v/>
          </cell>
          <cell r="F636" t="str">
            <v/>
          </cell>
        </row>
        <row r="637">
          <cell r="A637" t="str">
            <v/>
          </cell>
          <cell r="B637" t="str">
            <v/>
          </cell>
          <cell r="C637" t="str">
            <v/>
          </cell>
          <cell r="D637" t="str">
            <v/>
          </cell>
          <cell r="E637" t="str">
            <v/>
          </cell>
          <cell r="F637" t="str">
            <v/>
          </cell>
        </row>
        <row r="638">
          <cell r="A638" t="str">
            <v/>
          </cell>
          <cell r="B638" t="str">
            <v/>
          </cell>
          <cell r="C638" t="str">
            <v/>
          </cell>
          <cell r="D638" t="str">
            <v/>
          </cell>
          <cell r="E638" t="str">
            <v/>
          </cell>
          <cell r="F638" t="str">
            <v/>
          </cell>
        </row>
        <row r="639">
          <cell r="A639" t="str">
            <v/>
          </cell>
          <cell r="B639" t="str">
            <v/>
          </cell>
          <cell r="C639" t="str">
            <v/>
          </cell>
          <cell r="D639" t="str">
            <v/>
          </cell>
          <cell r="E639" t="str">
            <v/>
          </cell>
          <cell r="F639" t="str">
            <v/>
          </cell>
        </row>
        <row r="640">
          <cell r="A640" t="str">
            <v/>
          </cell>
          <cell r="B640" t="str">
            <v/>
          </cell>
          <cell r="C640" t="str">
            <v/>
          </cell>
          <cell r="D640" t="str">
            <v/>
          </cell>
          <cell r="E640" t="str">
            <v/>
          </cell>
          <cell r="F640" t="str">
            <v/>
          </cell>
        </row>
        <row r="641">
          <cell r="A641" t="str">
            <v/>
          </cell>
          <cell r="B641" t="str">
            <v/>
          </cell>
          <cell r="C641" t="str">
            <v/>
          </cell>
          <cell r="D641" t="str">
            <v/>
          </cell>
          <cell r="E641" t="str">
            <v/>
          </cell>
          <cell r="F641" t="str">
            <v/>
          </cell>
        </row>
        <row r="642">
          <cell r="A642" t="str">
            <v/>
          </cell>
          <cell r="B642" t="str">
            <v/>
          </cell>
          <cell r="C642" t="str">
            <v/>
          </cell>
          <cell r="D642" t="str">
            <v/>
          </cell>
          <cell r="E642" t="str">
            <v/>
          </cell>
          <cell r="F642" t="str">
            <v/>
          </cell>
        </row>
        <row r="643">
          <cell r="A643" t="str">
            <v/>
          </cell>
          <cell r="B643" t="str">
            <v/>
          </cell>
          <cell r="C643" t="str">
            <v/>
          </cell>
          <cell r="D643" t="str">
            <v/>
          </cell>
          <cell r="E643" t="str">
            <v/>
          </cell>
          <cell r="F643" t="str">
            <v/>
          </cell>
        </row>
        <row r="644">
          <cell r="A644" t="str">
            <v/>
          </cell>
          <cell r="B644" t="str">
            <v/>
          </cell>
          <cell r="C644" t="str">
            <v/>
          </cell>
          <cell r="D644" t="str">
            <v/>
          </cell>
          <cell r="E644" t="str">
            <v/>
          </cell>
          <cell r="F644" t="str">
            <v/>
          </cell>
        </row>
        <row r="645">
          <cell r="A645" t="str">
            <v/>
          </cell>
          <cell r="B645" t="str">
            <v/>
          </cell>
          <cell r="C645" t="str">
            <v/>
          </cell>
          <cell r="D645" t="str">
            <v/>
          </cell>
          <cell r="E645" t="str">
            <v/>
          </cell>
          <cell r="F645" t="str">
            <v/>
          </cell>
        </row>
        <row r="646">
          <cell r="A646" t="str">
            <v/>
          </cell>
          <cell r="B646" t="str">
            <v/>
          </cell>
          <cell r="C646" t="str">
            <v/>
          </cell>
          <cell r="D646" t="str">
            <v/>
          </cell>
          <cell r="E646" t="str">
            <v/>
          </cell>
          <cell r="F646" t="str">
            <v/>
          </cell>
        </row>
        <row r="647">
          <cell r="A647" t="str">
            <v/>
          </cell>
          <cell r="B647" t="str">
            <v/>
          </cell>
          <cell r="C647" t="str">
            <v/>
          </cell>
          <cell r="D647" t="str">
            <v/>
          </cell>
          <cell r="E647" t="str">
            <v/>
          </cell>
          <cell r="F647" t="str">
            <v/>
          </cell>
        </row>
        <row r="648">
          <cell r="A648" t="str">
            <v/>
          </cell>
          <cell r="B648" t="str">
            <v/>
          </cell>
          <cell r="C648" t="str">
            <v/>
          </cell>
          <cell r="D648" t="str">
            <v/>
          </cell>
          <cell r="E648" t="str">
            <v/>
          </cell>
          <cell r="F648" t="str">
            <v/>
          </cell>
        </row>
        <row r="649">
          <cell r="A649" t="str">
            <v/>
          </cell>
          <cell r="B649" t="str">
            <v/>
          </cell>
          <cell r="C649" t="str">
            <v/>
          </cell>
          <cell r="D649" t="str">
            <v/>
          </cell>
          <cell r="E649" t="str">
            <v/>
          </cell>
          <cell r="F649" t="str">
            <v/>
          </cell>
        </row>
        <row r="650">
          <cell r="A650" t="str">
            <v/>
          </cell>
          <cell r="B650" t="str">
            <v/>
          </cell>
          <cell r="C650" t="str">
            <v/>
          </cell>
          <cell r="D650" t="str">
            <v/>
          </cell>
          <cell r="E650" t="str">
            <v/>
          </cell>
          <cell r="F650" t="str">
            <v/>
          </cell>
        </row>
        <row r="651">
          <cell r="A651" t="str">
            <v/>
          </cell>
          <cell r="B651" t="str">
            <v/>
          </cell>
          <cell r="C651" t="str">
            <v/>
          </cell>
          <cell r="D651" t="str">
            <v/>
          </cell>
          <cell r="E651" t="str">
            <v/>
          </cell>
          <cell r="F651" t="str">
            <v/>
          </cell>
        </row>
        <row r="652">
          <cell r="A652" t="str">
            <v/>
          </cell>
          <cell r="B652" t="str">
            <v/>
          </cell>
          <cell r="C652" t="str">
            <v/>
          </cell>
          <cell r="D652" t="str">
            <v/>
          </cell>
          <cell r="E652" t="str">
            <v/>
          </cell>
          <cell r="F652" t="str">
            <v/>
          </cell>
        </row>
        <row r="653">
          <cell r="A653" t="str">
            <v/>
          </cell>
          <cell r="B653" t="str">
            <v/>
          </cell>
          <cell r="C653" t="str">
            <v/>
          </cell>
          <cell r="D653" t="str">
            <v/>
          </cell>
          <cell r="E653" t="str">
            <v/>
          </cell>
          <cell r="F653" t="str">
            <v/>
          </cell>
        </row>
        <row r="654">
          <cell r="A654" t="str">
            <v/>
          </cell>
          <cell r="B654" t="str">
            <v/>
          </cell>
          <cell r="C654" t="str">
            <v/>
          </cell>
          <cell r="D654" t="str">
            <v/>
          </cell>
          <cell r="E654" t="str">
            <v/>
          </cell>
          <cell r="F654" t="str">
            <v/>
          </cell>
        </row>
        <row r="655">
          <cell r="A655" t="str">
            <v/>
          </cell>
          <cell r="B655" t="str">
            <v/>
          </cell>
          <cell r="C655" t="str">
            <v/>
          </cell>
          <cell r="D655" t="str">
            <v/>
          </cell>
          <cell r="E655" t="str">
            <v/>
          </cell>
          <cell r="F655" t="str">
            <v/>
          </cell>
        </row>
        <row r="656">
          <cell r="A656" t="str">
            <v/>
          </cell>
          <cell r="B656" t="str">
            <v/>
          </cell>
          <cell r="C656" t="str">
            <v/>
          </cell>
          <cell r="D656" t="str">
            <v/>
          </cell>
          <cell r="E656" t="str">
            <v/>
          </cell>
          <cell r="F656" t="str">
            <v/>
          </cell>
        </row>
        <row r="657">
          <cell r="A657" t="str">
            <v/>
          </cell>
          <cell r="B657" t="str">
            <v/>
          </cell>
          <cell r="C657" t="str">
            <v/>
          </cell>
          <cell r="D657" t="str">
            <v/>
          </cell>
          <cell r="E657" t="str">
            <v/>
          </cell>
          <cell r="F657" t="str">
            <v/>
          </cell>
        </row>
        <row r="658">
          <cell r="A658" t="str">
            <v/>
          </cell>
          <cell r="B658" t="str">
            <v/>
          </cell>
          <cell r="C658" t="str">
            <v/>
          </cell>
          <cell r="D658" t="str">
            <v/>
          </cell>
          <cell r="E658" t="str">
            <v/>
          </cell>
          <cell r="F658" t="str">
            <v/>
          </cell>
        </row>
        <row r="659">
          <cell r="A659" t="str">
            <v/>
          </cell>
          <cell r="B659" t="str">
            <v/>
          </cell>
          <cell r="C659" t="str">
            <v/>
          </cell>
          <cell r="D659" t="str">
            <v/>
          </cell>
          <cell r="E659" t="str">
            <v/>
          </cell>
          <cell r="F659" t="str">
            <v/>
          </cell>
        </row>
        <row r="660">
          <cell r="A660" t="str">
            <v/>
          </cell>
          <cell r="B660" t="str">
            <v/>
          </cell>
          <cell r="C660" t="str">
            <v/>
          </cell>
          <cell r="D660" t="str">
            <v/>
          </cell>
          <cell r="E660" t="str">
            <v/>
          </cell>
          <cell r="F660" t="str">
            <v/>
          </cell>
        </row>
        <row r="661">
          <cell r="A661" t="str">
            <v/>
          </cell>
          <cell r="B661" t="str">
            <v/>
          </cell>
          <cell r="C661" t="str">
            <v/>
          </cell>
          <cell r="D661" t="str">
            <v/>
          </cell>
          <cell r="E661" t="str">
            <v/>
          </cell>
          <cell r="F661" t="str">
            <v/>
          </cell>
        </row>
        <row r="662">
          <cell r="A662" t="str">
            <v/>
          </cell>
          <cell r="B662" t="str">
            <v/>
          </cell>
          <cell r="C662" t="str">
            <v/>
          </cell>
          <cell r="D662" t="str">
            <v/>
          </cell>
          <cell r="E662" t="str">
            <v/>
          </cell>
          <cell r="F662" t="str">
            <v/>
          </cell>
        </row>
        <row r="663">
          <cell r="A663" t="str">
            <v/>
          </cell>
          <cell r="B663" t="str">
            <v/>
          </cell>
          <cell r="C663" t="str">
            <v/>
          </cell>
          <cell r="D663" t="str">
            <v/>
          </cell>
          <cell r="E663" t="str">
            <v/>
          </cell>
          <cell r="F663" t="str">
            <v/>
          </cell>
        </row>
        <row r="664">
          <cell r="A664" t="str">
            <v/>
          </cell>
          <cell r="B664" t="str">
            <v/>
          </cell>
          <cell r="C664" t="str">
            <v/>
          </cell>
          <cell r="D664" t="str">
            <v/>
          </cell>
          <cell r="E664" t="str">
            <v/>
          </cell>
          <cell r="F664" t="str">
            <v/>
          </cell>
        </row>
        <row r="665">
          <cell r="A665" t="str">
            <v/>
          </cell>
          <cell r="B665" t="str">
            <v/>
          </cell>
          <cell r="C665" t="str">
            <v/>
          </cell>
          <cell r="D665" t="str">
            <v/>
          </cell>
          <cell r="E665" t="str">
            <v/>
          </cell>
          <cell r="F665" t="str">
            <v/>
          </cell>
        </row>
        <row r="666">
          <cell r="A666" t="str">
            <v/>
          </cell>
          <cell r="B666" t="str">
            <v/>
          </cell>
          <cell r="C666" t="str">
            <v/>
          </cell>
          <cell r="D666" t="str">
            <v/>
          </cell>
          <cell r="E666" t="str">
            <v/>
          </cell>
          <cell r="F666" t="str">
            <v/>
          </cell>
        </row>
        <row r="667">
          <cell r="A667" t="str">
            <v/>
          </cell>
          <cell r="B667" t="str">
            <v/>
          </cell>
          <cell r="C667" t="str">
            <v/>
          </cell>
          <cell r="D667" t="str">
            <v/>
          </cell>
          <cell r="E667" t="str">
            <v/>
          </cell>
          <cell r="F667" t="str">
            <v/>
          </cell>
        </row>
        <row r="668">
          <cell r="A668" t="str">
            <v/>
          </cell>
          <cell r="B668" t="str">
            <v/>
          </cell>
          <cell r="C668" t="str">
            <v/>
          </cell>
          <cell r="D668" t="str">
            <v/>
          </cell>
          <cell r="E668" t="str">
            <v/>
          </cell>
          <cell r="F668" t="str">
            <v/>
          </cell>
        </row>
        <row r="669">
          <cell r="A669" t="str">
            <v/>
          </cell>
          <cell r="B669" t="str">
            <v/>
          </cell>
          <cell r="C669" t="str">
            <v/>
          </cell>
          <cell r="D669" t="str">
            <v/>
          </cell>
          <cell r="E669" t="str">
            <v/>
          </cell>
          <cell r="F669" t="str">
            <v/>
          </cell>
        </row>
        <row r="670">
          <cell r="A670" t="str">
            <v/>
          </cell>
          <cell r="B670" t="str">
            <v/>
          </cell>
          <cell r="C670" t="str">
            <v/>
          </cell>
          <cell r="D670" t="str">
            <v/>
          </cell>
          <cell r="E670" t="str">
            <v/>
          </cell>
          <cell r="F670" t="str">
            <v/>
          </cell>
        </row>
        <row r="671">
          <cell r="A671" t="str">
            <v/>
          </cell>
          <cell r="B671" t="str">
            <v/>
          </cell>
          <cell r="C671" t="str">
            <v/>
          </cell>
          <cell r="D671" t="str">
            <v/>
          </cell>
          <cell r="E671" t="str">
            <v/>
          </cell>
          <cell r="F671" t="str">
            <v/>
          </cell>
        </row>
        <row r="672">
          <cell r="A672" t="str">
            <v/>
          </cell>
          <cell r="B672" t="str">
            <v/>
          </cell>
          <cell r="C672" t="str">
            <v/>
          </cell>
          <cell r="D672" t="str">
            <v/>
          </cell>
          <cell r="E672" t="str">
            <v/>
          </cell>
          <cell r="F672" t="str">
            <v/>
          </cell>
        </row>
        <row r="673">
          <cell r="A673" t="str">
            <v/>
          </cell>
          <cell r="B673" t="str">
            <v/>
          </cell>
          <cell r="C673" t="str">
            <v/>
          </cell>
          <cell r="D673" t="str">
            <v/>
          </cell>
          <cell r="E673" t="str">
            <v/>
          </cell>
          <cell r="F673" t="str">
            <v/>
          </cell>
        </row>
        <row r="674">
          <cell r="A674" t="str">
            <v/>
          </cell>
          <cell r="B674" t="str">
            <v/>
          </cell>
          <cell r="C674" t="str">
            <v/>
          </cell>
          <cell r="D674" t="str">
            <v/>
          </cell>
          <cell r="E674" t="str">
            <v/>
          </cell>
          <cell r="F674" t="str">
            <v/>
          </cell>
        </row>
        <row r="675">
          <cell r="A675" t="str">
            <v/>
          </cell>
          <cell r="B675" t="str">
            <v/>
          </cell>
          <cell r="C675" t="str">
            <v/>
          </cell>
          <cell r="D675" t="str">
            <v/>
          </cell>
          <cell r="E675" t="str">
            <v/>
          </cell>
          <cell r="F675" t="str">
            <v/>
          </cell>
        </row>
        <row r="676">
          <cell r="A676" t="str">
            <v/>
          </cell>
          <cell r="B676" t="str">
            <v/>
          </cell>
          <cell r="C676" t="str">
            <v/>
          </cell>
          <cell r="D676" t="str">
            <v/>
          </cell>
          <cell r="E676" t="str">
            <v/>
          </cell>
          <cell r="F676" t="str">
            <v/>
          </cell>
        </row>
        <row r="677">
          <cell r="A677" t="str">
            <v/>
          </cell>
          <cell r="B677" t="str">
            <v/>
          </cell>
          <cell r="C677" t="str">
            <v/>
          </cell>
          <cell r="D677" t="str">
            <v/>
          </cell>
          <cell r="E677" t="str">
            <v/>
          </cell>
          <cell r="F677" t="str">
            <v/>
          </cell>
        </row>
        <row r="678">
          <cell r="A678" t="str">
            <v/>
          </cell>
          <cell r="B678" t="str">
            <v/>
          </cell>
          <cell r="C678" t="str">
            <v/>
          </cell>
          <cell r="D678" t="str">
            <v/>
          </cell>
          <cell r="E678" t="str">
            <v/>
          </cell>
          <cell r="F678" t="str">
            <v/>
          </cell>
        </row>
        <row r="679">
          <cell r="A679" t="str">
            <v/>
          </cell>
          <cell r="B679" t="str">
            <v/>
          </cell>
          <cell r="C679" t="str">
            <v/>
          </cell>
          <cell r="D679" t="str">
            <v/>
          </cell>
          <cell r="E679" t="str">
            <v/>
          </cell>
          <cell r="F679" t="str">
            <v/>
          </cell>
        </row>
        <row r="680">
          <cell r="A680" t="str">
            <v/>
          </cell>
          <cell r="B680" t="str">
            <v/>
          </cell>
          <cell r="C680" t="str">
            <v/>
          </cell>
          <cell r="D680" t="str">
            <v/>
          </cell>
          <cell r="E680" t="str">
            <v/>
          </cell>
          <cell r="F680" t="str">
            <v/>
          </cell>
        </row>
        <row r="681">
          <cell r="A681" t="str">
            <v/>
          </cell>
          <cell r="B681" t="str">
            <v/>
          </cell>
          <cell r="C681" t="str">
            <v/>
          </cell>
          <cell r="D681" t="str">
            <v/>
          </cell>
          <cell r="E681" t="str">
            <v/>
          </cell>
          <cell r="F681" t="str">
            <v/>
          </cell>
        </row>
        <row r="682">
          <cell r="A682" t="str">
            <v/>
          </cell>
          <cell r="B682" t="str">
            <v/>
          </cell>
          <cell r="C682" t="str">
            <v/>
          </cell>
          <cell r="D682" t="str">
            <v/>
          </cell>
          <cell r="E682" t="str">
            <v/>
          </cell>
          <cell r="F682" t="str">
            <v/>
          </cell>
        </row>
        <row r="683">
          <cell r="A683" t="str">
            <v/>
          </cell>
          <cell r="B683" t="str">
            <v/>
          </cell>
          <cell r="C683" t="str">
            <v/>
          </cell>
          <cell r="D683" t="str">
            <v/>
          </cell>
          <cell r="E683" t="str">
            <v/>
          </cell>
          <cell r="F683" t="str">
            <v/>
          </cell>
        </row>
        <row r="684">
          <cell r="A684" t="str">
            <v/>
          </cell>
          <cell r="B684" t="str">
            <v/>
          </cell>
          <cell r="C684" t="str">
            <v/>
          </cell>
          <cell r="D684" t="str">
            <v/>
          </cell>
          <cell r="E684" t="str">
            <v/>
          </cell>
          <cell r="F684" t="str">
            <v/>
          </cell>
        </row>
        <row r="685">
          <cell r="A685" t="str">
            <v/>
          </cell>
          <cell r="B685" t="str">
            <v/>
          </cell>
          <cell r="C685" t="str">
            <v/>
          </cell>
          <cell r="D685" t="str">
            <v/>
          </cell>
          <cell r="E685" t="str">
            <v/>
          </cell>
          <cell r="F685" t="str">
            <v/>
          </cell>
        </row>
        <row r="686">
          <cell r="A686" t="str">
            <v/>
          </cell>
          <cell r="B686" t="str">
            <v/>
          </cell>
          <cell r="C686" t="str">
            <v/>
          </cell>
          <cell r="D686" t="str">
            <v/>
          </cell>
          <cell r="E686" t="str">
            <v/>
          </cell>
          <cell r="F686" t="str">
            <v/>
          </cell>
        </row>
        <row r="687">
          <cell r="A687" t="str">
            <v/>
          </cell>
          <cell r="B687" t="str">
            <v/>
          </cell>
          <cell r="C687" t="str">
            <v/>
          </cell>
          <cell r="D687" t="str">
            <v/>
          </cell>
          <cell r="E687" t="str">
            <v/>
          </cell>
          <cell r="F687" t="str">
            <v/>
          </cell>
        </row>
        <row r="688">
          <cell r="A688" t="str">
            <v/>
          </cell>
          <cell r="B688" t="str">
            <v/>
          </cell>
          <cell r="C688" t="str">
            <v/>
          </cell>
          <cell r="D688" t="str">
            <v/>
          </cell>
          <cell r="E688" t="str">
            <v/>
          </cell>
          <cell r="F688" t="str">
            <v/>
          </cell>
        </row>
        <row r="689">
          <cell r="A689" t="str">
            <v/>
          </cell>
          <cell r="B689" t="str">
            <v/>
          </cell>
          <cell r="C689" t="str">
            <v/>
          </cell>
          <cell r="D689" t="str">
            <v/>
          </cell>
          <cell r="E689" t="str">
            <v/>
          </cell>
          <cell r="F689" t="str">
            <v/>
          </cell>
        </row>
        <row r="690">
          <cell r="A690" t="str">
            <v/>
          </cell>
          <cell r="B690" t="str">
            <v/>
          </cell>
          <cell r="C690" t="str">
            <v/>
          </cell>
          <cell r="D690" t="str">
            <v/>
          </cell>
          <cell r="E690" t="str">
            <v/>
          </cell>
          <cell r="F690" t="str">
            <v/>
          </cell>
        </row>
        <row r="691">
          <cell r="A691" t="str">
            <v/>
          </cell>
          <cell r="B691" t="str">
            <v/>
          </cell>
          <cell r="C691" t="str">
            <v/>
          </cell>
          <cell r="D691" t="str">
            <v/>
          </cell>
          <cell r="E691" t="str">
            <v/>
          </cell>
          <cell r="F691" t="str">
            <v/>
          </cell>
        </row>
        <row r="692">
          <cell r="A692" t="str">
            <v/>
          </cell>
          <cell r="B692" t="str">
            <v/>
          </cell>
          <cell r="C692" t="str">
            <v/>
          </cell>
          <cell r="D692" t="str">
            <v/>
          </cell>
          <cell r="E692" t="str">
            <v/>
          </cell>
          <cell r="F692" t="str">
            <v/>
          </cell>
        </row>
        <row r="693">
          <cell r="A693" t="str">
            <v/>
          </cell>
          <cell r="B693" t="str">
            <v/>
          </cell>
          <cell r="C693" t="str">
            <v/>
          </cell>
          <cell r="D693" t="str">
            <v/>
          </cell>
          <cell r="E693" t="str">
            <v/>
          </cell>
          <cell r="F693" t="str">
            <v/>
          </cell>
        </row>
        <row r="694">
          <cell r="A694" t="str">
            <v/>
          </cell>
          <cell r="B694" t="str">
            <v/>
          </cell>
          <cell r="C694" t="str">
            <v/>
          </cell>
          <cell r="D694" t="str">
            <v/>
          </cell>
          <cell r="E694" t="str">
            <v/>
          </cell>
          <cell r="F694" t="str">
            <v/>
          </cell>
        </row>
        <row r="695">
          <cell r="A695" t="str">
            <v/>
          </cell>
          <cell r="B695" t="str">
            <v/>
          </cell>
          <cell r="C695" t="str">
            <v/>
          </cell>
          <cell r="D695" t="str">
            <v/>
          </cell>
          <cell r="E695" t="str">
            <v/>
          </cell>
          <cell r="F695" t="str">
            <v/>
          </cell>
        </row>
        <row r="696">
          <cell r="A696" t="str">
            <v/>
          </cell>
          <cell r="B696" t="str">
            <v/>
          </cell>
          <cell r="C696" t="str">
            <v/>
          </cell>
          <cell r="D696" t="str">
            <v/>
          </cell>
          <cell r="E696" t="str">
            <v/>
          </cell>
          <cell r="F696" t="str">
            <v/>
          </cell>
        </row>
        <row r="697">
          <cell r="A697" t="str">
            <v/>
          </cell>
          <cell r="B697" t="str">
            <v/>
          </cell>
          <cell r="C697" t="str">
            <v/>
          </cell>
          <cell r="D697" t="str">
            <v/>
          </cell>
          <cell r="E697" t="str">
            <v/>
          </cell>
          <cell r="F697" t="str">
            <v/>
          </cell>
        </row>
        <row r="698">
          <cell r="A698" t="str">
            <v/>
          </cell>
          <cell r="B698" t="str">
            <v/>
          </cell>
          <cell r="C698" t="str">
            <v/>
          </cell>
          <cell r="D698" t="str">
            <v/>
          </cell>
          <cell r="E698" t="str">
            <v/>
          </cell>
          <cell r="F698" t="str">
            <v/>
          </cell>
        </row>
        <row r="699">
          <cell r="A699" t="str">
            <v/>
          </cell>
          <cell r="B699" t="str">
            <v/>
          </cell>
          <cell r="C699" t="str">
            <v/>
          </cell>
          <cell r="D699" t="str">
            <v/>
          </cell>
          <cell r="E699" t="str">
            <v/>
          </cell>
          <cell r="F699" t="str">
            <v/>
          </cell>
        </row>
        <row r="700">
          <cell r="A700" t="str">
            <v/>
          </cell>
          <cell r="B700" t="str">
            <v/>
          </cell>
          <cell r="C700" t="str">
            <v/>
          </cell>
          <cell r="D700" t="str">
            <v/>
          </cell>
          <cell r="E700" t="str">
            <v/>
          </cell>
          <cell r="F700" t="str">
            <v/>
          </cell>
        </row>
        <row r="701">
          <cell r="A701" t="str">
            <v/>
          </cell>
          <cell r="B701" t="str">
            <v/>
          </cell>
          <cell r="C701" t="str">
            <v/>
          </cell>
          <cell r="D701" t="str">
            <v/>
          </cell>
          <cell r="E701" t="str">
            <v/>
          </cell>
          <cell r="F701" t="str">
            <v/>
          </cell>
        </row>
        <row r="702">
          <cell r="A702" t="str">
            <v/>
          </cell>
          <cell r="B702" t="str">
            <v/>
          </cell>
          <cell r="C702" t="str">
            <v/>
          </cell>
          <cell r="D702" t="str">
            <v/>
          </cell>
          <cell r="E702" t="str">
            <v/>
          </cell>
          <cell r="F702" t="str">
            <v/>
          </cell>
        </row>
        <row r="703">
          <cell r="A703" t="str">
            <v/>
          </cell>
          <cell r="B703" t="str">
            <v/>
          </cell>
          <cell r="C703" t="str">
            <v/>
          </cell>
          <cell r="D703" t="str">
            <v/>
          </cell>
          <cell r="E703" t="str">
            <v/>
          </cell>
          <cell r="F703" t="str">
            <v/>
          </cell>
        </row>
        <row r="704">
          <cell r="A704" t="str">
            <v/>
          </cell>
          <cell r="B704" t="str">
            <v/>
          </cell>
          <cell r="C704" t="str">
            <v/>
          </cell>
          <cell r="D704" t="str">
            <v/>
          </cell>
          <cell r="E704" t="str">
            <v/>
          </cell>
          <cell r="F704" t="str">
            <v/>
          </cell>
        </row>
        <row r="705">
          <cell r="A705" t="str">
            <v/>
          </cell>
          <cell r="B705" t="str">
            <v/>
          </cell>
          <cell r="C705" t="str">
            <v/>
          </cell>
          <cell r="D705" t="str">
            <v/>
          </cell>
          <cell r="E705" t="str">
            <v/>
          </cell>
          <cell r="F705" t="str">
            <v/>
          </cell>
        </row>
        <row r="706">
          <cell r="A706" t="str">
            <v/>
          </cell>
          <cell r="B706" t="str">
            <v/>
          </cell>
          <cell r="C706" t="str">
            <v/>
          </cell>
          <cell r="D706" t="str">
            <v/>
          </cell>
          <cell r="E706" t="str">
            <v/>
          </cell>
          <cell r="F706" t="str">
            <v/>
          </cell>
        </row>
        <row r="707">
          <cell r="A707" t="str">
            <v/>
          </cell>
          <cell r="B707" t="str">
            <v/>
          </cell>
          <cell r="C707" t="str">
            <v/>
          </cell>
          <cell r="D707" t="str">
            <v/>
          </cell>
          <cell r="E707" t="str">
            <v/>
          </cell>
          <cell r="F707" t="str">
            <v/>
          </cell>
        </row>
        <row r="708">
          <cell r="A708" t="str">
            <v/>
          </cell>
          <cell r="B708" t="str">
            <v/>
          </cell>
          <cell r="C708" t="str">
            <v/>
          </cell>
          <cell r="D708" t="str">
            <v/>
          </cell>
          <cell r="E708" t="str">
            <v/>
          </cell>
          <cell r="F708" t="str">
            <v/>
          </cell>
        </row>
        <row r="709">
          <cell r="A709" t="str">
            <v/>
          </cell>
          <cell r="B709" t="str">
            <v/>
          </cell>
          <cell r="C709" t="str">
            <v/>
          </cell>
          <cell r="D709" t="str">
            <v/>
          </cell>
          <cell r="E709" t="str">
            <v/>
          </cell>
          <cell r="F709" t="str">
            <v/>
          </cell>
        </row>
        <row r="710">
          <cell r="A710" t="str">
            <v/>
          </cell>
          <cell r="B710" t="str">
            <v/>
          </cell>
          <cell r="C710" t="str">
            <v/>
          </cell>
          <cell r="D710" t="str">
            <v/>
          </cell>
          <cell r="E710" t="str">
            <v/>
          </cell>
          <cell r="F710" t="str">
            <v/>
          </cell>
        </row>
        <row r="711">
          <cell r="A711" t="str">
            <v/>
          </cell>
          <cell r="B711" t="str">
            <v/>
          </cell>
          <cell r="C711" t="str">
            <v/>
          </cell>
          <cell r="D711" t="str">
            <v/>
          </cell>
          <cell r="E711" t="str">
            <v/>
          </cell>
          <cell r="F711" t="str">
            <v/>
          </cell>
        </row>
        <row r="712">
          <cell r="A712" t="str">
            <v/>
          </cell>
          <cell r="B712" t="str">
            <v/>
          </cell>
          <cell r="C712" t="str">
            <v/>
          </cell>
          <cell r="D712" t="str">
            <v/>
          </cell>
          <cell r="E712" t="str">
            <v/>
          </cell>
          <cell r="F712" t="str">
            <v/>
          </cell>
        </row>
        <row r="713">
          <cell r="A713" t="str">
            <v/>
          </cell>
          <cell r="B713" t="str">
            <v/>
          </cell>
          <cell r="C713" t="str">
            <v/>
          </cell>
          <cell r="D713" t="str">
            <v/>
          </cell>
          <cell r="E713" t="str">
            <v/>
          </cell>
          <cell r="F713" t="str">
            <v/>
          </cell>
        </row>
        <row r="714">
          <cell r="A714" t="str">
            <v/>
          </cell>
          <cell r="B714" t="str">
            <v/>
          </cell>
          <cell r="C714" t="str">
            <v/>
          </cell>
          <cell r="D714" t="str">
            <v/>
          </cell>
          <cell r="E714" t="str">
            <v/>
          </cell>
          <cell r="F714" t="str">
            <v/>
          </cell>
        </row>
        <row r="715">
          <cell r="A715" t="str">
            <v/>
          </cell>
          <cell r="B715" t="str">
            <v/>
          </cell>
          <cell r="C715" t="str">
            <v/>
          </cell>
          <cell r="D715" t="str">
            <v/>
          </cell>
          <cell r="E715" t="str">
            <v/>
          </cell>
          <cell r="F715" t="str">
            <v/>
          </cell>
        </row>
        <row r="716">
          <cell r="A716" t="str">
            <v/>
          </cell>
          <cell r="B716" t="str">
            <v/>
          </cell>
          <cell r="C716" t="str">
            <v/>
          </cell>
          <cell r="D716" t="str">
            <v/>
          </cell>
          <cell r="E716" t="str">
            <v/>
          </cell>
          <cell r="F716" t="str">
            <v/>
          </cell>
        </row>
        <row r="717">
          <cell r="A717" t="str">
            <v/>
          </cell>
          <cell r="B717" t="str">
            <v/>
          </cell>
          <cell r="C717" t="str">
            <v/>
          </cell>
          <cell r="D717" t="str">
            <v/>
          </cell>
          <cell r="E717" t="str">
            <v/>
          </cell>
          <cell r="F717" t="str">
            <v/>
          </cell>
        </row>
        <row r="718">
          <cell r="A718" t="str">
            <v/>
          </cell>
          <cell r="B718" t="str">
            <v/>
          </cell>
          <cell r="C718" t="str">
            <v/>
          </cell>
          <cell r="D718" t="str">
            <v/>
          </cell>
          <cell r="E718" t="str">
            <v/>
          </cell>
          <cell r="F718" t="str">
            <v/>
          </cell>
        </row>
        <row r="719">
          <cell r="A719" t="str">
            <v/>
          </cell>
          <cell r="B719" t="str">
            <v/>
          </cell>
          <cell r="C719" t="str">
            <v/>
          </cell>
          <cell r="D719" t="str">
            <v/>
          </cell>
          <cell r="E719" t="str">
            <v/>
          </cell>
          <cell r="F719" t="str">
            <v/>
          </cell>
        </row>
        <row r="720">
          <cell r="A720" t="str">
            <v/>
          </cell>
          <cell r="B720" t="str">
            <v/>
          </cell>
          <cell r="C720" t="str">
            <v/>
          </cell>
          <cell r="D720" t="str">
            <v/>
          </cell>
          <cell r="E720" t="str">
            <v/>
          </cell>
          <cell r="F720" t="str">
            <v/>
          </cell>
        </row>
        <row r="721">
          <cell r="A721" t="str">
            <v/>
          </cell>
          <cell r="B721" t="str">
            <v/>
          </cell>
          <cell r="C721" t="str">
            <v/>
          </cell>
          <cell r="D721" t="str">
            <v/>
          </cell>
          <cell r="E721" t="str">
            <v/>
          </cell>
          <cell r="F721" t="str">
            <v/>
          </cell>
        </row>
        <row r="722">
          <cell r="A722" t="str">
            <v/>
          </cell>
          <cell r="B722" t="str">
            <v/>
          </cell>
          <cell r="C722" t="str">
            <v/>
          </cell>
          <cell r="D722" t="str">
            <v/>
          </cell>
          <cell r="E722" t="str">
            <v/>
          </cell>
          <cell r="F722" t="str">
            <v/>
          </cell>
        </row>
        <row r="723">
          <cell r="A723" t="str">
            <v/>
          </cell>
          <cell r="B723" t="str">
            <v/>
          </cell>
          <cell r="C723" t="str">
            <v/>
          </cell>
          <cell r="D723" t="str">
            <v/>
          </cell>
          <cell r="E723" t="str">
            <v/>
          </cell>
          <cell r="F723" t="str">
            <v/>
          </cell>
        </row>
        <row r="724">
          <cell r="A724" t="str">
            <v/>
          </cell>
          <cell r="B724" t="str">
            <v/>
          </cell>
          <cell r="C724" t="str">
            <v/>
          </cell>
          <cell r="D724" t="str">
            <v/>
          </cell>
          <cell r="E724" t="str">
            <v/>
          </cell>
          <cell r="F724" t="str">
            <v/>
          </cell>
        </row>
        <row r="725">
          <cell r="A725" t="str">
            <v/>
          </cell>
          <cell r="B725" t="str">
            <v/>
          </cell>
          <cell r="C725" t="str">
            <v/>
          </cell>
          <cell r="D725" t="str">
            <v/>
          </cell>
          <cell r="E725" t="str">
            <v/>
          </cell>
          <cell r="F725" t="str">
            <v/>
          </cell>
        </row>
        <row r="726">
          <cell r="A726" t="str">
            <v/>
          </cell>
          <cell r="B726" t="str">
            <v/>
          </cell>
          <cell r="C726" t="str">
            <v/>
          </cell>
          <cell r="D726" t="str">
            <v/>
          </cell>
          <cell r="E726" t="str">
            <v/>
          </cell>
          <cell r="F726" t="str">
            <v/>
          </cell>
        </row>
        <row r="727">
          <cell r="A727" t="str">
            <v/>
          </cell>
          <cell r="B727" t="str">
            <v/>
          </cell>
          <cell r="C727" t="str">
            <v/>
          </cell>
          <cell r="D727" t="str">
            <v/>
          </cell>
          <cell r="E727" t="str">
            <v/>
          </cell>
          <cell r="F727" t="str">
            <v/>
          </cell>
        </row>
        <row r="728">
          <cell r="A728" t="str">
            <v/>
          </cell>
          <cell r="B728" t="str">
            <v/>
          </cell>
          <cell r="C728" t="str">
            <v/>
          </cell>
          <cell r="D728" t="str">
            <v/>
          </cell>
          <cell r="E728" t="str">
            <v/>
          </cell>
          <cell r="F728" t="str">
            <v/>
          </cell>
        </row>
        <row r="729">
          <cell r="A729" t="str">
            <v/>
          </cell>
          <cell r="B729" t="str">
            <v/>
          </cell>
          <cell r="C729" t="str">
            <v/>
          </cell>
          <cell r="D729" t="str">
            <v/>
          </cell>
          <cell r="E729" t="str">
            <v/>
          </cell>
          <cell r="F729" t="str">
            <v/>
          </cell>
        </row>
        <row r="730">
          <cell r="A730" t="str">
            <v/>
          </cell>
          <cell r="B730" t="str">
            <v/>
          </cell>
          <cell r="C730" t="str">
            <v/>
          </cell>
          <cell r="D730" t="str">
            <v/>
          </cell>
          <cell r="E730" t="str">
            <v/>
          </cell>
          <cell r="F730" t="str">
            <v/>
          </cell>
        </row>
        <row r="731">
          <cell r="A731" t="str">
            <v/>
          </cell>
          <cell r="B731" t="str">
            <v/>
          </cell>
          <cell r="C731" t="str">
            <v/>
          </cell>
          <cell r="D731" t="str">
            <v/>
          </cell>
          <cell r="E731" t="str">
            <v/>
          </cell>
          <cell r="F731" t="str">
            <v/>
          </cell>
        </row>
        <row r="732">
          <cell r="A732" t="str">
            <v/>
          </cell>
          <cell r="B732" t="str">
            <v/>
          </cell>
          <cell r="C732" t="str">
            <v/>
          </cell>
          <cell r="D732" t="str">
            <v/>
          </cell>
          <cell r="E732" t="str">
            <v/>
          </cell>
          <cell r="F732" t="str">
            <v/>
          </cell>
        </row>
        <row r="733">
          <cell r="A733" t="str">
            <v/>
          </cell>
          <cell r="B733" t="str">
            <v/>
          </cell>
          <cell r="C733" t="str">
            <v/>
          </cell>
          <cell r="D733" t="str">
            <v/>
          </cell>
          <cell r="E733" t="str">
            <v/>
          </cell>
          <cell r="F733" t="str">
            <v/>
          </cell>
        </row>
        <row r="734">
          <cell r="A734" t="str">
            <v/>
          </cell>
          <cell r="B734" t="str">
            <v/>
          </cell>
          <cell r="C734" t="str">
            <v/>
          </cell>
          <cell r="D734" t="str">
            <v/>
          </cell>
          <cell r="E734" t="str">
            <v/>
          </cell>
          <cell r="F734" t="str">
            <v/>
          </cell>
        </row>
        <row r="735">
          <cell r="A735" t="str">
            <v/>
          </cell>
          <cell r="B735" t="str">
            <v/>
          </cell>
          <cell r="C735" t="str">
            <v/>
          </cell>
          <cell r="D735" t="str">
            <v/>
          </cell>
          <cell r="E735" t="str">
            <v/>
          </cell>
          <cell r="F735" t="str">
            <v/>
          </cell>
        </row>
        <row r="736">
          <cell r="A736" t="str">
            <v/>
          </cell>
          <cell r="B736" t="str">
            <v/>
          </cell>
          <cell r="C736" t="str">
            <v/>
          </cell>
          <cell r="D736" t="str">
            <v/>
          </cell>
          <cell r="E736" t="str">
            <v/>
          </cell>
          <cell r="F736" t="str">
            <v/>
          </cell>
        </row>
        <row r="737">
          <cell r="A737" t="str">
            <v/>
          </cell>
          <cell r="B737" t="str">
            <v/>
          </cell>
          <cell r="C737" t="str">
            <v/>
          </cell>
          <cell r="D737" t="str">
            <v/>
          </cell>
          <cell r="E737" t="str">
            <v/>
          </cell>
          <cell r="F737" t="str">
            <v/>
          </cell>
        </row>
        <row r="738">
          <cell r="A738" t="str">
            <v/>
          </cell>
          <cell r="B738" t="str">
            <v/>
          </cell>
          <cell r="C738" t="str">
            <v/>
          </cell>
          <cell r="D738" t="str">
            <v/>
          </cell>
          <cell r="E738" t="str">
            <v/>
          </cell>
          <cell r="F738" t="str">
            <v/>
          </cell>
        </row>
        <row r="739">
          <cell r="A739" t="str">
            <v/>
          </cell>
          <cell r="B739" t="str">
            <v/>
          </cell>
          <cell r="C739" t="str">
            <v/>
          </cell>
          <cell r="D739" t="str">
            <v/>
          </cell>
          <cell r="E739" t="str">
            <v/>
          </cell>
          <cell r="F739" t="str">
            <v/>
          </cell>
        </row>
        <row r="740">
          <cell r="A740" t="str">
            <v/>
          </cell>
          <cell r="B740" t="str">
            <v/>
          </cell>
          <cell r="C740" t="str">
            <v/>
          </cell>
          <cell r="D740" t="str">
            <v/>
          </cell>
          <cell r="E740" t="str">
            <v/>
          </cell>
          <cell r="F740" t="str">
            <v/>
          </cell>
        </row>
        <row r="741">
          <cell r="A741" t="str">
            <v/>
          </cell>
          <cell r="B741" t="str">
            <v/>
          </cell>
          <cell r="C741" t="str">
            <v/>
          </cell>
          <cell r="D741" t="str">
            <v/>
          </cell>
          <cell r="E741" t="str">
            <v/>
          </cell>
          <cell r="F741" t="str">
            <v/>
          </cell>
        </row>
        <row r="742">
          <cell r="A742" t="str">
            <v/>
          </cell>
          <cell r="B742" t="str">
            <v/>
          </cell>
          <cell r="C742" t="str">
            <v/>
          </cell>
          <cell r="D742" t="str">
            <v/>
          </cell>
          <cell r="E742" t="str">
            <v/>
          </cell>
          <cell r="F742" t="str">
            <v/>
          </cell>
        </row>
        <row r="743">
          <cell r="A743" t="str">
            <v/>
          </cell>
          <cell r="B743" t="str">
            <v/>
          </cell>
          <cell r="C743" t="str">
            <v/>
          </cell>
          <cell r="D743" t="str">
            <v/>
          </cell>
          <cell r="E743" t="str">
            <v/>
          </cell>
          <cell r="F743" t="str">
            <v/>
          </cell>
        </row>
        <row r="744">
          <cell r="A744" t="str">
            <v/>
          </cell>
          <cell r="B744" t="str">
            <v/>
          </cell>
          <cell r="C744" t="str">
            <v/>
          </cell>
          <cell r="D744" t="str">
            <v/>
          </cell>
          <cell r="E744" t="str">
            <v/>
          </cell>
          <cell r="F744" t="str">
            <v/>
          </cell>
        </row>
        <row r="745">
          <cell r="A745" t="str">
            <v/>
          </cell>
          <cell r="B745" t="str">
            <v/>
          </cell>
          <cell r="C745" t="str">
            <v/>
          </cell>
          <cell r="D745" t="str">
            <v/>
          </cell>
          <cell r="E745" t="str">
            <v/>
          </cell>
          <cell r="F745" t="str">
            <v/>
          </cell>
        </row>
        <row r="746">
          <cell r="A746" t="str">
            <v/>
          </cell>
          <cell r="B746" t="str">
            <v/>
          </cell>
          <cell r="C746" t="str">
            <v/>
          </cell>
          <cell r="D746" t="str">
            <v/>
          </cell>
          <cell r="E746" t="str">
            <v/>
          </cell>
          <cell r="F746" t="str">
            <v/>
          </cell>
        </row>
        <row r="747">
          <cell r="A747" t="str">
            <v/>
          </cell>
          <cell r="B747" t="str">
            <v/>
          </cell>
          <cell r="C747" t="str">
            <v/>
          </cell>
          <cell r="D747" t="str">
            <v/>
          </cell>
          <cell r="E747" t="str">
            <v/>
          </cell>
          <cell r="F747" t="str">
            <v/>
          </cell>
        </row>
        <row r="748">
          <cell r="A748" t="str">
            <v/>
          </cell>
          <cell r="B748" t="str">
            <v/>
          </cell>
          <cell r="C748" t="str">
            <v/>
          </cell>
          <cell r="D748" t="str">
            <v/>
          </cell>
          <cell r="E748" t="str">
            <v/>
          </cell>
          <cell r="F748" t="str">
            <v/>
          </cell>
        </row>
        <row r="749">
          <cell r="A749" t="str">
            <v/>
          </cell>
          <cell r="B749" t="str">
            <v/>
          </cell>
          <cell r="C749" t="str">
            <v/>
          </cell>
          <cell r="D749" t="str">
            <v/>
          </cell>
          <cell r="E749" t="str">
            <v/>
          </cell>
          <cell r="F749" t="str">
            <v/>
          </cell>
        </row>
        <row r="750">
          <cell r="A750" t="str">
            <v/>
          </cell>
          <cell r="B750" t="str">
            <v/>
          </cell>
          <cell r="C750" t="str">
            <v/>
          </cell>
          <cell r="D750" t="str">
            <v/>
          </cell>
          <cell r="E750" t="str">
            <v/>
          </cell>
          <cell r="F750" t="str">
            <v/>
          </cell>
        </row>
        <row r="751">
          <cell r="A751" t="str">
            <v/>
          </cell>
          <cell r="B751" t="str">
            <v/>
          </cell>
          <cell r="C751" t="str">
            <v/>
          </cell>
          <cell r="D751" t="str">
            <v/>
          </cell>
          <cell r="E751" t="str">
            <v/>
          </cell>
          <cell r="F751" t="str">
            <v/>
          </cell>
        </row>
        <row r="752">
          <cell r="A752" t="str">
            <v/>
          </cell>
          <cell r="B752" t="str">
            <v/>
          </cell>
          <cell r="C752" t="str">
            <v/>
          </cell>
          <cell r="D752" t="str">
            <v/>
          </cell>
          <cell r="E752" t="str">
            <v/>
          </cell>
          <cell r="F752" t="str">
            <v/>
          </cell>
        </row>
        <row r="753">
          <cell r="A753" t="str">
            <v/>
          </cell>
          <cell r="B753" t="str">
            <v/>
          </cell>
          <cell r="C753" t="str">
            <v/>
          </cell>
          <cell r="D753" t="str">
            <v/>
          </cell>
          <cell r="E753" t="str">
            <v/>
          </cell>
          <cell r="F753" t="str">
            <v/>
          </cell>
        </row>
        <row r="754">
          <cell r="A754" t="str">
            <v/>
          </cell>
          <cell r="B754" t="str">
            <v/>
          </cell>
          <cell r="C754" t="str">
            <v/>
          </cell>
          <cell r="D754" t="str">
            <v/>
          </cell>
          <cell r="E754" t="str">
            <v/>
          </cell>
          <cell r="F754" t="str">
            <v/>
          </cell>
        </row>
        <row r="755">
          <cell r="A755" t="str">
            <v/>
          </cell>
          <cell r="B755" t="str">
            <v/>
          </cell>
          <cell r="C755" t="str">
            <v/>
          </cell>
          <cell r="D755" t="str">
            <v/>
          </cell>
          <cell r="E755" t="str">
            <v/>
          </cell>
          <cell r="F755" t="str">
            <v/>
          </cell>
        </row>
        <row r="756">
          <cell r="A756" t="str">
            <v/>
          </cell>
          <cell r="B756" t="str">
            <v/>
          </cell>
          <cell r="C756" t="str">
            <v/>
          </cell>
          <cell r="D756" t="str">
            <v/>
          </cell>
          <cell r="E756" t="str">
            <v/>
          </cell>
          <cell r="F756" t="str">
            <v/>
          </cell>
        </row>
        <row r="757">
          <cell r="A757" t="str">
            <v/>
          </cell>
          <cell r="B757" t="str">
            <v/>
          </cell>
          <cell r="C757" t="str">
            <v/>
          </cell>
          <cell r="D757" t="str">
            <v/>
          </cell>
          <cell r="E757" t="str">
            <v/>
          </cell>
          <cell r="F757" t="str">
            <v/>
          </cell>
        </row>
        <row r="758">
          <cell r="A758" t="str">
            <v/>
          </cell>
          <cell r="B758" t="str">
            <v/>
          </cell>
          <cell r="C758" t="str">
            <v/>
          </cell>
          <cell r="D758" t="str">
            <v/>
          </cell>
          <cell r="E758" t="str">
            <v/>
          </cell>
          <cell r="F758" t="str">
            <v/>
          </cell>
        </row>
        <row r="759">
          <cell r="A759" t="str">
            <v/>
          </cell>
          <cell r="B759" t="str">
            <v/>
          </cell>
          <cell r="C759" t="str">
            <v/>
          </cell>
          <cell r="D759" t="str">
            <v/>
          </cell>
          <cell r="E759" t="str">
            <v/>
          </cell>
          <cell r="F759" t="str">
            <v/>
          </cell>
        </row>
        <row r="760">
          <cell r="A760" t="str">
            <v/>
          </cell>
          <cell r="B760" t="str">
            <v/>
          </cell>
          <cell r="C760" t="str">
            <v/>
          </cell>
          <cell r="D760" t="str">
            <v/>
          </cell>
          <cell r="E760" t="str">
            <v/>
          </cell>
          <cell r="F760" t="str">
            <v/>
          </cell>
        </row>
        <row r="761">
          <cell r="A761" t="str">
            <v/>
          </cell>
          <cell r="B761" t="str">
            <v/>
          </cell>
          <cell r="C761" t="str">
            <v/>
          </cell>
          <cell r="D761" t="str">
            <v/>
          </cell>
          <cell r="E761" t="str">
            <v/>
          </cell>
          <cell r="F761" t="str">
            <v/>
          </cell>
        </row>
        <row r="762">
          <cell r="A762" t="str">
            <v/>
          </cell>
          <cell r="B762" t="str">
            <v/>
          </cell>
          <cell r="C762" t="str">
            <v/>
          </cell>
          <cell r="D762" t="str">
            <v/>
          </cell>
          <cell r="E762" t="str">
            <v/>
          </cell>
          <cell r="F762" t="str">
            <v/>
          </cell>
        </row>
        <row r="763">
          <cell r="A763" t="str">
            <v/>
          </cell>
          <cell r="B763" t="str">
            <v/>
          </cell>
          <cell r="C763" t="str">
            <v/>
          </cell>
          <cell r="D763" t="str">
            <v/>
          </cell>
          <cell r="E763" t="str">
            <v/>
          </cell>
          <cell r="F763" t="str">
            <v/>
          </cell>
        </row>
        <row r="764">
          <cell r="A764" t="str">
            <v/>
          </cell>
          <cell r="B764" t="str">
            <v/>
          </cell>
          <cell r="C764" t="str">
            <v/>
          </cell>
          <cell r="D764" t="str">
            <v/>
          </cell>
          <cell r="E764" t="str">
            <v/>
          </cell>
          <cell r="F764" t="str">
            <v/>
          </cell>
        </row>
        <row r="765">
          <cell r="A765" t="str">
            <v/>
          </cell>
          <cell r="B765" t="str">
            <v/>
          </cell>
          <cell r="C765" t="str">
            <v/>
          </cell>
          <cell r="D765" t="str">
            <v/>
          </cell>
          <cell r="E765" t="str">
            <v/>
          </cell>
          <cell r="F765" t="str">
            <v/>
          </cell>
        </row>
        <row r="766">
          <cell r="A766" t="str">
            <v/>
          </cell>
          <cell r="B766" t="str">
            <v/>
          </cell>
          <cell r="C766" t="str">
            <v/>
          </cell>
          <cell r="D766" t="str">
            <v/>
          </cell>
          <cell r="E766" t="str">
            <v/>
          </cell>
          <cell r="F766" t="str">
            <v/>
          </cell>
        </row>
        <row r="767">
          <cell r="A767" t="str">
            <v/>
          </cell>
          <cell r="B767" t="str">
            <v/>
          </cell>
          <cell r="C767" t="str">
            <v/>
          </cell>
          <cell r="D767" t="str">
            <v/>
          </cell>
          <cell r="E767" t="str">
            <v/>
          </cell>
          <cell r="F767" t="str">
            <v/>
          </cell>
        </row>
        <row r="768">
          <cell r="A768" t="str">
            <v/>
          </cell>
          <cell r="B768" t="str">
            <v/>
          </cell>
          <cell r="C768" t="str">
            <v/>
          </cell>
          <cell r="D768" t="str">
            <v/>
          </cell>
          <cell r="E768" t="str">
            <v/>
          </cell>
          <cell r="F768" t="str">
            <v/>
          </cell>
        </row>
        <row r="769">
          <cell r="A769" t="str">
            <v/>
          </cell>
          <cell r="B769" t="str">
            <v/>
          </cell>
          <cell r="C769" t="str">
            <v/>
          </cell>
          <cell r="D769" t="str">
            <v/>
          </cell>
          <cell r="E769" t="str">
            <v/>
          </cell>
          <cell r="F769" t="str">
            <v/>
          </cell>
        </row>
        <row r="770">
          <cell r="A770" t="str">
            <v/>
          </cell>
          <cell r="B770" t="str">
            <v/>
          </cell>
          <cell r="C770" t="str">
            <v/>
          </cell>
          <cell r="D770" t="str">
            <v/>
          </cell>
          <cell r="E770" t="str">
            <v/>
          </cell>
          <cell r="F770" t="str">
            <v/>
          </cell>
        </row>
        <row r="771">
          <cell r="A771" t="str">
            <v/>
          </cell>
          <cell r="B771" t="str">
            <v/>
          </cell>
          <cell r="C771" t="str">
            <v/>
          </cell>
          <cell r="D771" t="str">
            <v/>
          </cell>
          <cell r="E771" t="str">
            <v/>
          </cell>
          <cell r="F771" t="str">
            <v/>
          </cell>
        </row>
        <row r="772">
          <cell r="A772" t="str">
            <v/>
          </cell>
          <cell r="B772" t="str">
            <v/>
          </cell>
          <cell r="C772" t="str">
            <v/>
          </cell>
          <cell r="D772" t="str">
            <v/>
          </cell>
          <cell r="E772" t="str">
            <v/>
          </cell>
          <cell r="F772" t="str">
            <v/>
          </cell>
        </row>
        <row r="773">
          <cell r="A773" t="str">
            <v/>
          </cell>
          <cell r="B773" t="str">
            <v/>
          </cell>
          <cell r="C773" t="str">
            <v/>
          </cell>
          <cell r="D773" t="str">
            <v/>
          </cell>
          <cell r="E773" t="str">
            <v/>
          </cell>
          <cell r="F773" t="str">
            <v/>
          </cell>
        </row>
        <row r="774">
          <cell r="A774" t="str">
            <v/>
          </cell>
          <cell r="B774" t="str">
            <v/>
          </cell>
          <cell r="C774" t="str">
            <v/>
          </cell>
          <cell r="D774" t="str">
            <v/>
          </cell>
          <cell r="E774" t="str">
            <v/>
          </cell>
          <cell r="F774" t="str">
            <v/>
          </cell>
        </row>
        <row r="775">
          <cell r="A775" t="str">
            <v/>
          </cell>
          <cell r="B775" t="str">
            <v/>
          </cell>
          <cell r="C775" t="str">
            <v/>
          </cell>
          <cell r="D775" t="str">
            <v/>
          </cell>
          <cell r="E775" t="str">
            <v/>
          </cell>
          <cell r="F775" t="str">
            <v/>
          </cell>
        </row>
        <row r="776">
          <cell r="A776" t="str">
            <v/>
          </cell>
          <cell r="B776" t="str">
            <v/>
          </cell>
          <cell r="C776" t="str">
            <v/>
          </cell>
          <cell r="D776" t="str">
            <v/>
          </cell>
          <cell r="E776" t="str">
            <v/>
          </cell>
          <cell r="F776" t="str">
            <v/>
          </cell>
        </row>
        <row r="777">
          <cell r="A777" t="str">
            <v/>
          </cell>
          <cell r="B777" t="str">
            <v/>
          </cell>
          <cell r="C777" t="str">
            <v/>
          </cell>
          <cell r="D777" t="str">
            <v/>
          </cell>
          <cell r="E777" t="str">
            <v/>
          </cell>
          <cell r="F777" t="str">
            <v/>
          </cell>
        </row>
        <row r="778">
          <cell r="A778" t="str">
            <v/>
          </cell>
          <cell r="B778" t="str">
            <v/>
          </cell>
          <cell r="C778" t="str">
            <v/>
          </cell>
          <cell r="D778" t="str">
            <v/>
          </cell>
          <cell r="E778" t="str">
            <v/>
          </cell>
          <cell r="F778" t="str">
            <v/>
          </cell>
        </row>
        <row r="779">
          <cell r="A779" t="str">
            <v/>
          </cell>
          <cell r="B779" t="str">
            <v/>
          </cell>
          <cell r="C779" t="str">
            <v/>
          </cell>
          <cell r="D779" t="str">
            <v/>
          </cell>
          <cell r="E779" t="str">
            <v/>
          </cell>
          <cell r="F779" t="str">
            <v/>
          </cell>
        </row>
        <row r="780">
          <cell r="A780" t="str">
            <v/>
          </cell>
          <cell r="B780" t="str">
            <v/>
          </cell>
          <cell r="C780" t="str">
            <v/>
          </cell>
          <cell r="D780" t="str">
            <v/>
          </cell>
          <cell r="E780" t="str">
            <v/>
          </cell>
          <cell r="F780" t="str">
            <v/>
          </cell>
        </row>
        <row r="781">
          <cell r="A781" t="str">
            <v/>
          </cell>
          <cell r="B781" t="str">
            <v/>
          </cell>
          <cell r="C781" t="str">
            <v/>
          </cell>
          <cell r="D781" t="str">
            <v/>
          </cell>
          <cell r="E781" t="str">
            <v/>
          </cell>
          <cell r="F781" t="str">
            <v/>
          </cell>
        </row>
        <row r="782">
          <cell r="A782" t="str">
            <v/>
          </cell>
          <cell r="B782" t="str">
            <v/>
          </cell>
          <cell r="C782" t="str">
            <v/>
          </cell>
          <cell r="D782" t="str">
            <v/>
          </cell>
          <cell r="E782" t="str">
            <v/>
          </cell>
          <cell r="F782" t="str">
            <v/>
          </cell>
        </row>
        <row r="783">
          <cell r="A783" t="str">
            <v/>
          </cell>
          <cell r="B783" t="str">
            <v/>
          </cell>
          <cell r="C783" t="str">
            <v/>
          </cell>
          <cell r="D783" t="str">
            <v/>
          </cell>
          <cell r="E783" t="str">
            <v/>
          </cell>
          <cell r="F783" t="str">
            <v/>
          </cell>
        </row>
        <row r="784">
          <cell r="A784" t="str">
            <v/>
          </cell>
          <cell r="B784" t="str">
            <v/>
          </cell>
          <cell r="C784" t="str">
            <v/>
          </cell>
          <cell r="D784" t="str">
            <v/>
          </cell>
          <cell r="E784" t="str">
            <v/>
          </cell>
          <cell r="F784" t="str">
            <v/>
          </cell>
        </row>
        <row r="785">
          <cell r="A785" t="str">
            <v/>
          </cell>
          <cell r="B785" t="str">
            <v/>
          </cell>
          <cell r="C785" t="str">
            <v/>
          </cell>
          <cell r="D785" t="str">
            <v/>
          </cell>
          <cell r="E785" t="str">
            <v/>
          </cell>
          <cell r="F785" t="str">
            <v/>
          </cell>
        </row>
        <row r="786">
          <cell r="A786" t="str">
            <v/>
          </cell>
          <cell r="B786" t="str">
            <v/>
          </cell>
          <cell r="C786" t="str">
            <v/>
          </cell>
          <cell r="D786" t="str">
            <v/>
          </cell>
          <cell r="E786" t="str">
            <v/>
          </cell>
          <cell r="F786" t="str">
            <v/>
          </cell>
        </row>
        <row r="787">
          <cell r="A787" t="str">
            <v/>
          </cell>
          <cell r="B787" t="str">
            <v/>
          </cell>
          <cell r="C787" t="str">
            <v/>
          </cell>
          <cell r="D787" t="str">
            <v/>
          </cell>
          <cell r="E787" t="str">
            <v/>
          </cell>
          <cell r="F787" t="str">
            <v/>
          </cell>
        </row>
        <row r="788">
          <cell r="A788" t="str">
            <v/>
          </cell>
          <cell r="B788" t="str">
            <v/>
          </cell>
          <cell r="C788" t="str">
            <v/>
          </cell>
          <cell r="D788" t="str">
            <v/>
          </cell>
          <cell r="E788" t="str">
            <v/>
          </cell>
          <cell r="F788" t="str">
            <v/>
          </cell>
        </row>
        <row r="789">
          <cell r="A789" t="str">
            <v/>
          </cell>
          <cell r="B789" t="str">
            <v/>
          </cell>
          <cell r="C789" t="str">
            <v/>
          </cell>
          <cell r="D789" t="str">
            <v/>
          </cell>
          <cell r="E789" t="str">
            <v/>
          </cell>
          <cell r="F789" t="str">
            <v/>
          </cell>
        </row>
        <row r="790">
          <cell r="A790" t="str">
            <v/>
          </cell>
          <cell r="B790" t="str">
            <v/>
          </cell>
          <cell r="C790" t="str">
            <v/>
          </cell>
          <cell r="D790" t="str">
            <v/>
          </cell>
          <cell r="E790" t="str">
            <v/>
          </cell>
          <cell r="F790" t="str">
            <v/>
          </cell>
        </row>
        <row r="791">
          <cell r="A791" t="str">
            <v/>
          </cell>
          <cell r="B791" t="str">
            <v/>
          </cell>
          <cell r="C791" t="str">
            <v/>
          </cell>
          <cell r="D791" t="str">
            <v/>
          </cell>
          <cell r="E791" t="str">
            <v/>
          </cell>
          <cell r="F791" t="str">
            <v/>
          </cell>
        </row>
        <row r="792">
          <cell r="A792" t="str">
            <v/>
          </cell>
          <cell r="B792" t="str">
            <v/>
          </cell>
          <cell r="C792" t="str">
            <v/>
          </cell>
          <cell r="D792" t="str">
            <v/>
          </cell>
          <cell r="E792" t="str">
            <v/>
          </cell>
          <cell r="F792" t="str">
            <v/>
          </cell>
        </row>
        <row r="793">
          <cell r="A793" t="str">
            <v/>
          </cell>
          <cell r="B793" t="str">
            <v/>
          </cell>
          <cell r="C793" t="str">
            <v/>
          </cell>
          <cell r="D793" t="str">
            <v/>
          </cell>
          <cell r="E793" t="str">
            <v/>
          </cell>
          <cell r="F793" t="str">
            <v/>
          </cell>
        </row>
        <row r="794">
          <cell r="A794" t="str">
            <v/>
          </cell>
          <cell r="B794" t="str">
            <v/>
          </cell>
          <cell r="C794" t="str">
            <v/>
          </cell>
          <cell r="D794" t="str">
            <v/>
          </cell>
          <cell r="E794" t="str">
            <v/>
          </cell>
          <cell r="F794" t="str">
            <v/>
          </cell>
        </row>
        <row r="795">
          <cell r="A795" t="str">
            <v/>
          </cell>
          <cell r="B795" t="str">
            <v/>
          </cell>
          <cell r="C795" t="str">
            <v/>
          </cell>
          <cell r="D795" t="str">
            <v/>
          </cell>
          <cell r="E795" t="str">
            <v/>
          </cell>
          <cell r="F795" t="str">
            <v/>
          </cell>
        </row>
        <row r="796">
          <cell r="A796" t="str">
            <v/>
          </cell>
          <cell r="B796" t="str">
            <v/>
          </cell>
          <cell r="C796" t="str">
            <v/>
          </cell>
          <cell r="D796" t="str">
            <v/>
          </cell>
          <cell r="E796" t="str">
            <v/>
          </cell>
          <cell r="F796" t="str">
            <v/>
          </cell>
        </row>
        <row r="797">
          <cell r="A797" t="str">
            <v/>
          </cell>
          <cell r="B797" t="str">
            <v/>
          </cell>
          <cell r="C797" t="str">
            <v/>
          </cell>
          <cell r="D797" t="str">
            <v/>
          </cell>
          <cell r="E797" t="str">
            <v/>
          </cell>
          <cell r="F797" t="str">
            <v/>
          </cell>
        </row>
        <row r="798">
          <cell r="A798" t="str">
            <v/>
          </cell>
          <cell r="B798" t="str">
            <v/>
          </cell>
          <cell r="C798" t="str">
            <v/>
          </cell>
          <cell r="D798" t="str">
            <v/>
          </cell>
          <cell r="E798" t="str">
            <v/>
          </cell>
          <cell r="F798" t="str">
            <v/>
          </cell>
        </row>
        <row r="799">
          <cell r="A799" t="str">
            <v/>
          </cell>
          <cell r="B799" t="str">
            <v/>
          </cell>
          <cell r="C799" t="str">
            <v/>
          </cell>
          <cell r="D799" t="str">
            <v/>
          </cell>
          <cell r="E799" t="str">
            <v/>
          </cell>
          <cell r="F799" t="str">
            <v/>
          </cell>
        </row>
        <row r="800">
          <cell r="A800" t="str">
            <v/>
          </cell>
          <cell r="B800" t="str">
            <v/>
          </cell>
          <cell r="C800" t="str">
            <v/>
          </cell>
          <cell r="D800" t="str">
            <v/>
          </cell>
          <cell r="E800" t="str">
            <v/>
          </cell>
          <cell r="F800" t="str">
            <v/>
          </cell>
        </row>
        <row r="801">
          <cell r="A801" t="str">
            <v/>
          </cell>
          <cell r="B801" t="str">
            <v/>
          </cell>
          <cell r="C801" t="str">
            <v/>
          </cell>
          <cell r="D801" t="str">
            <v/>
          </cell>
          <cell r="E801" t="str">
            <v/>
          </cell>
          <cell r="F801" t="str">
            <v/>
          </cell>
        </row>
        <row r="802">
          <cell r="A802" t="str">
            <v/>
          </cell>
          <cell r="B802" t="str">
            <v/>
          </cell>
          <cell r="C802" t="str">
            <v/>
          </cell>
          <cell r="D802" t="str">
            <v/>
          </cell>
          <cell r="E802" t="str">
            <v/>
          </cell>
          <cell r="F802" t="str">
            <v/>
          </cell>
        </row>
        <row r="803">
          <cell r="A803" t="str">
            <v/>
          </cell>
          <cell r="B803" t="str">
            <v/>
          </cell>
          <cell r="C803" t="str">
            <v/>
          </cell>
          <cell r="D803" t="str">
            <v/>
          </cell>
          <cell r="E803" t="str">
            <v/>
          </cell>
          <cell r="F803" t="str">
            <v/>
          </cell>
        </row>
        <row r="804">
          <cell r="A804" t="str">
            <v/>
          </cell>
          <cell r="B804" t="str">
            <v/>
          </cell>
          <cell r="C804" t="str">
            <v/>
          </cell>
          <cell r="D804" t="str">
            <v/>
          </cell>
          <cell r="E804" t="str">
            <v/>
          </cell>
          <cell r="F804" t="str">
            <v/>
          </cell>
        </row>
        <row r="805">
          <cell r="A805" t="str">
            <v/>
          </cell>
          <cell r="B805" t="str">
            <v/>
          </cell>
          <cell r="C805" t="str">
            <v/>
          </cell>
          <cell r="D805" t="str">
            <v/>
          </cell>
          <cell r="E805" t="str">
            <v/>
          </cell>
          <cell r="F805" t="str">
            <v/>
          </cell>
        </row>
        <row r="806">
          <cell r="A806" t="str">
            <v/>
          </cell>
          <cell r="B806" t="str">
            <v/>
          </cell>
          <cell r="C806" t="str">
            <v/>
          </cell>
          <cell r="D806" t="str">
            <v/>
          </cell>
          <cell r="E806" t="str">
            <v/>
          </cell>
          <cell r="F806" t="str">
            <v/>
          </cell>
        </row>
        <row r="807">
          <cell r="A807" t="str">
            <v/>
          </cell>
          <cell r="B807" t="str">
            <v/>
          </cell>
          <cell r="C807" t="str">
            <v/>
          </cell>
          <cell r="D807" t="str">
            <v/>
          </cell>
          <cell r="E807" t="str">
            <v/>
          </cell>
          <cell r="F807" t="str">
            <v/>
          </cell>
        </row>
        <row r="808">
          <cell r="A808" t="str">
            <v/>
          </cell>
          <cell r="B808" t="str">
            <v/>
          </cell>
          <cell r="C808" t="str">
            <v/>
          </cell>
          <cell r="D808" t="str">
            <v/>
          </cell>
          <cell r="E808" t="str">
            <v/>
          </cell>
          <cell r="F808" t="str">
            <v/>
          </cell>
        </row>
        <row r="809">
          <cell r="A809" t="str">
            <v/>
          </cell>
          <cell r="B809" t="str">
            <v/>
          </cell>
          <cell r="C809" t="str">
            <v/>
          </cell>
          <cell r="D809" t="str">
            <v/>
          </cell>
          <cell r="E809" t="str">
            <v/>
          </cell>
          <cell r="F809" t="str">
            <v/>
          </cell>
        </row>
        <row r="810">
          <cell r="A810" t="str">
            <v/>
          </cell>
          <cell r="B810" t="str">
            <v/>
          </cell>
          <cell r="C810" t="str">
            <v/>
          </cell>
          <cell r="D810" t="str">
            <v/>
          </cell>
          <cell r="E810" t="str">
            <v/>
          </cell>
          <cell r="F810" t="str">
            <v/>
          </cell>
        </row>
        <row r="811">
          <cell r="A811" t="str">
            <v/>
          </cell>
          <cell r="B811" t="str">
            <v/>
          </cell>
          <cell r="C811" t="str">
            <v/>
          </cell>
          <cell r="D811" t="str">
            <v/>
          </cell>
          <cell r="E811" t="str">
            <v/>
          </cell>
          <cell r="F811" t="str">
            <v/>
          </cell>
        </row>
        <row r="812">
          <cell r="A812" t="str">
            <v/>
          </cell>
          <cell r="B812" t="str">
            <v/>
          </cell>
          <cell r="C812" t="str">
            <v/>
          </cell>
          <cell r="D812" t="str">
            <v/>
          </cell>
          <cell r="E812" t="str">
            <v/>
          </cell>
          <cell r="F812" t="str">
            <v/>
          </cell>
        </row>
        <row r="813">
          <cell r="A813" t="str">
            <v/>
          </cell>
          <cell r="B813" t="str">
            <v/>
          </cell>
          <cell r="C813" t="str">
            <v/>
          </cell>
          <cell r="D813" t="str">
            <v/>
          </cell>
          <cell r="E813" t="str">
            <v/>
          </cell>
          <cell r="F813" t="str">
            <v/>
          </cell>
        </row>
        <row r="814">
          <cell r="A814" t="str">
            <v/>
          </cell>
          <cell r="B814" t="str">
            <v/>
          </cell>
          <cell r="C814" t="str">
            <v/>
          </cell>
          <cell r="D814" t="str">
            <v/>
          </cell>
          <cell r="E814" t="str">
            <v/>
          </cell>
          <cell r="F814" t="str">
            <v/>
          </cell>
        </row>
        <row r="815">
          <cell r="A815" t="str">
            <v/>
          </cell>
          <cell r="B815" t="str">
            <v/>
          </cell>
          <cell r="C815" t="str">
            <v/>
          </cell>
          <cell r="D815" t="str">
            <v/>
          </cell>
          <cell r="E815" t="str">
            <v/>
          </cell>
          <cell r="F815" t="str">
            <v/>
          </cell>
        </row>
        <row r="816">
          <cell r="A816" t="str">
            <v/>
          </cell>
          <cell r="B816" t="str">
            <v/>
          </cell>
          <cell r="C816" t="str">
            <v/>
          </cell>
          <cell r="D816" t="str">
            <v/>
          </cell>
          <cell r="E816" t="str">
            <v/>
          </cell>
          <cell r="F816" t="str">
            <v/>
          </cell>
        </row>
        <row r="817">
          <cell r="A817" t="str">
            <v/>
          </cell>
          <cell r="B817" t="str">
            <v/>
          </cell>
          <cell r="C817" t="str">
            <v/>
          </cell>
          <cell r="D817" t="str">
            <v/>
          </cell>
          <cell r="E817" t="str">
            <v/>
          </cell>
          <cell r="F817" t="str">
            <v/>
          </cell>
        </row>
        <row r="818">
          <cell r="A818" t="str">
            <v/>
          </cell>
          <cell r="B818" t="str">
            <v/>
          </cell>
          <cell r="C818" t="str">
            <v/>
          </cell>
          <cell r="D818" t="str">
            <v/>
          </cell>
          <cell r="E818" t="str">
            <v/>
          </cell>
          <cell r="F818" t="str">
            <v/>
          </cell>
        </row>
        <row r="819">
          <cell r="A819" t="str">
            <v/>
          </cell>
          <cell r="B819" t="str">
            <v/>
          </cell>
          <cell r="C819" t="str">
            <v/>
          </cell>
          <cell r="D819" t="str">
            <v/>
          </cell>
          <cell r="E819" t="str">
            <v/>
          </cell>
          <cell r="F819" t="str">
            <v/>
          </cell>
        </row>
        <row r="820">
          <cell r="A820" t="str">
            <v/>
          </cell>
          <cell r="B820" t="str">
            <v/>
          </cell>
          <cell r="C820" t="str">
            <v/>
          </cell>
          <cell r="D820" t="str">
            <v/>
          </cell>
          <cell r="E820" t="str">
            <v/>
          </cell>
          <cell r="F820" t="str">
            <v/>
          </cell>
        </row>
        <row r="821">
          <cell r="A821" t="str">
            <v/>
          </cell>
          <cell r="B821" t="str">
            <v/>
          </cell>
          <cell r="C821" t="str">
            <v/>
          </cell>
          <cell r="D821" t="str">
            <v/>
          </cell>
          <cell r="E821" t="str">
            <v/>
          </cell>
          <cell r="F821" t="str">
            <v/>
          </cell>
        </row>
        <row r="822">
          <cell r="A822" t="str">
            <v/>
          </cell>
          <cell r="B822" t="str">
            <v/>
          </cell>
          <cell r="C822" t="str">
            <v/>
          </cell>
          <cell r="D822" t="str">
            <v/>
          </cell>
          <cell r="E822" t="str">
            <v/>
          </cell>
          <cell r="F822" t="str">
            <v/>
          </cell>
        </row>
        <row r="823">
          <cell r="A823" t="str">
            <v/>
          </cell>
          <cell r="B823" t="str">
            <v/>
          </cell>
          <cell r="C823" t="str">
            <v/>
          </cell>
          <cell r="D823" t="str">
            <v/>
          </cell>
          <cell r="E823" t="str">
            <v/>
          </cell>
          <cell r="F823" t="str">
            <v/>
          </cell>
        </row>
        <row r="824">
          <cell r="A824" t="str">
            <v/>
          </cell>
          <cell r="B824" t="str">
            <v/>
          </cell>
          <cell r="C824" t="str">
            <v/>
          </cell>
          <cell r="D824" t="str">
            <v/>
          </cell>
          <cell r="E824" t="str">
            <v/>
          </cell>
          <cell r="F824" t="str">
            <v/>
          </cell>
        </row>
        <row r="825">
          <cell r="A825" t="str">
            <v/>
          </cell>
          <cell r="B825" t="str">
            <v/>
          </cell>
          <cell r="C825" t="str">
            <v/>
          </cell>
          <cell r="D825" t="str">
            <v/>
          </cell>
          <cell r="E825" t="str">
            <v/>
          </cell>
          <cell r="F825" t="str">
            <v/>
          </cell>
        </row>
        <row r="826">
          <cell r="A826" t="str">
            <v/>
          </cell>
          <cell r="B826" t="str">
            <v/>
          </cell>
          <cell r="C826" t="str">
            <v/>
          </cell>
          <cell r="D826" t="str">
            <v/>
          </cell>
          <cell r="E826" t="str">
            <v/>
          </cell>
          <cell r="F826" t="str">
            <v/>
          </cell>
        </row>
        <row r="827">
          <cell r="A827" t="str">
            <v/>
          </cell>
          <cell r="B827" t="str">
            <v/>
          </cell>
          <cell r="C827" t="str">
            <v/>
          </cell>
          <cell r="D827" t="str">
            <v/>
          </cell>
          <cell r="E827" t="str">
            <v/>
          </cell>
          <cell r="F827" t="str">
            <v/>
          </cell>
        </row>
        <row r="828">
          <cell r="A828" t="str">
            <v/>
          </cell>
          <cell r="B828" t="str">
            <v/>
          </cell>
          <cell r="C828" t="str">
            <v/>
          </cell>
          <cell r="D828" t="str">
            <v/>
          </cell>
          <cell r="E828" t="str">
            <v/>
          </cell>
          <cell r="F828" t="str">
            <v/>
          </cell>
        </row>
        <row r="829">
          <cell r="A829" t="str">
            <v/>
          </cell>
          <cell r="B829" t="str">
            <v/>
          </cell>
          <cell r="C829" t="str">
            <v/>
          </cell>
          <cell r="D829" t="str">
            <v/>
          </cell>
          <cell r="E829" t="str">
            <v/>
          </cell>
          <cell r="F829" t="str">
            <v/>
          </cell>
        </row>
        <row r="830">
          <cell r="A830" t="str">
            <v/>
          </cell>
          <cell r="B830" t="str">
            <v/>
          </cell>
          <cell r="C830" t="str">
            <v/>
          </cell>
          <cell r="D830" t="str">
            <v/>
          </cell>
          <cell r="E830" t="str">
            <v/>
          </cell>
          <cell r="F830" t="str">
            <v/>
          </cell>
        </row>
        <row r="831">
          <cell r="A831" t="str">
            <v/>
          </cell>
          <cell r="B831" t="str">
            <v/>
          </cell>
          <cell r="C831" t="str">
            <v/>
          </cell>
          <cell r="D831" t="str">
            <v/>
          </cell>
          <cell r="E831" t="str">
            <v/>
          </cell>
          <cell r="F831" t="str">
            <v/>
          </cell>
        </row>
        <row r="832">
          <cell r="A832" t="str">
            <v/>
          </cell>
          <cell r="B832" t="str">
            <v/>
          </cell>
          <cell r="C832" t="str">
            <v/>
          </cell>
          <cell r="D832" t="str">
            <v/>
          </cell>
          <cell r="E832" t="str">
            <v/>
          </cell>
          <cell r="F832" t="str">
            <v/>
          </cell>
        </row>
        <row r="833">
          <cell r="A833" t="str">
            <v/>
          </cell>
          <cell r="B833" t="str">
            <v/>
          </cell>
          <cell r="C833" t="str">
            <v/>
          </cell>
          <cell r="D833" t="str">
            <v/>
          </cell>
          <cell r="E833" t="str">
            <v/>
          </cell>
          <cell r="F833" t="str">
            <v/>
          </cell>
        </row>
        <row r="834">
          <cell r="A834" t="str">
            <v/>
          </cell>
          <cell r="B834" t="str">
            <v/>
          </cell>
          <cell r="C834" t="str">
            <v/>
          </cell>
          <cell r="D834" t="str">
            <v/>
          </cell>
          <cell r="E834" t="str">
            <v/>
          </cell>
          <cell r="F834" t="str">
            <v/>
          </cell>
        </row>
        <row r="835">
          <cell r="A835" t="str">
            <v/>
          </cell>
          <cell r="B835" t="str">
            <v/>
          </cell>
          <cell r="C835" t="str">
            <v/>
          </cell>
          <cell r="D835" t="str">
            <v/>
          </cell>
          <cell r="E835" t="str">
            <v/>
          </cell>
          <cell r="F835" t="str">
            <v/>
          </cell>
        </row>
        <row r="836">
          <cell r="A836" t="str">
            <v/>
          </cell>
          <cell r="B836" t="str">
            <v/>
          </cell>
          <cell r="C836" t="str">
            <v/>
          </cell>
          <cell r="D836" t="str">
            <v/>
          </cell>
          <cell r="E836" t="str">
            <v/>
          </cell>
          <cell r="F836" t="str">
            <v/>
          </cell>
        </row>
        <row r="837">
          <cell r="A837" t="str">
            <v/>
          </cell>
          <cell r="B837" t="str">
            <v/>
          </cell>
          <cell r="C837" t="str">
            <v/>
          </cell>
          <cell r="D837" t="str">
            <v/>
          </cell>
          <cell r="E837" t="str">
            <v/>
          </cell>
          <cell r="F837" t="str">
            <v/>
          </cell>
        </row>
        <row r="838">
          <cell r="A838" t="str">
            <v/>
          </cell>
          <cell r="B838" t="str">
            <v/>
          </cell>
          <cell r="C838" t="str">
            <v/>
          </cell>
          <cell r="D838" t="str">
            <v/>
          </cell>
          <cell r="E838" t="str">
            <v/>
          </cell>
          <cell r="F838" t="str">
            <v/>
          </cell>
        </row>
        <row r="839">
          <cell r="A839" t="str">
            <v/>
          </cell>
          <cell r="B839" t="str">
            <v/>
          </cell>
          <cell r="C839" t="str">
            <v/>
          </cell>
          <cell r="D839" t="str">
            <v/>
          </cell>
          <cell r="E839" t="str">
            <v/>
          </cell>
          <cell r="F839" t="str">
            <v/>
          </cell>
        </row>
        <row r="840">
          <cell r="A840" t="str">
            <v/>
          </cell>
          <cell r="B840" t="str">
            <v/>
          </cell>
          <cell r="C840" t="str">
            <v/>
          </cell>
          <cell r="D840" t="str">
            <v/>
          </cell>
          <cell r="E840" t="str">
            <v/>
          </cell>
          <cell r="F840" t="str">
            <v/>
          </cell>
        </row>
        <row r="841">
          <cell r="A841" t="str">
            <v/>
          </cell>
          <cell r="B841" t="str">
            <v/>
          </cell>
          <cell r="C841" t="str">
            <v/>
          </cell>
          <cell r="D841" t="str">
            <v/>
          </cell>
          <cell r="E841" t="str">
            <v/>
          </cell>
          <cell r="F841" t="str">
            <v/>
          </cell>
        </row>
        <row r="842">
          <cell r="A842" t="str">
            <v/>
          </cell>
          <cell r="B842" t="str">
            <v/>
          </cell>
          <cell r="C842" t="str">
            <v/>
          </cell>
          <cell r="D842" t="str">
            <v/>
          </cell>
          <cell r="E842" t="str">
            <v/>
          </cell>
          <cell r="F842" t="str">
            <v/>
          </cell>
        </row>
        <row r="843">
          <cell r="A843" t="str">
            <v/>
          </cell>
          <cell r="B843" t="str">
            <v/>
          </cell>
          <cell r="C843" t="str">
            <v/>
          </cell>
          <cell r="D843" t="str">
            <v/>
          </cell>
          <cell r="E843" t="str">
            <v/>
          </cell>
          <cell r="F843" t="str">
            <v/>
          </cell>
        </row>
        <row r="844">
          <cell r="A844" t="str">
            <v/>
          </cell>
          <cell r="B844" t="str">
            <v/>
          </cell>
          <cell r="C844" t="str">
            <v/>
          </cell>
          <cell r="D844" t="str">
            <v/>
          </cell>
          <cell r="E844" t="str">
            <v/>
          </cell>
          <cell r="F844" t="str">
            <v/>
          </cell>
        </row>
        <row r="845">
          <cell r="A845" t="str">
            <v/>
          </cell>
          <cell r="B845" t="str">
            <v/>
          </cell>
          <cell r="C845" t="str">
            <v/>
          </cell>
          <cell r="D845" t="str">
            <v/>
          </cell>
          <cell r="E845" t="str">
            <v/>
          </cell>
          <cell r="F845" t="str">
            <v/>
          </cell>
        </row>
        <row r="846">
          <cell r="A846" t="str">
            <v/>
          </cell>
          <cell r="B846" t="str">
            <v/>
          </cell>
          <cell r="C846" t="str">
            <v/>
          </cell>
          <cell r="D846" t="str">
            <v/>
          </cell>
          <cell r="E846" t="str">
            <v/>
          </cell>
          <cell r="F846" t="str">
            <v/>
          </cell>
        </row>
        <row r="847">
          <cell r="A847" t="str">
            <v/>
          </cell>
          <cell r="B847" t="str">
            <v/>
          </cell>
          <cell r="C847" t="str">
            <v/>
          </cell>
          <cell r="D847" t="str">
            <v/>
          </cell>
          <cell r="E847" t="str">
            <v/>
          </cell>
          <cell r="F847" t="str">
            <v/>
          </cell>
        </row>
        <row r="848">
          <cell r="A848" t="str">
            <v/>
          </cell>
          <cell r="B848" t="str">
            <v/>
          </cell>
          <cell r="C848" t="str">
            <v/>
          </cell>
          <cell r="D848" t="str">
            <v/>
          </cell>
          <cell r="E848" t="str">
            <v/>
          </cell>
          <cell r="F848" t="str">
            <v/>
          </cell>
        </row>
        <row r="849">
          <cell r="A849" t="str">
            <v/>
          </cell>
          <cell r="B849" t="str">
            <v/>
          </cell>
          <cell r="C849" t="str">
            <v/>
          </cell>
          <cell r="D849" t="str">
            <v/>
          </cell>
          <cell r="E849" t="str">
            <v/>
          </cell>
          <cell r="F849" t="str">
            <v/>
          </cell>
        </row>
        <row r="850">
          <cell r="A850" t="str">
            <v/>
          </cell>
          <cell r="B850" t="str">
            <v/>
          </cell>
          <cell r="C850" t="str">
            <v/>
          </cell>
          <cell r="D850" t="str">
            <v/>
          </cell>
          <cell r="E850" t="str">
            <v/>
          </cell>
          <cell r="F850" t="str">
            <v/>
          </cell>
        </row>
        <row r="851">
          <cell r="A851" t="str">
            <v/>
          </cell>
          <cell r="B851" t="str">
            <v/>
          </cell>
          <cell r="C851" t="str">
            <v/>
          </cell>
          <cell r="D851" t="str">
            <v/>
          </cell>
          <cell r="E851" t="str">
            <v/>
          </cell>
          <cell r="F851" t="str">
            <v/>
          </cell>
        </row>
        <row r="852">
          <cell r="A852" t="str">
            <v/>
          </cell>
          <cell r="B852" t="str">
            <v/>
          </cell>
          <cell r="C852" t="str">
            <v/>
          </cell>
          <cell r="D852" t="str">
            <v/>
          </cell>
          <cell r="E852" t="str">
            <v/>
          </cell>
          <cell r="F852" t="str">
            <v/>
          </cell>
        </row>
        <row r="853">
          <cell r="A853" t="str">
            <v/>
          </cell>
          <cell r="B853" t="str">
            <v/>
          </cell>
          <cell r="C853" t="str">
            <v/>
          </cell>
          <cell r="D853" t="str">
            <v/>
          </cell>
          <cell r="E853" t="str">
            <v/>
          </cell>
          <cell r="F853" t="str">
            <v/>
          </cell>
        </row>
        <row r="854">
          <cell r="A854" t="str">
            <v/>
          </cell>
          <cell r="B854" t="str">
            <v/>
          </cell>
          <cell r="C854" t="str">
            <v/>
          </cell>
          <cell r="D854" t="str">
            <v/>
          </cell>
          <cell r="E854" t="str">
            <v/>
          </cell>
          <cell r="F854" t="str">
            <v/>
          </cell>
        </row>
        <row r="855">
          <cell r="A855" t="str">
            <v/>
          </cell>
          <cell r="B855" t="str">
            <v/>
          </cell>
          <cell r="C855" t="str">
            <v/>
          </cell>
          <cell r="D855" t="str">
            <v/>
          </cell>
          <cell r="E855" t="str">
            <v/>
          </cell>
          <cell r="F855" t="str">
            <v/>
          </cell>
        </row>
        <row r="856">
          <cell r="A856" t="str">
            <v/>
          </cell>
          <cell r="B856" t="str">
            <v/>
          </cell>
          <cell r="C856" t="str">
            <v/>
          </cell>
          <cell r="D856" t="str">
            <v/>
          </cell>
          <cell r="E856" t="str">
            <v/>
          </cell>
          <cell r="F856" t="str">
            <v/>
          </cell>
        </row>
        <row r="857">
          <cell r="A857" t="str">
            <v/>
          </cell>
          <cell r="B857" t="str">
            <v/>
          </cell>
          <cell r="C857" t="str">
            <v/>
          </cell>
          <cell r="D857" t="str">
            <v/>
          </cell>
          <cell r="E857" t="str">
            <v/>
          </cell>
          <cell r="F857" t="str">
            <v/>
          </cell>
        </row>
        <row r="858">
          <cell r="A858" t="str">
            <v/>
          </cell>
          <cell r="B858" t="str">
            <v/>
          </cell>
          <cell r="C858" t="str">
            <v/>
          </cell>
          <cell r="D858" t="str">
            <v/>
          </cell>
          <cell r="E858" t="str">
            <v/>
          </cell>
          <cell r="F858" t="str">
            <v/>
          </cell>
        </row>
        <row r="859">
          <cell r="A859" t="str">
            <v/>
          </cell>
          <cell r="B859" t="str">
            <v/>
          </cell>
          <cell r="C859" t="str">
            <v/>
          </cell>
          <cell r="D859" t="str">
            <v/>
          </cell>
          <cell r="E859" t="str">
            <v/>
          </cell>
          <cell r="F859" t="str">
            <v/>
          </cell>
        </row>
        <row r="860">
          <cell r="A860" t="str">
            <v/>
          </cell>
          <cell r="B860" t="str">
            <v/>
          </cell>
          <cell r="C860" t="str">
            <v/>
          </cell>
          <cell r="D860" t="str">
            <v/>
          </cell>
          <cell r="E860" t="str">
            <v/>
          </cell>
          <cell r="F860" t="str">
            <v/>
          </cell>
        </row>
        <row r="861">
          <cell r="A861" t="str">
            <v/>
          </cell>
          <cell r="B861" t="str">
            <v/>
          </cell>
          <cell r="C861" t="str">
            <v/>
          </cell>
          <cell r="D861" t="str">
            <v/>
          </cell>
          <cell r="E861" t="str">
            <v/>
          </cell>
          <cell r="F861" t="str">
            <v/>
          </cell>
        </row>
        <row r="862">
          <cell r="A862" t="str">
            <v/>
          </cell>
          <cell r="B862" t="str">
            <v/>
          </cell>
          <cell r="C862" t="str">
            <v/>
          </cell>
          <cell r="D862" t="str">
            <v/>
          </cell>
          <cell r="E862" t="str">
            <v/>
          </cell>
          <cell r="F862" t="str">
            <v/>
          </cell>
        </row>
        <row r="863">
          <cell r="A863" t="str">
            <v/>
          </cell>
          <cell r="B863" t="str">
            <v/>
          </cell>
          <cell r="C863" t="str">
            <v/>
          </cell>
          <cell r="D863" t="str">
            <v/>
          </cell>
          <cell r="E863" t="str">
            <v/>
          </cell>
          <cell r="F863" t="str">
            <v/>
          </cell>
        </row>
        <row r="864">
          <cell r="A864" t="str">
            <v/>
          </cell>
          <cell r="B864" t="str">
            <v/>
          </cell>
          <cell r="C864" t="str">
            <v/>
          </cell>
          <cell r="D864" t="str">
            <v/>
          </cell>
          <cell r="E864" t="str">
            <v/>
          </cell>
          <cell r="F864" t="str">
            <v/>
          </cell>
        </row>
        <row r="865">
          <cell r="A865" t="str">
            <v/>
          </cell>
          <cell r="B865" t="str">
            <v/>
          </cell>
          <cell r="C865" t="str">
            <v/>
          </cell>
          <cell r="D865" t="str">
            <v/>
          </cell>
          <cell r="E865" t="str">
            <v/>
          </cell>
          <cell r="F865" t="str">
            <v/>
          </cell>
        </row>
        <row r="866">
          <cell r="A866" t="str">
            <v/>
          </cell>
          <cell r="B866" t="str">
            <v/>
          </cell>
          <cell r="C866" t="str">
            <v/>
          </cell>
          <cell r="D866" t="str">
            <v/>
          </cell>
          <cell r="E866" t="str">
            <v/>
          </cell>
          <cell r="F866" t="str">
            <v/>
          </cell>
        </row>
        <row r="867">
          <cell r="A867" t="str">
            <v/>
          </cell>
          <cell r="B867" t="str">
            <v/>
          </cell>
          <cell r="C867" t="str">
            <v/>
          </cell>
          <cell r="D867" t="str">
            <v/>
          </cell>
          <cell r="E867" t="str">
            <v/>
          </cell>
          <cell r="F867" t="str">
            <v/>
          </cell>
        </row>
        <row r="868">
          <cell r="A868" t="str">
            <v/>
          </cell>
          <cell r="B868" t="str">
            <v/>
          </cell>
          <cell r="C868" t="str">
            <v/>
          </cell>
          <cell r="D868" t="str">
            <v/>
          </cell>
          <cell r="E868" t="str">
            <v/>
          </cell>
          <cell r="F868" t="str">
            <v/>
          </cell>
        </row>
        <row r="869">
          <cell r="A869" t="str">
            <v/>
          </cell>
          <cell r="B869" t="str">
            <v/>
          </cell>
          <cell r="C869" t="str">
            <v/>
          </cell>
          <cell r="D869" t="str">
            <v/>
          </cell>
          <cell r="E869" t="str">
            <v/>
          </cell>
          <cell r="F869" t="str">
            <v/>
          </cell>
        </row>
        <row r="870">
          <cell r="A870" t="str">
            <v/>
          </cell>
          <cell r="B870" t="str">
            <v/>
          </cell>
          <cell r="C870" t="str">
            <v/>
          </cell>
          <cell r="D870" t="str">
            <v/>
          </cell>
          <cell r="E870" t="str">
            <v/>
          </cell>
          <cell r="F870" t="str">
            <v/>
          </cell>
        </row>
        <row r="871">
          <cell r="A871" t="str">
            <v/>
          </cell>
          <cell r="B871" t="str">
            <v/>
          </cell>
          <cell r="C871" t="str">
            <v/>
          </cell>
          <cell r="D871" t="str">
            <v/>
          </cell>
          <cell r="E871" t="str">
            <v/>
          </cell>
          <cell r="F871" t="str">
            <v/>
          </cell>
        </row>
        <row r="872">
          <cell r="A872" t="str">
            <v/>
          </cell>
          <cell r="B872" t="str">
            <v/>
          </cell>
          <cell r="C872" t="str">
            <v/>
          </cell>
          <cell r="D872" t="str">
            <v/>
          </cell>
          <cell r="E872" t="str">
            <v/>
          </cell>
          <cell r="F872" t="str">
            <v/>
          </cell>
        </row>
        <row r="873">
          <cell r="A873" t="str">
            <v/>
          </cell>
          <cell r="B873" t="str">
            <v/>
          </cell>
          <cell r="C873" t="str">
            <v/>
          </cell>
          <cell r="D873" t="str">
            <v/>
          </cell>
          <cell r="E873" t="str">
            <v/>
          </cell>
          <cell r="F873" t="str">
            <v/>
          </cell>
        </row>
        <row r="874">
          <cell r="A874" t="str">
            <v/>
          </cell>
          <cell r="B874" t="str">
            <v/>
          </cell>
          <cell r="C874" t="str">
            <v/>
          </cell>
          <cell r="D874" t="str">
            <v/>
          </cell>
          <cell r="E874" t="str">
            <v/>
          </cell>
          <cell r="F874" t="str">
            <v/>
          </cell>
        </row>
        <row r="875">
          <cell r="A875" t="str">
            <v/>
          </cell>
          <cell r="B875" t="str">
            <v/>
          </cell>
          <cell r="C875" t="str">
            <v/>
          </cell>
          <cell r="D875" t="str">
            <v/>
          </cell>
          <cell r="E875" t="str">
            <v/>
          </cell>
          <cell r="F875" t="str">
            <v/>
          </cell>
        </row>
        <row r="876">
          <cell r="A876" t="str">
            <v/>
          </cell>
          <cell r="B876" t="str">
            <v/>
          </cell>
          <cell r="C876" t="str">
            <v/>
          </cell>
          <cell r="D876" t="str">
            <v/>
          </cell>
          <cell r="E876" t="str">
            <v/>
          </cell>
          <cell r="F876" t="str">
            <v/>
          </cell>
        </row>
        <row r="877">
          <cell r="A877" t="str">
            <v/>
          </cell>
          <cell r="B877" t="str">
            <v/>
          </cell>
          <cell r="C877" t="str">
            <v/>
          </cell>
          <cell r="D877" t="str">
            <v/>
          </cell>
          <cell r="E877" t="str">
            <v/>
          </cell>
          <cell r="F877" t="str">
            <v/>
          </cell>
        </row>
        <row r="878">
          <cell r="A878" t="str">
            <v/>
          </cell>
          <cell r="B878" t="str">
            <v/>
          </cell>
          <cell r="C878" t="str">
            <v/>
          </cell>
          <cell r="D878" t="str">
            <v/>
          </cell>
          <cell r="E878" t="str">
            <v/>
          </cell>
          <cell r="F878" t="str">
            <v/>
          </cell>
        </row>
        <row r="879">
          <cell r="A879" t="str">
            <v/>
          </cell>
          <cell r="B879" t="str">
            <v/>
          </cell>
          <cell r="C879" t="str">
            <v/>
          </cell>
          <cell r="D879" t="str">
            <v/>
          </cell>
          <cell r="E879" t="str">
            <v/>
          </cell>
          <cell r="F879" t="str">
            <v/>
          </cell>
        </row>
        <row r="880">
          <cell r="A880" t="str">
            <v/>
          </cell>
          <cell r="B880" t="str">
            <v/>
          </cell>
          <cell r="C880" t="str">
            <v/>
          </cell>
          <cell r="D880" t="str">
            <v/>
          </cell>
          <cell r="E880" t="str">
            <v/>
          </cell>
          <cell r="F880" t="str">
            <v/>
          </cell>
        </row>
        <row r="881">
          <cell r="A881" t="str">
            <v/>
          </cell>
          <cell r="B881" t="str">
            <v/>
          </cell>
          <cell r="C881" t="str">
            <v/>
          </cell>
          <cell r="D881" t="str">
            <v/>
          </cell>
          <cell r="E881" t="str">
            <v/>
          </cell>
          <cell r="F881" t="str">
            <v/>
          </cell>
        </row>
        <row r="882">
          <cell r="A882" t="str">
            <v/>
          </cell>
          <cell r="B882" t="str">
            <v/>
          </cell>
          <cell r="C882" t="str">
            <v/>
          </cell>
          <cell r="D882" t="str">
            <v/>
          </cell>
          <cell r="E882" t="str">
            <v/>
          </cell>
          <cell r="F882" t="str">
            <v/>
          </cell>
        </row>
        <row r="883">
          <cell r="A883" t="str">
            <v/>
          </cell>
          <cell r="B883" t="str">
            <v/>
          </cell>
          <cell r="C883" t="str">
            <v/>
          </cell>
          <cell r="D883" t="str">
            <v/>
          </cell>
          <cell r="E883" t="str">
            <v/>
          </cell>
          <cell r="F883" t="str">
            <v/>
          </cell>
        </row>
        <row r="884">
          <cell r="A884" t="str">
            <v/>
          </cell>
          <cell r="B884" t="str">
            <v/>
          </cell>
          <cell r="C884" t="str">
            <v/>
          </cell>
          <cell r="D884" t="str">
            <v/>
          </cell>
          <cell r="E884" t="str">
            <v/>
          </cell>
          <cell r="F884" t="str">
            <v/>
          </cell>
        </row>
        <row r="885">
          <cell r="A885" t="str">
            <v/>
          </cell>
          <cell r="B885" t="str">
            <v/>
          </cell>
          <cell r="C885" t="str">
            <v/>
          </cell>
          <cell r="D885" t="str">
            <v/>
          </cell>
          <cell r="E885" t="str">
            <v/>
          </cell>
          <cell r="F885" t="str">
            <v/>
          </cell>
        </row>
        <row r="886">
          <cell r="A886" t="str">
            <v/>
          </cell>
          <cell r="B886" t="str">
            <v/>
          </cell>
          <cell r="C886" t="str">
            <v/>
          </cell>
          <cell r="D886" t="str">
            <v/>
          </cell>
          <cell r="E886" t="str">
            <v/>
          </cell>
          <cell r="F886" t="str">
            <v/>
          </cell>
        </row>
        <row r="887">
          <cell r="A887" t="str">
            <v/>
          </cell>
          <cell r="B887" t="str">
            <v/>
          </cell>
          <cell r="C887" t="str">
            <v/>
          </cell>
          <cell r="D887" t="str">
            <v/>
          </cell>
          <cell r="E887" t="str">
            <v/>
          </cell>
          <cell r="F887" t="str">
            <v/>
          </cell>
        </row>
        <row r="888">
          <cell r="A888" t="str">
            <v/>
          </cell>
          <cell r="B888" t="str">
            <v/>
          </cell>
          <cell r="C888" t="str">
            <v/>
          </cell>
          <cell r="D888" t="str">
            <v/>
          </cell>
          <cell r="E888" t="str">
            <v/>
          </cell>
          <cell r="F888" t="str">
            <v/>
          </cell>
        </row>
        <row r="889">
          <cell r="A889" t="str">
            <v/>
          </cell>
          <cell r="B889" t="str">
            <v/>
          </cell>
          <cell r="C889" t="str">
            <v/>
          </cell>
          <cell r="D889" t="str">
            <v/>
          </cell>
          <cell r="E889" t="str">
            <v/>
          </cell>
          <cell r="F889" t="str">
            <v/>
          </cell>
        </row>
        <row r="890">
          <cell r="A890" t="str">
            <v/>
          </cell>
          <cell r="B890" t="str">
            <v/>
          </cell>
          <cell r="C890" t="str">
            <v/>
          </cell>
          <cell r="D890" t="str">
            <v/>
          </cell>
          <cell r="E890" t="str">
            <v/>
          </cell>
          <cell r="F890" t="str">
            <v/>
          </cell>
        </row>
        <row r="891">
          <cell r="A891" t="str">
            <v/>
          </cell>
          <cell r="B891" t="str">
            <v/>
          </cell>
          <cell r="C891" t="str">
            <v/>
          </cell>
          <cell r="D891" t="str">
            <v/>
          </cell>
          <cell r="E891" t="str">
            <v/>
          </cell>
          <cell r="F891" t="str">
            <v/>
          </cell>
        </row>
        <row r="892">
          <cell r="A892" t="str">
            <v/>
          </cell>
          <cell r="B892" t="str">
            <v/>
          </cell>
          <cell r="C892" t="str">
            <v/>
          </cell>
          <cell r="D892" t="str">
            <v/>
          </cell>
          <cell r="E892" t="str">
            <v/>
          </cell>
          <cell r="F892" t="str">
            <v/>
          </cell>
        </row>
        <row r="893">
          <cell r="A893" t="str">
            <v/>
          </cell>
          <cell r="B893" t="str">
            <v/>
          </cell>
          <cell r="C893" t="str">
            <v/>
          </cell>
          <cell r="D893" t="str">
            <v/>
          </cell>
          <cell r="E893" t="str">
            <v/>
          </cell>
          <cell r="F893" t="str">
            <v/>
          </cell>
        </row>
        <row r="894">
          <cell r="A894" t="str">
            <v/>
          </cell>
          <cell r="B894" t="str">
            <v/>
          </cell>
          <cell r="C894" t="str">
            <v/>
          </cell>
          <cell r="D894" t="str">
            <v/>
          </cell>
          <cell r="E894" t="str">
            <v/>
          </cell>
          <cell r="F894" t="str">
            <v/>
          </cell>
        </row>
        <row r="895">
          <cell r="A895" t="str">
            <v/>
          </cell>
          <cell r="B895" t="str">
            <v/>
          </cell>
          <cell r="C895" t="str">
            <v/>
          </cell>
          <cell r="D895" t="str">
            <v/>
          </cell>
          <cell r="E895" t="str">
            <v/>
          </cell>
          <cell r="F895" t="str">
            <v/>
          </cell>
        </row>
        <row r="896">
          <cell r="A896" t="str">
            <v/>
          </cell>
          <cell r="B896" t="str">
            <v/>
          </cell>
          <cell r="C896" t="str">
            <v/>
          </cell>
          <cell r="D896" t="str">
            <v/>
          </cell>
          <cell r="E896" t="str">
            <v/>
          </cell>
          <cell r="F896" t="str">
            <v/>
          </cell>
        </row>
        <row r="897">
          <cell r="A897" t="str">
            <v/>
          </cell>
          <cell r="B897" t="str">
            <v/>
          </cell>
          <cell r="C897" t="str">
            <v/>
          </cell>
          <cell r="D897" t="str">
            <v/>
          </cell>
          <cell r="E897" t="str">
            <v/>
          </cell>
          <cell r="F897" t="str">
            <v/>
          </cell>
        </row>
        <row r="898">
          <cell r="A898" t="str">
            <v/>
          </cell>
          <cell r="B898" t="str">
            <v/>
          </cell>
          <cell r="C898" t="str">
            <v/>
          </cell>
          <cell r="D898" t="str">
            <v/>
          </cell>
          <cell r="E898" t="str">
            <v/>
          </cell>
          <cell r="F898" t="str">
            <v/>
          </cell>
        </row>
        <row r="899">
          <cell r="A899" t="str">
            <v/>
          </cell>
          <cell r="B899" t="str">
            <v/>
          </cell>
          <cell r="C899" t="str">
            <v/>
          </cell>
          <cell r="D899" t="str">
            <v/>
          </cell>
          <cell r="E899" t="str">
            <v/>
          </cell>
          <cell r="F899" t="str">
            <v/>
          </cell>
        </row>
        <row r="900">
          <cell r="A900" t="str">
            <v/>
          </cell>
          <cell r="B900" t="str">
            <v/>
          </cell>
          <cell r="C900" t="str">
            <v/>
          </cell>
          <cell r="D900" t="str">
            <v/>
          </cell>
          <cell r="E900" t="str">
            <v/>
          </cell>
          <cell r="F900" t="str">
            <v/>
          </cell>
        </row>
        <row r="901">
          <cell r="A901" t="str">
            <v/>
          </cell>
          <cell r="B901" t="str">
            <v/>
          </cell>
          <cell r="C901" t="str">
            <v/>
          </cell>
          <cell r="D901" t="str">
            <v/>
          </cell>
          <cell r="E901" t="str">
            <v/>
          </cell>
          <cell r="F901" t="str">
            <v/>
          </cell>
        </row>
        <row r="902">
          <cell r="A902" t="str">
            <v/>
          </cell>
          <cell r="B902" t="str">
            <v/>
          </cell>
          <cell r="C902" t="str">
            <v/>
          </cell>
          <cell r="D902" t="str">
            <v/>
          </cell>
          <cell r="E902" t="str">
            <v/>
          </cell>
          <cell r="F902" t="str">
            <v/>
          </cell>
        </row>
        <row r="903">
          <cell r="A903" t="str">
            <v/>
          </cell>
          <cell r="B903" t="str">
            <v/>
          </cell>
          <cell r="C903" t="str">
            <v/>
          </cell>
          <cell r="D903" t="str">
            <v/>
          </cell>
          <cell r="E903" t="str">
            <v/>
          </cell>
          <cell r="F903" t="str">
            <v/>
          </cell>
        </row>
        <row r="904">
          <cell r="A904" t="str">
            <v/>
          </cell>
          <cell r="B904" t="str">
            <v/>
          </cell>
          <cell r="C904" t="str">
            <v/>
          </cell>
          <cell r="D904" t="str">
            <v/>
          </cell>
          <cell r="E904" t="str">
            <v/>
          </cell>
          <cell r="F904" t="str">
            <v/>
          </cell>
        </row>
        <row r="905">
          <cell r="A905" t="str">
            <v/>
          </cell>
          <cell r="B905" t="str">
            <v/>
          </cell>
          <cell r="C905" t="str">
            <v/>
          </cell>
          <cell r="D905" t="str">
            <v/>
          </cell>
          <cell r="E905" t="str">
            <v/>
          </cell>
          <cell r="F905" t="str">
            <v/>
          </cell>
        </row>
        <row r="906">
          <cell r="A906" t="str">
            <v/>
          </cell>
          <cell r="B906" t="str">
            <v/>
          </cell>
          <cell r="C906" t="str">
            <v/>
          </cell>
          <cell r="D906" t="str">
            <v/>
          </cell>
          <cell r="E906" t="str">
            <v/>
          </cell>
          <cell r="F906" t="str">
            <v/>
          </cell>
        </row>
        <row r="907">
          <cell r="A907" t="str">
            <v/>
          </cell>
          <cell r="B907" t="str">
            <v/>
          </cell>
          <cell r="C907" t="str">
            <v/>
          </cell>
          <cell r="D907" t="str">
            <v/>
          </cell>
          <cell r="E907" t="str">
            <v/>
          </cell>
          <cell r="F907" t="str">
            <v/>
          </cell>
        </row>
        <row r="908">
          <cell r="A908" t="str">
            <v/>
          </cell>
          <cell r="B908" t="str">
            <v/>
          </cell>
          <cell r="C908" t="str">
            <v/>
          </cell>
          <cell r="D908" t="str">
            <v/>
          </cell>
          <cell r="E908" t="str">
            <v/>
          </cell>
          <cell r="F908" t="str">
            <v/>
          </cell>
        </row>
        <row r="909">
          <cell r="A909" t="str">
            <v/>
          </cell>
          <cell r="B909" t="str">
            <v/>
          </cell>
          <cell r="C909" t="str">
            <v/>
          </cell>
          <cell r="D909" t="str">
            <v/>
          </cell>
          <cell r="E909" t="str">
            <v/>
          </cell>
          <cell r="F909" t="str">
            <v/>
          </cell>
        </row>
        <row r="910">
          <cell r="A910" t="str">
            <v/>
          </cell>
          <cell r="B910" t="str">
            <v/>
          </cell>
          <cell r="C910" t="str">
            <v/>
          </cell>
          <cell r="D910" t="str">
            <v/>
          </cell>
          <cell r="E910" t="str">
            <v/>
          </cell>
          <cell r="F910" t="str">
            <v/>
          </cell>
        </row>
        <row r="911">
          <cell r="A911" t="str">
            <v/>
          </cell>
          <cell r="B911" t="str">
            <v/>
          </cell>
          <cell r="C911" t="str">
            <v/>
          </cell>
          <cell r="D911" t="str">
            <v/>
          </cell>
          <cell r="E911" t="str">
            <v/>
          </cell>
          <cell r="F911" t="str">
            <v/>
          </cell>
        </row>
        <row r="912">
          <cell r="A912" t="str">
            <v/>
          </cell>
          <cell r="B912" t="str">
            <v/>
          </cell>
          <cell r="C912" t="str">
            <v/>
          </cell>
          <cell r="D912" t="str">
            <v/>
          </cell>
          <cell r="E912" t="str">
            <v/>
          </cell>
          <cell r="F912" t="str">
            <v/>
          </cell>
        </row>
        <row r="913">
          <cell r="A913" t="str">
            <v/>
          </cell>
          <cell r="B913" t="str">
            <v/>
          </cell>
          <cell r="C913" t="str">
            <v/>
          </cell>
          <cell r="D913" t="str">
            <v/>
          </cell>
          <cell r="E913" t="str">
            <v/>
          </cell>
          <cell r="F913" t="str">
            <v/>
          </cell>
        </row>
        <row r="914">
          <cell r="A914" t="str">
            <v/>
          </cell>
          <cell r="B914" t="str">
            <v/>
          </cell>
          <cell r="C914" t="str">
            <v/>
          </cell>
          <cell r="D914" t="str">
            <v/>
          </cell>
          <cell r="E914" t="str">
            <v/>
          </cell>
          <cell r="F914" t="str">
            <v/>
          </cell>
        </row>
        <row r="915">
          <cell r="A915" t="str">
            <v/>
          </cell>
          <cell r="B915" t="str">
            <v/>
          </cell>
          <cell r="C915" t="str">
            <v/>
          </cell>
          <cell r="D915" t="str">
            <v/>
          </cell>
          <cell r="E915" t="str">
            <v/>
          </cell>
          <cell r="F915" t="str">
            <v/>
          </cell>
        </row>
        <row r="916">
          <cell r="A916" t="str">
            <v/>
          </cell>
          <cell r="B916" t="str">
            <v/>
          </cell>
          <cell r="C916" t="str">
            <v/>
          </cell>
          <cell r="D916" t="str">
            <v/>
          </cell>
          <cell r="E916" t="str">
            <v/>
          </cell>
          <cell r="F916" t="str">
            <v/>
          </cell>
        </row>
        <row r="917">
          <cell r="A917" t="str">
            <v/>
          </cell>
          <cell r="B917" t="str">
            <v/>
          </cell>
          <cell r="C917" t="str">
            <v/>
          </cell>
          <cell r="D917" t="str">
            <v/>
          </cell>
          <cell r="E917" t="str">
            <v/>
          </cell>
          <cell r="F917" t="str">
            <v/>
          </cell>
        </row>
        <row r="918">
          <cell r="A918" t="str">
            <v/>
          </cell>
          <cell r="B918" t="str">
            <v/>
          </cell>
          <cell r="C918" t="str">
            <v/>
          </cell>
          <cell r="D918" t="str">
            <v/>
          </cell>
          <cell r="E918" t="str">
            <v/>
          </cell>
          <cell r="F918" t="str">
            <v/>
          </cell>
        </row>
        <row r="919">
          <cell r="A919" t="str">
            <v/>
          </cell>
          <cell r="B919" t="str">
            <v/>
          </cell>
          <cell r="C919" t="str">
            <v/>
          </cell>
          <cell r="D919" t="str">
            <v/>
          </cell>
          <cell r="E919" t="str">
            <v/>
          </cell>
          <cell r="F919" t="str">
            <v/>
          </cell>
        </row>
        <row r="920">
          <cell r="A920" t="str">
            <v/>
          </cell>
          <cell r="B920" t="str">
            <v/>
          </cell>
          <cell r="C920" t="str">
            <v/>
          </cell>
          <cell r="D920" t="str">
            <v/>
          </cell>
          <cell r="E920" t="str">
            <v/>
          </cell>
          <cell r="F920" t="str">
            <v/>
          </cell>
        </row>
        <row r="921">
          <cell r="A921" t="str">
            <v/>
          </cell>
          <cell r="B921" t="str">
            <v/>
          </cell>
          <cell r="C921" t="str">
            <v/>
          </cell>
          <cell r="D921" t="str">
            <v/>
          </cell>
          <cell r="E921" t="str">
            <v/>
          </cell>
          <cell r="F921" t="str">
            <v/>
          </cell>
        </row>
        <row r="922">
          <cell r="A922" t="str">
            <v/>
          </cell>
          <cell r="B922" t="str">
            <v/>
          </cell>
          <cell r="C922" t="str">
            <v/>
          </cell>
          <cell r="D922" t="str">
            <v/>
          </cell>
          <cell r="E922" t="str">
            <v/>
          </cell>
          <cell r="F922" t="str">
            <v/>
          </cell>
        </row>
        <row r="923">
          <cell r="A923" t="str">
            <v/>
          </cell>
          <cell r="B923" t="str">
            <v/>
          </cell>
          <cell r="C923" t="str">
            <v/>
          </cell>
          <cell r="D923" t="str">
            <v/>
          </cell>
          <cell r="E923" t="str">
            <v/>
          </cell>
          <cell r="F923" t="str">
            <v/>
          </cell>
        </row>
        <row r="924">
          <cell r="A924" t="str">
            <v/>
          </cell>
          <cell r="B924" t="str">
            <v/>
          </cell>
          <cell r="C924" t="str">
            <v/>
          </cell>
          <cell r="D924" t="str">
            <v/>
          </cell>
          <cell r="E924" t="str">
            <v/>
          </cell>
          <cell r="F924" t="str">
            <v/>
          </cell>
        </row>
        <row r="925">
          <cell r="A925" t="str">
            <v/>
          </cell>
          <cell r="B925" t="str">
            <v/>
          </cell>
          <cell r="C925" t="str">
            <v/>
          </cell>
          <cell r="D925" t="str">
            <v/>
          </cell>
          <cell r="E925" t="str">
            <v/>
          </cell>
          <cell r="F925" t="str">
            <v/>
          </cell>
        </row>
        <row r="926">
          <cell r="A926" t="str">
            <v/>
          </cell>
          <cell r="B926" t="str">
            <v/>
          </cell>
          <cell r="C926" t="str">
            <v/>
          </cell>
          <cell r="D926" t="str">
            <v/>
          </cell>
          <cell r="E926" t="str">
            <v/>
          </cell>
          <cell r="F926" t="str">
            <v/>
          </cell>
        </row>
        <row r="927">
          <cell r="A927" t="str">
            <v/>
          </cell>
          <cell r="B927" t="str">
            <v/>
          </cell>
          <cell r="C927" t="str">
            <v/>
          </cell>
          <cell r="D927" t="str">
            <v/>
          </cell>
          <cell r="E927" t="str">
            <v/>
          </cell>
          <cell r="F927" t="str">
            <v/>
          </cell>
        </row>
        <row r="928">
          <cell r="A928" t="str">
            <v/>
          </cell>
          <cell r="B928" t="str">
            <v/>
          </cell>
          <cell r="C928" t="str">
            <v/>
          </cell>
          <cell r="D928" t="str">
            <v/>
          </cell>
          <cell r="E928" t="str">
            <v/>
          </cell>
          <cell r="F928" t="str">
            <v/>
          </cell>
        </row>
        <row r="929">
          <cell r="A929" t="str">
            <v/>
          </cell>
          <cell r="B929" t="str">
            <v/>
          </cell>
          <cell r="C929" t="str">
            <v/>
          </cell>
          <cell r="D929" t="str">
            <v/>
          </cell>
          <cell r="E929" t="str">
            <v/>
          </cell>
          <cell r="F929" t="str">
            <v/>
          </cell>
        </row>
        <row r="930">
          <cell r="A930" t="str">
            <v/>
          </cell>
          <cell r="B930" t="str">
            <v/>
          </cell>
          <cell r="C930" t="str">
            <v/>
          </cell>
          <cell r="D930" t="str">
            <v/>
          </cell>
          <cell r="E930" t="str">
            <v/>
          </cell>
          <cell r="F930" t="str">
            <v/>
          </cell>
        </row>
        <row r="931">
          <cell r="A931" t="str">
            <v/>
          </cell>
          <cell r="B931" t="str">
            <v/>
          </cell>
          <cell r="C931" t="str">
            <v/>
          </cell>
          <cell r="D931" t="str">
            <v/>
          </cell>
          <cell r="E931" t="str">
            <v/>
          </cell>
          <cell r="F931" t="str">
            <v/>
          </cell>
        </row>
        <row r="932">
          <cell r="A932" t="str">
            <v/>
          </cell>
          <cell r="B932" t="str">
            <v/>
          </cell>
          <cell r="C932" t="str">
            <v/>
          </cell>
          <cell r="D932" t="str">
            <v/>
          </cell>
          <cell r="E932" t="str">
            <v/>
          </cell>
          <cell r="F932" t="str">
            <v/>
          </cell>
        </row>
        <row r="933">
          <cell r="A933" t="str">
            <v/>
          </cell>
          <cell r="B933" t="str">
            <v/>
          </cell>
          <cell r="C933" t="str">
            <v/>
          </cell>
          <cell r="D933" t="str">
            <v/>
          </cell>
          <cell r="E933" t="str">
            <v/>
          </cell>
          <cell r="F933" t="str">
            <v/>
          </cell>
        </row>
        <row r="934">
          <cell r="A934" t="str">
            <v/>
          </cell>
          <cell r="B934" t="str">
            <v/>
          </cell>
          <cell r="C934" t="str">
            <v/>
          </cell>
          <cell r="D934" t="str">
            <v/>
          </cell>
          <cell r="E934" t="str">
            <v/>
          </cell>
          <cell r="F934" t="str">
            <v/>
          </cell>
        </row>
        <row r="935">
          <cell r="A935" t="str">
            <v/>
          </cell>
          <cell r="B935" t="str">
            <v/>
          </cell>
          <cell r="C935" t="str">
            <v/>
          </cell>
          <cell r="D935" t="str">
            <v/>
          </cell>
          <cell r="E935" t="str">
            <v/>
          </cell>
          <cell r="F935" t="str">
            <v/>
          </cell>
        </row>
        <row r="936">
          <cell r="A936" t="str">
            <v/>
          </cell>
          <cell r="B936" t="str">
            <v/>
          </cell>
          <cell r="C936" t="str">
            <v/>
          </cell>
          <cell r="D936" t="str">
            <v/>
          </cell>
          <cell r="E936" t="str">
            <v/>
          </cell>
          <cell r="F936" t="str">
            <v/>
          </cell>
        </row>
        <row r="937">
          <cell r="A937" t="str">
            <v/>
          </cell>
          <cell r="B937" t="str">
            <v/>
          </cell>
          <cell r="C937" t="str">
            <v/>
          </cell>
          <cell r="D937" t="str">
            <v/>
          </cell>
          <cell r="E937" t="str">
            <v/>
          </cell>
          <cell r="F937" t="str">
            <v/>
          </cell>
        </row>
        <row r="938">
          <cell r="A938" t="str">
            <v/>
          </cell>
          <cell r="B938" t="str">
            <v/>
          </cell>
          <cell r="C938" t="str">
            <v/>
          </cell>
          <cell r="D938" t="str">
            <v/>
          </cell>
          <cell r="E938" t="str">
            <v/>
          </cell>
          <cell r="F938" t="str">
            <v/>
          </cell>
        </row>
        <row r="939">
          <cell r="A939" t="str">
            <v/>
          </cell>
          <cell r="B939" t="str">
            <v/>
          </cell>
          <cell r="C939" t="str">
            <v/>
          </cell>
          <cell r="D939" t="str">
            <v/>
          </cell>
          <cell r="E939" t="str">
            <v/>
          </cell>
          <cell r="F939" t="str">
            <v/>
          </cell>
        </row>
        <row r="940">
          <cell r="A940" t="str">
            <v/>
          </cell>
          <cell r="B940" t="str">
            <v/>
          </cell>
          <cell r="C940" t="str">
            <v/>
          </cell>
          <cell r="D940" t="str">
            <v/>
          </cell>
          <cell r="E940" t="str">
            <v/>
          </cell>
          <cell r="F940" t="str">
            <v/>
          </cell>
        </row>
        <row r="941">
          <cell r="A941" t="str">
            <v/>
          </cell>
          <cell r="B941" t="str">
            <v/>
          </cell>
          <cell r="C941" t="str">
            <v/>
          </cell>
          <cell r="D941" t="str">
            <v/>
          </cell>
          <cell r="E941" t="str">
            <v/>
          </cell>
          <cell r="F941" t="str">
            <v/>
          </cell>
        </row>
        <row r="942">
          <cell r="A942" t="str">
            <v/>
          </cell>
          <cell r="B942" t="str">
            <v/>
          </cell>
          <cell r="C942" t="str">
            <v/>
          </cell>
          <cell r="D942" t="str">
            <v/>
          </cell>
          <cell r="E942" t="str">
            <v/>
          </cell>
          <cell r="F942" t="str">
            <v/>
          </cell>
        </row>
        <row r="943">
          <cell r="A943" t="str">
            <v/>
          </cell>
          <cell r="B943" t="str">
            <v/>
          </cell>
          <cell r="C943" t="str">
            <v/>
          </cell>
          <cell r="D943" t="str">
            <v/>
          </cell>
          <cell r="E943" t="str">
            <v/>
          </cell>
          <cell r="F943" t="str">
            <v/>
          </cell>
        </row>
        <row r="944">
          <cell r="A944" t="str">
            <v/>
          </cell>
          <cell r="B944" t="str">
            <v/>
          </cell>
          <cell r="C944" t="str">
            <v/>
          </cell>
          <cell r="D944" t="str">
            <v/>
          </cell>
          <cell r="E944" t="str">
            <v/>
          </cell>
          <cell r="F944" t="str">
            <v/>
          </cell>
        </row>
        <row r="945">
          <cell r="A945" t="str">
            <v/>
          </cell>
          <cell r="B945" t="str">
            <v/>
          </cell>
          <cell r="C945" t="str">
            <v/>
          </cell>
          <cell r="D945" t="str">
            <v/>
          </cell>
          <cell r="E945" t="str">
            <v/>
          </cell>
          <cell r="F945" t="str">
            <v/>
          </cell>
        </row>
        <row r="946">
          <cell r="A946" t="str">
            <v/>
          </cell>
          <cell r="B946" t="str">
            <v/>
          </cell>
          <cell r="C946" t="str">
            <v/>
          </cell>
          <cell r="D946" t="str">
            <v/>
          </cell>
          <cell r="E946" t="str">
            <v/>
          </cell>
          <cell r="F946" t="str">
            <v/>
          </cell>
        </row>
        <row r="947">
          <cell r="A947" t="str">
            <v/>
          </cell>
          <cell r="B947" t="str">
            <v/>
          </cell>
          <cell r="C947" t="str">
            <v/>
          </cell>
          <cell r="D947" t="str">
            <v/>
          </cell>
          <cell r="E947" t="str">
            <v/>
          </cell>
          <cell r="F947" t="str">
            <v/>
          </cell>
        </row>
        <row r="948">
          <cell r="A948" t="str">
            <v/>
          </cell>
          <cell r="B948" t="str">
            <v/>
          </cell>
          <cell r="C948" t="str">
            <v/>
          </cell>
          <cell r="D948" t="str">
            <v/>
          </cell>
          <cell r="E948" t="str">
            <v/>
          </cell>
          <cell r="F948" t="str">
            <v/>
          </cell>
        </row>
        <row r="949">
          <cell r="A949" t="str">
            <v/>
          </cell>
          <cell r="B949" t="str">
            <v/>
          </cell>
          <cell r="C949" t="str">
            <v/>
          </cell>
          <cell r="D949" t="str">
            <v/>
          </cell>
          <cell r="E949" t="str">
            <v/>
          </cell>
          <cell r="F949" t="str">
            <v/>
          </cell>
        </row>
        <row r="950">
          <cell r="A950" t="str">
            <v/>
          </cell>
          <cell r="B950" t="str">
            <v/>
          </cell>
          <cell r="C950" t="str">
            <v/>
          </cell>
          <cell r="D950" t="str">
            <v/>
          </cell>
          <cell r="E950" t="str">
            <v/>
          </cell>
          <cell r="F950" t="str">
            <v/>
          </cell>
        </row>
        <row r="951">
          <cell r="A951" t="str">
            <v/>
          </cell>
          <cell r="B951" t="str">
            <v/>
          </cell>
          <cell r="C951" t="str">
            <v/>
          </cell>
          <cell r="D951" t="str">
            <v/>
          </cell>
          <cell r="E951" t="str">
            <v/>
          </cell>
          <cell r="F951" t="str">
            <v/>
          </cell>
        </row>
        <row r="952">
          <cell r="A952" t="str">
            <v/>
          </cell>
          <cell r="B952" t="str">
            <v/>
          </cell>
          <cell r="C952" t="str">
            <v/>
          </cell>
          <cell r="D952" t="str">
            <v/>
          </cell>
          <cell r="E952" t="str">
            <v/>
          </cell>
          <cell r="F952" t="str">
            <v/>
          </cell>
        </row>
        <row r="953">
          <cell r="A953" t="str">
            <v/>
          </cell>
          <cell r="B953" t="str">
            <v/>
          </cell>
          <cell r="C953" t="str">
            <v/>
          </cell>
          <cell r="D953" t="str">
            <v/>
          </cell>
          <cell r="E953" t="str">
            <v/>
          </cell>
          <cell r="F953" t="str">
            <v/>
          </cell>
        </row>
        <row r="954">
          <cell r="A954" t="str">
            <v/>
          </cell>
          <cell r="B954" t="str">
            <v/>
          </cell>
          <cell r="C954" t="str">
            <v/>
          </cell>
          <cell r="D954" t="str">
            <v/>
          </cell>
          <cell r="E954" t="str">
            <v/>
          </cell>
          <cell r="F954" t="str">
            <v/>
          </cell>
        </row>
        <row r="955">
          <cell r="A955" t="str">
            <v/>
          </cell>
          <cell r="B955" t="str">
            <v/>
          </cell>
          <cell r="C955" t="str">
            <v/>
          </cell>
          <cell r="D955" t="str">
            <v/>
          </cell>
          <cell r="E955" t="str">
            <v/>
          </cell>
          <cell r="F955" t="str">
            <v/>
          </cell>
        </row>
        <row r="956">
          <cell r="A956" t="str">
            <v/>
          </cell>
          <cell r="B956" t="str">
            <v/>
          </cell>
          <cell r="C956" t="str">
            <v/>
          </cell>
          <cell r="D956" t="str">
            <v/>
          </cell>
          <cell r="E956" t="str">
            <v/>
          </cell>
          <cell r="F956" t="str">
            <v/>
          </cell>
        </row>
        <row r="957">
          <cell r="A957" t="str">
            <v/>
          </cell>
          <cell r="B957" t="str">
            <v/>
          </cell>
          <cell r="C957" t="str">
            <v/>
          </cell>
          <cell r="D957" t="str">
            <v/>
          </cell>
          <cell r="E957" t="str">
            <v/>
          </cell>
          <cell r="F957" t="str">
            <v/>
          </cell>
        </row>
        <row r="958">
          <cell r="A958" t="str">
            <v/>
          </cell>
          <cell r="B958" t="str">
            <v/>
          </cell>
          <cell r="C958" t="str">
            <v/>
          </cell>
          <cell r="D958" t="str">
            <v/>
          </cell>
          <cell r="E958" t="str">
            <v/>
          </cell>
          <cell r="F958" t="str">
            <v/>
          </cell>
        </row>
        <row r="959">
          <cell r="A959" t="str">
            <v/>
          </cell>
          <cell r="B959" t="str">
            <v/>
          </cell>
          <cell r="C959" t="str">
            <v/>
          </cell>
          <cell r="D959" t="str">
            <v/>
          </cell>
          <cell r="E959" t="str">
            <v/>
          </cell>
          <cell r="F959" t="str">
            <v/>
          </cell>
        </row>
        <row r="960">
          <cell r="A960" t="str">
            <v/>
          </cell>
          <cell r="B960" t="str">
            <v/>
          </cell>
          <cell r="C960" t="str">
            <v/>
          </cell>
          <cell r="D960" t="str">
            <v/>
          </cell>
          <cell r="E960" t="str">
            <v/>
          </cell>
          <cell r="F960" t="str">
            <v/>
          </cell>
        </row>
        <row r="961">
          <cell r="A961" t="str">
            <v/>
          </cell>
          <cell r="B961" t="str">
            <v/>
          </cell>
          <cell r="C961" t="str">
            <v/>
          </cell>
          <cell r="D961" t="str">
            <v/>
          </cell>
          <cell r="E961" t="str">
            <v/>
          </cell>
          <cell r="F961" t="str">
            <v/>
          </cell>
        </row>
        <row r="962">
          <cell r="A962" t="str">
            <v/>
          </cell>
          <cell r="B962" t="str">
            <v/>
          </cell>
          <cell r="C962" t="str">
            <v/>
          </cell>
          <cell r="D962" t="str">
            <v/>
          </cell>
          <cell r="E962" t="str">
            <v/>
          </cell>
          <cell r="F962" t="str">
            <v/>
          </cell>
        </row>
        <row r="963">
          <cell r="A963" t="str">
            <v/>
          </cell>
          <cell r="B963" t="str">
            <v/>
          </cell>
          <cell r="C963" t="str">
            <v/>
          </cell>
          <cell r="D963" t="str">
            <v/>
          </cell>
          <cell r="E963" t="str">
            <v/>
          </cell>
          <cell r="F963" t="str">
            <v/>
          </cell>
        </row>
        <row r="964">
          <cell r="A964" t="str">
            <v/>
          </cell>
          <cell r="B964" t="str">
            <v/>
          </cell>
          <cell r="C964" t="str">
            <v/>
          </cell>
          <cell r="D964" t="str">
            <v/>
          </cell>
          <cell r="E964" t="str">
            <v/>
          </cell>
          <cell r="F964" t="str">
            <v/>
          </cell>
        </row>
        <row r="965">
          <cell r="A965" t="str">
            <v/>
          </cell>
          <cell r="B965" t="str">
            <v/>
          </cell>
          <cell r="C965" t="str">
            <v/>
          </cell>
          <cell r="D965" t="str">
            <v/>
          </cell>
          <cell r="E965" t="str">
            <v/>
          </cell>
          <cell r="F965" t="str">
            <v/>
          </cell>
        </row>
        <row r="966">
          <cell r="A966" t="str">
            <v/>
          </cell>
          <cell r="B966" t="str">
            <v/>
          </cell>
          <cell r="C966" t="str">
            <v/>
          </cell>
          <cell r="D966" t="str">
            <v/>
          </cell>
          <cell r="E966" t="str">
            <v/>
          </cell>
          <cell r="F966" t="str">
            <v/>
          </cell>
        </row>
        <row r="967">
          <cell r="A967" t="str">
            <v/>
          </cell>
          <cell r="B967" t="str">
            <v/>
          </cell>
          <cell r="C967" t="str">
            <v/>
          </cell>
          <cell r="D967" t="str">
            <v/>
          </cell>
          <cell r="E967" t="str">
            <v/>
          </cell>
          <cell r="F967" t="str">
            <v/>
          </cell>
        </row>
        <row r="968">
          <cell r="A968" t="str">
            <v/>
          </cell>
          <cell r="B968" t="str">
            <v/>
          </cell>
          <cell r="C968" t="str">
            <v/>
          </cell>
          <cell r="D968" t="str">
            <v/>
          </cell>
          <cell r="E968" t="str">
            <v/>
          </cell>
          <cell r="F968" t="str">
            <v/>
          </cell>
        </row>
        <row r="969">
          <cell r="A969" t="str">
            <v/>
          </cell>
          <cell r="B969" t="str">
            <v/>
          </cell>
          <cell r="C969" t="str">
            <v/>
          </cell>
          <cell r="D969" t="str">
            <v/>
          </cell>
          <cell r="E969" t="str">
            <v/>
          </cell>
          <cell r="F969" t="str">
            <v/>
          </cell>
        </row>
        <row r="970">
          <cell r="A970" t="str">
            <v/>
          </cell>
          <cell r="B970" t="str">
            <v/>
          </cell>
          <cell r="C970" t="str">
            <v/>
          </cell>
          <cell r="D970" t="str">
            <v/>
          </cell>
          <cell r="E970" t="str">
            <v/>
          </cell>
          <cell r="F970" t="str">
            <v/>
          </cell>
        </row>
        <row r="971">
          <cell r="A971" t="str">
            <v/>
          </cell>
          <cell r="B971" t="str">
            <v/>
          </cell>
          <cell r="C971" t="str">
            <v/>
          </cell>
          <cell r="D971" t="str">
            <v/>
          </cell>
          <cell r="E971" t="str">
            <v/>
          </cell>
          <cell r="F971" t="str">
            <v/>
          </cell>
        </row>
        <row r="972">
          <cell r="A972" t="str">
            <v/>
          </cell>
          <cell r="B972" t="str">
            <v/>
          </cell>
          <cell r="C972" t="str">
            <v/>
          </cell>
          <cell r="D972" t="str">
            <v/>
          </cell>
          <cell r="E972" t="str">
            <v/>
          </cell>
          <cell r="F972" t="str">
            <v/>
          </cell>
        </row>
        <row r="973">
          <cell r="A973" t="str">
            <v/>
          </cell>
          <cell r="B973" t="str">
            <v/>
          </cell>
          <cell r="C973" t="str">
            <v/>
          </cell>
          <cell r="D973" t="str">
            <v/>
          </cell>
          <cell r="E973" t="str">
            <v/>
          </cell>
          <cell r="F973" t="str">
            <v/>
          </cell>
        </row>
        <row r="974">
          <cell r="A974" t="str">
            <v/>
          </cell>
          <cell r="B974" t="str">
            <v/>
          </cell>
          <cell r="C974" t="str">
            <v/>
          </cell>
          <cell r="D974" t="str">
            <v/>
          </cell>
          <cell r="E974" t="str">
            <v/>
          </cell>
          <cell r="F974" t="str">
            <v/>
          </cell>
        </row>
        <row r="975">
          <cell r="A975" t="str">
            <v/>
          </cell>
          <cell r="B975" t="str">
            <v/>
          </cell>
          <cell r="C975" t="str">
            <v/>
          </cell>
          <cell r="D975" t="str">
            <v/>
          </cell>
          <cell r="E975" t="str">
            <v/>
          </cell>
          <cell r="F975" t="str">
            <v/>
          </cell>
        </row>
        <row r="976">
          <cell r="A976" t="str">
            <v/>
          </cell>
          <cell r="B976" t="str">
            <v/>
          </cell>
          <cell r="C976" t="str">
            <v/>
          </cell>
          <cell r="D976" t="str">
            <v/>
          </cell>
          <cell r="E976" t="str">
            <v/>
          </cell>
          <cell r="F976" t="str">
            <v/>
          </cell>
        </row>
        <row r="977">
          <cell r="A977" t="str">
            <v/>
          </cell>
          <cell r="B977" t="str">
            <v/>
          </cell>
          <cell r="C977" t="str">
            <v/>
          </cell>
          <cell r="D977" t="str">
            <v/>
          </cell>
          <cell r="E977" t="str">
            <v/>
          </cell>
          <cell r="F977" t="str">
            <v/>
          </cell>
        </row>
        <row r="978">
          <cell r="A978" t="str">
            <v/>
          </cell>
          <cell r="B978" t="str">
            <v/>
          </cell>
          <cell r="C978" t="str">
            <v/>
          </cell>
          <cell r="D978" t="str">
            <v/>
          </cell>
          <cell r="E978" t="str">
            <v/>
          </cell>
          <cell r="F978" t="str">
            <v/>
          </cell>
        </row>
        <row r="979">
          <cell r="A979" t="str">
            <v/>
          </cell>
          <cell r="B979" t="str">
            <v/>
          </cell>
          <cell r="C979" t="str">
            <v/>
          </cell>
          <cell r="D979" t="str">
            <v/>
          </cell>
          <cell r="E979" t="str">
            <v/>
          </cell>
          <cell r="F979" t="str">
            <v/>
          </cell>
        </row>
        <row r="980">
          <cell r="A980" t="str">
            <v/>
          </cell>
          <cell r="B980" t="str">
            <v/>
          </cell>
          <cell r="C980" t="str">
            <v/>
          </cell>
          <cell r="D980" t="str">
            <v/>
          </cell>
          <cell r="E980" t="str">
            <v/>
          </cell>
          <cell r="F980" t="str">
            <v/>
          </cell>
        </row>
        <row r="981">
          <cell r="A981" t="str">
            <v/>
          </cell>
          <cell r="B981" t="str">
            <v/>
          </cell>
          <cell r="C981" t="str">
            <v/>
          </cell>
          <cell r="D981" t="str">
            <v/>
          </cell>
          <cell r="E981" t="str">
            <v/>
          </cell>
          <cell r="F981" t="str">
            <v/>
          </cell>
        </row>
        <row r="982">
          <cell r="A982" t="str">
            <v/>
          </cell>
          <cell r="B982" t="str">
            <v/>
          </cell>
          <cell r="C982" t="str">
            <v/>
          </cell>
          <cell r="D982" t="str">
            <v/>
          </cell>
          <cell r="E982" t="str">
            <v/>
          </cell>
          <cell r="F982" t="str">
            <v/>
          </cell>
        </row>
        <row r="983">
          <cell r="A983" t="str">
            <v/>
          </cell>
          <cell r="B983" t="str">
            <v/>
          </cell>
          <cell r="C983" t="str">
            <v/>
          </cell>
          <cell r="D983" t="str">
            <v/>
          </cell>
          <cell r="E983" t="str">
            <v/>
          </cell>
          <cell r="F983" t="str">
            <v/>
          </cell>
        </row>
        <row r="984">
          <cell r="A984" t="str">
            <v/>
          </cell>
          <cell r="B984" t="str">
            <v/>
          </cell>
          <cell r="C984" t="str">
            <v/>
          </cell>
          <cell r="D984" t="str">
            <v/>
          </cell>
          <cell r="E984" t="str">
            <v/>
          </cell>
          <cell r="F984" t="str">
            <v/>
          </cell>
        </row>
        <row r="985">
          <cell r="A985" t="str">
            <v/>
          </cell>
          <cell r="B985" t="str">
            <v/>
          </cell>
          <cell r="C985" t="str">
            <v/>
          </cell>
          <cell r="D985" t="str">
            <v/>
          </cell>
          <cell r="E985" t="str">
            <v/>
          </cell>
          <cell r="F985" t="str">
            <v/>
          </cell>
        </row>
        <row r="986">
          <cell r="A986" t="str">
            <v/>
          </cell>
          <cell r="B986" t="str">
            <v/>
          </cell>
          <cell r="C986" t="str">
            <v/>
          </cell>
          <cell r="D986" t="str">
            <v/>
          </cell>
          <cell r="E986" t="str">
            <v/>
          </cell>
          <cell r="F986" t="str">
            <v/>
          </cell>
        </row>
        <row r="987">
          <cell r="A987" t="str">
            <v/>
          </cell>
          <cell r="B987" t="str">
            <v/>
          </cell>
          <cell r="C987" t="str">
            <v/>
          </cell>
          <cell r="D987" t="str">
            <v/>
          </cell>
          <cell r="E987" t="str">
            <v/>
          </cell>
          <cell r="F987" t="str">
            <v/>
          </cell>
        </row>
        <row r="988">
          <cell r="A988" t="str">
            <v/>
          </cell>
          <cell r="B988" t="str">
            <v/>
          </cell>
          <cell r="C988" t="str">
            <v/>
          </cell>
          <cell r="D988" t="str">
            <v/>
          </cell>
          <cell r="E988" t="str">
            <v/>
          </cell>
          <cell r="F988" t="str">
            <v/>
          </cell>
        </row>
        <row r="989">
          <cell r="A989" t="str">
            <v/>
          </cell>
          <cell r="B989" t="str">
            <v/>
          </cell>
          <cell r="C989" t="str">
            <v/>
          </cell>
          <cell r="D989" t="str">
            <v/>
          </cell>
          <cell r="E989" t="str">
            <v/>
          </cell>
          <cell r="F989" t="str">
            <v/>
          </cell>
        </row>
        <row r="990">
          <cell r="A990" t="str">
            <v/>
          </cell>
          <cell r="B990" t="str">
            <v/>
          </cell>
          <cell r="C990" t="str">
            <v/>
          </cell>
          <cell r="D990" t="str">
            <v/>
          </cell>
          <cell r="E990" t="str">
            <v/>
          </cell>
          <cell r="F990" t="str">
            <v/>
          </cell>
        </row>
        <row r="991">
          <cell r="A991" t="str">
            <v/>
          </cell>
          <cell r="B991" t="str">
            <v/>
          </cell>
          <cell r="C991" t="str">
            <v/>
          </cell>
          <cell r="D991" t="str">
            <v/>
          </cell>
          <cell r="E991" t="str">
            <v/>
          </cell>
          <cell r="F991" t="str">
            <v/>
          </cell>
        </row>
        <row r="992">
          <cell r="A992" t="str">
            <v/>
          </cell>
          <cell r="B992" t="str">
            <v/>
          </cell>
          <cell r="C992" t="str">
            <v/>
          </cell>
          <cell r="D992" t="str">
            <v/>
          </cell>
          <cell r="E992" t="str">
            <v/>
          </cell>
          <cell r="F992" t="str">
            <v/>
          </cell>
        </row>
        <row r="993">
          <cell r="A993" t="str">
            <v/>
          </cell>
          <cell r="B993" t="str">
            <v/>
          </cell>
          <cell r="C993" t="str">
            <v/>
          </cell>
          <cell r="D993" t="str">
            <v/>
          </cell>
          <cell r="E993" t="str">
            <v/>
          </cell>
          <cell r="F993" t="str">
            <v/>
          </cell>
        </row>
        <row r="994">
          <cell r="A994" t="str">
            <v/>
          </cell>
          <cell r="B994" t="str">
            <v/>
          </cell>
          <cell r="C994" t="str">
            <v/>
          </cell>
          <cell r="D994" t="str">
            <v/>
          </cell>
          <cell r="E994" t="str">
            <v/>
          </cell>
          <cell r="F994" t="str">
            <v/>
          </cell>
        </row>
        <row r="995">
          <cell r="A995" t="str">
            <v/>
          </cell>
          <cell r="B995" t="str">
            <v/>
          </cell>
          <cell r="C995" t="str">
            <v/>
          </cell>
          <cell r="D995" t="str">
            <v/>
          </cell>
          <cell r="E995" t="str">
            <v/>
          </cell>
          <cell r="F995" t="str">
            <v/>
          </cell>
        </row>
        <row r="996">
          <cell r="A996" t="str">
            <v/>
          </cell>
          <cell r="B996" t="str">
            <v/>
          </cell>
          <cell r="C996" t="str">
            <v/>
          </cell>
          <cell r="D996" t="str">
            <v/>
          </cell>
          <cell r="E996" t="str">
            <v/>
          </cell>
          <cell r="F996" t="str">
            <v/>
          </cell>
        </row>
        <row r="997">
          <cell r="A997" t="str">
            <v/>
          </cell>
          <cell r="B997" t="str">
            <v/>
          </cell>
          <cell r="C997" t="str">
            <v/>
          </cell>
          <cell r="D997" t="str">
            <v/>
          </cell>
          <cell r="E997" t="str">
            <v/>
          </cell>
          <cell r="F997" t="str">
            <v/>
          </cell>
        </row>
        <row r="998">
          <cell r="A998" t="str">
            <v/>
          </cell>
          <cell r="B998" t="str">
            <v/>
          </cell>
          <cell r="C998" t="str">
            <v/>
          </cell>
          <cell r="D998" t="str">
            <v/>
          </cell>
          <cell r="E998" t="str">
            <v/>
          </cell>
          <cell r="F998" t="str">
            <v/>
          </cell>
        </row>
        <row r="999">
          <cell r="A999" t="str">
            <v/>
          </cell>
          <cell r="B999" t="str">
            <v/>
          </cell>
          <cell r="C999" t="str">
            <v/>
          </cell>
          <cell r="D999" t="str">
            <v/>
          </cell>
          <cell r="E999" t="str">
            <v/>
          </cell>
          <cell r="F999" t="str">
            <v/>
          </cell>
        </row>
        <row r="1000">
          <cell r="A1000" t="str">
            <v/>
          </cell>
          <cell r="B1000" t="str">
            <v/>
          </cell>
          <cell r="C1000" t="str">
            <v/>
          </cell>
          <cell r="D1000" t="str">
            <v/>
          </cell>
          <cell r="E1000" t="str">
            <v/>
          </cell>
          <cell r="F1000" t="str">
            <v/>
          </cell>
        </row>
        <row r="1001">
          <cell r="A1001" t="str">
            <v/>
          </cell>
          <cell r="B1001" t="str">
            <v/>
          </cell>
          <cell r="C1001" t="str">
            <v/>
          </cell>
          <cell r="D1001" t="str">
            <v/>
          </cell>
          <cell r="E1001" t="str">
            <v/>
          </cell>
          <cell r="F1001" t="str">
            <v/>
          </cell>
        </row>
        <row r="1002">
          <cell r="A1002" t="str">
            <v/>
          </cell>
          <cell r="B1002" t="str">
            <v/>
          </cell>
          <cell r="C1002" t="str">
            <v/>
          </cell>
          <cell r="D1002" t="str">
            <v/>
          </cell>
          <cell r="E1002" t="str">
            <v/>
          </cell>
          <cell r="F1002" t="str">
            <v/>
          </cell>
        </row>
        <row r="1003">
          <cell r="A1003" t="str">
            <v/>
          </cell>
          <cell r="B1003" t="str">
            <v/>
          </cell>
          <cell r="C1003" t="str">
            <v/>
          </cell>
          <cell r="D1003" t="str">
            <v/>
          </cell>
          <cell r="E1003" t="str">
            <v/>
          </cell>
          <cell r="F1003" t="str">
            <v/>
          </cell>
        </row>
        <row r="1004">
          <cell r="A1004" t="str">
            <v/>
          </cell>
          <cell r="B1004" t="str">
            <v/>
          </cell>
          <cell r="C1004" t="str">
            <v/>
          </cell>
          <cell r="D1004" t="str">
            <v/>
          </cell>
          <cell r="E1004" t="str">
            <v/>
          </cell>
          <cell r="F1004" t="str">
            <v/>
          </cell>
        </row>
        <row r="1005">
          <cell r="A1005" t="str">
            <v/>
          </cell>
          <cell r="B1005" t="str">
            <v/>
          </cell>
          <cell r="C1005" t="str">
            <v/>
          </cell>
          <cell r="D1005" t="str">
            <v/>
          </cell>
          <cell r="E1005" t="str">
            <v/>
          </cell>
          <cell r="F1005" t="str">
            <v/>
          </cell>
        </row>
        <row r="1006">
          <cell r="A1006" t="str">
            <v/>
          </cell>
          <cell r="B1006" t="str">
            <v/>
          </cell>
          <cell r="C1006" t="str">
            <v/>
          </cell>
          <cell r="D1006" t="str">
            <v/>
          </cell>
          <cell r="E1006" t="str">
            <v/>
          </cell>
          <cell r="F1006" t="str">
            <v/>
          </cell>
        </row>
        <row r="1007">
          <cell r="A1007" t="str">
            <v/>
          </cell>
          <cell r="B1007" t="str">
            <v/>
          </cell>
          <cell r="C1007" t="str">
            <v/>
          </cell>
          <cell r="D1007" t="str">
            <v/>
          </cell>
          <cell r="E1007" t="str">
            <v/>
          </cell>
          <cell r="F1007" t="str">
            <v/>
          </cell>
        </row>
        <row r="1008">
          <cell r="A1008" t="str">
            <v/>
          </cell>
          <cell r="B1008" t="str">
            <v/>
          </cell>
          <cell r="C1008" t="str">
            <v/>
          </cell>
          <cell r="D1008" t="str">
            <v/>
          </cell>
          <cell r="E1008" t="str">
            <v/>
          </cell>
          <cell r="F1008" t="str">
            <v/>
          </cell>
        </row>
        <row r="1009">
          <cell r="A1009" t="str">
            <v/>
          </cell>
          <cell r="B1009" t="str">
            <v/>
          </cell>
          <cell r="C1009" t="str">
            <v/>
          </cell>
          <cell r="D1009" t="str">
            <v/>
          </cell>
          <cell r="E1009" t="str">
            <v/>
          </cell>
          <cell r="F1009" t="str">
            <v/>
          </cell>
        </row>
        <row r="1010">
          <cell r="A1010" t="str">
            <v/>
          </cell>
          <cell r="B1010" t="str">
            <v/>
          </cell>
          <cell r="C1010" t="str">
            <v/>
          </cell>
          <cell r="D1010" t="str">
            <v/>
          </cell>
          <cell r="E1010" t="str">
            <v/>
          </cell>
          <cell r="F1010" t="str">
            <v/>
          </cell>
        </row>
        <row r="1011">
          <cell r="A1011" t="str">
            <v/>
          </cell>
          <cell r="B1011" t="str">
            <v/>
          </cell>
          <cell r="C1011" t="str">
            <v/>
          </cell>
          <cell r="D1011" t="str">
            <v/>
          </cell>
          <cell r="E1011" t="str">
            <v/>
          </cell>
          <cell r="F1011" t="str">
            <v/>
          </cell>
        </row>
        <row r="1012">
          <cell r="A1012" t="str">
            <v/>
          </cell>
          <cell r="B1012" t="str">
            <v/>
          </cell>
          <cell r="C1012" t="str">
            <v/>
          </cell>
          <cell r="D1012" t="str">
            <v/>
          </cell>
          <cell r="E1012" t="str">
            <v/>
          </cell>
          <cell r="F1012" t="str">
            <v/>
          </cell>
        </row>
        <row r="1013">
          <cell r="A1013" t="str">
            <v/>
          </cell>
          <cell r="B1013" t="str">
            <v/>
          </cell>
          <cell r="C1013" t="str">
            <v/>
          </cell>
          <cell r="D1013" t="str">
            <v/>
          </cell>
          <cell r="E1013" t="str">
            <v/>
          </cell>
          <cell r="F1013" t="str">
            <v/>
          </cell>
        </row>
        <row r="1014">
          <cell r="A1014" t="str">
            <v/>
          </cell>
          <cell r="B1014" t="str">
            <v/>
          </cell>
          <cell r="C1014" t="str">
            <v/>
          </cell>
          <cell r="D1014" t="str">
            <v/>
          </cell>
          <cell r="E1014" t="str">
            <v/>
          </cell>
          <cell r="F1014" t="str">
            <v/>
          </cell>
        </row>
        <row r="1015">
          <cell r="A1015" t="str">
            <v/>
          </cell>
          <cell r="B1015" t="str">
            <v/>
          </cell>
          <cell r="C1015" t="str">
            <v/>
          </cell>
          <cell r="D1015" t="str">
            <v/>
          </cell>
          <cell r="E1015" t="str">
            <v/>
          </cell>
          <cell r="F1015" t="str">
            <v/>
          </cell>
        </row>
        <row r="1016">
          <cell r="A1016" t="str">
            <v/>
          </cell>
          <cell r="B1016" t="str">
            <v/>
          </cell>
          <cell r="C1016" t="str">
            <v/>
          </cell>
          <cell r="D1016" t="str">
            <v/>
          </cell>
          <cell r="E1016" t="str">
            <v/>
          </cell>
          <cell r="F1016" t="str">
            <v/>
          </cell>
        </row>
        <row r="1017">
          <cell r="A1017" t="str">
            <v/>
          </cell>
          <cell r="B1017" t="str">
            <v/>
          </cell>
          <cell r="C1017" t="str">
            <v/>
          </cell>
          <cell r="D1017" t="str">
            <v/>
          </cell>
          <cell r="E1017" t="str">
            <v/>
          </cell>
          <cell r="F1017" t="str">
            <v/>
          </cell>
        </row>
        <row r="1018">
          <cell r="A1018" t="str">
            <v/>
          </cell>
          <cell r="B1018" t="str">
            <v/>
          </cell>
          <cell r="C1018" t="str">
            <v/>
          </cell>
          <cell r="D1018" t="str">
            <v/>
          </cell>
          <cell r="E1018" t="str">
            <v/>
          </cell>
          <cell r="F1018" t="str">
            <v/>
          </cell>
        </row>
        <row r="1019">
          <cell r="A1019" t="str">
            <v/>
          </cell>
          <cell r="B1019" t="str">
            <v/>
          </cell>
          <cell r="C1019" t="str">
            <v/>
          </cell>
          <cell r="D1019" t="str">
            <v/>
          </cell>
          <cell r="E1019" t="str">
            <v/>
          </cell>
          <cell r="F1019" t="str">
            <v/>
          </cell>
        </row>
        <row r="1020">
          <cell r="A1020" t="str">
            <v/>
          </cell>
          <cell r="B1020" t="str">
            <v/>
          </cell>
          <cell r="C1020" t="str">
            <v/>
          </cell>
          <cell r="D1020" t="str">
            <v/>
          </cell>
          <cell r="E1020" t="str">
            <v/>
          </cell>
          <cell r="F1020" t="str">
            <v/>
          </cell>
        </row>
        <row r="1021">
          <cell r="A1021" t="str">
            <v/>
          </cell>
          <cell r="B1021" t="str">
            <v/>
          </cell>
          <cell r="C1021" t="str">
            <v/>
          </cell>
          <cell r="D1021" t="str">
            <v/>
          </cell>
          <cell r="E1021" t="str">
            <v/>
          </cell>
          <cell r="F1021" t="str">
            <v/>
          </cell>
        </row>
        <row r="1022">
          <cell r="A1022" t="str">
            <v/>
          </cell>
          <cell r="B1022" t="str">
            <v/>
          </cell>
          <cell r="C1022" t="str">
            <v/>
          </cell>
          <cell r="D1022" t="str">
            <v/>
          </cell>
          <cell r="E1022" t="str">
            <v/>
          </cell>
          <cell r="F1022" t="str">
            <v/>
          </cell>
        </row>
        <row r="1023">
          <cell r="A1023" t="str">
            <v/>
          </cell>
          <cell r="B1023" t="str">
            <v/>
          </cell>
          <cell r="C1023" t="str">
            <v/>
          </cell>
          <cell r="D1023" t="str">
            <v/>
          </cell>
          <cell r="E1023" t="str">
            <v/>
          </cell>
          <cell r="F1023" t="str">
            <v/>
          </cell>
        </row>
        <row r="1024">
          <cell r="A1024" t="str">
            <v/>
          </cell>
          <cell r="B1024" t="str">
            <v/>
          </cell>
          <cell r="C1024" t="str">
            <v/>
          </cell>
          <cell r="D1024" t="str">
            <v/>
          </cell>
          <cell r="E1024" t="str">
            <v/>
          </cell>
          <cell r="F1024" t="str">
            <v/>
          </cell>
        </row>
        <row r="1025">
          <cell r="A1025" t="str">
            <v/>
          </cell>
          <cell r="B1025" t="str">
            <v/>
          </cell>
          <cell r="C1025" t="str">
            <v/>
          </cell>
          <cell r="D1025" t="str">
            <v/>
          </cell>
          <cell r="E1025" t="str">
            <v/>
          </cell>
          <cell r="F1025" t="str">
            <v/>
          </cell>
        </row>
        <row r="1026">
          <cell r="A1026" t="str">
            <v/>
          </cell>
          <cell r="B1026" t="str">
            <v/>
          </cell>
          <cell r="C1026" t="str">
            <v/>
          </cell>
          <cell r="D1026" t="str">
            <v/>
          </cell>
          <cell r="E1026" t="str">
            <v/>
          </cell>
          <cell r="F1026" t="str">
            <v/>
          </cell>
        </row>
        <row r="1027">
          <cell r="A1027" t="str">
            <v/>
          </cell>
          <cell r="B1027" t="str">
            <v/>
          </cell>
          <cell r="C1027" t="str">
            <v/>
          </cell>
          <cell r="D1027" t="str">
            <v/>
          </cell>
          <cell r="E1027" t="str">
            <v/>
          </cell>
          <cell r="F1027" t="str">
            <v/>
          </cell>
        </row>
        <row r="1028">
          <cell r="A1028" t="str">
            <v/>
          </cell>
          <cell r="B1028" t="str">
            <v/>
          </cell>
          <cell r="C1028" t="str">
            <v/>
          </cell>
          <cell r="D1028" t="str">
            <v/>
          </cell>
          <cell r="E1028" t="str">
            <v/>
          </cell>
          <cell r="F1028" t="str">
            <v/>
          </cell>
        </row>
        <row r="1029">
          <cell r="A1029" t="str">
            <v/>
          </cell>
          <cell r="B1029" t="str">
            <v/>
          </cell>
          <cell r="C1029" t="str">
            <v/>
          </cell>
          <cell r="D1029" t="str">
            <v/>
          </cell>
          <cell r="E1029" t="str">
            <v/>
          </cell>
          <cell r="F1029" t="str">
            <v/>
          </cell>
        </row>
        <row r="1030">
          <cell r="A1030" t="str">
            <v/>
          </cell>
          <cell r="B1030" t="str">
            <v/>
          </cell>
          <cell r="C1030" t="str">
            <v/>
          </cell>
          <cell r="D1030" t="str">
            <v/>
          </cell>
          <cell r="E1030" t="str">
            <v/>
          </cell>
          <cell r="F1030" t="str">
            <v/>
          </cell>
        </row>
        <row r="1031">
          <cell r="A1031" t="str">
            <v/>
          </cell>
          <cell r="B1031" t="str">
            <v/>
          </cell>
          <cell r="C1031" t="str">
            <v/>
          </cell>
          <cell r="D1031" t="str">
            <v/>
          </cell>
          <cell r="E1031" t="str">
            <v/>
          </cell>
          <cell r="F1031" t="str">
            <v/>
          </cell>
        </row>
        <row r="1032">
          <cell r="A1032" t="str">
            <v/>
          </cell>
          <cell r="B1032" t="str">
            <v/>
          </cell>
          <cell r="C1032" t="str">
            <v/>
          </cell>
          <cell r="D1032" t="str">
            <v/>
          </cell>
          <cell r="E1032" t="str">
            <v/>
          </cell>
          <cell r="F1032" t="str">
            <v/>
          </cell>
        </row>
        <row r="1033">
          <cell r="A1033" t="str">
            <v/>
          </cell>
          <cell r="B1033" t="str">
            <v/>
          </cell>
          <cell r="C1033" t="str">
            <v/>
          </cell>
          <cell r="D1033" t="str">
            <v/>
          </cell>
          <cell r="E1033" t="str">
            <v/>
          </cell>
          <cell r="F1033" t="str">
            <v/>
          </cell>
        </row>
        <row r="1034">
          <cell r="A1034" t="str">
            <v/>
          </cell>
          <cell r="B1034" t="str">
            <v/>
          </cell>
          <cell r="C1034" t="str">
            <v/>
          </cell>
          <cell r="D1034" t="str">
            <v/>
          </cell>
          <cell r="E1034" t="str">
            <v/>
          </cell>
          <cell r="F1034" t="str">
            <v/>
          </cell>
        </row>
        <row r="1035">
          <cell r="A1035" t="str">
            <v/>
          </cell>
          <cell r="B1035" t="str">
            <v/>
          </cell>
          <cell r="C1035" t="str">
            <v/>
          </cell>
          <cell r="D1035" t="str">
            <v/>
          </cell>
          <cell r="E1035" t="str">
            <v/>
          </cell>
          <cell r="F1035" t="str">
            <v/>
          </cell>
        </row>
        <row r="1036">
          <cell r="A1036" t="str">
            <v/>
          </cell>
          <cell r="B1036" t="str">
            <v/>
          </cell>
          <cell r="C1036" t="str">
            <v/>
          </cell>
          <cell r="D1036" t="str">
            <v/>
          </cell>
          <cell r="E1036" t="str">
            <v/>
          </cell>
          <cell r="F1036" t="str">
            <v/>
          </cell>
        </row>
        <row r="1037">
          <cell r="A1037" t="str">
            <v/>
          </cell>
          <cell r="B1037" t="str">
            <v/>
          </cell>
          <cell r="C1037" t="str">
            <v/>
          </cell>
          <cell r="D1037" t="str">
            <v/>
          </cell>
          <cell r="E1037" t="str">
            <v/>
          </cell>
          <cell r="F1037" t="str">
            <v/>
          </cell>
        </row>
        <row r="1038">
          <cell r="A1038" t="str">
            <v/>
          </cell>
          <cell r="B1038" t="str">
            <v/>
          </cell>
          <cell r="C1038" t="str">
            <v/>
          </cell>
          <cell r="D1038" t="str">
            <v/>
          </cell>
          <cell r="E1038" t="str">
            <v/>
          </cell>
          <cell r="F1038" t="str">
            <v/>
          </cell>
        </row>
        <row r="1039">
          <cell r="A1039" t="str">
            <v/>
          </cell>
          <cell r="B1039" t="str">
            <v/>
          </cell>
          <cell r="C1039" t="str">
            <v/>
          </cell>
          <cell r="D1039" t="str">
            <v/>
          </cell>
          <cell r="E1039" t="str">
            <v/>
          </cell>
          <cell r="F1039" t="str">
            <v/>
          </cell>
        </row>
        <row r="1040">
          <cell r="A1040" t="str">
            <v/>
          </cell>
          <cell r="B1040" t="str">
            <v/>
          </cell>
          <cell r="C1040" t="str">
            <v/>
          </cell>
          <cell r="D1040" t="str">
            <v/>
          </cell>
          <cell r="E1040" t="str">
            <v/>
          </cell>
          <cell r="F1040" t="str">
            <v/>
          </cell>
        </row>
        <row r="1041">
          <cell r="A1041" t="str">
            <v/>
          </cell>
          <cell r="B1041" t="str">
            <v/>
          </cell>
          <cell r="C1041" t="str">
            <v/>
          </cell>
          <cell r="D1041" t="str">
            <v/>
          </cell>
          <cell r="E1041" t="str">
            <v/>
          </cell>
          <cell r="F1041" t="str">
            <v/>
          </cell>
        </row>
        <row r="1042">
          <cell r="A1042" t="str">
            <v/>
          </cell>
          <cell r="B1042" t="str">
            <v/>
          </cell>
          <cell r="C1042" t="str">
            <v/>
          </cell>
          <cell r="D1042" t="str">
            <v/>
          </cell>
          <cell r="E1042" t="str">
            <v/>
          </cell>
          <cell r="F1042" t="str">
            <v/>
          </cell>
        </row>
        <row r="1043">
          <cell r="A1043" t="str">
            <v/>
          </cell>
          <cell r="B1043" t="str">
            <v/>
          </cell>
          <cell r="C1043" t="str">
            <v/>
          </cell>
          <cell r="D1043" t="str">
            <v/>
          </cell>
          <cell r="E1043" t="str">
            <v/>
          </cell>
          <cell r="F1043" t="str">
            <v/>
          </cell>
        </row>
        <row r="1044">
          <cell r="A1044" t="str">
            <v/>
          </cell>
          <cell r="B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</row>
        <row r="1045">
          <cell r="A1045" t="str">
            <v/>
          </cell>
          <cell r="B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</row>
        <row r="1046">
          <cell r="A1046" t="str">
            <v/>
          </cell>
          <cell r="B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</row>
        <row r="1047">
          <cell r="A1047" t="str">
            <v/>
          </cell>
          <cell r="B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</row>
        <row r="1048">
          <cell r="A1048" t="str">
            <v/>
          </cell>
          <cell r="B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</row>
        <row r="1049">
          <cell r="A1049" t="str">
            <v/>
          </cell>
          <cell r="B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</row>
        <row r="1050">
          <cell r="A1050" t="str">
            <v/>
          </cell>
          <cell r="B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</row>
        <row r="1051">
          <cell r="A1051" t="str">
            <v/>
          </cell>
          <cell r="B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</row>
        <row r="1052">
          <cell r="A1052" t="str">
            <v/>
          </cell>
          <cell r="B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</row>
        <row r="1053">
          <cell r="A1053" t="str">
            <v/>
          </cell>
          <cell r="B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</row>
        <row r="1054">
          <cell r="A1054" t="str">
            <v/>
          </cell>
          <cell r="B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</row>
        <row r="1055">
          <cell r="A1055" t="str">
            <v/>
          </cell>
          <cell r="B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</row>
        <row r="1056">
          <cell r="A1056" t="str">
            <v/>
          </cell>
          <cell r="B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</row>
        <row r="1057">
          <cell r="A1057" t="str">
            <v/>
          </cell>
          <cell r="B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</row>
        <row r="1058">
          <cell r="A1058" t="str">
            <v/>
          </cell>
          <cell r="B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</row>
        <row r="1059">
          <cell r="A1059" t="str">
            <v/>
          </cell>
          <cell r="B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</row>
        <row r="1060">
          <cell r="A1060" t="str">
            <v/>
          </cell>
          <cell r="B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</row>
        <row r="1061">
          <cell r="A1061" t="str">
            <v/>
          </cell>
          <cell r="B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</row>
        <row r="1062">
          <cell r="A1062" t="str">
            <v/>
          </cell>
          <cell r="B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</row>
        <row r="1063">
          <cell r="A1063" t="str">
            <v/>
          </cell>
          <cell r="B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</row>
        <row r="1064">
          <cell r="A1064" t="str">
            <v/>
          </cell>
          <cell r="B1064" t="str">
            <v/>
          </cell>
          <cell r="C1064" t="str">
            <v/>
          </cell>
          <cell r="D1064" t="str">
            <v/>
          </cell>
          <cell r="E1064" t="str">
            <v/>
          </cell>
          <cell r="F1064" t="str">
            <v/>
          </cell>
        </row>
        <row r="1065">
          <cell r="A1065" t="str">
            <v/>
          </cell>
          <cell r="B1065" t="str">
            <v/>
          </cell>
          <cell r="C1065" t="str">
            <v/>
          </cell>
          <cell r="D1065" t="str">
            <v/>
          </cell>
          <cell r="E1065" t="str">
            <v/>
          </cell>
          <cell r="F1065" t="str">
            <v/>
          </cell>
        </row>
        <row r="1066">
          <cell r="A1066" t="str">
            <v/>
          </cell>
          <cell r="B1066" t="str">
            <v/>
          </cell>
          <cell r="C1066" t="str">
            <v/>
          </cell>
          <cell r="D1066" t="str">
            <v/>
          </cell>
          <cell r="E1066" t="str">
            <v/>
          </cell>
          <cell r="F1066" t="str">
            <v/>
          </cell>
        </row>
        <row r="1067">
          <cell r="A1067" t="str">
            <v/>
          </cell>
          <cell r="B1067" t="str">
            <v/>
          </cell>
          <cell r="C1067" t="str">
            <v/>
          </cell>
          <cell r="D1067" t="str">
            <v/>
          </cell>
          <cell r="E1067" t="str">
            <v/>
          </cell>
          <cell r="F1067" t="str">
            <v/>
          </cell>
        </row>
        <row r="1068">
          <cell r="A1068" t="str">
            <v/>
          </cell>
          <cell r="B1068" t="str">
            <v/>
          </cell>
          <cell r="C1068" t="str">
            <v/>
          </cell>
          <cell r="D1068" t="str">
            <v/>
          </cell>
          <cell r="E1068" t="str">
            <v/>
          </cell>
          <cell r="F1068" t="str">
            <v/>
          </cell>
        </row>
        <row r="1069">
          <cell r="A1069" t="str">
            <v/>
          </cell>
          <cell r="B1069" t="str">
            <v/>
          </cell>
          <cell r="C1069" t="str">
            <v/>
          </cell>
          <cell r="D1069" t="str">
            <v/>
          </cell>
          <cell r="E1069" t="str">
            <v/>
          </cell>
          <cell r="F1069" t="str">
            <v/>
          </cell>
        </row>
        <row r="1070">
          <cell r="A1070" t="str">
            <v/>
          </cell>
          <cell r="B1070" t="str">
            <v/>
          </cell>
          <cell r="C1070" t="str">
            <v/>
          </cell>
          <cell r="D1070" t="str">
            <v/>
          </cell>
          <cell r="E1070" t="str">
            <v/>
          </cell>
          <cell r="F1070" t="str">
            <v/>
          </cell>
        </row>
        <row r="1071">
          <cell r="A1071" t="str">
            <v/>
          </cell>
          <cell r="B1071" t="str">
            <v/>
          </cell>
          <cell r="C1071" t="str">
            <v/>
          </cell>
          <cell r="D1071" t="str">
            <v/>
          </cell>
          <cell r="E1071" t="str">
            <v/>
          </cell>
          <cell r="F1071" t="str">
            <v/>
          </cell>
        </row>
        <row r="1072">
          <cell r="A1072" t="str">
            <v/>
          </cell>
          <cell r="B1072" t="str">
            <v/>
          </cell>
          <cell r="C1072" t="str">
            <v/>
          </cell>
          <cell r="D1072" t="str">
            <v/>
          </cell>
          <cell r="E1072" t="str">
            <v/>
          </cell>
          <cell r="F1072" t="str">
            <v/>
          </cell>
        </row>
        <row r="1073">
          <cell r="A1073" t="str">
            <v/>
          </cell>
          <cell r="B1073" t="str">
            <v/>
          </cell>
          <cell r="C1073" t="str">
            <v/>
          </cell>
          <cell r="D1073" t="str">
            <v/>
          </cell>
          <cell r="E1073" t="str">
            <v/>
          </cell>
          <cell r="F1073" t="str">
            <v/>
          </cell>
        </row>
        <row r="1074">
          <cell r="A1074" t="str">
            <v/>
          </cell>
          <cell r="B1074" t="str">
            <v/>
          </cell>
          <cell r="C1074" t="str">
            <v/>
          </cell>
          <cell r="D1074" t="str">
            <v/>
          </cell>
          <cell r="E1074" t="str">
            <v/>
          </cell>
          <cell r="F1074" t="str">
            <v/>
          </cell>
        </row>
        <row r="1075">
          <cell r="A1075" t="str">
            <v/>
          </cell>
          <cell r="B1075" t="str">
            <v/>
          </cell>
          <cell r="C1075" t="str">
            <v/>
          </cell>
          <cell r="D1075" t="str">
            <v/>
          </cell>
          <cell r="E1075" t="str">
            <v/>
          </cell>
          <cell r="F1075" t="str">
            <v/>
          </cell>
        </row>
        <row r="1076">
          <cell r="A1076" t="str">
            <v/>
          </cell>
          <cell r="B1076" t="str">
            <v/>
          </cell>
          <cell r="C1076" t="str">
            <v/>
          </cell>
          <cell r="D1076" t="str">
            <v/>
          </cell>
          <cell r="E1076" t="str">
            <v/>
          </cell>
          <cell r="F1076" t="str">
            <v/>
          </cell>
        </row>
        <row r="1077">
          <cell r="A1077" t="str">
            <v/>
          </cell>
          <cell r="B1077" t="str">
            <v/>
          </cell>
          <cell r="C1077" t="str">
            <v/>
          </cell>
          <cell r="D1077" t="str">
            <v/>
          </cell>
          <cell r="E1077" t="str">
            <v/>
          </cell>
          <cell r="F1077" t="str">
            <v/>
          </cell>
        </row>
        <row r="1078">
          <cell r="A1078" t="str">
            <v/>
          </cell>
          <cell r="B1078" t="str">
            <v/>
          </cell>
          <cell r="C1078" t="str">
            <v/>
          </cell>
          <cell r="D1078" t="str">
            <v/>
          </cell>
          <cell r="E1078" t="str">
            <v/>
          </cell>
          <cell r="F1078" t="str">
            <v/>
          </cell>
        </row>
        <row r="1079">
          <cell r="A1079" t="str">
            <v/>
          </cell>
          <cell r="B1079" t="str">
            <v/>
          </cell>
          <cell r="C1079" t="str">
            <v/>
          </cell>
          <cell r="D1079" t="str">
            <v/>
          </cell>
          <cell r="E1079" t="str">
            <v/>
          </cell>
          <cell r="F1079" t="str">
            <v/>
          </cell>
        </row>
        <row r="1080">
          <cell r="A1080" t="str">
            <v/>
          </cell>
          <cell r="B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</row>
        <row r="1081">
          <cell r="A1081" t="str">
            <v/>
          </cell>
          <cell r="B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</row>
        <row r="1082">
          <cell r="A1082" t="str">
            <v/>
          </cell>
          <cell r="B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</row>
        <row r="1083">
          <cell r="A1083" t="str">
            <v/>
          </cell>
          <cell r="B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</row>
        <row r="1084">
          <cell r="A1084" t="str">
            <v/>
          </cell>
          <cell r="B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</row>
        <row r="1085">
          <cell r="A1085" t="str">
            <v/>
          </cell>
          <cell r="B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</row>
        <row r="1086">
          <cell r="A1086" t="str">
            <v/>
          </cell>
          <cell r="B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</row>
        <row r="1087">
          <cell r="A1087" t="str">
            <v/>
          </cell>
          <cell r="B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</row>
        <row r="1088">
          <cell r="A1088" t="str">
            <v/>
          </cell>
          <cell r="B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</row>
        <row r="1089">
          <cell r="A1089" t="str">
            <v/>
          </cell>
          <cell r="B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</row>
        <row r="1090">
          <cell r="A1090" t="str">
            <v/>
          </cell>
          <cell r="B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</row>
        <row r="1091">
          <cell r="A1091" t="str">
            <v/>
          </cell>
          <cell r="B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</row>
        <row r="1092">
          <cell r="A1092" t="str">
            <v/>
          </cell>
          <cell r="B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</row>
        <row r="1093">
          <cell r="A1093" t="str">
            <v/>
          </cell>
          <cell r="B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</row>
        <row r="1094">
          <cell r="A1094" t="str">
            <v/>
          </cell>
          <cell r="B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</row>
        <row r="1095">
          <cell r="A1095" t="str">
            <v/>
          </cell>
          <cell r="B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</row>
        <row r="1096">
          <cell r="A1096" t="str">
            <v/>
          </cell>
          <cell r="B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</row>
        <row r="1097">
          <cell r="A1097" t="str">
            <v/>
          </cell>
          <cell r="B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</row>
        <row r="1098">
          <cell r="A1098" t="str">
            <v/>
          </cell>
          <cell r="B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</row>
        <row r="1099">
          <cell r="A1099" t="str">
            <v/>
          </cell>
          <cell r="B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</row>
        <row r="1100">
          <cell r="A1100" t="str">
            <v/>
          </cell>
          <cell r="B1100" t="str">
            <v/>
          </cell>
          <cell r="C1100" t="str">
            <v/>
          </cell>
          <cell r="D1100" t="str">
            <v/>
          </cell>
          <cell r="E1100" t="str">
            <v/>
          </cell>
          <cell r="F1100" t="str">
            <v/>
          </cell>
        </row>
        <row r="1101">
          <cell r="A1101" t="str">
            <v/>
          </cell>
          <cell r="B1101" t="str">
            <v/>
          </cell>
          <cell r="C1101" t="str">
            <v/>
          </cell>
          <cell r="D1101" t="str">
            <v/>
          </cell>
          <cell r="E1101" t="str">
            <v/>
          </cell>
          <cell r="F1101" t="str">
            <v/>
          </cell>
        </row>
        <row r="1102">
          <cell r="A1102" t="str">
            <v/>
          </cell>
          <cell r="B1102" t="str">
            <v/>
          </cell>
          <cell r="C1102" t="str">
            <v/>
          </cell>
          <cell r="D1102" t="str">
            <v/>
          </cell>
          <cell r="E1102" t="str">
            <v/>
          </cell>
          <cell r="F1102" t="str">
            <v/>
          </cell>
        </row>
        <row r="1103">
          <cell r="A1103" t="str">
            <v/>
          </cell>
          <cell r="B1103" t="str">
            <v/>
          </cell>
          <cell r="C1103" t="str">
            <v/>
          </cell>
          <cell r="D1103" t="str">
            <v/>
          </cell>
          <cell r="E1103" t="str">
            <v/>
          </cell>
          <cell r="F1103" t="str">
            <v/>
          </cell>
        </row>
        <row r="1104">
          <cell r="A1104" t="str">
            <v/>
          </cell>
          <cell r="B1104" t="str">
            <v/>
          </cell>
          <cell r="C1104" t="str">
            <v/>
          </cell>
          <cell r="D1104" t="str">
            <v/>
          </cell>
          <cell r="E1104" t="str">
            <v/>
          </cell>
          <cell r="F1104" t="str">
            <v/>
          </cell>
        </row>
        <row r="1105">
          <cell r="A1105" t="str">
            <v/>
          </cell>
          <cell r="B1105" t="str">
            <v/>
          </cell>
          <cell r="C1105" t="str">
            <v/>
          </cell>
          <cell r="D1105" t="str">
            <v/>
          </cell>
          <cell r="E1105" t="str">
            <v/>
          </cell>
          <cell r="F1105" t="str">
            <v/>
          </cell>
        </row>
        <row r="1106">
          <cell r="A1106" t="str">
            <v/>
          </cell>
          <cell r="B1106" t="str">
            <v/>
          </cell>
          <cell r="C1106" t="str">
            <v/>
          </cell>
          <cell r="D1106" t="str">
            <v/>
          </cell>
          <cell r="E1106" t="str">
            <v/>
          </cell>
          <cell r="F1106" t="str">
            <v/>
          </cell>
        </row>
        <row r="1107">
          <cell r="A1107" t="str">
            <v/>
          </cell>
          <cell r="B1107" t="str">
            <v/>
          </cell>
          <cell r="C1107" t="str">
            <v/>
          </cell>
          <cell r="D1107" t="str">
            <v/>
          </cell>
          <cell r="E1107" t="str">
            <v/>
          </cell>
          <cell r="F1107" t="str">
            <v/>
          </cell>
        </row>
        <row r="1108">
          <cell r="A1108" t="str">
            <v/>
          </cell>
          <cell r="B1108" t="str">
            <v/>
          </cell>
          <cell r="C1108" t="str">
            <v/>
          </cell>
          <cell r="D1108" t="str">
            <v/>
          </cell>
          <cell r="E1108" t="str">
            <v/>
          </cell>
          <cell r="F1108" t="str">
            <v/>
          </cell>
        </row>
        <row r="1109">
          <cell r="A1109" t="str">
            <v/>
          </cell>
          <cell r="B1109" t="str">
            <v/>
          </cell>
          <cell r="C1109" t="str">
            <v/>
          </cell>
          <cell r="D1109" t="str">
            <v/>
          </cell>
          <cell r="E1109" t="str">
            <v/>
          </cell>
          <cell r="F1109" t="str">
            <v/>
          </cell>
        </row>
        <row r="1110">
          <cell r="A1110" t="str">
            <v/>
          </cell>
          <cell r="B1110" t="str">
            <v/>
          </cell>
          <cell r="C1110" t="str">
            <v/>
          </cell>
          <cell r="D1110" t="str">
            <v/>
          </cell>
          <cell r="E1110" t="str">
            <v/>
          </cell>
          <cell r="F1110" t="str">
            <v/>
          </cell>
        </row>
        <row r="1111">
          <cell r="A1111" t="str">
            <v/>
          </cell>
          <cell r="B1111" t="str">
            <v/>
          </cell>
          <cell r="C1111" t="str">
            <v/>
          </cell>
          <cell r="D1111" t="str">
            <v/>
          </cell>
          <cell r="E1111" t="str">
            <v/>
          </cell>
          <cell r="F1111" t="str">
            <v/>
          </cell>
        </row>
        <row r="1112">
          <cell r="A1112" t="str">
            <v/>
          </cell>
          <cell r="B1112" t="str">
            <v/>
          </cell>
          <cell r="C1112" t="str">
            <v/>
          </cell>
          <cell r="D1112" t="str">
            <v/>
          </cell>
          <cell r="E1112" t="str">
            <v/>
          </cell>
          <cell r="F1112" t="str">
            <v/>
          </cell>
        </row>
        <row r="1113">
          <cell r="A1113" t="str">
            <v/>
          </cell>
          <cell r="B1113" t="str">
            <v/>
          </cell>
          <cell r="C1113" t="str">
            <v/>
          </cell>
          <cell r="D1113" t="str">
            <v/>
          </cell>
          <cell r="E1113" t="str">
            <v/>
          </cell>
          <cell r="F1113" t="str">
            <v/>
          </cell>
        </row>
        <row r="1114">
          <cell r="A1114" t="str">
            <v/>
          </cell>
          <cell r="B1114" t="str">
            <v/>
          </cell>
          <cell r="C1114" t="str">
            <v/>
          </cell>
          <cell r="D1114" t="str">
            <v/>
          </cell>
          <cell r="E1114" t="str">
            <v/>
          </cell>
          <cell r="F1114" t="str">
            <v/>
          </cell>
        </row>
        <row r="1115">
          <cell r="A1115" t="str">
            <v/>
          </cell>
          <cell r="B1115" t="str">
            <v/>
          </cell>
          <cell r="C1115" t="str">
            <v/>
          </cell>
          <cell r="D1115" t="str">
            <v/>
          </cell>
          <cell r="E1115" t="str">
            <v/>
          </cell>
          <cell r="F1115" t="str">
            <v/>
          </cell>
        </row>
        <row r="1116">
          <cell r="A1116" t="str">
            <v/>
          </cell>
          <cell r="B1116" t="str">
            <v/>
          </cell>
          <cell r="C1116" t="str">
            <v/>
          </cell>
          <cell r="D1116" t="str">
            <v/>
          </cell>
          <cell r="E1116" t="str">
            <v/>
          </cell>
          <cell r="F1116" t="str">
            <v/>
          </cell>
        </row>
        <row r="1117">
          <cell r="A1117" t="str">
            <v/>
          </cell>
          <cell r="B1117" t="str">
            <v/>
          </cell>
          <cell r="C1117" t="str">
            <v/>
          </cell>
          <cell r="D1117" t="str">
            <v/>
          </cell>
          <cell r="E1117" t="str">
            <v/>
          </cell>
          <cell r="F1117" t="str">
            <v/>
          </cell>
        </row>
        <row r="1118">
          <cell r="A1118" t="str">
            <v/>
          </cell>
          <cell r="B1118" t="str">
            <v/>
          </cell>
          <cell r="C1118" t="str">
            <v/>
          </cell>
          <cell r="D1118" t="str">
            <v/>
          </cell>
          <cell r="E1118" t="str">
            <v/>
          </cell>
          <cell r="F1118" t="str">
            <v/>
          </cell>
        </row>
        <row r="1119">
          <cell r="A1119" t="str">
            <v/>
          </cell>
          <cell r="B1119" t="str">
            <v/>
          </cell>
          <cell r="C1119" t="str">
            <v/>
          </cell>
          <cell r="D1119" t="str">
            <v/>
          </cell>
          <cell r="E1119" t="str">
            <v/>
          </cell>
          <cell r="F1119" t="str">
            <v/>
          </cell>
        </row>
        <row r="1120">
          <cell r="A1120" t="str">
            <v/>
          </cell>
          <cell r="B1120" t="str">
            <v/>
          </cell>
          <cell r="C1120" t="str">
            <v/>
          </cell>
          <cell r="D1120" t="str">
            <v/>
          </cell>
          <cell r="E1120" t="str">
            <v/>
          </cell>
          <cell r="F1120" t="str">
            <v/>
          </cell>
        </row>
        <row r="1121">
          <cell r="A1121" t="str">
            <v/>
          </cell>
          <cell r="B1121" t="str">
            <v/>
          </cell>
          <cell r="C1121" t="str">
            <v/>
          </cell>
          <cell r="D1121" t="str">
            <v/>
          </cell>
          <cell r="E1121" t="str">
            <v/>
          </cell>
          <cell r="F1121" t="str">
            <v/>
          </cell>
        </row>
        <row r="1122">
          <cell r="A1122" t="str">
            <v/>
          </cell>
          <cell r="B1122" t="str">
            <v/>
          </cell>
          <cell r="C1122" t="str">
            <v/>
          </cell>
          <cell r="D1122" t="str">
            <v/>
          </cell>
          <cell r="E1122" t="str">
            <v/>
          </cell>
          <cell r="F1122" t="str">
            <v/>
          </cell>
        </row>
        <row r="1123">
          <cell r="A1123" t="str">
            <v/>
          </cell>
          <cell r="B1123" t="str">
            <v/>
          </cell>
          <cell r="C1123" t="str">
            <v/>
          </cell>
          <cell r="D1123" t="str">
            <v/>
          </cell>
          <cell r="E1123" t="str">
            <v/>
          </cell>
          <cell r="F1123" t="str">
            <v/>
          </cell>
        </row>
        <row r="1124">
          <cell r="A1124" t="str">
            <v/>
          </cell>
          <cell r="B1124" t="str">
            <v/>
          </cell>
          <cell r="C1124" t="str">
            <v/>
          </cell>
          <cell r="D1124" t="str">
            <v/>
          </cell>
          <cell r="E1124" t="str">
            <v/>
          </cell>
          <cell r="F1124" t="str">
            <v/>
          </cell>
        </row>
        <row r="1125">
          <cell r="A1125" t="str">
            <v/>
          </cell>
          <cell r="B1125" t="str">
            <v/>
          </cell>
          <cell r="C1125" t="str">
            <v/>
          </cell>
          <cell r="D1125" t="str">
            <v/>
          </cell>
          <cell r="E1125" t="str">
            <v/>
          </cell>
          <cell r="F1125" t="str">
            <v/>
          </cell>
        </row>
        <row r="1126">
          <cell r="A1126" t="str">
            <v/>
          </cell>
          <cell r="B1126" t="str">
            <v/>
          </cell>
          <cell r="C1126" t="str">
            <v/>
          </cell>
          <cell r="D1126" t="str">
            <v/>
          </cell>
          <cell r="E1126" t="str">
            <v/>
          </cell>
          <cell r="F1126" t="str">
            <v/>
          </cell>
        </row>
        <row r="1127">
          <cell r="A1127" t="str">
            <v/>
          </cell>
          <cell r="B1127" t="str">
            <v/>
          </cell>
          <cell r="C1127" t="str">
            <v/>
          </cell>
          <cell r="D1127" t="str">
            <v/>
          </cell>
          <cell r="E1127" t="str">
            <v/>
          </cell>
          <cell r="F1127" t="str">
            <v/>
          </cell>
        </row>
        <row r="1128">
          <cell r="A1128" t="str">
            <v/>
          </cell>
          <cell r="B1128" t="str">
            <v/>
          </cell>
          <cell r="C1128" t="str">
            <v/>
          </cell>
          <cell r="D1128" t="str">
            <v/>
          </cell>
          <cell r="E1128" t="str">
            <v/>
          </cell>
          <cell r="F1128" t="str">
            <v/>
          </cell>
        </row>
        <row r="1129">
          <cell r="A1129" t="str">
            <v/>
          </cell>
          <cell r="B1129" t="str">
            <v/>
          </cell>
          <cell r="C1129" t="str">
            <v/>
          </cell>
          <cell r="D1129" t="str">
            <v/>
          </cell>
          <cell r="E1129" t="str">
            <v/>
          </cell>
          <cell r="F1129" t="str">
            <v/>
          </cell>
        </row>
        <row r="1130">
          <cell r="A1130" t="str">
            <v/>
          </cell>
          <cell r="B1130" t="str">
            <v/>
          </cell>
          <cell r="C1130" t="str">
            <v/>
          </cell>
          <cell r="D1130" t="str">
            <v/>
          </cell>
          <cell r="E1130" t="str">
            <v/>
          </cell>
          <cell r="F1130" t="str">
            <v/>
          </cell>
        </row>
        <row r="1131">
          <cell r="A1131" t="str">
            <v/>
          </cell>
          <cell r="B1131" t="str">
            <v/>
          </cell>
          <cell r="C1131" t="str">
            <v/>
          </cell>
          <cell r="D1131" t="str">
            <v/>
          </cell>
          <cell r="E1131" t="str">
            <v/>
          </cell>
          <cell r="F1131" t="str">
            <v/>
          </cell>
        </row>
        <row r="1132">
          <cell r="A1132" t="str">
            <v/>
          </cell>
          <cell r="B1132" t="str">
            <v/>
          </cell>
          <cell r="C1132" t="str">
            <v/>
          </cell>
          <cell r="D1132" t="str">
            <v/>
          </cell>
          <cell r="E1132" t="str">
            <v/>
          </cell>
          <cell r="F1132" t="str">
            <v/>
          </cell>
        </row>
        <row r="1133">
          <cell r="A1133" t="str">
            <v/>
          </cell>
          <cell r="B1133" t="str">
            <v/>
          </cell>
          <cell r="C1133" t="str">
            <v/>
          </cell>
          <cell r="D1133" t="str">
            <v/>
          </cell>
          <cell r="E1133" t="str">
            <v/>
          </cell>
          <cell r="F1133" t="str">
            <v/>
          </cell>
        </row>
        <row r="1134">
          <cell r="A1134" t="str">
            <v/>
          </cell>
          <cell r="B1134" t="str">
            <v/>
          </cell>
          <cell r="C1134" t="str">
            <v/>
          </cell>
          <cell r="D1134" t="str">
            <v/>
          </cell>
          <cell r="E1134" t="str">
            <v/>
          </cell>
          <cell r="F1134" t="str">
            <v/>
          </cell>
        </row>
        <row r="1135">
          <cell r="A1135" t="str">
            <v/>
          </cell>
          <cell r="B1135" t="str">
            <v/>
          </cell>
          <cell r="C1135" t="str">
            <v/>
          </cell>
          <cell r="D1135" t="str">
            <v/>
          </cell>
          <cell r="E1135" t="str">
            <v/>
          </cell>
          <cell r="F1135" t="str">
            <v/>
          </cell>
        </row>
        <row r="1136">
          <cell r="A1136" t="str">
            <v/>
          </cell>
          <cell r="B1136" t="str">
            <v/>
          </cell>
          <cell r="C1136" t="str">
            <v/>
          </cell>
          <cell r="D1136" t="str">
            <v/>
          </cell>
          <cell r="E1136" t="str">
            <v/>
          </cell>
          <cell r="F1136" t="str">
            <v/>
          </cell>
        </row>
        <row r="1137">
          <cell r="A1137" t="str">
            <v/>
          </cell>
          <cell r="B1137" t="str">
            <v/>
          </cell>
          <cell r="C1137" t="str">
            <v/>
          </cell>
          <cell r="D1137" t="str">
            <v/>
          </cell>
          <cell r="E1137" t="str">
            <v/>
          </cell>
          <cell r="F1137" t="str">
            <v/>
          </cell>
        </row>
        <row r="1138">
          <cell r="A1138" t="str">
            <v/>
          </cell>
          <cell r="B1138" t="str">
            <v/>
          </cell>
          <cell r="C1138" t="str">
            <v/>
          </cell>
          <cell r="D1138" t="str">
            <v/>
          </cell>
          <cell r="E1138" t="str">
            <v/>
          </cell>
          <cell r="F1138" t="str">
            <v/>
          </cell>
        </row>
        <row r="1139">
          <cell r="A1139" t="str">
            <v/>
          </cell>
          <cell r="B1139" t="str">
            <v/>
          </cell>
          <cell r="C1139" t="str">
            <v/>
          </cell>
          <cell r="D1139" t="str">
            <v/>
          </cell>
          <cell r="E1139" t="str">
            <v/>
          </cell>
          <cell r="F1139" t="str">
            <v/>
          </cell>
        </row>
        <row r="1140">
          <cell r="A1140" t="str">
            <v/>
          </cell>
          <cell r="B1140" t="str">
            <v/>
          </cell>
          <cell r="C1140" t="str">
            <v/>
          </cell>
          <cell r="D1140" t="str">
            <v/>
          </cell>
          <cell r="E1140" t="str">
            <v/>
          </cell>
          <cell r="F1140" t="str">
            <v/>
          </cell>
        </row>
        <row r="1141">
          <cell r="A1141" t="str">
            <v/>
          </cell>
          <cell r="B1141" t="str">
            <v/>
          </cell>
          <cell r="C1141" t="str">
            <v/>
          </cell>
          <cell r="D1141" t="str">
            <v/>
          </cell>
          <cell r="E1141" t="str">
            <v/>
          </cell>
          <cell r="F1141" t="str">
            <v/>
          </cell>
        </row>
        <row r="1142">
          <cell r="A1142" t="str">
            <v/>
          </cell>
          <cell r="B1142" t="str">
            <v/>
          </cell>
          <cell r="C1142" t="str">
            <v/>
          </cell>
          <cell r="D1142" t="str">
            <v/>
          </cell>
          <cell r="E1142" t="str">
            <v/>
          </cell>
          <cell r="F1142" t="str">
            <v/>
          </cell>
        </row>
        <row r="1143">
          <cell r="A1143" t="str">
            <v/>
          </cell>
          <cell r="B1143" t="str">
            <v/>
          </cell>
          <cell r="C1143" t="str">
            <v/>
          </cell>
          <cell r="D1143" t="str">
            <v/>
          </cell>
          <cell r="E1143" t="str">
            <v/>
          </cell>
          <cell r="F1143" t="str">
            <v/>
          </cell>
        </row>
        <row r="1144">
          <cell r="A1144" t="str">
            <v/>
          </cell>
          <cell r="B1144" t="str">
            <v/>
          </cell>
          <cell r="C1144" t="str">
            <v/>
          </cell>
          <cell r="D1144" t="str">
            <v/>
          </cell>
          <cell r="E1144" t="str">
            <v/>
          </cell>
          <cell r="F1144" t="str">
            <v/>
          </cell>
        </row>
        <row r="1145">
          <cell r="A1145" t="str">
            <v/>
          </cell>
          <cell r="B1145" t="str">
            <v/>
          </cell>
          <cell r="C1145" t="str">
            <v/>
          </cell>
          <cell r="D1145" t="str">
            <v/>
          </cell>
          <cell r="E1145" t="str">
            <v/>
          </cell>
          <cell r="F1145" t="str">
            <v/>
          </cell>
        </row>
        <row r="1146">
          <cell r="A1146" t="str">
            <v/>
          </cell>
          <cell r="B1146" t="str">
            <v/>
          </cell>
          <cell r="C1146" t="str">
            <v/>
          </cell>
          <cell r="D1146" t="str">
            <v/>
          </cell>
          <cell r="E1146" t="str">
            <v/>
          </cell>
          <cell r="F1146" t="str">
            <v/>
          </cell>
        </row>
        <row r="1147">
          <cell r="A1147" t="str">
            <v/>
          </cell>
          <cell r="B1147" t="str">
            <v/>
          </cell>
          <cell r="C1147" t="str">
            <v/>
          </cell>
          <cell r="D1147" t="str">
            <v/>
          </cell>
          <cell r="E1147" t="str">
            <v/>
          </cell>
          <cell r="F1147" t="str">
            <v/>
          </cell>
        </row>
        <row r="1148">
          <cell r="A1148" t="str">
            <v/>
          </cell>
          <cell r="B1148" t="str">
            <v/>
          </cell>
          <cell r="C1148" t="str">
            <v/>
          </cell>
          <cell r="D1148" t="str">
            <v/>
          </cell>
          <cell r="E1148" t="str">
            <v/>
          </cell>
          <cell r="F1148" t="str">
            <v/>
          </cell>
        </row>
        <row r="1149">
          <cell r="A1149" t="str">
            <v/>
          </cell>
          <cell r="B1149" t="str">
            <v/>
          </cell>
          <cell r="C1149" t="str">
            <v/>
          </cell>
          <cell r="D1149" t="str">
            <v/>
          </cell>
          <cell r="E1149" t="str">
            <v/>
          </cell>
          <cell r="F1149" t="str">
            <v/>
          </cell>
        </row>
        <row r="1150">
          <cell r="A1150" t="str">
            <v/>
          </cell>
          <cell r="B1150" t="str">
            <v/>
          </cell>
          <cell r="C1150" t="str">
            <v/>
          </cell>
          <cell r="D1150" t="str">
            <v/>
          </cell>
          <cell r="E1150" t="str">
            <v/>
          </cell>
          <cell r="F1150" t="str">
            <v/>
          </cell>
        </row>
        <row r="1151">
          <cell r="A1151" t="str">
            <v/>
          </cell>
          <cell r="B1151" t="str">
            <v/>
          </cell>
          <cell r="C1151" t="str">
            <v/>
          </cell>
          <cell r="D1151" t="str">
            <v/>
          </cell>
          <cell r="E1151" t="str">
            <v/>
          </cell>
          <cell r="F1151" t="str">
            <v/>
          </cell>
        </row>
        <row r="1152">
          <cell r="A1152" t="str">
            <v/>
          </cell>
          <cell r="B1152" t="str">
            <v/>
          </cell>
          <cell r="C1152" t="str">
            <v/>
          </cell>
          <cell r="D1152" t="str">
            <v/>
          </cell>
          <cell r="E1152" t="str">
            <v/>
          </cell>
          <cell r="F1152" t="str">
            <v/>
          </cell>
        </row>
        <row r="1153">
          <cell r="A1153" t="str">
            <v/>
          </cell>
          <cell r="B1153" t="str">
            <v/>
          </cell>
          <cell r="C1153" t="str">
            <v/>
          </cell>
          <cell r="D1153" t="str">
            <v/>
          </cell>
          <cell r="E1153" t="str">
            <v/>
          </cell>
          <cell r="F1153" t="str">
            <v/>
          </cell>
        </row>
        <row r="1154">
          <cell r="A1154" t="str">
            <v/>
          </cell>
          <cell r="B1154" t="str">
            <v/>
          </cell>
          <cell r="C1154" t="str">
            <v/>
          </cell>
          <cell r="D1154" t="str">
            <v/>
          </cell>
          <cell r="E1154" t="str">
            <v/>
          </cell>
          <cell r="F1154" t="str">
            <v/>
          </cell>
        </row>
        <row r="1155">
          <cell r="A1155" t="str">
            <v/>
          </cell>
          <cell r="B1155" t="str">
            <v/>
          </cell>
          <cell r="C1155" t="str">
            <v/>
          </cell>
          <cell r="D1155" t="str">
            <v/>
          </cell>
          <cell r="E1155" t="str">
            <v/>
          </cell>
          <cell r="F1155" t="str">
            <v/>
          </cell>
        </row>
        <row r="1156">
          <cell r="A1156" t="str">
            <v/>
          </cell>
          <cell r="B1156" t="str">
            <v/>
          </cell>
          <cell r="C1156" t="str">
            <v/>
          </cell>
          <cell r="D1156" t="str">
            <v/>
          </cell>
          <cell r="E1156" t="str">
            <v/>
          </cell>
          <cell r="F1156" t="str">
            <v/>
          </cell>
        </row>
        <row r="1157">
          <cell r="A1157" t="str">
            <v/>
          </cell>
          <cell r="B1157" t="str">
            <v/>
          </cell>
          <cell r="C1157" t="str">
            <v/>
          </cell>
          <cell r="D1157" t="str">
            <v/>
          </cell>
          <cell r="E1157" t="str">
            <v/>
          </cell>
          <cell r="F1157" t="str">
            <v/>
          </cell>
        </row>
        <row r="1158">
          <cell r="A1158" t="str">
            <v/>
          </cell>
          <cell r="B1158" t="str">
            <v/>
          </cell>
          <cell r="C1158" t="str">
            <v/>
          </cell>
          <cell r="D1158" t="str">
            <v/>
          </cell>
          <cell r="E1158" t="str">
            <v/>
          </cell>
          <cell r="F1158" t="str">
            <v/>
          </cell>
        </row>
        <row r="1159">
          <cell r="A1159" t="str">
            <v/>
          </cell>
          <cell r="B1159" t="str">
            <v/>
          </cell>
          <cell r="C1159" t="str">
            <v/>
          </cell>
          <cell r="D1159" t="str">
            <v/>
          </cell>
          <cell r="E1159" t="str">
            <v/>
          </cell>
          <cell r="F1159" t="str">
            <v/>
          </cell>
        </row>
        <row r="1160">
          <cell r="A1160" t="str">
            <v/>
          </cell>
          <cell r="B1160" t="str">
            <v/>
          </cell>
          <cell r="C1160" t="str">
            <v/>
          </cell>
          <cell r="D1160" t="str">
            <v/>
          </cell>
          <cell r="E1160" t="str">
            <v/>
          </cell>
          <cell r="F1160" t="str">
            <v/>
          </cell>
        </row>
        <row r="1161">
          <cell r="A1161" t="str">
            <v/>
          </cell>
          <cell r="B1161" t="str">
            <v/>
          </cell>
          <cell r="C1161" t="str">
            <v/>
          </cell>
          <cell r="D1161" t="str">
            <v/>
          </cell>
          <cell r="E1161" t="str">
            <v/>
          </cell>
          <cell r="F1161" t="str">
            <v/>
          </cell>
        </row>
        <row r="1162">
          <cell r="A1162" t="str">
            <v/>
          </cell>
          <cell r="B1162" t="str">
            <v/>
          </cell>
          <cell r="C1162" t="str">
            <v/>
          </cell>
          <cell r="D1162" t="str">
            <v/>
          </cell>
          <cell r="E1162" t="str">
            <v/>
          </cell>
          <cell r="F1162" t="str">
            <v/>
          </cell>
        </row>
        <row r="1163">
          <cell r="A1163" t="str">
            <v/>
          </cell>
          <cell r="B1163" t="str">
            <v/>
          </cell>
          <cell r="C1163" t="str">
            <v/>
          </cell>
          <cell r="D1163" t="str">
            <v/>
          </cell>
          <cell r="E1163" t="str">
            <v/>
          </cell>
          <cell r="F1163" t="str">
            <v/>
          </cell>
        </row>
        <row r="1164">
          <cell r="A1164" t="str">
            <v/>
          </cell>
          <cell r="B1164" t="str">
            <v/>
          </cell>
          <cell r="C1164" t="str">
            <v/>
          </cell>
          <cell r="D1164" t="str">
            <v/>
          </cell>
          <cell r="E1164" t="str">
            <v/>
          </cell>
          <cell r="F1164" t="str">
            <v/>
          </cell>
        </row>
        <row r="1165">
          <cell r="A1165" t="str">
            <v/>
          </cell>
          <cell r="B1165" t="str">
            <v/>
          </cell>
          <cell r="C1165" t="str">
            <v/>
          </cell>
          <cell r="D1165" t="str">
            <v/>
          </cell>
          <cell r="E1165" t="str">
            <v/>
          </cell>
          <cell r="F1165" t="str">
            <v/>
          </cell>
        </row>
        <row r="1166">
          <cell r="A1166" t="str">
            <v/>
          </cell>
          <cell r="B1166" t="str">
            <v/>
          </cell>
          <cell r="C1166" t="str">
            <v/>
          </cell>
          <cell r="D1166" t="str">
            <v/>
          </cell>
          <cell r="E1166" t="str">
            <v/>
          </cell>
          <cell r="F1166" t="str">
            <v/>
          </cell>
        </row>
        <row r="1167">
          <cell r="A1167" t="str">
            <v/>
          </cell>
          <cell r="B1167" t="str">
            <v/>
          </cell>
          <cell r="C1167" t="str">
            <v/>
          </cell>
          <cell r="D1167" t="str">
            <v/>
          </cell>
          <cell r="E1167" t="str">
            <v/>
          </cell>
          <cell r="F1167" t="str">
            <v/>
          </cell>
        </row>
        <row r="1168">
          <cell r="A1168" t="str">
            <v/>
          </cell>
          <cell r="B1168" t="str">
            <v/>
          </cell>
          <cell r="C1168" t="str">
            <v/>
          </cell>
          <cell r="D1168" t="str">
            <v/>
          </cell>
          <cell r="E1168" t="str">
            <v/>
          </cell>
          <cell r="F1168" t="str">
            <v/>
          </cell>
        </row>
        <row r="1169">
          <cell r="A1169" t="str">
            <v/>
          </cell>
          <cell r="B1169" t="str">
            <v/>
          </cell>
          <cell r="C1169" t="str">
            <v/>
          </cell>
          <cell r="D1169" t="str">
            <v/>
          </cell>
          <cell r="E1169" t="str">
            <v/>
          </cell>
          <cell r="F1169" t="str">
            <v/>
          </cell>
        </row>
        <row r="1170">
          <cell r="A1170" t="str">
            <v/>
          </cell>
          <cell r="B1170" t="str">
            <v/>
          </cell>
          <cell r="C1170" t="str">
            <v/>
          </cell>
          <cell r="D1170" t="str">
            <v/>
          </cell>
          <cell r="E1170" t="str">
            <v/>
          </cell>
          <cell r="F1170" t="str">
            <v/>
          </cell>
        </row>
        <row r="1171">
          <cell r="A1171" t="str">
            <v/>
          </cell>
          <cell r="B1171" t="str">
            <v/>
          </cell>
          <cell r="C1171" t="str">
            <v/>
          </cell>
          <cell r="D1171" t="str">
            <v/>
          </cell>
          <cell r="E1171" t="str">
            <v/>
          </cell>
          <cell r="F1171" t="str">
            <v/>
          </cell>
        </row>
        <row r="1172">
          <cell r="A1172" t="str">
            <v/>
          </cell>
          <cell r="B1172" t="str">
            <v/>
          </cell>
          <cell r="C1172" t="str">
            <v/>
          </cell>
          <cell r="D1172" t="str">
            <v/>
          </cell>
          <cell r="E1172" t="str">
            <v/>
          </cell>
          <cell r="F1172" t="str">
            <v/>
          </cell>
        </row>
        <row r="1173">
          <cell r="A1173" t="str">
            <v/>
          </cell>
          <cell r="B1173" t="str">
            <v/>
          </cell>
          <cell r="C1173" t="str">
            <v/>
          </cell>
          <cell r="D1173" t="str">
            <v/>
          </cell>
          <cell r="E1173" t="str">
            <v/>
          </cell>
          <cell r="F1173" t="str">
            <v/>
          </cell>
        </row>
        <row r="1174">
          <cell r="A1174" t="str">
            <v/>
          </cell>
          <cell r="B1174" t="str">
            <v/>
          </cell>
          <cell r="C1174" t="str">
            <v/>
          </cell>
          <cell r="D1174" t="str">
            <v/>
          </cell>
          <cell r="E1174" t="str">
            <v/>
          </cell>
          <cell r="F1174" t="str">
            <v/>
          </cell>
        </row>
        <row r="1175">
          <cell r="A1175" t="str">
            <v/>
          </cell>
          <cell r="B1175" t="str">
            <v/>
          </cell>
          <cell r="C1175" t="str">
            <v/>
          </cell>
          <cell r="D1175" t="str">
            <v/>
          </cell>
          <cell r="E1175" t="str">
            <v/>
          </cell>
          <cell r="F1175" t="str">
            <v/>
          </cell>
        </row>
        <row r="1176">
          <cell r="A1176" t="str">
            <v/>
          </cell>
          <cell r="B1176" t="str">
            <v/>
          </cell>
          <cell r="C1176" t="str">
            <v/>
          </cell>
          <cell r="D1176" t="str">
            <v/>
          </cell>
          <cell r="E1176" t="str">
            <v/>
          </cell>
          <cell r="F1176" t="str">
            <v/>
          </cell>
        </row>
        <row r="1177">
          <cell r="A1177" t="str">
            <v/>
          </cell>
          <cell r="B1177" t="str">
            <v/>
          </cell>
          <cell r="C1177" t="str">
            <v/>
          </cell>
          <cell r="D1177" t="str">
            <v/>
          </cell>
          <cell r="E1177" t="str">
            <v/>
          </cell>
          <cell r="F1177" t="str">
            <v/>
          </cell>
        </row>
        <row r="1178">
          <cell r="A1178" t="str">
            <v/>
          </cell>
          <cell r="B1178" t="str">
            <v/>
          </cell>
          <cell r="C1178" t="str">
            <v/>
          </cell>
          <cell r="D1178" t="str">
            <v/>
          </cell>
          <cell r="E1178" t="str">
            <v/>
          </cell>
          <cell r="F1178" t="str">
            <v/>
          </cell>
        </row>
        <row r="1179">
          <cell r="A1179" t="str">
            <v/>
          </cell>
          <cell r="B1179" t="str">
            <v/>
          </cell>
          <cell r="C1179" t="str">
            <v/>
          </cell>
          <cell r="D1179" t="str">
            <v/>
          </cell>
          <cell r="E1179" t="str">
            <v/>
          </cell>
          <cell r="F1179" t="str">
            <v/>
          </cell>
        </row>
        <row r="1180">
          <cell r="A1180" t="str">
            <v/>
          </cell>
          <cell r="B1180" t="str">
            <v/>
          </cell>
          <cell r="C1180" t="str">
            <v/>
          </cell>
          <cell r="D1180" t="str">
            <v/>
          </cell>
          <cell r="E1180" t="str">
            <v/>
          </cell>
          <cell r="F1180" t="str">
            <v/>
          </cell>
        </row>
        <row r="1181">
          <cell r="A1181" t="str">
            <v/>
          </cell>
          <cell r="B1181" t="str">
            <v/>
          </cell>
          <cell r="C1181" t="str">
            <v/>
          </cell>
          <cell r="D1181" t="str">
            <v/>
          </cell>
          <cell r="E1181" t="str">
            <v/>
          </cell>
          <cell r="F1181" t="str">
            <v/>
          </cell>
        </row>
        <row r="1182">
          <cell r="A1182" t="str">
            <v/>
          </cell>
          <cell r="B1182" t="str">
            <v/>
          </cell>
          <cell r="C1182" t="str">
            <v/>
          </cell>
          <cell r="D1182" t="str">
            <v/>
          </cell>
          <cell r="E1182" t="str">
            <v/>
          </cell>
          <cell r="F1182" t="str">
            <v/>
          </cell>
        </row>
        <row r="1183">
          <cell r="A1183" t="str">
            <v/>
          </cell>
          <cell r="B1183" t="str">
            <v/>
          </cell>
          <cell r="C1183" t="str">
            <v/>
          </cell>
          <cell r="D1183" t="str">
            <v/>
          </cell>
          <cell r="E1183" t="str">
            <v/>
          </cell>
          <cell r="F1183" t="str">
            <v/>
          </cell>
        </row>
        <row r="1184">
          <cell r="A1184" t="str">
            <v/>
          </cell>
          <cell r="B1184" t="str">
            <v/>
          </cell>
          <cell r="C1184" t="str">
            <v/>
          </cell>
          <cell r="D1184" t="str">
            <v/>
          </cell>
          <cell r="E1184" t="str">
            <v/>
          </cell>
          <cell r="F1184" t="str">
            <v/>
          </cell>
        </row>
        <row r="1185">
          <cell r="A1185" t="str">
            <v/>
          </cell>
          <cell r="B1185" t="str">
            <v/>
          </cell>
          <cell r="C1185" t="str">
            <v/>
          </cell>
          <cell r="D1185" t="str">
            <v/>
          </cell>
          <cell r="E1185" t="str">
            <v/>
          </cell>
          <cell r="F1185" t="str">
            <v/>
          </cell>
        </row>
        <row r="1186">
          <cell r="A1186" t="str">
            <v/>
          </cell>
          <cell r="B1186" t="str">
            <v/>
          </cell>
          <cell r="C1186" t="str">
            <v/>
          </cell>
          <cell r="D1186" t="str">
            <v/>
          </cell>
          <cell r="E1186" t="str">
            <v/>
          </cell>
          <cell r="F1186" t="str">
            <v/>
          </cell>
        </row>
        <row r="1187">
          <cell r="A1187" t="str">
            <v/>
          </cell>
          <cell r="B1187" t="str">
            <v/>
          </cell>
          <cell r="C1187" t="str">
            <v/>
          </cell>
          <cell r="D1187" t="str">
            <v/>
          </cell>
          <cell r="E1187" t="str">
            <v/>
          </cell>
          <cell r="F1187" t="str">
            <v/>
          </cell>
        </row>
        <row r="1188">
          <cell r="A1188" t="str">
            <v/>
          </cell>
          <cell r="B1188" t="str">
            <v/>
          </cell>
          <cell r="C1188" t="str">
            <v/>
          </cell>
          <cell r="D1188" t="str">
            <v/>
          </cell>
          <cell r="E1188" t="str">
            <v/>
          </cell>
          <cell r="F1188" t="str">
            <v/>
          </cell>
        </row>
        <row r="1189">
          <cell r="A1189" t="str">
            <v/>
          </cell>
          <cell r="B1189" t="str">
            <v/>
          </cell>
          <cell r="C1189" t="str">
            <v/>
          </cell>
          <cell r="D1189" t="str">
            <v/>
          </cell>
          <cell r="E1189" t="str">
            <v/>
          </cell>
          <cell r="F1189" t="str">
            <v/>
          </cell>
        </row>
        <row r="1190">
          <cell r="A1190" t="str">
            <v/>
          </cell>
          <cell r="B1190" t="str">
            <v/>
          </cell>
          <cell r="C1190" t="str">
            <v/>
          </cell>
          <cell r="D1190" t="str">
            <v/>
          </cell>
          <cell r="E1190" t="str">
            <v/>
          </cell>
          <cell r="F1190" t="str">
            <v/>
          </cell>
        </row>
        <row r="1191">
          <cell r="A1191" t="str">
            <v/>
          </cell>
          <cell r="B1191" t="str">
            <v/>
          </cell>
          <cell r="C1191" t="str">
            <v/>
          </cell>
          <cell r="D1191" t="str">
            <v/>
          </cell>
          <cell r="E1191" t="str">
            <v/>
          </cell>
          <cell r="F1191" t="str">
            <v/>
          </cell>
        </row>
        <row r="1192">
          <cell r="A1192" t="str">
            <v/>
          </cell>
          <cell r="B1192" t="str">
            <v/>
          </cell>
          <cell r="C1192" t="str">
            <v/>
          </cell>
          <cell r="D1192" t="str">
            <v/>
          </cell>
          <cell r="E1192" t="str">
            <v/>
          </cell>
          <cell r="F1192" t="str">
            <v/>
          </cell>
        </row>
        <row r="1193">
          <cell r="A1193" t="str">
            <v/>
          </cell>
          <cell r="B1193" t="str">
            <v/>
          </cell>
          <cell r="C1193" t="str">
            <v/>
          </cell>
          <cell r="D1193" t="str">
            <v/>
          </cell>
          <cell r="E1193" t="str">
            <v/>
          </cell>
          <cell r="F1193" t="str">
            <v/>
          </cell>
        </row>
        <row r="1194">
          <cell r="A1194" t="str">
            <v/>
          </cell>
          <cell r="B1194" t="str">
            <v/>
          </cell>
          <cell r="C1194" t="str">
            <v/>
          </cell>
          <cell r="D1194" t="str">
            <v/>
          </cell>
          <cell r="E1194" t="str">
            <v/>
          </cell>
          <cell r="F1194" t="str">
            <v/>
          </cell>
        </row>
        <row r="1195">
          <cell r="A1195" t="str">
            <v/>
          </cell>
          <cell r="B1195" t="str">
            <v/>
          </cell>
          <cell r="C1195" t="str">
            <v/>
          </cell>
          <cell r="D1195" t="str">
            <v/>
          </cell>
          <cell r="E1195" t="str">
            <v/>
          </cell>
          <cell r="F1195" t="str">
            <v/>
          </cell>
        </row>
        <row r="1196">
          <cell r="A1196" t="str">
            <v/>
          </cell>
          <cell r="B1196" t="str">
            <v/>
          </cell>
          <cell r="C1196" t="str">
            <v/>
          </cell>
          <cell r="D1196" t="str">
            <v/>
          </cell>
          <cell r="E1196" t="str">
            <v/>
          </cell>
          <cell r="F1196" t="str">
            <v/>
          </cell>
        </row>
        <row r="1197">
          <cell r="A1197" t="str">
            <v/>
          </cell>
          <cell r="B1197" t="str">
            <v/>
          </cell>
          <cell r="C1197" t="str">
            <v/>
          </cell>
          <cell r="D1197" t="str">
            <v/>
          </cell>
          <cell r="E1197" t="str">
            <v/>
          </cell>
          <cell r="F1197" t="str">
            <v/>
          </cell>
        </row>
        <row r="1198">
          <cell r="A1198" t="str">
            <v/>
          </cell>
          <cell r="B1198" t="str">
            <v/>
          </cell>
          <cell r="C1198" t="str">
            <v/>
          </cell>
          <cell r="D1198" t="str">
            <v/>
          </cell>
          <cell r="E1198" t="str">
            <v/>
          </cell>
          <cell r="F1198" t="str">
            <v/>
          </cell>
        </row>
        <row r="1199">
          <cell r="A1199" t="str">
            <v/>
          </cell>
          <cell r="B1199" t="str">
            <v/>
          </cell>
          <cell r="C1199" t="str">
            <v/>
          </cell>
          <cell r="D1199" t="str">
            <v/>
          </cell>
          <cell r="E1199" t="str">
            <v/>
          </cell>
          <cell r="F1199" t="str">
            <v/>
          </cell>
        </row>
        <row r="1200">
          <cell r="A1200" t="str">
            <v/>
          </cell>
          <cell r="B1200" t="str">
            <v/>
          </cell>
          <cell r="C1200" t="str">
            <v/>
          </cell>
          <cell r="D1200" t="str">
            <v/>
          </cell>
          <cell r="E1200" t="str">
            <v/>
          </cell>
          <cell r="F1200" t="str">
            <v/>
          </cell>
        </row>
        <row r="1201">
          <cell r="A1201" t="str">
            <v/>
          </cell>
          <cell r="B1201" t="str">
            <v/>
          </cell>
          <cell r="C1201" t="str">
            <v/>
          </cell>
          <cell r="D1201" t="str">
            <v/>
          </cell>
          <cell r="E1201" t="str">
            <v/>
          </cell>
          <cell r="F1201" t="str">
            <v/>
          </cell>
        </row>
        <row r="1202">
          <cell r="A1202" t="str">
            <v/>
          </cell>
          <cell r="B1202" t="str">
            <v/>
          </cell>
          <cell r="C1202" t="str">
            <v/>
          </cell>
          <cell r="D1202" t="str">
            <v/>
          </cell>
          <cell r="E1202" t="str">
            <v/>
          </cell>
          <cell r="F1202" t="str">
            <v/>
          </cell>
        </row>
        <row r="1203">
          <cell r="A1203" t="str">
            <v/>
          </cell>
          <cell r="B1203" t="str">
            <v/>
          </cell>
          <cell r="C1203" t="str">
            <v/>
          </cell>
          <cell r="D1203" t="str">
            <v/>
          </cell>
          <cell r="E1203" t="str">
            <v/>
          </cell>
          <cell r="F1203" t="str">
            <v/>
          </cell>
        </row>
        <row r="1204">
          <cell r="A1204" t="str">
            <v/>
          </cell>
          <cell r="B1204" t="str">
            <v/>
          </cell>
          <cell r="C1204" t="str">
            <v/>
          </cell>
          <cell r="D1204" t="str">
            <v/>
          </cell>
          <cell r="E1204" t="str">
            <v/>
          </cell>
          <cell r="F1204" t="str">
            <v/>
          </cell>
        </row>
        <row r="1205">
          <cell r="A1205" t="str">
            <v/>
          </cell>
          <cell r="B1205" t="str">
            <v/>
          </cell>
          <cell r="C1205" t="str">
            <v/>
          </cell>
          <cell r="D1205" t="str">
            <v/>
          </cell>
          <cell r="E1205" t="str">
            <v/>
          </cell>
          <cell r="F1205" t="str">
            <v/>
          </cell>
        </row>
        <row r="1206">
          <cell r="A1206" t="str">
            <v/>
          </cell>
          <cell r="B1206" t="str">
            <v/>
          </cell>
          <cell r="C1206" t="str">
            <v/>
          </cell>
          <cell r="D1206" t="str">
            <v/>
          </cell>
          <cell r="E1206" t="str">
            <v/>
          </cell>
          <cell r="F1206" t="str">
            <v/>
          </cell>
        </row>
        <row r="1207">
          <cell r="A1207" t="str">
            <v/>
          </cell>
          <cell r="B1207" t="str">
            <v/>
          </cell>
          <cell r="C1207" t="str">
            <v/>
          </cell>
          <cell r="D1207" t="str">
            <v/>
          </cell>
          <cell r="E1207" t="str">
            <v/>
          </cell>
          <cell r="F1207" t="str">
            <v/>
          </cell>
        </row>
        <row r="1208">
          <cell r="A1208" t="str">
            <v/>
          </cell>
          <cell r="B1208" t="str">
            <v/>
          </cell>
          <cell r="C1208" t="str">
            <v/>
          </cell>
          <cell r="D1208" t="str">
            <v/>
          </cell>
          <cell r="E1208" t="str">
            <v/>
          </cell>
          <cell r="F1208" t="str">
            <v/>
          </cell>
        </row>
        <row r="1209">
          <cell r="A1209" t="str">
            <v/>
          </cell>
          <cell r="B1209" t="str">
            <v/>
          </cell>
          <cell r="C1209" t="str">
            <v/>
          </cell>
          <cell r="D1209" t="str">
            <v/>
          </cell>
          <cell r="E1209" t="str">
            <v/>
          </cell>
          <cell r="F1209" t="str">
            <v/>
          </cell>
        </row>
        <row r="1210">
          <cell r="A1210" t="str">
            <v/>
          </cell>
          <cell r="B1210" t="str">
            <v/>
          </cell>
          <cell r="C1210" t="str">
            <v/>
          </cell>
          <cell r="D1210" t="str">
            <v/>
          </cell>
          <cell r="E1210" t="str">
            <v/>
          </cell>
          <cell r="F1210" t="str">
            <v/>
          </cell>
        </row>
        <row r="1211">
          <cell r="A1211" t="str">
            <v/>
          </cell>
          <cell r="B1211" t="str">
            <v/>
          </cell>
          <cell r="C1211" t="str">
            <v/>
          </cell>
          <cell r="D1211" t="str">
            <v/>
          </cell>
          <cell r="E1211" t="str">
            <v/>
          </cell>
          <cell r="F1211" t="str">
            <v/>
          </cell>
        </row>
        <row r="1212">
          <cell r="A1212" t="str">
            <v/>
          </cell>
          <cell r="B1212" t="str">
            <v/>
          </cell>
          <cell r="C1212" t="str">
            <v/>
          </cell>
          <cell r="D1212" t="str">
            <v/>
          </cell>
          <cell r="E1212" t="str">
            <v/>
          </cell>
          <cell r="F1212" t="str">
            <v/>
          </cell>
        </row>
        <row r="1213">
          <cell r="A1213" t="str">
            <v/>
          </cell>
          <cell r="B1213" t="str">
            <v/>
          </cell>
          <cell r="C1213" t="str">
            <v/>
          </cell>
          <cell r="D1213" t="str">
            <v/>
          </cell>
          <cell r="E1213" t="str">
            <v/>
          </cell>
          <cell r="F1213" t="str">
            <v/>
          </cell>
        </row>
        <row r="1214">
          <cell r="A1214" t="str">
            <v/>
          </cell>
          <cell r="B1214" t="str">
            <v/>
          </cell>
          <cell r="C1214" t="str">
            <v/>
          </cell>
          <cell r="D1214" t="str">
            <v/>
          </cell>
          <cell r="E1214" t="str">
            <v/>
          </cell>
          <cell r="F1214" t="str">
            <v/>
          </cell>
        </row>
        <row r="1215">
          <cell r="A1215" t="str">
            <v/>
          </cell>
          <cell r="B1215" t="str">
            <v/>
          </cell>
          <cell r="C1215" t="str">
            <v/>
          </cell>
          <cell r="D1215" t="str">
            <v/>
          </cell>
          <cell r="E1215" t="str">
            <v/>
          </cell>
          <cell r="F1215" t="str">
            <v/>
          </cell>
        </row>
        <row r="1216">
          <cell r="A1216" t="str">
            <v/>
          </cell>
          <cell r="B1216" t="str">
            <v/>
          </cell>
          <cell r="C1216" t="str">
            <v/>
          </cell>
          <cell r="D1216" t="str">
            <v/>
          </cell>
          <cell r="E1216" t="str">
            <v/>
          </cell>
          <cell r="F1216" t="str">
            <v/>
          </cell>
        </row>
        <row r="1217">
          <cell r="A1217" t="str">
            <v/>
          </cell>
          <cell r="B1217" t="str">
            <v/>
          </cell>
          <cell r="C1217" t="str">
            <v/>
          </cell>
          <cell r="D1217" t="str">
            <v/>
          </cell>
          <cell r="E1217" t="str">
            <v/>
          </cell>
          <cell r="F1217" t="str">
            <v/>
          </cell>
        </row>
        <row r="1218">
          <cell r="A1218" t="str">
            <v/>
          </cell>
          <cell r="B1218" t="str">
            <v/>
          </cell>
          <cell r="C1218" t="str">
            <v/>
          </cell>
          <cell r="D1218" t="str">
            <v/>
          </cell>
          <cell r="E1218" t="str">
            <v/>
          </cell>
          <cell r="F1218" t="str">
            <v/>
          </cell>
        </row>
        <row r="1219">
          <cell r="A1219" t="str">
            <v/>
          </cell>
          <cell r="B1219" t="str">
            <v/>
          </cell>
          <cell r="C1219" t="str">
            <v/>
          </cell>
          <cell r="D1219" t="str">
            <v/>
          </cell>
          <cell r="E1219" t="str">
            <v/>
          </cell>
          <cell r="F1219" t="str">
            <v/>
          </cell>
        </row>
        <row r="1220">
          <cell r="A1220" t="str">
            <v/>
          </cell>
          <cell r="B1220" t="str">
            <v/>
          </cell>
          <cell r="C1220" t="str">
            <v/>
          </cell>
          <cell r="D1220" t="str">
            <v/>
          </cell>
          <cell r="E1220" t="str">
            <v/>
          </cell>
          <cell r="F1220" t="str">
            <v/>
          </cell>
        </row>
        <row r="1221">
          <cell r="A1221" t="str">
            <v/>
          </cell>
          <cell r="B1221" t="str">
            <v/>
          </cell>
          <cell r="C1221" t="str">
            <v/>
          </cell>
          <cell r="D1221" t="str">
            <v/>
          </cell>
          <cell r="E1221" t="str">
            <v/>
          </cell>
          <cell r="F1221" t="str">
            <v/>
          </cell>
        </row>
        <row r="1222">
          <cell r="A1222" t="str">
            <v/>
          </cell>
          <cell r="B1222" t="str">
            <v/>
          </cell>
          <cell r="C1222" t="str">
            <v/>
          </cell>
          <cell r="D1222" t="str">
            <v/>
          </cell>
          <cell r="E1222" t="str">
            <v/>
          </cell>
          <cell r="F1222" t="str">
            <v/>
          </cell>
        </row>
        <row r="1223">
          <cell r="A1223" t="str">
            <v/>
          </cell>
          <cell r="B1223" t="str">
            <v/>
          </cell>
          <cell r="C1223" t="str">
            <v/>
          </cell>
          <cell r="D1223" t="str">
            <v/>
          </cell>
          <cell r="E1223" t="str">
            <v/>
          </cell>
          <cell r="F1223" t="str">
            <v/>
          </cell>
        </row>
        <row r="1224">
          <cell r="A1224" t="str">
            <v/>
          </cell>
          <cell r="B1224" t="str">
            <v/>
          </cell>
          <cell r="C1224" t="str">
            <v/>
          </cell>
          <cell r="D1224" t="str">
            <v/>
          </cell>
          <cell r="E1224" t="str">
            <v/>
          </cell>
          <cell r="F1224" t="str">
            <v/>
          </cell>
        </row>
        <row r="1225">
          <cell r="A1225" t="str">
            <v/>
          </cell>
          <cell r="B1225" t="str">
            <v/>
          </cell>
          <cell r="C1225" t="str">
            <v/>
          </cell>
          <cell r="D1225" t="str">
            <v/>
          </cell>
          <cell r="E1225" t="str">
            <v/>
          </cell>
          <cell r="F1225" t="str">
            <v/>
          </cell>
        </row>
        <row r="1226">
          <cell r="A1226" t="str">
            <v/>
          </cell>
          <cell r="B1226" t="str">
            <v/>
          </cell>
          <cell r="C1226" t="str">
            <v/>
          </cell>
          <cell r="D1226" t="str">
            <v/>
          </cell>
          <cell r="E1226" t="str">
            <v/>
          </cell>
          <cell r="F1226" t="str">
            <v/>
          </cell>
        </row>
        <row r="1227">
          <cell r="A1227" t="str">
            <v/>
          </cell>
          <cell r="B1227" t="str">
            <v/>
          </cell>
          <cell r="C1227" t="str">
            <v/>
          </cell>
          <cell r="D1227" t="str">
            <v/>
          </cell>
          <cell r="E1227" t="str">
            <v/>
          </cell>
          <cell r="F1227" t="str">
            <v/>
          </cell>
        </row>
        <row r="1228">
          <cell r="A1228" t="str">
            <v/>
          </cell>
          <cell r="B1228" t="str">
            <v/>
          </cell>
          <cell r="C1228" t="str">
            <v/>
          </cell>
          <cell r="D1228" t="str">
            <v/>
          </cell>
          <cell r="E1228" t="str">
            <v/>
          </cell>
          <cell r="F1228" t="str">
            <v/>
          </cell>
        </row>
        <row r="1229">
          <cell r="A1229" t="str">
            <v/>
          </cell>
          <cell r="B1229" t="str">
            <v/>
          </cell>
          <cell r="C1229" t="str">
            <v/>
          </cell>
          <cell r="D1229" t="str">
            <v/>
          </cell>
          <cell r="E1229" t="str">
            <v/>
          </cell>
          <cell r="F1229" t="str">
            <v/>
          </cell>
        </row>
        <row r="1230">
          <cell r="A1230" t="str">
            <v/>
          </cell>
          <cell r="B1230" t="str">
            <v/>
          </cell>
          <cell r="C1230" t="str">
            <v/>
          </cell>
          <cell r="D1230" t="str">
            <v/>
          </cell>
          <cell r="E1230" t="str">
            <v/>
          </cell>
          <cell r="F1230" t="str">
            <v/>
          </cell>
        </row>
        <row r="1231">
          <cell r="A1231" t="str">
            <v/>
          </cell>
          <cell r="B1231" t="str">
            <v/>
          </cell>
          <cell r="C1231" t="str">
            <v/>
          </cell>
          <cell r="D1231" t="str">
            <v/>
          </cell>
          <cell r="E1231" t="str">
            <v/>
          </cell>
          <cell r="F1231" t="str">
            <v/>
          </cell>
        </row>
        <row r="1232">
          <cell r="A1232" t="str">
            <v/>
          </cell>
          <cell r="B1232" t="str">
            <v/>
          </cell>
          <cell r="C1232" t="str">
            <v/>
          </cell>
          <cell r="D1232" t="str">
            <v/>
          </cell>
          <cell r="E1232" t="str">
            <v/>
          </cell>
          <cell r="F1232" t="str">
            <v/>
          </cell>
        </row>
        <row r="1233">
          <cell r="A1233" t="str">
            <v/>
          </cell>
          <cell r="B1233" t="str">
            <v/>
          </cell>
          <cell r="C1233" t="str">
            <v/>
          </cell>
          <cell r="D1233" t="str">
            <v/>
          </cell>
          <cell r="E1233" t="str">
            <v/>
          </cell>
          <cell r="F1233" t="str">
            <v/>
          </cell>
        </row>
        <row r="1234">
          <cell r="A1234" t="str">
            <v/>
          </cell>
          <cell r="B1234" t="str">
            <v/>
          </cell>
          <cell r="C1234" t="str">
            <v/>
          </cell>
          <cell r="D1234" t="str">
            <v/>
          </cell>
          <cell r="E1234" t="str">
            <v/>
          </cell>
          <cell r="F1234" t="str">
            <v/>
          </cell>
        </row>
        <row r="1235">
          <cell r="A1235" t="str">
            <v/>
          </cell>
          <cell r="B1235" t="str">
            <v/>
          </cell>
          <cell r="C1235" t="str">
            <v/>
          </cell>
          <cell r="D1235" t="str">
            <v/>
          </cell>
          <cell r="E1235" t="str">
            <v/>
          </cell>
          <cell r="F1235" t="str">
            <v/>
          </cell>
        </row>
        <row r="1236">
          <cell r="A1236" t="str">
            <v/>
          </cell>
          <cell r="B1236" t="str">
            <v/>
          </cell>
          <cell r="C1236" t="str">
            <v/>
          </cell>
          <cell r="D1236" t="str">
            <v/>
          </cell>
          <cell r="E1236" t="str">
            <v/>
          </cell>
          <cell r="F1236" t="str">
            <v/>
          </cell>
        </row>
        <row r="1237">
          <cell r="A1237" t="str">
            <v/>
          </cell>
          <cell r="B1237" t="str">
            <v/>
          </cell>
          <cell r="C1237" t="str">
            <v/>
          </cell>
          <cell r="D1237" t="str">
            <v/>
          </cell>
          <cell r="E1237" t="str">
            <v/>
          </cell>
          <cell r="F1237" t="str">
            <v/>
          </cell>
        </row>
        <row r="1238">
          <cell r="A1238" t="str">
            <v/>
          </cell>
          <cell r="B1238" t="str">
            <v/>
          </cell>
          <cell r="C1238" t="str">
            <v/>
          </cell>
          <cell r="D1238" t="str">
            <v/>
          </cell>
          <cell r="E1238" t="str">
            <v/>
          </cell>
          <cell r="F1238" t="str">
            <v/>
          </cell>
        </row>
        <row r="1239">
          <cell r="A1239" t="str">
            <v/>
          </cell>
          <cell r="B1239" t="str">
            <v/>
          </cell>
          <cell r="C1239" t="str">
            <v/>
          </cell>
          <cell r="D1239" t="str">
            <v/>
          </cell>
          <cell r="E1239" t="str">
            <v/>
          </cell>
          <cell r="F1239" t="str">
            <v/>
          </cell>
        </row>
        <row r="1240">
          <cell r="A1240" t="str">
            <v/>
          </cell>
          <cell r="B1240" t="str">
            <v/>
          </cell>
          <cell r="C1240" t="str">
            <v/>
          </cell>
          <cell r="D1240" t="str">
            <v/>
          </cell>
          <cell r="E1240" t="str">
            <v/>
          </cell>
          <cell r="F1240" t="str">
            <v/>
          </cell>
        </row>
        <row r="1241">
          <cell r="A1241" t="str">
            <v/>
          </cell>
          <cell r="B1241" t="str">
            <v/>
          </cell>
          <cell r="C1241" t="str">
            <v/>
          </cell>
          <cell r="D1241" t="str">
            <v/>
          </cell>
          <cell r="E1241" t="str">
            <v/>
          </cell>
          <cell r="F1241" t="str">
            <v/>
          </cell>
        </row>
        <row r="1242">
          <cell r="A1242" t="str">
            <v/>
          </cell>
          <cell r="B1242" t="str">
            <v/>
          </cell>
          <cell r="C1242" t="str">
            <v/>
          </cell>
          <cell r="D1242" t="str">
            <v/>
          </cell>
          <cell r="E1242" t="str">
            <v/>
          </cell>
          <cell r="F1242" t="str">
            <v/>
          </cell>
        </row>
        <row r="1243">
          <cell r="A1243" t="str">
            <v/>
          </cell>
          <cell r="B1243" t="str">
            <v/>
          </cell>
          <cell r="C1243" t="str">
            <v/>
          </cell>
          <cell r="D1243" t="str">
            <v/>
          </cell>
          <cell r="E1243" t="str">
            <v/>
          </cell>
          <cell r="F1243" t="str">
            <v/>
          </cell>
        </row>
        <row r="1244">
          <cell r="A1244" t="str">
            <v/>
          </cell>
          <cell r="B1244" t="str">
            <v/>
          </cell>
          <cell r="C1244" t="str">
            <v/>
          </cell>
          <cell r="D1244" t="str">
            <v/>
          </cell>
          <cell r="E1244" t="str">
            <v/>
          </cell>
          <cell r="F1244" t="str">
            <v/>
          </cell>
        </row>
        <row r="1245">
          <cell r="A1245" t="str">
            <v/>
          </cell>
          <cell r="B1245" t="str">
            <v/>
          </cell>
          <cell r="C1245" t="str">
            <v/>
          </cell>
          <cell r="D1245" t="str">
            <v/>
          </cell>
          <cell r="E1245" t="str">
            <v/>
          </cell>
          <cell r="F1245" t="str">
            <v/>
          </cell>
        </row>
        <row r="1246">
          <cell r="A1246" t="str">
            <v/>
          </cell>
          <cell r="B1246" t="str">
            <v/>
          </cell>
          <cell r="C1246" t="str">
            <v/>
          </cell>
          <cell r="D1246" t="str">
            <v/>
          </cell>
          <cell r="E1246" t="str">
            <v/>
          </cell>
          <cell r="F1246" t="str">
            <v/>
          </cell>
        </row>
        <row r="1247">
          <cell r="A1247" t="str">
            <v/>
          </cell>
          <cell r="B1247" t="str">
            <v/>
          </cell>
          <cell r="C1247" t="str">
            <v/>
          </cell>
          <cell r="D1247" t="str">
            <v/>
          </cell>
          <cell r="E1247" t="str">
            <v/>
          </cell>
          <cell r="F1247" t="str">
            <v/>
          </cell>
        </row>
        <row r="1248">
          <cell r="A1248" t="str">
            <v/>
          </cell>
          <cell r="B1248" t="str">
            <v/>
          </cell>
          <cell r="C1248" t="str">
            <v/>
          </cell>
          <cell r="D1248" t="str">
            <v/>
          </cell>
          <cell r="E1248" t="str">
            <v/>
          </cell>
          <cell r="F1248" t="str">
            <v/>
          </cell>
        </row>
        <row r="1249">
          <cell r="A1249" t="str">
            <v/>
          </cell>
          <cell r="B1249" t="str">
            <v/>
          </cell>
          <cell r="C1249" t="str">
            <v/>
          </cell>
          <cell r="D1249" t="str">
            <v/>
          </cell>
          <cell r="E1249" t="str">
            <v/>
          </cell>
          <cell r="F1249" t="str">
            <v/>
          </cell>
        </row>
        <row r="1250">
          <cell r="A1250" t="str">
            <v/>
          </cell>
          <cell r="B1250" t="str">
            <v/>
          </cell>
          <cell r="C1250" t="str">
            <v/>
          </cell>
          <cell r="D1250" t="str">
            <v/>
          </cell>
          <cell r="E1250" t="str">
            <v/>
          </cell>
          <cell r="F1250" t="str">
            <v/>
          </cell>
        </row>
        <row r="1251">
          <cell r="A1251" t="str">
            <v/>
          </cell>
          <cell r="B1251" t="str">
            <v/>
          </cell>
          <cell r="C1251" t="str">
            <v/>
          </cell>
          <cell r="D1251" t="str">
            <v/>
          </cell>
          <cell r="E1251" t="str">
            <v/>
          </cell>
          <cell r="F1251" t="str">
            <v/>
          </cell>
        </row>
        <row r="1252">
          <cell r="A1252" t="str">
            <v/>
          </cell>
          <cell r="B1252" t="str">
            <v/>
          </cell>
          <cell r="C1252" t="str">
            <v/>
          </cell>
          <cell r="D1252" t="str">
            <v/>
          </cell>
          <cell r="E1252" t="str">
            <v/>
          </cell>
          <cell r="F1252" t="str">
            <v/>
          </cell>
        </row>
        <row r="1253">
          <cell r="A1253" t="str">
            <v/>
          </cell>
          <cell r="B1253" t="str">
            <v/>
          </cell>
          <cell r="C1253" t="str">
            <v/>
          </cell>
          <cell r="D1253" t="str">
            <v/>
          </cell>
          <cell r="E1253" t="str">
            <v/>
          </cell>
          <cell r="F1253" t="str">
            <v/>
          </cell>
        </row>
        <row r="1254">
          <cell r="A1254" t="str">
            <v/>
          </cell>
          <cell r="B1254" t="str">
            <v/>
          </cell>
          <cell r="C1254" t="str">
            <v/>
          </cell>
          <cell r="D1254" t="str">
            <v/>
          </cell>
          <cell r="E1254" t="str">
            <v/>
          </cell>
          <cell r="F1254" t="str">
            <v/>
          </cell>
        </row>
        <row r="1255">
          <cell r="A1255" t="str">
            <v/>
          </cell>
          <cell r="B1255" t="str">
            <v/>
          </cell>
          <cell r="C1255" t="str">
            <v/>
          </cell>
          <cell r="D1255" t="str">
            <v/>
          </cell>
          <cell r="E1255" t="str">
            <v/>
          </cell>
          <cell r="F1255" t="str">
            <v/>
          </cell>
        </row>
        <row r="1256">
          <cell r="A1256" t="str">
            <v/>
          </cell>
          <cell r="B1256" t="str">
            <v/>
          </cell>
          <cell r="C1256" t="str">
            <v/>
          </cell>
          <cell r="D1256" t="str">
            <v/>
          </cell>
          <cell r="E1256" t="str">
            <v/>
          </cell>
          <cell r="F1256" t="str">
            <v/>
          </cell>
        </row>
        <row r="1257">
          <cell r="A1257" t="str">
            <v/>
          </cell>
          <cell r="B1257" t="str">
            <v/>
          </cell>
          <cell r="C1257" t="str">
            <v/>
          </cell>
          <cell r="D1257" t="str">
            <v/>
          </cell>
          <cell r="E1257" t="str">
            <v/>
          </cell>
          <cell r="F1257" t="str">
            <v/>
          </cell>
        </row>
        <row r="1258">
          <cell r="A1258" t="str">
            <v/>
          </cell>
          <cell r="B1258" t="str">
            <v/>
          </cell>
          <cell r="C1258" t="str">
            <v/>
          </cell>
          <cell r="D1258" t="str">
            <v/>
          </cell>
          <cell r="E1258" t="str">
            <v/>
          </cell>
          <cell r="F1258" t="str">
            <v/>
          </cell>
        </row>
        <row r="1259">
          <cell r="A1259" t="str">
            <v/>
          </cell>
          <cell r="B1259" t="str">
            <v/>
          </cell>
          <cell r="C1259" t="str">
            <v/>
          </cell>
          <cell r="D1259" t="str">
            <v/>
          </cell>
          <cell r="E1259" t="str">
            <v/>
          </cell>
          <cell r="F1259" t="str">
            <v/>
          </cell>
        </row>
        <row r="1260">
          <cell r="A1260" t="str">
            <v/>
          </cell>
          <cell r="B1260" t="str">
            <v/>
          </cell>
          <cell r="C1260" t="str">
            <v/>
          </cell>
          <cell r="D1260" t="str">
            <v/>
          </cell>
          <cell r="E1260" t="str">
            <v/>
          </cell>
          <cell r="F1260" t="str">
            <v/>
          </cell>
        </row>
        <row r="1261">
          <cell r="A1261" t="str">
            <v/>
          </cell>
          <cell r="B1261" t="str">
            <v/>
          </cell>
          <cell r="C1261" t="str">
            <v/>
          </cell>
          <cell r="D1261" t="str">
            <v/>
          </cell>
          <cell r="E1261" t="str">
            <v/>
          </cell>
          <cell r="F1261" t="str">
            <v/>
          </cell>
        </row>
        <row r="1262">
          <cell r="A1262" t="str">
            <v/>
          </cell>
          <cell r="B1262" t="str">
            <v/>
          </cell>
          <cell r="C1262" t="str">
            <v/>
          </cell>
          <cell r="D1262" t="str">
            <v/>
          </cell>
          <cell r="E1262" t="str">
            <v/>
          </cell>
          <cell r="F1262" t="str">
            <v/>
          </cell>
        </row>
        <row r="1263">
          <cell r="A1263" t="str">
            <v/>
          </cell>
          <cell r="B1263" t="str">
            <v/>
          </cell>
          <cell r="C1263" t="str">
            <v/>
          </cell>
          <cell r="D1263" t="str">
            <v/>
          </cell>
          <cell r="E1263" t="str">
            <v/>
          </cell>
          <cell r="F1263" t="str">
            <v/>
          </cell>
        </row>
        <row r="1264">
          <cell r="A1264" t="str">
            <v/>
          </cell>
          <cell r="B1264" t="str">
            <v/>
          </cell>
          <cell r="C1264" t="str">
            <v/>
          </cell>
          <cell r="D1264" t="str">
            <v/>
          </cell>
          <cell r="E1264" t="str">
            <v/>
          </cell>
          <cell r="F1264" t="str">
            <v/>
          </cell>
        </row>
        <row r="1265">
          <cell r="A1265" t="str">
            <v/>
          </cell>
          <cell r="B1265" t="str">
            <v/>
          </cell>
          <cell r="C1265" t="str">
            <v/>
          </cell>
          <cell r="D1265" t="str">
            <v/>
          </cell>
          <cell r="E1265" t="str">
            <v/>
          </cell>
          <cell r="F1265" t="str">
            <v/>
          </cell>
        </row>
        <row r="1266">
          <cell r="A1266" t="str">
            <v/>
          </cell>
          <cell r="B1266" t="str">
            <v/>
          </cell>
          <cell r="C1266" t="str">
            <v/>
          </cell>
          <cell r="D1266" t="str">
            <v/>
          </cell>
          <cell r="E1266" t="str">
            <v/>
          </cell>
          <cell r="F1266" t="str">
            <v/>
          </cell>
        </row>
        <row r="1267">
          <cell r="A1267" t="str">
            <v/>
          </cell>
          <cell r="B1267" t="str">
            <v/>
          </cell>
          <cell r="C1267" t="str">
            <v/>
          </cell>
          <cell r="D1267" t="str">
            <v/>
          </cell>
          <cell r="E1267" t="str">
            <v/>
          </cell>
          <cell r="F1267" t="str">
            <v/>
          </cell>
        </row>
        <row r="1268">
          <cell r="A1268" t="str">
            <v/>
          </cell>
          <cell r="B1268" t="str">
            <v/>
          </cell>
          <cell r="C1268" t="str">
            <v/>
          </cell>
          <cell r="D1268" t="str">
            <v/>
          </cell>
          <cell r="E1268" t="str">
            <v/>
          </cell>
          <cell r="F1268" t="str">
            <v/>
          </cell>
        </row>
        <row r="1269">
          <cell r="A1269" t="str">
            <v/>
          </cell>
          <cell r="B1269" t="str">
            <v/>
          </cell>
          <cell r="C1269" t="str">
            <v/>
          </cell>
          <cell r="D1269" t="str">
            <v/>
          </cell>
          <cell r="E1269" t="str">
            <v/>
          </cell>
          <cell r="F1269" t="str">
            <v/>
          </cell>
        </row>
        <row r="1270">
          <cell r="A1270" t="str">
            <v/>
          </cell>
          <cell r="B1270" t="str">
            <v/>
          </cell>
          <cell r="C1270" t="str">
            <v/>
          </cell>
          <cell r="D1270" t="str">
            <v/>
          </cell>
          <cell r="E1270" t="str">
            <v/>
          </cell>
          <cell r="F1270" t="str">
            <v/>
          </cell>
        </row>
        <row r="1271">
          <cell r="A1271" t="str">
            <v/>
          </cell>
          <cell r="B1271" t="str">
            <v/>
          </cell>
          <cell r="C1271" t="str">
            <v/>
          </cell>
          <cell r="D1271" t="str">
            <v/>
          </cell>
          <cell r="E1271" t="str">
            <v/>
          </cell>
          <cell r="F1271" t="str">
            <v/>
          </cell>
        </row>
        <row r="1272">
          <cell r="A1272" t="str">
            <v/>
          </cell>
          <cell r="B1272" t="str">
            <v/>
          </cell>
          <cell r="C1272" t="str">
            <v/>
          </cell>
          <cell r="D1272" t="str">
            <v/>
          </cell>
          <cell r="E1272" t="str">
            <v/>
          </cell>
          <cell r="F1272" t="str">
            <v/>
          </cell>
        </row>
        <row r="1273">
          <cell r="A1273" t="str">
            <v/>
          </cell>
          <cell r="B1273" t="str">
            <v/>
          </cell>
          <cell r="C1273" t="str">
            <v/>
          </cell>
          <cell r="D1273" t="str">
            <v/>
          </cell>
          <cell r="E1273" t="str">
            <v/>
          </cell>
          <cell r="F1273" t="str">
            <v/>
          </cell>
        </row>
        <row r="1274">
          <cell r="A1274" t="str">
            <v/>
          </cell>
          <cell r="B1274" t="str">
            <v/>
          </cell>
          <cell r="C1274" t="str">
            <v/>
          </cell>
          <cell r="D1274" t="str">
            <v/>
          </cell>
          <cell r="E1274" t="str">
            <v/>
          </cell>
          <cell r="F1274" t="str">
            <v/>
          </cell>
        </row>
        <row r="1275">
          <cell r="A1275" t="str">
            <v/>
          </cell>
          <cell r="B1275" t="str">
            <v/>
          </cell>
          <cell r="C1275" t="str">
            <v/>
          </cell>
          <cell r="D1275" t="str">
            <v/>
          </cell>
          <cell r="E1275" t="str">
            <v/>
          </cell>
          <cell r="F1275" t="str">
            <v/>
          </cell>
        </row>
        <row r="1276">
          <cell r="A1276" t="str">
            <v/>
          </cell>
          <cell r="B1276" t="str">
            <v/>
          </cell>
          <cell r="C1276" t="str">
            <v/>
          </cell>
          <cell r="D1276" t="str">
            <v/>
          </cell>
          <cell r="E1276" t="str">
            <v/>
          </cell>
          <cell r="F1276" t="str">
            <v/>
          </cell>
        </row>
        <row r="1277">
          <cell r="A1277" t="str">
            <v/>
          </cell>
          <cell r="B1277" t="str">
            <v/>
          </cell>
          <cell r="C1277" t="str">
            <v/>
          </cell>
          <cell r="D1277" t="str">
            <v/>
          </cell>
          <cell r="E1277" t="str">
            <v/>
          </cell>
          <cell r="F1277" t="str">
            <v/>
          </cell>
        </row>
        <row r="1278">
          <cell r="A1278" t="str">
            <v/>
          </cell>
          <cell r="B1278" t="str">
            <v/>
          </cell>
          <cell r="C1278" t="str">
            <v/>
          </cell>
          <cell r="D1278" t="str">
            <v/>
          </cell>
          <cell r="E1278" t="str">
            <v/>
          </cell>
          <cell r="F1278" t="str">
            <v/>
          </cell>
        </row>
        <row r="1279">
          <cell r="A1279" t="str">
            <v/>
          </cell>
          <cell r="B1279" t="str">
            <v/>
          </cell>
          <cell r="C1279" t="str">
            <v/>
          </cell>
          <cell r="D1279" t="str">
            <v/>
          </cell>
          <cell r="E1279" t="str">
            <v/>
          </cell>
          <cell r="F1279" t="str">
            <v/>
          </cell>
        </row>
        <row r="1280">
          <cell r="A1280" t="str">
            <v/>
          </cell>
          <cell r="B1280" t="str">
            <v/>
          </cell>
          <cell r="C1280" t="str">
            <v/>
          </cell>
          <cell r="D1280" t="str">
            <v/>
          </cell>
          <cell r="E1280" t="str">
            <v/>
          </cell>
          <cell r="F1280" t="str">
            <v/>
          </cell>
        </row>
        <row r="1281">
          <cell r="A1281" t="str">
            <v/>
          </cell>
          <cell r="B1281" t="str">
            <v/>
          </cell>
          <cell r="C1281" t="str">
            <v/>
          </cell>
          <cell r="D1281" t="str">
            <v/>
          </cell>
          <cell r="E1281" t="str">
            <v/>
          </cell>
          <cell r="F1281" t="str">
            <v/>
          </cell>
        </row>
        <row r="1282">
          <cell r="A1282" t="str">
            <v/>
          </cell>
          <cell r="B1282" t="str">
            <v/>
          </cell>
          <cell r="C1282" t="str">
            <v/>
          </cell>
          <cell r="D1282" t="str">
            <v/>
          </cell>
          <cell r="E1282" t="str">
            <v/>
          </cell>
          <cell r="F1282" t="str">
            <v/>
          </cell>
        </row>
        <row r="1283">
          <cell r="A1283" t="str">
            <v/>
          </cell>
          <cell r="B1283" t="str">
            <v/>
          </cell>
          <cell r="C1283" t="str">
            <v/>
          </cell>
          <cell r="D1283" t="str">
            <v/>
          </cell>
          <cell r="E1283" t="str">
            <v/>
          </cell>
          <cell r="F1283" t="str">
            <v/>
          </cell>
        </row>
        <row r="1284">
          <cell r="A1284" t="str">
            <v/>
          </cell>
          <cell r="B1284" t="str">
            <v/>
          </cell>
          <cell r="C1284" t="str">
            <v/>
          </cell>
          <cell r="D1284" t="str">
            <v/>
          </cell>
          <cell r="E1284" t="str">
            <v/>
          </cell>
          <cell r="F1284" t="str">
            <v/>
          </cell>
        </row>
        <row r="1285">
          <cell r="A1285" t="str">
            <v/>
          </cell>
          <cell r="B1285" t="str">
            <v/>
          </cell>
          <cell r="C1285" t="str">
            <v/>
          </cell>
          <cell r="D1285" t="str">
            <v/>
          </cell>
          <cell r="E1285" t="str">
            <v/>
          </cell>
          <cell r="F1285" t="str">
            <v/>
          </cell>
        </row>
        <row r="1286">
          <cell r="A1286" t="str">
            <v/>
          </cell>
          <cell r="B1286" t="str">
            <v/>
          </cell>
          <cell r="C1286" t="str">
            <v/>
          </cell>
          <cell r="D1286" t="str">
            <v/>
          </cell>
          <cell r="E1286" t="str">
            <v/>
          </cell>
          <cell r="F1286" t="str">
            <v/>
          </cell>
        </row>
        <row r="1287">
          <cell r="A1287" t="str">
            <v/>
          </cell>
          <cell r="B1287" t="str">
            <v/>
          </cell>
          <cell r="C1287" t="str">
            <v/>
          </cell>
          <cell r="D1287" t="str">
            <v/>
          </cell>
          <cell r="E1287" t="str">
            <v/>
          </cell>
          <cell r="F1287" t="str">
            <v/>
          </cell>
        </row>
        <row r="1288">
          <cell r="A1288" t="str">
            <v/>
          </cell>
          <cell r="B1288" t="str">
            <v/>
          </cell>
          <cell r="C1288" t="str">
            <v/>
          </cell>
          <cell r="D1288" t="str">
            <v/>
          </cell>
          <cell r="E1288" t="str">
            <v/>
          </cell>
          <cell r="F1288" t="str">
            <v/>
          </cell>
        </row>
        <row r="1289">
          <cell r="A1289" t="str">
            <v/>
          </cell>
          <cell r="B1289" t="str">
            <v/>
          </cell>
          <cell r="C1289" t="str">
            <v/>
          </cell>
          <cell r="D1289" t="str">
            <v/>
          </cell>
          <cell r="E1289" t="str">
            <v/>
          </cell>
          <cell r="F1289" t="str">
            <v/>
          </cell>
        </row>
        <row r="1290">
          <cell r="A1290" t="str">
            <v/>
          </cell>
          <cell r="B1290" t="str">
            <v/>
          </cell>
          <cell r="C1290" t="str">
            <v/>
          </cell>
          <cell r="D1290" t="str">
            <v/>
          </cell>
          <cell r="E1290" t="str">
            <v/>
          </cell>
          <cell r="F1290" t="str">
            <v/>
          </cell>
        </row>
        <row r="1291">
          <cell r="A1291" t="str">
            <v/>
          </cell>
          <cell r="B1291" t="str">
            <v/>
          </cell>
          <cell r="C1291" t="str">
            <v/>
          </cell>
          <cell r="D1291" t="str">
            <v/>
          </cell>
          <cell r="E1291" t="str">
            <v/>
          </cell>
          <cell r="F1291" t="str">
            <v/>
          </cell>
        </row>
        <row r="1292">
          <cell r="A1292" t="str">
            <v/>
          </cell>
          <cell r="B1292" t="str">
            <v/>
          </cell>
          <cell r="C1292" t="str">
            <v/>
          </cell>
          <cell r="D1292" t="str">
            <v/>
          </cell>
          <cell r="E1292" t="str">
            <v/>
          </cell>
          <cell r="F1292" t="str">
            <v/>
          </cell>
        </row>
        <row r="1293">
          <cell r="A1293" t="str">
            <v/>
          </cell>
          <cell r="B1293" t="str">
            <v/>
          </cell>
          <cell r="C1293" t="str">
            <v/>
          </cell>
          <cell r="D1293" t="str">
            <v/>
          </cell>
          <cell r="E1293" t="str">
            <v/>
          </cell>
          <cell r="F1293" t="str">
            <v/>
          </cell>
        </row>
        <row r="1294">
          <cell r="A1294" t="str">
            <v/>
          </cell>
          <cell r="B1294" t="str">
            <v/>
          </cell>
          <cell r="C1294" t="str">
            <v/>
          </cell>
          <cell r="D1294" t="str">
            <v/>
          </cell>
          <cell r="E1294" t="str">
            <v/>
          </cell>
          <cell r="F1294" t="str">
            <v/>
          </cell>
        </row>
        <row r="1295">
          <cell r="A1295" t="str">
            <v/>
          </cell>
          <cell r="B1295" t="str">
            <v/>
          </cell>
          <cell r="C1295" t="str">
            <v/>
          </cell>
          <cell r="D1295" t="str">
            <v/>
          </cell>
          <cell r="E1295" t="str">
            <v/>
          </cell>
          <cell r="F1295" t="str">
            <v/>
          </cell>
        </row>
        <row r="1296">
          <cell r="A1296" t="str">
            <v/>
          </cell>
          <cell r="B1296" t="str">
            <v/>
          </cell>
          <cell r="C1296" t="str">
            <v/>
          </cell>
          <cell r="D1296" t="str">
            <v/>
          </cell>
          <cell r="E1296" t="str">
            <v/>
          </cell>
          <cell r="F1296" t="str">
            <v/>
          </cell>
        </row>
        <row r="1297">
          <cell r="A1297" t="str">
            <v/>
          </cell>
          <cell r="B1297" t="str">
            <v/>
          </cell>
          <cell r="C1297" t="str">
            <v/>
          </cell>
          <cell r="D1297" t="str">
            <v/>
          </cell>
          <cell r="E1297" t="str">
            <v/>
          </cell>
          <cell r="F1297" t="str">
            <v/>
          </cell>
        </row>
        <row r="1298">
          <cell r="A1298" t="str">
            <v/>
          </cell>
          <cell r="B1298" t="str">
            <v/>
          </cell>
          <cell r="C1298" t="str">
            <v/>
          </cell>
          <cell r="D1298" t="str">
            <v/>
          </cell>
          <cell r="E1298" t="str">
            <v/>
          </cell>
          <cell r="F1298" t="str">
            <v/>
          </cell>
        </row>
        <row r="1299">
          <cell r="A1299" t="str">
            <v/>
          </cell>
          <cell r="B1299" t="str">
            <v/>
          </cell>
          <cell r="C1299" t="str">
            <v/>
          </cell>
          <cell r="D1299" t="str">
            <v/>
          </cell>
          <cell r="E1299" t="str">
            <v/>
          </cell>
          <cell r="F1299" t="str">
            <v/>
          </cell>
        </row>
        <row r="1300">
          <cell r="A1300" t="str">
            <v/>
          </cell>
          <cell r="B1300" t="str">
            <v/>
          </cell>
          <cell r="C1300" t="str">
            <v/>
          </cell>
          <cell r="D1300" t="str">
            <v/>
          </cell>
          <cell r="E1300" t="str">
            <v/>
          </cell>
          <cell r="F1300" t="str">
            <v/>
          </cell>
        </row>
        <row r="1301">
          <cell r="A1301" t="str">
            <v/>
          </cell>
          <cell r="B1301" t="str">
            <v/>
          </cell>
          <cell r="C1301" t="str">
            <v/>
          </cell>
          <cell r="D1301" t="str">
            <v/>
          </cell>
          <cell r="E1301" t="str">
            <v/>
          </cell>
          <cell r="F1301" t="str">
            <v/>
          </cell>
        </row>
        <row r="1302">
          <cell r="A1302" t="str">
            <v/>
          </cell>
          <cell r="B1302" t="str">
            <v/>
          </cell>
          <cell r="C1302" t="str">
            <v/>
          </cell>
          <cell r="D1302" t="str">
            <v/>
          </cell>
          <cell r="E1302" t="str">
            <v/>
          </cell>
          <cell r="F1302" t="str">
            <v/>
          </cell>
        </row>
        <row r="1303">
          <cell r="A1303" t="str">
            <v/>
          </cell>
          <cell r="B1303" t="str">
            <v/>
          </cell>
          <cell r="C1303" t="str">
            <v/>
          </cell>
          <cell r="D1303" t="str">
            <v/>
          </cell>
          <cell r="E1303" t="str">
            <v/>
          </cell>
          <cell r="F1303" t="str">
            <v/>
          </cell>
        </row>
        <row r="1304">
          <cell r="A1304" t="str">
            <v/>
          </cell>
          <cell r="B1304" t="str">
            <v/>
          </cell>
          <cell r="C1304" t="str">
            <v/>
          </cell>
          <cell r="D1304" t="str">
            <v/>
          </cell>
          <cell r="E1304" t="str">
            <v/>
          </cell>
          <cell r="F1304" t="str">
            <v/>
          </cell>
        </row>
        <row r="1305">
          <cell r="A1305" t="str">
            <v/>
          </cell>
          <cell r="B1305" t="str">
            <v/>
          </cell>
          <cell r="C1305" t="str">
            <v/>
          </cell>
          <cell r="D1305" t="str">
            <v/>
          </cell>
          <cell r="E1305" t="str">
            <v/>
          </cell>
          <cell r="F1305" t="str">
            <v/>
          </cell>
        </row>
        <row r="1306">
          <cell r="A1306" t="str">
            <v/>
          </cell>
          <cell r="B1306" t="str">
            <v/>
          </cell>
          <cell r="C1306" t="str">
            <v/>
          </cell>
          <cell r="D1306" t="str">
            <v/>
          </cell>
          <cell r="E1306" t="str">
            <v/>
          </cell>
          <cell r="F1306" t="str">
            <v/>
          </cell>
        </row>
        <row r="1307">
          <cell r="A1307" t="str">
            <v/>
          </cell>
          <cell r="B1307" t="str">
            <v/>
          </cell>
          <cell r="C1307" t="str">
            <v/>
          </cell>
          <cell r="D1307" t="str">
            <v/>
          </cell>
          <cell r="E1307" t="str">
            <v/>
          </cell>
          <cell r="F1307" t="str">
            <v/>
          </cell>
        </row>
        <row r="1308">
          <cell r="A1308" t="str">
            <v/>
          </cell>
          <cell r="B1308" t="str">
            <v/>
          </cell>
          <cell r="C1308" t="str">
            <v/>
          </cell>
          <cell r="D1308" t="str">
            <v/>
          </cell>
          <cell r="E1308" t="str">
            <v/>
          </cell>
          <cell r="F1308" t="str">
            <v/>
          </cell>
        </row>
        <row r="1309">
          <cell r="A1309" t="str">
            <v/>
          </cell>
          <cell r="B1309" t="str">
            <v/>
          </cell>
          <cell r="C1309" t="str">
            <v/>
          </cell>
          <cell r="D1309" t="str">
            <v/>
          </cell>
          <cell r="E1309" t="str">
            <v/>
          </cell>
          <cell r="F1309" t="str">
            <v/>
          </cell>
        </row>
        <row r="1310">
          <cell r="A1310" t="str">
            <v/>
          </cell>
          <cell r="B1310" t="str">
            <v/>
          </cell>
          <cell r="C1310" t="str">
            <v/>
          </cell>
          <cell r="D1310" t="str">
            <v/>
          </cell>
          <cell r="E1310" t="str">
            <v/>
          </cell>
          <cell r="F1310" t="str">
            <v/>
          </cell>
        </row>
        <row r="1311">
          <cell r="A1311" t="str">
            <v/>
          </cell>
          <cell r="B1311" t="str">
            <v/>
          </cell>
          <cell r="C1311" t="str">
            <v/>
          </cell>
          <cell r="D1311" t="str">
            <v/>
          </cell>
          <cell r="E1311" t="str">
            <v/>
          </cell>
          <cell r="F1311" t="str">
            <v/>
          </cell>
        </row>
        <row r="1312">
          <cell r="A1312" t="str">
            <v/>
          </cell>
          <cell r="B1312" t="str">
            <v/>
          </cell>
          <cell r="C1312" t="str">
            <v/>
          </cell>
          <cell r="D1312" t="str">
            <v/>
          </cell>
          <cell r="E1312" t="str">
            <v/>
          </cell>
          <cell r="F1312" t="str">
            <v/>
          </cell>
        </row>
        <row r="1313">
          <cell r="A1313" t="str">
            <v/>
          </cell>
          <cell r="B1313" t="str">
            <v/>
          </cell>
          <cell r="C1313" t="str">
            <v/>
          </cell>
          <cell r="D1313" t="str">
            <v/>
          </cell>
          <cell r="E1313" t="str">
            <v/>
          </cell>
          <cell r="F1313" t="str">
            <v/>
          </cell>
        </row>
        <row r="1314">
          <cell r="A1314" t="str">
            <v/>
          </cell>
          <cell r="B1314" t="str">
            <v/>
          </cell>
          <cell r="C1314" t="str">
            <v/>
          </cell>
          <cell r="D1314" t="str">
            <v/>
          </cell>
          <cell r="E1314" t="str">
            <v/>
          </cell>
          <cell r="F1314" t="str">
            <v/>
          </cell>
        </row>
        <row r="1315">
          <cell r="A1315" t="str">
            <v/>
          </cell>
          <cell r="B1315" t="str">
            <v/>
          </cell>
          <cell r="C1315" t="str">
            <v/>
          </cell>
          <cell r="D1315" t="str">
            <v/>
          </cell>
          <cell r="E1315" t="str">
            <v/>
          </cell>
          <cell r="F1315" t="str">
            <v/>
          </cell>
        </row>
        <row r="1316">
          <cell r="A1316" t="str">
            <v/>
          </cell>
          <cell r="B1316" t="str">
            <v/>
          </cell>
          <cell r="C1316" t="str">
            <v/>
          </cell>
          <cell r="D1316" t="str">
            <v/>
          </cell>
          <cell r="E1316" t="str">
            <v/>
          </cell>
          <cell r="F1316" t="str">
            <v/>
          </cell>
        </row>
        <row r="1317">
          <cell r="A1317" t="str">
            <v/>
          </cell>
          <cell r="B1317" t="str">
            <v/>
          </cell>
          <cell r="C1317" t="str">
            <v/>
          </cell>
          <cell r="D1317" t="str">
            <v/>
          </cell>
          <cell r="E1317" t="str">
            <v/>
          </cell>
          <cell r="F1317" t="str">
            <v/>
          </cell>
        </row>
        <row r="1318">
          <cell r="A1318" t="str">
            <v/>
          </cell>
          <cell r="B1318" t="str">
            <v/>
          </cell>
          <cell r="C1318" t="str">
            <v/>
          </cell>
          <cell r="D1318" t="str">
            <v/>
          </cell>
          <cell r="E1318" t="str">
            <v/>
          </cell>
          <cell r="F1318" t="str">
            <v/>
          </cell>
        </row>
        <row r="1319">
          <cell r="A1319" t="str">
            <v/>
          </cell>
          <cell r="B1319" t="str">
            <v/>
          </cell>
          <cell r="C1319" t="str">
            <v/>
          </cell>
          <cell r="D1319" t="str">
            <v/>
          </cell>
          <cell r="E1319" t="str">
            <v/>
          </cell>
          <cell r="F1319" t="str">
            <v/>
          </cell>
        </row>
        <row r="1320">
          <cell r="A1320" t="str">
            <v/>
          </cell>
          <cell r="B1320" t="str">
            <v/>
          </cell>
          <cell r="C1320" t="str">
            <v/>
          </cell>
          <cell r="D1320" t="str">
            <v/>
          </cell>
          <cell r="E1320" t="str">
            <v/>
          </cell>
          <cell r="F1320" t="str">
            <v/>
          </cell>
        </row>
        <row r="1321">
          <cell r="A1321" t="str">
            <v/>
          </cell>
          <cell r="B1321" t="str">
            <v/>
          </cell>
          <cell r="C1321" t="str">
            <v/>
          </cell>
          <cell r="D1321" t="str">
            <v/>
          </cell>
          <cell r="E1321" t="str">
            <v/>
          </cell>
          <cell r="F1321" t="str">
            <v/>
          </cell>
        </row>
        <row r="1322">
          <cell r="A1322" t="str">
            <v/>
          </cell>
          <cell r="B1322" t="str">
            <v/>
          </cell>
          <cell r="C1322" t="str">
            <v/>
          </cell>
          <cell r="D1322" t="str">
            <v/>
          </cell>
          <cell r="E1322" t="str">
            <v/>
          </cell>
          <cell r="F1322" t="str">
            <v/>
          </cell>
        </row>
        <row r="1323">
          <cell r="A1323" t="str">
            <v/>
          </cell>
          <cell r="B1323" t="str">
            <v/>
          </cell>
          <cell r="C1323" t="str">
            <v/>
          </cell>
          <cell r="D1323" t="str">
            <v/>
          </cell>
          <cell r="E1323" t="str">
            <v/>
          </cell>
          <cell r="F1323" t="str">
            <v/>
          </cell>
        </row>
        <row r="1324">
          <cell r="A1324" t="str">
            <v/>
          </cell>
          <cell r="B1324" t="str">
            <v/>
          </cell>
          <cell r="C1324" t="str">
            <v/>
          </cell>
          <cell r="D1324" t="str">
            <v/>
          </cell>
          <cell r="E1324" t="str">
            <v/>
          </cell>
          <cell r="F1324" t="str">
            <v/>
          </cell>
        </row>
        <row r="1325">
          <cell r="A1325" t="str">
            <v/>
          </cell>
          <cell r="B1325" t="str">
            <v/>
          </cell>
          <cell r="C1325" t="str">
            <v/>
          </cell>
          <cell r="D1325" t="str">
            <v/>
          </cell>
          <cell r="E1325" t="str">
            <v/>
          </cell>
          <cell r="F1325" t="str">
            <v/>
          </cell>
        </row>
        <row r="1326">
          <cell r="A1326" t="str">
            <v/>
          </cell>
          <cell r="B1326" t="str">
            <v/>
          </cell>
          <cell r="C1326" t="str">
            <v/>
          </cell>
          <cell r="D1326" t="str">
            <v/>
          </cell>
          <cell r="E1326" t="str">
            <v/>
          </cell>
          <cell r="F1326" t="str">
            <v/>
          </cell>
        </row>
        <row r="1327">
          <cell r="A1327" t="str">
            <v/>
          </cell>
          <cell r="B1327" t="str">
            <v/>
          </cell>
          <cell r="C1327" t="str">
            <v/>
          </cell>
          <cell r="D1327" t="str">
            <v/>
          </cell>
          <cell r="E1327" t="str">
            <v/>
          </cell>
          <cell r="F1327" t="str">
            <v/>
          </cell>
        </row>
        <row r="1328">
          <cell r="A1328" t="str">
            <v/>
          </cell>
          <cell r="B1328" t="str">
            <v/>
          </cell>
          <cell r="C1328" t="str">
            <v/>
          </cell>
          <cell r="D1328" t="str">
            <v/>
          </cell>
          <cell r="E1328" t="str">
            <v/>
          </cell>
          <cell r="F1328" t="str">
            <v/>
          </cell>
        </row>
        <row r="1329">
          <cell r="A1329" t="str">
            <v/>
          </cell>
          <cell r="B1329" t="str">
            <v/>
          </cell>
          <cell r="C1329" t="str">
            <v/>
          </cell>
          <cell r="D1329" t="str">
            <v/>
          </cell>
          <cell r="E1329" t="str">
            <v/>
          </cell>
          <cell r="F1329" t="str">
            <v/>
          </cell>
        </row>
        <row r="1330">
          <cell r="A1330" t="str">
            <v/>
          </cell>
          <cell r="B1330" t="str">
            <v/>
          </cell>
          <cell r="C1330" t="str">
            <v/>
          </cell>
          <cell r="D1330" t="str">
            <v/>
          </cell>
          <cell r="E1330" t="str">
            <v/>
          </cell>
          <cell r="F1330" t="str">
            <v/>
          </cell>
        </row>
        <row r="1331">
          <cell r="A1331" t="str">
            <v/>
          </cell>
          <cell r="B1331" t="str">
            <v/>
          </cell>
          <cell r="C1331" t="str">
            <v/>
          </cell>
          <cell r="D1331" t="str">
            <v/>
          </cell>
          <cell r="E1331" t="str">
            <v/>
          </cell>
          <cell r="F1331" t="str">
            <v/>
          </cell>
        </row>
        <row r="1332">
          <cell r="A1332" t="str">
            <v/>
          </cell>
          <cell r="B1332" t="str">
            <v/>
          </cell>
          <cell r="C1332" t="str">
            <v/>
          </cell>
          <cell r="D1332" t="str">
            <v/>
          </cell>
          <cell r="E1332" t="str">
            <v/>
          </cell>
          <cell r="F1332" t="str">
            <v/>
          </cell>
        </row>
        <row r="1333">
          <cell r="A1333" t="str">
            <v/>
          </cell>
          <cell r="B1333" t="str">
            <v/>
          </cell>
          <cell r="C1333" t="str">
            <v/>
          </cell>
          <cell r="D1333" t="str">
            <v/>
          </cell>
          <cell r="E1333" t="str">
            <v/>
          </cell>
          <cell r="F1333" t="str">
            <v/>
          </cell>
        </row>
        <row r="1334">
          <cell r="A1334" t="str">
            <v/>
          </cell>
          <cell r="B1334" t="str">
            <v/>
          </cell>
          <cell r="C1334" t="str">
            <v/>
          </cell>
          <cell r="D1334" t="str">
            <v/>
          </cell>
          <cell r="E1334" t="str">
            <v/>
          </cell>
          <cell r="F1334" t="str">
            <v/>
          </cell>
        </row>
        <row r="1335">
          <cell r="A1335" t="str">
            <v/>
          </cell>
          <cell r="B1335" t="str">
            <v/>
          </cell>
          <cell r="C1335" t="str">
            <v/>
          </cell>
          <cell r="D1335" t="str">
            <v/>
          </cell>
          <cell r="E1335" t="str">
            <v/>
          </cell>
          <cell r="F1335" t="str">
            <v/>
          </cell>
        </row>
        <row r="1336">
          <cell r="A1336" t="str">
            <v/>
          </cell>
          <cell r="B1336" t="str">
            <v/>
          </cell>
          <cell r="C1336" t="str">
            <v/>
          </cell>
          <cell r="D1336" t="str">
            <v/>
          </cell>
          <cell r="E1336" t="str">
            <v/>
          </cell>
          <cell r="F1336" t="str">
            <v/>
          </cell>
        </row>
        <row r="1337">
          <cell r="A1337" t="str">
            <v/>
          </cell>
          <cell r="B1337" t="str">
            <v/>
          </cell>
          <cell r="C1337" t="str">
            <v/>
          </cell>
          <cell r="D1337" t="str">
            <v/>
          </cell>
          <cell r="E1337" t="str">
            <v/>
          </cell>
          <cell r="F1337" t="str">
            <v/>
          </cell>
        </row>
        <row r="1338">
          <cell r="A1338" t="str">
            <v/>
          </cell>
          <cell r="B1338" t="str">
            <v/>
          </cell>
          <cell r="C1338" t="str">
            <v/>
          </cell>
          <cell r="D1338" t="str">
            <v/>
          </cell>
          <cell r="E1338" t="str">
            <v/>
          </cell>
          <cell r="F1338" t="str">
            <v/>
          </cell>
        </row>
        <row r="1339">
          <cell r="A1339" t="str">
            <v/>
          </cell>
          <cell r="B1339" t="str">
            <v/>
          </cell>
          <cell r="C1339" t="str">
            <v/>
          </cell>
          <cell r="D1339" t="str">
            <v/>
          </cell>
          <cell r="E1339" t="str">
            <v/>
          </cell>
          <cell r="F1339" t="str">
            <v/>
          </cell>
        </row>
        <row r="1340">
          <cell r="A1340" t="str">
            <v/>
          </cell>
          <cell r="B1340" t="str">
            <v/>
          </cell>
          <cell r="C1340" t="str">
            <v/>
          </cell>
          <cell r="D1340" t="str">
            <v/>
          </cell>
          <cell r="E1340" t="str">
            <v/>
          </cell>
          <cell r="F1340" t="str">
            <v/>
          </cell>
        </row>
        <row r="1341">
          <cell r="A1341" t="str">
            <v/>
          </cell>
          <cell r="B1341" t="str">
            <v/>
          </cell>
          <cell r="C1341" t="str">
            <v/>
          </cell>
          <cell r="D1341" t="str">
            <v/>
          </cell>
          <cell r="E1341" t="str">
            <v/>
          </cell>
          <cell r="F1341" t="str">
            <v/>
          </cell>
        </row>
        <row r="1342">
          <cell r="A1342" t="str">
            <v/>
          </cell>
          <cell r="B1342" t="str">
            <v/>
          </cell>
          <cell r="C1342" t="str">
            <v/>
          </cell>
          <cell r="D1342" t="str">
            <v/>
          </cell>
          <cell r="E1342" t="str">
            <v/>
          </cell>
          <cell r="F1342" t="str">
            <v/>
          </cell>
        </row>
        <row r="1343">
          <cell r="A1343" t="str">
            <v/>
          </cell>
          <cell r="B1343" t="str">
            <v/>
          </cell>
          <cell r="C1343" t="str">
            <v/>
          </cell>
          <cell r="D1343" t="str">
            <v/>
          </cell>
          <cell r="E1343" t="str">
            <v/>
          </cell>
          <cell r="F1343" t="str">
            <v/>
          </cell>
        </row>
        <row r="1344">
          <cell r="A1344" t="str">
            <v/>
          </cell>
          <cell r="B1344" t="str">
            <v/>
          </cell>
          <cell r="C1344" t="str">
            <v/>
          </cell>
          <cell r="D1344" t="str">
            <v/>
          </cell>
          <cell r="E1344" t="str">
            <v/>
          </cell>
          <cell r="F1344" t="str">
            <v/>
          </cell>
        </row>
        <row r="1345">
          <cell r="A1345" t="str">
            <v/>
          </cell>
          <cell r="B1345" t="str">
            <v/>
          </cell>
          <cell r="C1345" t="str">
            <v/>
          </cell>
          <cell r="D1345" t="str">
            <v/>
          </cell>
          <cell r="E1345" t="str">
            <v/>
          </cell>
          <cell r="F1345" t="str">
            <v/>
          </cell>
        </row>
        <row r="1346">
          <cell r="A1346" t="str">
            <v/>
          </cell>
          <cell r="B1346" t="str">
            <v/>
          </cell>
          <cell r="C1346" t="str">
            <v/>
          </cell>
          <cell r="D1346" t="str">
            <v/>
          </cell>
          <cell r="E1346" t="str">
            <v/>
          </cell>
          <cell r="F1346" t="str">
            <v/>
          </cell>
        </row>
        <row r="1347">
          <cell r="A1347" t="str">
            <v/>
          </cell>
          <cell r="B1347" t="str">
            <v/>
          </cell>
          <cell r="C1347" t="str">
            <v/>
          </cell>
          <cell r="D1347" t="str">
            <v/>
          </cell>
          <cell r="E1347" t="str">
            <v/>
          </cell>
          <cell r="F1347" t="str">
            <v/>
          </cell>
        </row>
        <row r="1348">
          <cell r="A1348" t="str">
            <v/>
          </cell>
          <cell r="B1348" t="str">
            <v/>
          </cell>
          <cell r="C1348" t="str">
            <v/>
          </cell>
          <cell r="D1348" t="str">
            <v/>
          </cell>
          <cell r="E1348" t="str">
            <v/>
          </cell>
          <cell r="F1348" t="str">
            <v/>
          </cell>
        </row>
        <row r="1349">
          <cell r="A1349" t="str">
            <v/>
          </cell>
          <cell r="B1349" t="str">
            <v/>
          </cell>
          <cell r="C1349" t="str">
            <v/>
          </cell>
          <cell r="D1349" t="str">
            <v/>
          </cell>
          <cell r="E1349" t="str">
            <v/>
          </cell>
          <cell r="F1349" t="str">
            <v/>
          </cell>
        </row>
        <row r="1350">
          <cell r="A1350" t="str">
            <v/>
          </cell>
          <cell r="B1350" t="str">
            <v/>
          </cell>
          <cell r="C1350" t="str">
            <v/>
          </cell>
          <cell r="D1350" t="str">
            <v/>
          </cell>
          <cell r="E1350" t="str">
            <v/>
          </cell>
          <cell r="F1350" t="str">
            <v/>
          </cell>
        </row>
        <row r="1351">
          <cell r="A1351" t="str">
            <v/>
          </cell>
          <cell r="B1351" t="str">
            <v/>
          </cell>
          <cell r="C1351" t="str">
            <v/>
          </cell>
          <cell r="D1351" t="str">
            <v/>
          </cell>
          <cell r="E1351" t="str">
            <v/>
          </cell>
          <cell r="F1351" t="str">
            <v/>
          </cell>
        </row>
        <row r="1352">
          <cell r="A1352" t="str">
            <v/>
          </cell>
          <cell r="B1352" t="str">
            <v/>
          </cell>
          <cell r="C1352" t="str">
            <v/>
          </cell>
          <cell r="D1352" t="str">
            <v/>
          </cell>
          <cell r="E1352" t="str">
            <v/>
          </cell>
          <cell r="F1352" t="str">
            <v/>
          </cell>
        </row>
        <row r="1353">
          <cell r="A1353" t="str">
            <v/>
          </cell>
          <cell r="B1353" t="str">
            <v/>
          </cell>
          <cell r="C1353" t="str">
            <v/>
          </cell>
          <cell r="D1353" t="str">
            <v/>
          </cell>
          <cell r="E1353" t="str">
            <v/>
          </cell>
          <cell r="F1353" t="str">
            <v/>
          </cell>
        </row>
        <row r="1354">
          <cell r="A1354" t="str">
            <v/>
          </cell>
          <cell r="B1354" t="str">
            <v/>
          </cell>
          <cell r="C1354" t="str">
            <v/>
          </cell>
          <cell r="D1354" t="str">
            <v/>
          </cell>
          <cell r="E1354" t="str">
            <v/>
          </cell>
          <cell r="F1354" t="str">
            <v/>
          </cell>
        </row>
        <row r="1355">
          <cell r="A1355" t="str">
            <v/>
          </cell>
          <cell r="B1355" t="str">
            <v/>
          </cell>
          <cell r="C1355" t="str">
            <v/>
          </cell>
          <cell r="D1355" t="str">
            <v/>
          </cell>
          <cell r="E1355" t="str">
            <v/>
          </cell>
          <cell r="F1355" t="str">
            <v/>
          </cell>
        </row>
        <row r="1356">
          <cell r="A1356" t="str">
            <v/>
          </cell>
          <cell r="B1356" t="str">
            <v/>
          </cell>
          <cell r="C1356" t="str">
            <v/>
          </cell>
          <cell r="D1356" t="str">
            <v/>
          </cell>
          <cell r="E1356" t="str">
            <v/>
          </cell>
          <cell r="F1356" t="str">
            <v/>
          </cell>
        </row>
        <row r="1357">
          <cell r="A1357" t="str">
            <v/>
          </cell>
          <cell r="B1357" t="str">
            <v/>
          </cell>
          <cell r="C1357" t="str">
            <v/>
          </cell>
          <cell r="D1357" t="str">
            <v/>
          </cell>
          <cell r="E1357" t="str">
            <v/>
          </cell>
          <cell r="F1357" t="str">
            <v/>
          </cell>
        </row>
        <row r="1358">
          <cell r="A1358" t="str">
            <v/>
          </cell>
          <cell r="B1358" t="str">
            <v/>
          </cell>
          <cell r="C1358" t="str">
            <v/>
          </cell>
          <cell r="D1358" t="str">
            <v/>
          </cell>
          <cell r="E1358" t="str">
            <v/>
          </cell>
          <cell r="F1358" t="str">
            <v/>
          </cell>
        </row>
        <row r="1359">
          <cell r="A1359" t="str">
            <v/>
          </cell>
          <cell r="B1359" t="str">
            <v/>
          </cell>
          <cell r="C1359" t="str">
            <v/>
          </cell>
          <cell r="D1359" t="str">
            <v/>
          </cell>
          <cell r="E1359" t="str">
            <v/>
          </cell>
          <cell r="F1359" t="str">
            <v/>
          </cell>
        </row>
        <row r="1360">
          <cell r="A1360" t="str">
            <v/>
          </cell>
          <cell r="B1360" t="str">
            <v/>
          </cell>
          <cell r="C1360" t="str">
            <v/>
          </cell>
          <cell r="D1360" t="str">
            <v/>
          </cell>
          <cell r="E1360" t="str">
            <v/>
          </cell>
          <cell r="F1360" t="str">
            <v/>
          </cell>
        </row>
        <row r="1361">
          <cell r="A1361" t="str">
            <v/>
          </cell>
          <cell r="B1361" t="str">
            <v/>
          </cell>
          <cell r="C1361" t="str">
            <v/>
          </cell>
          <cell r="D1361" t="str">
            <v/>
          </cell>
          <cell r="E1361" t="str">
            <v/>
          </cell>
          <cell r="F1361" t="str">
            <v/>
          </cell>
        </row>
        <row r="1362">
          <cell r="A1362" t="str">
            <v/>
          </cell>
          <cell r="B1362" t="str">
            <v/>
          </cell>
          <cell r="C1362" t="str">
            <v/>
          </cell>
          <cell r="D1362" t="str">
            <v/>
          </cell>
          <cell r="E1362" t="str">
            <v/>
          </cell>
          <cell r="F1362" t="str">
            <v/>
          </cell>
        </row>
        <row r="1363">
          <cell r="A1363" t="str">
            <v/>
          </cell>
          <cell r="B1363" t="str">
            <v/>
          </cell>
          <cell r="C1363" t="str">
            <v/>
          </cell>
          <cell r="D1363" t="str">
            <v/>
          </cell>
          <cell r="E1363" t="str">
            <v/>
          </cell>
          <cell r="F1363" t="str">
            <v/>
          </cell>
        </row>
        <row r="1364">
          <cell r="A1364" t="str">
            <v/>
          </cell>
          <cell r="B1364" t="str">
            <v/>
          </cell>
          <cell r="C1364" t="str">
            <v/>
          </cell>
          <cell r="D1364" t="str">
            <v/>
          </cell>
          <cell r="E1364" t="str">
            <v/>
          </cell>
          <cell r="F1364" t="str">
            <v/>
          </cell>
        </row>
        <row r="1365">
          <cell r="A1365" t="str">
            <v/>
          </cell>
          <cell r="B1365" t="str">
            <v/>
          </cell>
          <cell r="C1365" t="str">
            <v/>
          </cell>
          <cell r="D1365" t="str">
            <v/>
          </cell>
          <cell r="E1365" t="str">
            <v/>
          </cell>
          <cell r="F1365" t="str">
            <v/>
          </cell>
        </row>
        <row r="1366">
          <cell r="A1366" t="str">
            <v/>
          </cell>
          <cell r="B1366" t="str">
            <v/>
          </cell>
          <cell r="C1366" t="str">
            <v/>
          </cell>
          <cell r="D1366" t="str">
            <v/>
          </cell>
          <cell r="E1366" t="str">
            <v/>
          </cell>
          <cell r="F1366" t="str">
            <v/>
          </cell>
        </row>
        <row r="1367">
          <cell r="A1367" t="str">
            <v/>
          </cell>
          <cell r="B1367" t="str">
            <v/>
          </cell>
          <cell r="C1367" t="str">
            <v/>
          </cell>
          <cell r="D1367" t="str">
            <v/>
          </cell>
          <cell r="E1367" t="str">
            <v/>
          </cell>
          <cell r="F1367" t="str">
            <v/>
          </cell>
        </row>
        <row r="1368">
          <cell r="A1368" t="str">
            <v/>
          </cell>
          <cell r="B1368" t="str">
            <v/>
          </cell>
          <cell r="C1368" t="str">
            <v/>
          </cell>
          <cell r="D1368" t="str">
            <v/>
          </cell>
          <cell r="E1368" t="str">
            <v/>
          </cell>
          <cell r="F1368" t="str">
            <v/>
          </cell>
        </row>
        <row r="1369">
          <cell r="A1369" t="str">
            <v/>
          </cell>
          <cell r="B1369" t="str">
            <v/>
          </cell>
          <cell r="C1369" t="str">
            <v/>
          </cell>
          <cell r="D1369" t="str">
            <v/>
          </cell>
          <cell r="E1369" t="str">
            <v/>
          </cell>
          <cell r="F1369" t="str">
            <v/>
          </cell>
        </row>
        <row r="1370">
          <cell r="A1370" t="str">
            <v/>
          </cell>
          <cell r="B1370" t="str">
            <v/>
          </cell>
          <cell r="C1370" t="str">
            <v/>
          </cell>
          <cell r="D1370" t="str">
            <v/>
          </cell>
          <cell r="E1370" t="str">
            <v/>
          </cell>
          <cell r="F1370" t="str">
            <v/>
          </cell>
        </row>
        <row r="1371">
          <cell r="A1371" t="str">
            <v/>
          </cell>
          <cell r="B1371" t="str">
            <v/>
          </cell>
          <cell r="C1371" t="str">
            <v/>
          </cell>
          <cell r="D1371" t="str">
            <v/>
          </cell>
          <cell r="E1371" t="str">
            <v/>
          </cell>
          <cell r="F1371" t="str">
            <v/>
          </cell>
        </row>
        <row r="1372">
          <cell r="A1372" t="str">
            <v/>
          </cell>
          <cell r="B1372" t="str">
            <v/>
          </cell>
          <cell r="C1372" t="str">
            <v/>
          </cell>
          <cell r="D1372" t="str">
            <v/>
          </cell>
          <cell r="E1372" t="str">
            <v/>
          </cell>
          <cell r="F1372" t="str">
            <v/>
          </cell>
        </row>
        <row r="1373">
          <cell r="A1373" t="str">
            <v/>
          </cell>
          <cell r="B1373" t="str">
            <v/>
          </cell>
          <cell r="C1373" t="str">
            <v/>
          </cell>
          <cell r="D1373" t="str">
            <v/>
          </cell>
          <cell r="E1373" t="str">
            <v/>
          </cell>
          <cell r="F1373" t="str">
            <v/>
          </cell>
        </row>
        <row r="1374">
          <cell r="A1374" t="str">
            <v/>
          </cell>
          <cell r="B1374" t="str">
            <v/>
          </cell>
          <cell r="C1374" t="str">
            <v/>
          </cell>
          <cell r="D1374" t="str">
            <v/>
          </cell>
          <cell r="E1374" t="str">
            <v/>
          </cell>
          <cell r="F1374" t="str">
            <v/>
          </cell>
        </row>
        <row r="1375">
          <cell r="A1375" t="str">
            <v/>
          </cell>
          <cell r="B1375" t="str">
            <v/>
          </cell>
          <cell r="C1375" t="str">
            <v/>
          </cell>
          <cell r="D1375" t="str">
            <v/>
          </cell>
          <cell r="E1375" t="str">
            <v/>
          </cell>
          <cell r="F1375" t="str">
            <v/>
          </cell>
        </row>
        <row r="1376">
          <cell r="A1376" t="str">
            <v/>
          </cell>
          <cell r="B1376" t="str">
            <v/>
          </cell>
          <cell r="C1376" t="str">
            <v/>
          </cell>
          <cell r="D1376" t="str">
            <v/>
          </cell>
          <cell r="E1376" t="str">
            <v/>
          </cell>
          <cell r="F1376" t="str">
            <v/>
          </cell>
        </row>
        <row r="1377">
          <cell r="A1377" t="str">
            <v/>
          </cell>
          <cell r="B1377" t="str">
            <v/>
          </cell>
          <cell r="C1377" t="str">
            <v/>
          </cell>
          <cell r="D1377" t="str">
            <v/>
          </cell>
          <cell r="E1377" t="str">
            <v/>
          </cell>
          <cell r="F1377" t="str">
            <v/>
          </cell>
        </row>
        <row r="1378">
          <cell r="A1378" t="str">
            <v/>
          </cell>
          <cell r="B1378" t="str">
            <v/>
          </cell>
          <cell r="C1378" t="str">
            <v/>
          </cell>
          <cell r="D1378" t="str">
            <v/>
          </cell>
          <cell r="E1378" t="str">
            <v/>
          </cell>
          <cell r="F1378" t="str">
            <v/>
          </cell>
        </row>
        <row r="1379">
          <cell r="A1379" t="str">
            <v/>
          </cell>
          <cell r="B1379" t="str">
            <v/>
          </cell>
          <cell r="C1379" t="str">
            <v/>
          </cell>
          <cell r="D1379" t="str">
            <v/>
          </cell>
          <cell r="E1379" t="str">
            <v/>
          </cell>
          <cell r="F1379" t="str">
            <v/>
          </cell>
        </row>
        <row r="1380">
          <cell r="A1380" t="str">
            <v/>
          </cell>
          <cell r="B1380" t="str">
            <v/>
          </cell>
          <cell r="C1380" t="str">
            <v/>
          </cell>
          <cell r="D1380" t="str">
            <v/>
          </cell>
          <cell r="E1380" t="str">
            <v/>
          </cell>
          <cell r="F1380" t="str">
            <v/>
          </cell>
        </row>
        <row r="1381">
          <cell r="A1381" t="str">
            <v/>
          </cell>
          <cell r="B1381" t="str">
            <v/>
          </cell>
          <cell r="C1381" t="str">
            <v/>
          </cell>
          <cell r="D1381" t="str">
            <v/>
          </cell>
          <cell r="E1381" t="str">
            <v/>
          </cell>
          <cell r="F1381" t="str">
            <v/>
          </cell>
        </row>
        <row r="1382">
          <cell r="A1382" t="str">
            <v/>
          </cell>
          <cell r="B1382" t="str">
            <v/>
          </cell>
          <cell r="C1382" t="str">
            <v/>
          </cell>
          <cell r="D1382" t="str">
            <v/>
          </cell>
          <cell r="E1382" t="str">
            <v/>
          </cell>
          <cell r="F1382" t="str">
            <v/>
          </cell>
        </row>
        <row r="1383">
          <cell r="A1383" t="str">
            <v/>
          </cell>
          <cell r="B1383" t="str">
            <v/>
          </cell>
          <cell r="C1383" t="str">
            <v/>
          </cell>
          <cell r="D1383" t="str">
            <v/>
          </cell>
          <cell r="E1383" t="str">
            <v/>
          </cell>
          <cell r="F1383" t="str">
            <v/>
          </cell>
        </row>
        <row r="1384">
          <cell r="A1384" t="str">
            <v/>
          </cell>
          <cell r="B1384" t="str">
            <v/>
          </cell>
          <cell r="C1384" t="str">
            <v/>
          </cell>
          <cell r="D1384" t="str">
            <v/>
          </cell>
          <cell r="E1384" t="str">
            <v/>
          </cell>
          <cell r="F1384" t="str">
            <v/>
          </cell>
        </row>
        <row r="1385">
          <cell r="A1385" t="str">
            <v/>
          </cell>
          <cell r="B1385" t="str">
            <v/>
          </cell>
          <cell r="C1385" t="str">
            <v/>
          </cell>
          <cell r="D1385" t="str">
            <v/>
          </cell>
          <cell r="E1385" t="str">
            <v/>
          </cell>
          <cell r="F1385" t="str">
            <v/>
          </cell>
        </row>
        <row r="1386">
          <cell r="A1386" t="str">
            <v/>
          </cell>
          <cell r="B1386" t="str">
            <v/>
          </cell>
          <cell r="C1386" t="str">
            <v/>
          </cell>
          <cell r="D1386" t="str">
            <v/>
          </cell>
          <cell r="E1386" t="str">
            <v/>
          </cell>
          <cell r="F1386" t="str">
            <v/>
          </cell>
        </row>
        <row r="1387">
          <cell r="A1387" t="str">
            <v/>
          </cell>
          <cell r="B1387" t="str">
            <v/>
          </cell>
          <cell r="C1387" t="str">
            <v/>
          </cell>
          <cell r="D1387" t="str">
            <v/>
          </cell>
          <cell r="E1387" t="str">
            <v/>
          </cell>
          <cell r="F1387" t="str">
            <v/>
          </cell>
        </row>
        <row r="1388">
          <cell r="A1388" t="str">
            <v/>
          </cell>
          <cell r="B1388" t="str">
            <v/>
          </cell>
          <cell r="C1388" t="str">
            <v/>
          </cell>
          <cell r="D1388" t="str">
            <v/>
          </cell>
          <cell r="E1388" t="str">
            <v/>
          </cell>
          <cell r="F1388" t="str">
            <v/>
          </cell>
        </row>
        <row r="1389">
          <cell r="A1389" t="str">
            <v/>
          </cell>
          <cell r="B1389" t="str">
            <v/>
          </cell>
          <cell r="C1389" t="str">
            <v/>
          </cell>
          <cell r="D1389" t="str">
            <v/>
          </cell>
          <cell r="E1389" t="str">
            <v/>
          </cell>
          <cell r="F1389" t="str">
            <v/>
          </cell>
        </row>
        <row r="1390">
          <cell r="A1390" t="str">
            <v/>
          </cell>
          <cell r="B1390" t="str">
            <v/>
          </cell>
          <cell r="C1390" t="str">
            <v/>
          </cell>
          <cell r="D1390" t="str">
            <v/>
          </cell>
          <cell r="E1390" t="str">
            <v/>
          </cell>
          <cell r="F1390" t="str">
            <v/>
          </cell>
        </row>
        <row r="1391">
          <cell r="A1391" t="str">
            <v/>
          </cell>
          <cell r="B1391" t="str">
            <v/>
          </cell>
          <cell r="C1391" t="str">
            <v/>
          </cell>
          <cell r="D1391" t="str">
            <v/>
          </cell>
          <cell r="E1391" t="str">
            <v/>
          </cell>
          <cell r="F1391" t="str">
            <v/>
          </cell>
        </row>
        <row r="1392">
          <cell r="A1392" t="str">
            <v/>
          </cell>
          <cell r="B1392" t="str">
            <v/>
          </cell>
          <cell r="C1392" t="str">
            <v/>
          </cell>
          <cell r="D1392" t="str">
            <v/>
          </cell>
          <cell r="E1392" t="str">
            <v/>
          </cell>
          <cell r="F1392" t="str">
            <v/>
          </cell>
        </row>
        <row r="1393">
          <cell r="A1393" t="str">
            <v/>
          </cell>
          <cell r="B1393" t="str">
            <v/>
          </cell>
          <cell r="C1393" t="str">
            <v/>
          </cell>
          <cell r="D1393" t="str">
            <v/>
          </cell>
          <cell r="E1393" t="str">
            <v/>
          </cell>
          <cell r="F1393" t="str">
            <v/>
          </cell>
        </row>
        <row r="1394">
          <cell r="A1394" t="str">
            <v/>
          </cell>
          <cell r="B1394" t="str">
            <v/>
          </cell>
          <cell r="C1394" t="str">
            <v/>
          </cell>
          <cell r="D1394" t="str">
            <v/>
          </cell>
          <cell r="E1394" t="str">
            <v/>
          </cell>
          <cell r="F1394" t="str">
            <v/>
          </cell>
        </row>
        <row r="1395">
          <cell r="A1395" t="str">
            <v/>
          </cell>
          <cell r="B1395" t="str">
            <v/>
          </cell>
          <cell r="C1395" t="str">
            <v/>
          </cell>
          <cell r="D1395" t="str">
            <v/>
          </cell>
          <cell r="E1395" t="str">
            <v/>
          </cell>
          <cell r="F1395" t="str">
            <v/>
          </cell>
        </row>
        <row r="1396">
          <cell r="A1396" t="str">
            <v/>
          </cell>
          <cell r="B1396" t="str">
            <v/>
          </cell>
          <cell r="C1396" t="str">
            <v/>
          </cell>
          <cell r="D1396" t="str">
            <v/>
          </cell>
          <cell r="E1396" t="str">
            <v/>
          </cell>
          <cell r="F1396" t="str">
            <v/>
          </cell>
        </row>
        <row r="1397">
          <cell r="A1397" t="str">
            <v/>
          </cell>
          <cell r="B1397" t="str">
            <v/>
          </cell>
          <cell r="C1397" t="str">
            <v/>
          </cell>
          <cell r="D1397" t="str">
            <v/>
          </cell>
          <cell r="E1397" t="str">
            <v/>
          </cell>
          <cell r="F1397" t="str">
            <v/>
          </cell>
        </row>
        <row r="1398">
          <cell r="A1398" t="str">
            <v/>
          </cell>
          <cell r="B1398" t="str">
            <v/>
          </cell>
          <cell r="C1398" t="str">
            <v/>
          </cell>
          <cell r="D1398" t="str">
            <v/>
          </cell>
          <cell r="E1398" t="str">
            <v/>
          </cell>
          <cell r="F1398" t="str">
            <v/>
          </cell>
        </row>
        <row r="1399">
          <cell r="A1399" t="str">
            <v/>
          </cell>
          <cell r="B1399" t="str">
            <v/>
          </cell>
          <cell r="C1399" t="str">
            <v/>
          </cell>
          <cell r="D1399" t="str">
            <v/>
          </cell>
          <cell r="E1399" t="str">
            <v/>
          </cell>
          <cell r="F1399" t="str">
            <v/>
          </cell>
        </row>
        <row r="1400">
          <cell r="A1400" t="str">
            <v/>
          </cell>
          <cell r="B1400" t="str">
            <v/>
          </cell>
          <cell r="C1400" t="str">
            <v/>
          </cell>
          <cell r="D1400" t="str">
            <v/>
          </cell>
          <cell r="E1400" t="str">
            <v/>
          </cell>
          <cell r="F1400" t="str">
            <v/>
          </cell>
        </row>
        <row r="1401">
          <cell r="A1401" t="str">
            <v/>
          </cell>
          <cell r="B1401" t="str">
            <v/>
          </cell>
          <cell r="C1401" t="str">
            <v/>
          </cell>
          <cell r="D1401" t="str">
            <v/>
          </cell>
          <cell r="E1401" t="str">
            <v/>
          </cell>
          <cell r="F1401" t="str">
            <v/>
          </cell>
        </row>
        <row r="1402">
          <cell r="A1402" t="str">
            <v/>
          </cell>
          <cell r="B1402" t="str">
            <v/>
          </cell>
          <cell r="C1402" t="str">
            <v/>
          </cell>
          <cell r="D1402" t="str">
            <v/>
          </cell>
          <cell r="E1402" t="str">
            <v/>
          </cell>
          <cell r="F1402" t="str">
            <v/>
          </cell>
        </row>
        <row r="1403">
          <cell r="A1403" t="str">
            <v/>
          </cell>
          <cell r="B1403" t="str">
            <v/>
          </cell>
          <cell r="C1403" t="str">
            <v/>
          </cell>
          <cell r="D1403" t="str">
            <v/>
          </cell>
          <cell r="E1403" t="str">
            <v/>
          </cell>
          <cell r="F1403" t="str">
            <v/>
          </cell>
        </row>
        <row r="1404">
          <cell r="A1404" t="str">
            <v/>
          </cell>
          <cell r="B1404" t="str">
            <v/>
          </cell>
          <cell r="C1404" t="str">
            <v/>
          </cell>
          <cell r="D1404" t="str">
            <v/>
          </cell>
          <cell r="E1404" t="str">
            <v/>
          </cell>
          <cell r="F1404" t="str">
            <v/>
          </cell>
        </row>
        <row r="1405">
          <cell r="A1405" t="str">
            <v/>
          </cell>
          <cell r="B1405" t="str">
            <v/>
          </cell>
          <cell r="C1405" t="str">
            <v/>
          </cell>
          <cell r="D1405" t="str">
            <v/>
          </cell>
          <cell r="E1405" t="str">
            <v/>
          </cell>
          <cell r="F1405" t="str">
            <v/>
          </cell>
        </row>
        <row r="1406">
          <cell r="A1406" t="str">
            <v/>
          </cell>
          <cell r="B1406" t="str">
            <v/>
          </cell>
          <cell r="C1406" t="str">
            <v/>
          </cell>
          <cell r="D1406" t="str">
            <v/>
          </cell>
          <cell r="E1406" t="str">
            <v/>
          </cell>
          <cell r="F1406" t="str">
            <v/>
          </cell>
        </row>
        <row r="1407">
          <cell r="A1407" t="str">
            <v/>
          </cell>
          <cell r="B1407" t="str">
            <v/>
          </cell>
          <cell r="C1407" t="str">
            <v/>
          </cell>
          <cell r="D1407" t="str">
            <v/>
          </cell>
          <cell r="E1407" t="str">
            <v/>
          </cell>
          <cell r="F1407" t="str">
            <v/>
          </cell>
        </row>
        <row r="1408">
          <cell r="A1408" t="str">
            <v/>
          </cell>
          <cell r="B1408" t="str">
            <v/>
          </cell>
          <cell r="C1408" t="str">
            <v/>
          </cell>
          <cell r="D1408" t="str">
            <v/>
          </cell>
          <cell r="E1408" t="str">
            <v/>
          </cell>
          <cell r="F1408" t="str">
            <v/>
          </cell>
        </row>
        <row r="1409">
          <cell r="A1409" t="str">
            <v/>
          </cell>
          <cell r="B1409" t="str">
            <v/>
          </cell>
          <cell r="C1409" t="str">
            <v/>
          </cell>
          <cell r="D1409" t="str">
            <v/>
          </cell>
          <cell r="E1409" t="str">
            <v/>
          </cell>
          <cell r="F1409" t="str">
            <v/>
          </cell>
        </row>
        <row r="1410">
          <cell r="A1410" t="str">
            <v/>
          </cell>
          <cell r="B1410" t="str">
            <v/>
          </cell>
          <cell r="C1410" t="str">
            <v/>
          </cell>
          <cell r="D1410" t="str">
            <v/>
          </cell>
          <cell r="E1410" t="str">
            <v/>
          </cell>
          <cell r="F1410" t="str">
            <v/>
          </cell>
        </row>
        <row r="1411">
          <cell r="A1411" t="str">
            <v/>
          </cell>
          <cell r="B1411" t="str">
            <v/>
          </cell>
          <cell r="C1411" t="str">
            <v/>
          </cell>
          <cell r="D1411" t="str">
            <v/>
          </cell>
          <cell r="E1411" t="str">
            <v/>
          </cell>
          <cell r="F1411" t="str">
            <v/>
          </cell>
        </row>
        <row r="1412">
          <cell r="A1412" t="str">
            <v/>
          </cell>
          <cell r="B1412" t="str">
            <v/>
          </cell>
          <cell r="C1412" t="str">
            <v/>
          </cell>
          <cell r="D1412" t="str">
            <v/>
          </cell>
          <cell r="E1412" t="str">
            <v/>
          </cell>
          <cell r="F1412" t="str">
            <v/>
          </cell>
        </row>
        <row r="1413">
          <cell r="A1413" t="str">
            <v/>
          </cell>
          <cell r="B1413" t="str">
            <v/>
          </cell>
          <cell r="C1413" t="str">
            <v/>
          </cell>
          <cell r="D1413" t="str">
            <v/>
          </cell>
          <cell r="E1413" t="str">
            <v/>
          </cell>
          <cell r="F1413" t="str">
            <v/>
          </cell>
        </row>
        <row r="1414">
          <cell r="A1414" t="str">
            <v/>
          </cell>
          <cell r="B1414" t="str">
            <v/>
          </cell>
          <cell r="C1414" t="str">
            <v/>
          </cell>
          <cell r="D1414" t="str">
            <v/>
          </cell>
          <cell r="E1414" t="str">
            <v/>
          </cell>
          <cell r="F1414" t="str">
            <v/>
          </cell>
        </row>
        <row r="1415">
          <cell r="A1415" t="str">
            <v/>
          </cell>
          <cell r="B1415" t="str">
            <v/>
          </cell>
          <cell r="C1415" t="str">
            <v/>
          </cell>
          <cell r="D1415" t="str">
            <v/>
          </cell>
          <cell r="E1415" t="str">
            <v/>
          </cell>
          <cell r="F1415" t="str">
            <v/>
          </cell>
        </row>
        <row r="1416">
          <cell r="A1416" t="str">
            <v/>
          </cell>
          <cell r="B1416" t="str">
            <v/>
          </cell>
          <cell r="C1416" t="str">
            <v/>
          </cell>
          <cell r="D1416" t="str">
            <v/>
          </cell>
          <cell r="E1416" t="str">
            <v/>
          </cell>
          <cell r="F1416" t="str">
            <v/>
          </cell>
        </row>
        <row r="1417">
          <cell r="A1417" t="str">
            <v/>
          </cell>
          <cell r="B1417" t="str">
            <v/>
          </cell>
          <cell r="C1417" t="str">
            <v/>
          </cell>
          <cell r="D1417" t="str">
            <v/>
          </cell>
          <cell r="E1417" t="str">
            <v/>
          </cell>
          <cell r="F1417" t="str">
            <v/>
          </cell>
        </row>
        <row r="1418">
          <cell r="A1418" t="str">
            <v/>
          </cell>
          <cell r="B1418" t="str">
            <v/>
          </cell>
          <cell r="C1418" t="str">
            <v/>
          </cell>
          <cell r="D1418" t="str">
            <v/>
          </cell>
          <cell r="E1418" t="str">
            <v/>
          </cell>
          <cell r="F1418" t="str">
            <v/>
          </cell>
        </row>
        <row r="1419">
          <cell r="A1419" t="str">
            <v/>
          </cell>
          <cell r="B1419" t="str">
            <v/>
          </cell>
          <cell r="C1419" t="str">
            <v/>
          </cell>
          <cell r="D1419" t="str">
            <v/>
          </cell>
          <cell r="E1419" t="str">
            <v/>
          </cell>
          <cell r="F1419" t="str">
            <v/>
          </cell>
        </row>
        <row r="1420">
          <cell r="A1420" t="str">
            <v/>
          </cell>
          <cell r="B1420" t="str">
            <v/>
          </cell>
          <cell r="C1420" t="str">
            <v/>
          </cell>
          <cell r="D1420" t="str">
            <v/>
          </cell>
          <cell r="E1420" t="str">
            <v/>
          </cell>
          <cell r="F1420" t="str">
            <v/>
          </cell>
        </row>
        <row r="1421">
          <cell r="A1421" t="str">
            <v/>
          </cell>
          <cell r="B1421" t="str">
            <v/>
          </cell>
          <cell r="C1421" t="str">
            <v/>
          </cell>
          <cell r="D1421" t="str">
            <v/>
          </cell>
          <cell r="E1421" t="str">
            <v/>
          </cell>
          <cell r="F1421" t="str">
            <v/>
          </cell>
        </row>
        <row r="1422">
          <cell r="A1422" t="str">
            <v/>
          </cell>
          <cell r="B1422" t="str">
            <v/>
          </cell>
          <cell r="C1422" t="str">
            <v/>
          </cell>
          <cell r="D1422" t="str">
            <v/>
          </cell>
          <cell r="E1422" t="str">
            <v/>
          </cell>
          <cell r="F1422" t="str">
            <v/>
          </cell>
        </row>
        <row r="1423">
          <cell r="A1423" t="str">
            <v/>
          </cell>
          <cell r="B1423" t="str">
            <v/>
          </cell>
          <cell r="C1423" t="str">
            <v/>
          </cell>
          <cell r="D1423" t="str">
            <v/>
          </cell>
          <cell r="E1423" t="str">
            <v/>
          </cell>
          <cell r="F1423" t="str">
            <v/>
          </cell>
        </row>
        <row r="1424">
          <cell r="A1424" t="str">
            <v/>
          </cell>
          <cell r="B1424" t="str">
            <v/>
          </cell>
          <cell r="C1424" t="str">
            <v/>
          </cell>
          <cell r="D1424" t="str">
            <v/>
          </cell>
          <cell r="E1424" t="str">
            <v/>
          </cell>
          <cell r="F1424" t="str">
            <v/>
          </cell>
        </row>
        <row r="1425">
          <cell r="A1425" t="str">
            <v/>
          </cell>
          <cell r="B1425" t="str">
            <v/>
          </cell>
          <cell r="C1425" t="str">
            <v/>
          </cell>
          <cell r="D1425" t="str">
            <v/>
          </cell>
          <cell r="E1425" t="str">
            <v/>
          </cell>
          <cell r="F1425" t="str">
            <v/>
          </cell>
        </row>
        <row r="1426">
          <cell r="A1426" t="str">
            <v/>
          </cell>
          <cell r="B1426" t="str">
            <v/>
          </cell>
          <cell r="C1426" t="str">
            <v/>
          </cell>
          <cell r="D1426" t="str">
            <v/>
          </cell>
          <cell r="E1426" t="str">
            <v/>
          </cell>
          <cell r="F1426" t="str">
            <v/>
          </cell>
        </row>
        <row r="1427">
          <cell r="A1427" t="str">
            <v/>
          </cell>
          <cell r="B1427" t="str">
            <v/>
          </cell>
          <cell r="C1427" t="str">
            <v/>
          </cell>
          <cell r="D1427" t="str">
            <v/>
          </cell>
          <cell r="E1427" t="str">
            <v/>
          </cell>
          <cell r="F1427" t="str">
            <v/>
          </cell>
        </row>
        <row r="1428">
          <cell r="A1428" t="str">
            <v/>
          </cell>
          <cell r="B1428" t="str">
            <v/>
          </cell>
          <cell r="C1428" t="str">
            <v/>
          </cell>
          <cell r="D1428" t="str">
            <v/>
          </cell>
          <cell r="E1428" t="str">
            <v/>
          </cell>
          <cell r="F1428" t="str">
            <v/>
          </cell>
        </row>
        <row r="1429">
          <cell r="A1429" t="str">
            <v/>
          </cell>
          <cell r="B1429" t="str">
            <v/>
          </cell>
          <cell r="C1429" t="str">
            <v/>
          </cell>
          <cell r="D1429" t="str">
            <v/>
          </cell>
          <cell r="E1429" t="str">
            <v/>
          </cell>
          <cell r="F1429" t="str">
            <v/>
          </cell>
        </row>
        <row r="1430">
          <cell r="A1430" t="str">
            <v/>
          </cell>
          <cell r="B1430" t="str">
            <v/>
          </cell>
          <cell r="C1430" t="str">
            <v/>
          </cell>
          <cell r="D1430" t="str">
            <v/>
          </cell>
          <cell r="E1430" t="str">
            <v/>
          </cell>
          <cell r="F1430" t="str">
            <v/>
          </cell>
        </row>
        <row r="1431">
          <cell r="A1431" t="str">
            <v/>
          </cell>
          <cell r="B1431" t="str">
            <v/>
          </cell>
          <cell r="C1431" t="str">
            <v/>
          </cell>
          <cell r="D1431" t="str">
            <v/>
          </cell>
          <cell r="E1431" t="str">
            <v/>
          </cell>
          <cell r="F1431" t="str">
            <v/>
          </cell>
        </row>
        <row r="1432">
          <cell r="A1432" t="str">
            <v/>
          </cell>
          <cell r="B1432" t="str">
            <v/>
          </cell>
          <cell r="C1432" t="str">
            <v/>
          </cell>
          <cell r="D1432" t="str">
            <v/>
          </cell>
          <cell r="E1432" t="str">
            <v/>
          </cell>
          <cell r="F1432" t="str">
            <v/>
          </cell>
        </row>
        <row r="1433">
          <cell r="A1433" t="str">
            <v/>
          </cell>
          <cell r="B1433" t="str">
            <v/>
          </cell>
          <cell r="C1433" t="str">
            <v/>
          </cell>
          <cell r="D1433" t="str">
            <v/>
          </cell>
          <cell r="E1433" t="str">
            <v/>
          </cell>
          <cell r="F1433" t="str">
            <v/>
          </cell>
        </row>
        <row r="1434">
          <cell r="A1434" t="str">
            <v/>
          </cell>
          <cell r="B1434" t="str">
            <v/>
          </cell>
          <cell r="C1434" t="str">
            <v/>
          </cell>
          <cell r="D1434" t="str">
            <v/>
          </cell>
          <cell r="E1434" t="str">
            <v/>
          </cell>
          <cell r="F1434" t="str">
            <v/>
          </cell>
        </row>
        <row r="1435">
          <cell r="A1435" t="str">
            <v/>
          </cell>
          <cell r="B1435" t="str">
            <v/>
          </cell>
          <cell r="C1435" t="str">
            <v/>
          </cell>
          <cell r="D1435" t="str">
            <v/>
          </cell>
          <cell r="E1435" t="str">
            <v/>
          </cell>
          <cell r="F1435" t="str">
            <v/>
          </cell>
        </row>
        <row r="1436">
          <cell r="A1436" t="str">
            <v/>
          </cell>
          <cell r="B1436" t="str">
            <v/>
          </cell>
          <cell r="C1436" t="str">
            <v/>
          </cell>
          <cell r="D1436" t="str">
            <v/>
          </cell>
          <cell r="E1436" t="str">
            <v/>
          </cell>
          <cell r="F1436" t="str">
            <v/>
          </cell>
        </row>
        <row r="1437">
          <cell r="A1437" t="str">
            <v/>
          </cell>
          <cell r="B1437" t="str">
            <v/>
          </cell>
          <cell r="C1437" t="str">
            <v/>
          </cell>
          <cell r="D1437" t="str">
            <v/>
          </cell>
          <cell r="E1437" t="str">
            <v/>
          </cell>
          <cell r="F1437" t="str">
            <v/>
          </cell>
        </row>
        <row r="1438">
          <cell r="A1438" t="str">
            <v/>
          </cell>
          <cell r="B1438" t="str">
            <v/>
          </cell>
          <cell r="C1438" t="str">
            <v/>
          </cell>
          <cell r="D1438" t="str">
            <v/>
          </cell>
          <cell r="E1438" t="str">
            <v/>
          </cell>
          <cell r="F1438" t="str">
            <v/>
          </cell>
        </row>
        <row r="1439">
          <cell r="A1439" t="str">
            <v/>
          </cell>
          <cell r="B1439" t="str">
            <v/>
          </cell>
          <cell r="C1439" t="str">
            <v/>
          </cell>
          <cell r="D1439" t="str">
            <v/>
          </cell>
          <cell r="E1439" t="str">
            <v/>
          </cell>
          <cell r="F1439" t="str">
            <v/>
          </cell>
        </row>
        <row r="1440">
          <cell r="A1440" t="str">
            <v/>
          </cell>
          <cell r="B1440" t="str">
            <v/>
          </cell>
          <cell r="C1440" t="str">
            <v/>
          </cell>
          <cell r="D1440" t="str">
            <v/>
          </cell>
          <cell r="E1440" t="str">
            <v/>
          </cell>
          <cell r="F1440" t="str">
            <v/>
          </cell>
        </row>
        <row r="1441">
          <cell r="A1441" t="str">
            <v/>
          </cell>
          <cell r="B1441" t="str">
            <v/>
          </cell>
          <cell r="C1441" t="str">
            <v/>
          </cell>
          <cell r="D1441" t="str">
            <v/>
          </cell>
          <cell r="E1441" t="str">
            <v/>
          </cell>
          <cell r="F1441" t="str">
            <v/>
          </cell>
        </row>
        <row r="1442">
          <cell r="A1442" t="str">
            <v/>
          </cell>
          <cell r="B1442" t="str">
            <v/>
          </cell>
          <cell r="C1442" t="str">
            <v/>
          </cell>
          <cell r="D1442" t="str">
            <v/>
          </cell>
          <cell r="E1442" t="str">
            <v/>
          </cell>
          <cell r="F1442" t="str">
            <v/>
          </cell>
        </row>
        <row r="1443">
          <cell r="A1443" t="str">
            <v/>
          </cell>
          <cell r="B1443" t="str">
            <v/>
          </cell>
          <cell r="C1443" t="str">
            <v/>
          </cell>
          <cell r="D1443" t="str">
            <v/>
          </cell>
          <cell r="E1443" t="str">
            <v/>
          </cell>
          <cell r="F1443" t="str">
            <v/>
          </cell>
        </row>
        <row r="1444">
          <cell r="A1444" t="str">
            <v/>
          </cell>
          <cell r="B1444" t="str">
            <v/>
          </cell>
          <cell r="C1444" t="str">
            <v/>
          </cell>
          <cell r="D1444" t="str">
            <v/>
          </cell>
          <cell r="E1444" t="str">
            <v/>
          </cell>
          <cell r="F1444" t="str">
            <v/>
          </cell>
        </row>
        <row r="1445">
          <cell r="A1445" t="str">
            <v/>
          </cell>
          <cell r="B1445" t="str">
            <v/>
          </cell>
          <cell r="C1445" t="str">
            <v/>
          </cell>
          <cell r="D1445" t="str">
            <v/>
          </cell>
          <cell r="E1445" t="str">
            <v/>
          </cell>
          <cell r="F1445" t="str">
            <v/>
          </cell>
        </row>
        <row r="1446">
          <cell r="A1446" t="str">
            <v/>
          </cell>
          <cell r="B1446" t="str">
            <v/>
          </cell>
          <cell r="C1446" t="str">
            <v/>
          </cell>
          <cell r="D1446" t="str">
            <v/>
          </cell>
          <cell r="E1446" t="str">
            <v/>
          </cell>
          <cell r="F1446" t="str">
            <v/>
          </cell>
        </row>
        <row r="1447">
          <cell r="A1447" t="str">
            <v/>
          </cell>
          <cell r="B1447" t="str">
            <v/>
          </cell>
          <cell r="C1447" t="str">
            <v/>
          </cell>
          <cell r="D1447" t="str">
            <v/>
          </cell>
          <cell r="E1447" t="str">
            <v/>
          </cell>
          <cell r="F1447" t="str">
            <v/>
          </cell>
        </row>
        <row r="1448">
          <cell r="A1448" t="str">
            <v/>
          </cell>
          <cell r="B1448" t="str">
            <v/>
          </cell>
          <cell r="C1448" t="str">
            <v/>
          </cell>
          <cell r="D1448" t="str">
            <v/>
          </cell>
          <cell r="E1448" t="str">
            <v/>
          </cell>
          <cell r="F1448" t="str">
            <v/>
          </cell>
        </row>
        <row r="1449">
          <cell r="A1449" t="str">
            <v/>
          </cell>
          <cell r="B1449" t="str">
            <v/>
          </cell>
          <cell r="C1449" t="str">
            <v/>
          </cell>
          <cell r="D1449" t="str">
            <v/>
          </cell>
          <cell r="E1449" t="str">
            <v/>
          </cell>
          <cell r="F1449" t="str">
            <v/>
          </cell>
        </row>
        <row r="1450">
          <cell r="A1450" t="str">
            <v/>
          </cell>
          <cell r="B1450" t="str">
            <v/>
          </cell>
          <cell r="C1450" t="str">
            <v/>
          </cell>
          <cell r="D1450" t="str">
            <v/>
          </cell>
          <cell r="E1450" t="str">
            <v/>
          </cell>
          <cell r="F1450" t="str">
            <v/>
          </cell>
        </row>
        <row r="1451">
          <cell r="A1451" t="str">
            <v/>
          </cell>
          <cell r="B1451" t="str">
            <v/>
          </cell>
          <cell r="C1451" t="str">
            <v/>
          </cell>
          <cell r="D1451" t="str">
            <v/>
          </cell>
          <cell r="E1451" t="str">
            <v/>
          </cell>
          <cell r="F1451" t="str">
            <v/>
          </cell>
        </row>
        <row r="1452">
          <cell r="A1452" t="str">
            <v/>
          </cell>
          <cell r="B1452" t="str">
            <v/>
          </cell>
          <cell r="C1452" t="str">
            <v/>
          </cell>
          <cell r="D1452" t="str">
            <v/>
          </cell>
          <cell r="E1452" t="str">
            <v/>
          </cell>
          <cell r="F1452" t="str">
            <v/>
          </cell>
        </row>
        <row r="1453">
          <cell r="A1453" t="str">
            <v/>
          </cell>
          <cell r="B1453" t="str">
            <v/>
          </cell>
          <cell r="C1453" t="str">
            <v/>
          </cell>
          <cell r="D1453" t="str">
            <v/>
          </cell>
          <cell r="E1453" t="str">
            <v/>
          </cell>
          <cell r="F1453" t="str">
            <v/>
          </cell>
        </row>
        <row r="1454">
          <cell r="A1454" t="str">
            <v/>
          </cell>
          <cell r="B1454" t="str">
            <v/>
          </cell>
          <cell r="C1454" t="str">
            <v/>
          </cell>
          <cell r="D1454" t="str">
            <v/>
          </cell>
          <cell r="E1454" t="str">
            <v/>
          </cell>
          <cell r="F1454" t="str">
            <v/>
          </cell>
        </row>
        <row r="1455">
          <cell r="A1455" t="str">
            <v/>
          </cell>
          <cell r="B1455" t="str">
            <v/>
          </cell>
          <cell r="C1455" t="str">
            <v/>
          </cell>
          <cell r="D1455" t="str">
            <v/>
          </cell>
          <cell r="E1455" t="str">
            <v/>
          </cell>
          <cell r="F1455" t="str">
            <v/>
          </cell>
        </row>
        <row r="1456">
          <cell r="A1456" t="str">
            <v/>
          </cell>
          <cell r="B1456" t="str">
            <v/>
          </cell>
          <cell r="C1456" t="str">
            <v/>
          </cell>
          <cell r="D1456" t="str">
            <v/>
          </cell>
          <cell r="E1456" t="str">
            <v/>
          </cell>
          <cell r="F1456" t="str">
            <v/>
          </cell>
        </row>
        <row r="1457">
          <cell r="A1457" t="str">
            <v/>
          </cell>
          <cell r="B1457" t="str">
            <v/>
          </cell>
          <cell r="C1457" t="str">
            <v/>
          </cell>
          <cell r="D1457" t="str">
            <v/>
          </cell>
          <cell r="E1457" t="str">
            <v/>
          </cell>
          <cell r="F1457" t="str">
            <v/>
          </cell>
        </row>
        <row r="1458">
          <cell r="A1458" t="str">
            <v/>
          </cell>
          <cell r="B1458" t="str">
            <v/>
          </cell>
          <cell r="C1458" t="str">
            <v/>
          </cell>
          <cell r="D1458" t="str">
            <v/>
          </cell>
          <cell r="E1458" t="str">
            <v/>
          </cell>
          <cell r="F1458" t="str">
            <v/>
          </cell>
        </row>
        <row r="1459">
          <cell r="A1459" t="str">
            <v/>
          </cell>
          <cell r="B1459" t="str">
            <v/>
          </cell>
          <cell r="C1459" t="str">
            <v/>
          </cell>
          <cell r="D1459" t="str">
            <v/>
          </cell>
          <cell r="E1459" t="str">
            <v/>
          </cell>
          <cell r="F1459" t="str">
            <v/>
          </cell>
        </row>
        <row r="1460">
          <cell r="A1460" t="str">
            <v/>
          </cell>
          <cell r="B1460" t="str">
            <v/>
          </cell>
          <cell r="C1460" t="str">
            <v/>
          </cell>
          <cell r="D1460" t="str">
            <v/>
          </cell>
          <cell r="E1460" t="str">
            <v/>
          </cell>
          <cell r="F1460" t="str">
            <v/>
          </cell>
        </row>
        <row r="1461">
          <cell r="A1461" t="str">
            <v/>
          </cell>
          <cell r="B1461" t="str">
            <v/>
          </cell>
          <cell r="C1461" t="str">
            <v/>
          </cell>
          <cell r="D1461" t="str">
            <v/>
          </cell>
          <cell r="E1461" t="str">
            <v/>
          </cell>
          <cell r="F1461" t="str">
            <v/>
          </cell>
        </row>
        <row r="1462">
          <cell r="A1462" t="str">
            <v/>
          </cell>
          <cell r="B1462" t="str">
            <v/>
          </cell>
          <cell r="C1462" t="str">
            <v/>
          </cell>
          <cell r="D1462" t="str">
            <v/>
          </cell>
          <cell r="E1462" t="str">
            <v/>
          </cell>
          <cell r="F1462" t="str">
            <v/>
          </cell>
        </row>
        <row r="1463">
          <cell r="A1463" t="str">
            <v/>
          </cell>
          <cell r="B1463" t="str">
            <v/>
          </cell>
          <cell r="C1463" t="str">
            <v/>
          </cell>
          <cell r="D1463" t="str">
            <v/>
          </cell>
          <cell r="E1463" t="str">
            <v/>
          </cell>
          <cell r="F1463" t="str">
            <v/>
          </cell>
        </row>
        <row r="1464">
          <cell r="A1464" t="str">
            <v/>
          </cell>
          <cell r="B1464" t="str">
            <v/>
          </cell>
          <cell r="C1464" t="str">
            <v/>
          </cell>
          <cell r="D1464" t="str">
            <v/>
          </cell>
          <cell r="E1464" t="str">
            <v/>
          </cell>
          <cell r="F1464" t="str">
            <v/>
          </cell>
        </row>
        <row r="1465">
          <cell r="A1465" t="str">
            <v/>
          </cell>
          <cell r="B1465" t="str">
            <v/>
          </cell>
          <cell r="C1465" t="str">
            <v/>
          </cell>
          <cell r="D1465" t="str">
            <v/>
          </cell>
          <cell r="E1465" t="str">
            <v/>
          </cell>
          <cell r="F1465" t="str">
            <v/>
          </cell>
        </row>
        <row r="1466">
          <cell r="A1466" t="str">
            <v/>
          </cell>
          <cell r="B1466" t="str">
            <v/>
          </cell>
          <cell r="C1466" t="str">
            <v/>
          </cell>
          <cell r="D1466" t="str">
            <v/>
          </cell>
          <cell r="E1466" t="str">
            <v/>
          </cell>
          <cell r="F1466" t="str">
            <v/>
          </cell>
        </row>
        <row r="1467">
          <cell r="A1467" t="str">
            <v/>
          </cell>
          <cell r="B1467" t="str">
            <v/>
          </cell>
          <cell r="C1467" t="str">
            <v/>
          </cell>
          <cell r="D1467" t="str">
            <v/>
          </cell>
          <cell r="E1467" t="str">
            <v/>
          </cell>
          <cell r="F1467" t="str">
            <v/>
          </cell>
        </row>
        <row r="1468">
          <cell r="A1468" t="str">
            <v/>
          </cell>
          <cell r="B1468" t="str">
            <v/>
          </cell>
          <cell r="C1468" t="str">
            <v/>
          </cell>
          <cell r="D1468" t="str">
            <v/>
          </cell>
          <cell r="E1468" t="str">
            <v/>
          </cell>
          <cell r="F1468" t="str">
            <v/>
          </cell>
        </row>
        <row r="1469">
          <cell r="A1469" t="str">
            <v/>
          </cell>
          <cell r="B1469" t="str">
            <v/>
          </cell>
          <cell r="C1469" t="str">
            <v/>
          </cell>
          <cell r="D1469" t="str">
            <v/>
          </cell>
          <cell r="E1469" t="str">
            <v/>
          </cell>
          <cell r="F1469" t="str">
            <v/>
          </cell>
        </row>
        <row r="1470">
          <cell r="A1470" t="str">
            <v/>
          </cell>
          <cell r="B1470" t="str">
            <v/>
          </cell>
          <cell r="C1470" t="str">
            <v/>
          </cell>
          <cell r="D1470" t="str">
            <v/>
          </cell>
          <cell r="E1470" t="str">
            <v/>
          </cell>
          <cell r="F1470" t="str">
            <v/>
          </cell>
        </row>
        <row r="1471">
          <cell r="A1471" t="str">
            <v/>
          </cell>
          <cell r="B1471" t="str">
            <v/>
          </cell>
          <cell r="C1471" t="str">
            <v/>
          </cell>
          <cell r="D1471" t="str">
            <v/>
          </cell>
          <cell r="E1471" t="str">
            <v/>
          </cell>
          <cell r="F1471" t="str">
            <v/>
          </cell>
        </row>
        <row r="1472">
          <cell r="A1472" t="str">
            <v/>
          </cell>
          <cell r="B1472" t="str">
            <v/>
          </cell>
          <cell r="C1472" t="str">
            <v/>
          </cell>
          <cell r="D1472" t="str">
            <v/>
          </cell>
          <cell r="E1472" t="str">
            <v/>
          </cell>
          <cell r="F1472" t="str">
            <v/>
          </cell>
        </row>
        <row r="1473">
          <cell r="A1473" t="str">
            <v/>
          </cell>
          <cell r="B1473" t="str">
            <v/>
          </cell>
          <cell r="C1473" t="str">
            <v/>
          </cell>
          <cell r="D1473" t="str">
            <v/>
          </cell>
          <cell r="E1473" t="str">
            <v/>
          </cell>
          <cell r="F1473" t="str">
            <v/>
          </cell>
        </row>
        <row r="1474">
          <cell r="A1474" t="str">
            <v/>
          </cell>
          <cell r="B1474" t="str">
            <v/>
          </cell>
          <cell r="C1474" t="str">
            <v/>
          </cell>
          <cell r="D1474" t="str">
            <v/>
          </cell>
          <cell r="E1474" t="str">
            <v/>
          </cell>
          <cell r="F1474" t="str">
            <v/>
          </cell>
        </row>
        <row r="1475">
          <cell r="A1475" t="str">
            <v/>
          </cell>
          <cell r="B1475" t="str">
            <v/>
          </cell>
          <cell r="C1475" t="str">
            <v/>
          </cell>
          <cell r="D1475" t="str">
            <v/>
          </cell>
          <cell r="E1475" t="str">
            <v/>
          </cell>
          <cell r="F1475" t="str">
            <v/>
          </cell>
        </row>
        <row r="1476">
          <cell r="A1476" t="str">
            <v/>
          </cell>
          <cell r="B1476" t="str">
            <v/>
          </cell>
          <cell r="C1476" t="str">
            <v/>
          </cell>
          <cell r="D1476" t="str">
            <v/>
          </cell>
          <cell r="E1476" t="str">
            <v/>
          </cell>
          <cell r="F1476" t="str">
            <v/>
          </cell>
        </row>
        <row r="1477">
          <cell r="A1477" t="str">
            <v/>
          </cell>
          <cell r="B1477" t="str">
            <v/>
          </cell>
          <cell r="C1477" t="str">
            <v/>
          </cell>
          <cell r="D1477" t="str">
            <v/>
          </cell>
          <cell r="E1477" t="str">
            <v/>
          </cell>
          <cell r="F1477" t="str">
            <v/>
          </cell>
        </row>
        <row r="1478">
          <cell r="A1478" t="str">
            <v/>
          </cell>
          <cell r="B1478" t="str">
            <v/>
          </cell>
          <cell r="C1478" t="str">
            <v/>
          </cell>
          <cell r="D1478" t="str">
            <v/>
          </cell>
          <cell r="E1478" t="str">
            <v/>
          </cell>
          <cell r="F1478" t="str">
            <v/>
          </cell>
        </row>
        <row r="1479">
          <cell r="A1479" t="str">
            <v/>
          </cell>
          <cell r="B1479" t="str">
            <v/>
          </cell>
          <cell r="C1479" t="str">
            <v/>
          </cell>
          <cell r="D1479" t="str">
            <v/>
          </cell>
          <cell r="E1479" t="str">
            <v/>
          </cell>
          <cell r="F1479" t="str">
            <v/>
          </cell>
        </row>
        <row r="1480">
          <cell r="A1480" t="str">
            <v/>
          </cell>
          <cell r="B1480" t="str">
            <v/>
          </cell>
          <cell r="C1480" t="str">
            <v/>
          </cell>
          <cell r="D1480" t="str">
            <v/>
          </cell>
          <cell r="E1480" t="str">
            <v/>
          </cell>
          <cell r="F1480" t="str">
            <v/>
          </cell>
        </row>
        <row r="1481">
          <cell r="A1481" t="str">
            <v/>
          </cell>
          <cell r="B1481" t="str">
            <v/>
          </cell>
          <cell r="C1481" t="str">
            <v/>
          </cell>
          <cell r="D1481" t="str">
            <v/>
          </cell>
          <cell r="E1481" t="str">
            <v/>
          </cell>
          <cell r="F1481" t="str">
            <v/>
          </cell>
        </row>
        <row r="1482">
          <cell r="A1482" t="str">
            <v/>
          </cell>
          <cell r="B1482" t="str">
            <v/>
          </cell>
          <cell r="C1482" t="str">
            <v/>
          </cell>
          <cell r="D1482" t="str">
            <v/>
          </cell>
          <cell r="E1482" t="str">
            <v/>
          </cell>
          <cell r="F1482" t="str">
            <v/>
          </cell>
        </row>
        <row r="1483">
          <cell r="A1483" t="str">
            <v/>
          </cell>
          <cell r="B1483" t="str">
            <v/>
          </cell>
          <cell r="C1483" t="str">
            <v/>
          </cell>
          <cell r="D1483" t="str">
            <v/>
          </cell>
          <cell r="E1483" t="str">
            <v/>
          </cell>
          <cell r="F1483" t="str">
            <v/>
          </cell>
        </row>
        <row r="1484">
          <cell r="A1484" t="str">
            <v/>
          </cell>
          <cell r="B1484" t="str">
            <v/>
          </cell>
          <cell r="C1484" t="str">
            <v/>
          </cell>
          <cell r="D1484" t="str">
            <v/>
          </cell>
          <cell r="E1484" t="str">
            <v/>
          </cell>
          <cell r="F1484" t="str">
            <v/>
          </cell>
        </row>
        <row r="1485">
          <cell r="A1485" t="str">
            <v/>
          </cell>
          <cell r="B1485" t="str">
            <v/>
          </cell>
          <cell r="C1485" t="str">
            <v/>
          </cell>
          <cell r="D1485" t="str">
            <v/>
          </cell>
          <cell r="E1485" t="str">
            <v/>
          </cell>
          <cell r="F1485" t="str">
            <v/>
          </cell>
        </row>
        <row r="1486">
          <cell r="A1486" t="str">
            <v/>
          </cell>
          <cell r="B1486" t="str">
            <v/>
          </cell>
          <cell r="C1486" t="str">
            <v/>
          </cell>
          <cell r="D1486" t="str">
            <v/>
          </cell>
          <cell r="E1486" t="str">
            <v/>
          </cell>
          <cell r="F1486" t="str">
            <v/>
          </cell>
        </row>
        <row r="1487">
          <cell r="A1487" t="str">
            <v/>
          </cell>
          <cell r="B1487" t="str">
            <v/>
          </cell>
          <cell r="C1487" t="str">
            <v/>
          </cell>
          <cell r="D1487" t="str">
            <v/>
          </cell>
          <cell r="E1487" t="str">
            <v/>
          </cell>
          <cell r="F1487" t="str">
            <v/>
          </cell>
        </row>
        <row r="1488">
          <cell r="A1488" t="str">
            <v/>
          </cell>
          <cell r="B1488" t="str">
            <v/>
          </cell>
          <cell r="C1488" t="str">
            <v/>
          </cell>
          <cell r="D1488" t="str">
            <v/>
          </cell>
          <cell r="E1488" t="str">
            <v/>
          </cell>
          <cell r="F1488" t="str">
            <v/>
          </cell>
        </row>
        <row r="1489">
          <cell r="A1489" t="str">
            <v/>
          </cell>
          <cell r="B1489" t="str">
            <v/>
          </cell>
          <cell r="C1489" t="str">
            <v/>
          </cell>
          <cell r="D1489" t="str">
            <v/>
          </cell>
          <cell r="E1489" t="str">
            <v/>
          </cell>
          <cell r="F1489" t="str">
            <v/>
          </cell>
        </row>
        <row r="1490">
          <cell r="A1490" t="str">
            <v/>
          </cell>
          <cell r="B1490" t="str">
            <v/>
          </cell>
          <cell r="C1490" t="str">
            <v/>
          </cell>
          <cell r="D1490" t="str">
            <v/>
          </cell>
          <cell r="E1490" t="str">
            <v/>
          </cell>
          <cell r="F1490" t="str">
            <v/>
          </cell>
        </row>
        <row r="1491">
          <cell r="A1491" t="str">
            <v/>
          </cell>
          <cell r="B1491" t="str">
            <v/>
          </cell>
          <cell r="C1491" t="str">
            <v/>
          </cell>
          <cell r="D1491" t="str">
            <v/>
          </cell>
          <cell r="E1491" t="str">
            <v/>
          </cell>
          <cell r="F1491" t="str">
            <v/>
          </cell>
        </row>
        <row r="1492">
          <cell r="A1492" t="str">
            <v/>
          </cell>
          <cell r="B1492" t="str">
            <v/>
          </cell>
          <cell r="C1492" t="str">
            <v/>
          </cell>
          <cell r="D1492" t="str">
            <v/>
          </cell>
          <cell r="E1492" t="str">
            <v/>
          </cell>
          <cell r="F1492" t="str">
            <v/>
          </cell>
        </row>
        <row r="1493">
          <cell r="A1493" t="str">
            <v/>
          </cell>
          <cell r="B1493" t="str">
            <v/>
          </cell>
          <cell r="C1493" t="str">
            <v/>
          </cell>
          <cell r="D1493" t="str">
            <v/>
          </cell>
          <cell r="E1493" t="str">
            <v/>
          </cell>
          <cell r="F1493" t="str">
            <v/>
          </cell>
        </row>
        <row r="1494">
          <cell r="A1494" t="str">
            <v/>
          </cell>
          <cell r="B1494" t="str">
            <v/>
          </cell>
          <cell r="C1494" t="str">
            <v/>
          </cell>
          <cell r="D1494" t="str">
            <v/>
          </cell>
          <cell r="E1494" t="str">
            <v/>
          </cell>
          <cell r="F1494" t="str">
            <v/>
          </cell>
        </row>
        <row r="1495">
          <cell r="A1495" t="str">
            <v/>
          </cell>
          <cell r="B1495" t="str">
            <v/>
          </cell>
          <cell r="C1495" t="str">
            <v/>
          </cell>
          <cell r="D1495" t="str">
            <v/>
          </cell>
          <cell r="E1495" t="str">
            <v/>
          </cell>
          <cell r="F1495" t="str">
            <v/>
          </cell>
        </row>
        <row r="1496">
          <cell r="A1496" t="str">
            <v/>
          </cell>
          <cell r="B1496" t="str">
            <v/>
          </cell>
          <cell r="C1496" t="str">
            <v/>
          </cell>
          <cell r="D1496" t="str">
            <v/>
          </cell>
          <cell r="E1496" t="str">
            <v/>
          </cell>
          <cell r="F1496" t="str">
            <v/>
          </cell>
        </row>
        <row r="1497">
          <cell r="A1497" t="str">
            <v/>
          </cell>
          <cell r="B1497" t="str">
            <v/>
          </cell>
          <cell r="C1497" t="str">
            <v/>
          </cell>
          <cell r="D1497" t="str">
            <v/>
          </cell>
          <cell r="E1497" t="str">
            <v/>
          </cell>
          <cell r="F1497" t="str">
            <v/>
          </cell>
        </row>
        <row r="1498">
          <cell r="A1498" t="str">
            <v/>
          </cell>
          <cell r="B1498" t="str">
            <v/>
          </cell>
          <cell r="C1498" t="str">
            <v/>
          </cell>
          <cell r="D1498" t="str">
            <v/>
          </cell>
          <cell r="E1498" t="str">
            <v/>
          </cell>
          <cell r="F1498" t="str">
            <v/>
          </cell>
        </row>
        <row r="1499">
          <cell r="A1499" t="str">
            <v/>
          </cell>
          <cell r="B1499" t="str">
            <v/>
          </cell>
          <cell r="C1499" t="str">
            <v/>
          </cell>
          <cell r="D1499" t="str">
            <v/>
          </cell>
          <cell r="E1499" t="str">
            <v/>
          </cell>
          <cell r="F1499" t="str">
            <v/>
          </cell>
        </row>
        <row r="1500">
          <cell r="A1500" t="str">
            <v/>
          </cell>
          <cell r="B1500" t="str">
            <v/>
          </cell>
          <cell r="C1500" t="str">
            <v/>
          </cell>
          <cell r="D1500" t="str">
            <v/>
          </cell>
          <cell r="E1500" t="str">
            <v/>
          </cell>
          <cell r="F1500" t="str">
            <v/>
          </cell>
        </row>
        <row r="1501">
          <cell r="A1501" t="str">
            <v/>
          </cell>
          <cell r="B1501" t="str">
            <v/>
          </cell>
          <cell r="C1501" t="str">
            <v/>
          </cell>
          <cell r="D1501" t="str">
            <v/>
          </cell>
          <cell r="E1501" t="str">
            <v/>
          </cell>
          <cell r="F1501" t="str">
            <v/>
          </cell>
        </row>
        <row r="1502">
          <cell r="A1502" t="str">
            <v/>
          </cell>
          <cell r="B1502" t="str">
            <v/>
          </cell>
          <cell r="C1502" t="str">
            <v/>
          </cell>
          <cell r="D1502" t="str">
            <v/>
          </cell>
          <cell r="E1502" t="str">
            <v/>
          </cell>
          <cell r="F1502" t="str">
            <v/>
          </cell>
        </row>
        <row r="1503">
          <cell r="A1503" t="str">
            <v/>
          </cell>
          <cell r="B1503" t="str">
            <v/>
          </cell>
          <cell r="C1503" t="str">
            <v/>
          </cell>
          <cell r="D1503" t="str">
            <v/>
          </cell>
          <cell r="E1503" t="str">
            <v/>
          </cell>
          <cell r="F1503" t="str">
            <v/>
          </cell>
        </row>
        <row r="1504">
          <cell r="A1504" t="str">
            <v/>
          </cell>
          <cell r="B1504" t="str">
            <v/>
          </cell>
          <cell r="C1504" t="str">
            <v/>
          </cell>
          <cell r="D1504" t="str">
            <v/>
          </cell>
          <cell r="E1504" t="str">
            <v/>
          </cell>
          <cell r="F1504" t="str">
            <v/>
          </cell>
        </row>
        <row r="1505">
          <cell r="A1505" t="str">
            <v/>
          </cell>
          <cell r="B1505" t="str">
            <v/>
          </cell>
          <cell r="C1505" t="str">
            <v/>
          </cell>
          <cell r="D1505" t="str">
            <v/>
          </cell>
          <cell r="E1505" t="str">
            <v/>
          </cell>
          <cell r="F1505" t="str">
            <v/>
          </cell>
        </row>
        <row r="1506">
          <cell r="A1506" t="str">
            <v/>
          </cell>
          <cell r="B1506" t="str">
            <v/>
          </cell>
          <cell r="C1506" t="str">
            <v/>
          </cell>
          <cell r="D1506" t="str">
            <v/>
          </cell>
          <cell r="E1506" t="str">
            <v/>
          </cell>
          <cell r="F1506" t="str">
            <v/>
          </cell>
        </row>
        <row r="1507">
          <cell r="A1507" t="str">
            <v/>
          </cell>
          <cell r="B1507" t="str">
            <v/>
          </cell>
          <cell r="C1507" t="str">
            <v/>
          </cell>
          <cell r="D1507" t="str">
            <v/>
          </cell>
          <cell r="E1507" t="str">
            <v/>
          </cell>
          <cell r="F1507" t="str">
            <v/>
          </cell>
        </row>
        <row r="1508">
          <cell r="A1508" t="str">
            <v/>
          </cell>
          <cell r="B1508" t="str">
            <v/>
          </cell>
          <cell r="C1508" t="str">
            <v/>
          </cell>
          <cell r="D1508" t="str">
            <v/>
          </cell>
          <cell r="E1508" t="str">
            <v/>
          </cell>
          <cell r="F1508" t="str">
            <v/>
          </cell>
        </row>
        <row r="1509">
          <cell r="A1509" t="str">
            <v/>
          </cell>
          <cell r="B1509" t="str">
            <v/>
          </cell>
          <cell r="C1509" t="str">
            <v/>
          </cell>
          <cell r="D1509" t="str">
            <v/>
          </cell>
          <cell r="E1509" t="str">
            <v/>
          </cell>
          <cell r="F1509" t="str">
            <v/>
          </cell>
        </row>
        <row r="1510">
          <cell r="A1510" t="str">
            <v/>
          </cell>
          <cell r="B1510" t="str">
            <v/>
          </cell>
          <cell r="C1510" t="str">
            <v/>
          </cell>
          <cell r="D1510" t="str">
            <v/>
          </cell>
          <cell r="E1510" t="str">
            <v/>
          </cell>
          <cell r="F1510" t="str">
            <v/>
          </cell>
        </row>
        <row r="1511">
          <cell r="A1511" t="str">
            <v/>
          </cell>
          <cell r="B1511" t="str">
            <v/>
          </cell>
          <cell r="C1511" t="str">
            <v/>
          </cell>
          <cell r="D1511" t="str">
            <v/>
          </cell>
          <cell r="E1511" t="str">
            <v/>
          </cell>
          <cell r="F1511" t="str">
            <v/>
          </cell>
        </row>
        <row r="1512">
          <cell r="A1512" t="str">
            <v/>
          </cell>
          <cell r="B1512" t="str">
            <v/>
          </cell>
          <cell r="C1512" t="str">
            <v/>
          </cell>
          <cell r="D1512" t="str">
            <v/>
          </cell>
          <cell r="E1512" t="str">
            <v/>
          </cell>
          <cell r="F1512" t="str">
            <v/>
          </cell>
        </row>
        <row r="1513">
          <cell r="A1513" t="str">
            <v/>
          </cell>
          <cell r="B1513" t="str">
            <v/>
          </cell>
          <cell r="C1513" t="str">
            <v/>
          </cell>
          <cell r="D1513" t="str">
            <v/>
          </cell>
          <cell r="E1513" t="str">
            <v/>
          </cell>
          <cell r="F1513" t="str">
            <v/>
          </cell>
        </row>
        <row r="1514">
          <cell r="A1514" t="str">
            <v/>
          </cell>
          <cell r="B1514" t="str">
            <v/>
          </cell>
          <cell r="C1514" t="str">
            <v/>
          </cell>
          <cell r="D1514" t="str">
            <v/>
          </cell>
          <cell r="E1514" t="str">
            <v/>
          </cell>
          <cell r="F1514" t="str">
            <v/>
          </cell>
        </row>
        <row r="1515">
          <cell r="A1515" t="str">
            <v/>
          </cell>
          <cell r="B1515" t="str">
            <v/>
          </cell>
          <cell r="C1515" t="str">
            <v/>
          </cell>
          <cell r="D1515" t="str">
            <v/>
          </cell>
          <cell r="E1515" t="str">
            <v/>
          </cell>
          <cell r="F1515" t="str">
            <v/>
          </cell>
        </row>
        <row r="1516">
          <cell r="A1516" t="str">
            <v/>
          </cell>
          <cell r="B1516" t="str">
            <v/>
          </cell>
          <cell r="C1516" t="str">
            <v/>
          </cell>
          <cell r="D1516" t="str">
            <v/>
          </cell>
          <cell r="E1516" t="str">
            <v/>
          </cell>
          <cell r="F1516" t="str">
            <v/>
          </cell>
        </row>
        <row r="1517">
          <cell r="A1517" t="str">
            <v/>
          </cell>
          <cell r="B1517" t="str">
            <v/>
          </cell>
          <cell r="C1517" t="str">
            <v/>
          </cell>
          <cell r="D1517" t="str">
            <v/>
          </cell>
          <cell r="E1517" t="str">
            <v/>
          </cell>
          <cell r="F1517" t="str">
            <v/>
          </cell>
        </row>
        <row r="1518">
          <cell r="A1518" t="str">
            <v/>
          </cell>
          <cell r="B1518" t="str">
            <v/>
          </cell>
          <cell r="C1518" t="str">
            <v/>
          </cell>
          <cell r="D1518" t="str">
            <v/>
          </cell>
          <cell r="E1518" t="str">
            <v/>
          </cell>
          <cell r="F1518" t="str">
            <v/>
          </cell>
        </row>
        <row r="1519">
          <cell r="A1519" t="str">
            <v/>
          </cell>
          <cell r="B1519" t="str">
            <v/>
          </cell>
          <cell r="C1519" t="str">
            <v/>
          </cell>
          <cell r="D1519" t="str">
            <v/>
          </cell>
          <cell r="E1519" t="str">
            <v/>
          </cell>
          <cell r="F1519" t="str">
            <v/>
          </cell>
        </row>
        <row r="1520">
          <cell r="A1520" t="str">
            <v/>
          </cell>
          <cell r="B1520" t="str">
            <v/>
          </cell>
          <cell r="C1520" t="str">
            <v/>
          </cell>
          <cell r="D1520" t="str">
            <v/>
          </cell>
          <cell r="E1520" t="str">
            <v/>
          </cell>
          <cell r="F1520" t="str">
            <v/>
          </cell>
        </row>
        <row r="1521">
          <cell r="A1521" t="str">
            <v/>
          </cell>
          <cell r="B1521" t="str">
            <v/>
          </cell>
          <cell r="C1521" t="str">
            <v/>
          </cell>
          <cell r="D1521" t="str">
            <v/>
          </cell>
          <cell r="E1521" t="str">
            <v/>
          </cell>
          <cell r="F1521" t="str">
            <v/>
          </cell>
        </row>
        <row r="1522">
          <cell r="A1522" t="str">
            <v/>
          </cell>
          <cell r="B1522" t="str">
            <v/>
          </cell>
          <cell r="C1522" t="str">
            <v/>
          </cell>
          <cell r="D1522" t="str">
            <v/>
          </cell>
          <cell r="E1522" t="str">
            <v/>
          </cell>
          <cell r="F1522" t="str">
            <v/>
          </cell>
        </row>
        <row r="1523">
          <cell r="A1523" t="str">
            <v/>
          </cell>
          <cell r="B1523" t="str">
            <v/>
          </cell>
          <cell r="C1523" t="str">
            <v/>
          </cell>
          <cell r="D1523" t="str">
            <v/>
          </cell>
          <cell r="E1523" t="str">
            <v/>
          </cell>
          <cell r="F1523" t="str">
            <v/>
          </cell>
        </row>
        <row r="1524">
          <cell r="A1524" t="str">
            <v/>
          </cell>
          <cell r="B1524" t="str">
            <v/>
          </cell>
          <cell r="C1524" t="str">
            <v/>
          </cell>
          <cell r="D1524" t="str">
            <v/>
          </cell>
          <cell r="E1524" t="str">
            <v/>
          </cell>
          <cell r="F1524" t="str">
            <v/>
          </cell>
        </row>
        <row r="1525">
          <cell r="A1525" t="str">
            <v/>
          </cell>
          <cell r="B1525" t="str">
            <v/>
          </cell>
          <cell r="C1525" t="str">
            <v/>
          </cell>
          <cell r="D1525" t="str">
            <v/>
          </cell>
          <cell r="E1525" t="str">
            <v/>
          </cell>
          <cell r="F1525" t="str">
            <v/>
          </cell>
        </row>
        <row r="1526">
          <cell r="A1526" t="str">
            <v/>
          </cell>
          <cell r="B1526" t="str">
            <v/>
          </cell>
          <cell r="C1526" t="str">
            <v/>
          </cell>
          <cell r="D1526" t="str">
            <v/>
          </cell>
          <cell r="E1526" t="str">
            <v/>
          </cell>
          <cell r="F1526" t="str">
            <v/>
          </cell>
        </row>
        <row r="1527">
          <cell r="A1527" t="str">
            <v/>
          </cell>
          <cell r="B1527" t="str">
            <v/>
          </cell>
          <cell r="C1527" t="str">
            <v/>
          </cell>
          <cell r="D1527" t="str">
            <v/>
          </cell>
          <cell r="E1527" t="str">
            <v/>
          </cell>
          <cell r="F1527" t="str">
            <v/>
          </cell>
        </row>
        <row r="1528">
          <cell r="A1528" t="str">
            <v/>
          </cell>
          <cell r="B1528" t="str">
            <v/>
          </cell>
          <cell r="C1528" t="str">
            <v/>
          </cell>
          <cell r="D1528" t="str">
            <v/>
          </cell>
          <cell r="E1528" t="str">
            <v/>
          </cell>
          <cell r="F1528" t="str">
            <v/>
          </cell>
        </row>
        <row r="1529">
          <cell r="A1529" t="str">
            <v/>
          </cell>
          <cell r="B1529" t="str">
            <v/>
          </cell>
          <cell r="C1529" t="str">
            <v/>
          </cell>
          <cell r="D1529" t="str">
            <v/>
          </cell>
          <cell r="E1529" t="str">
            <v/>
          </cell>
          <cell r="F1529" t="str">
            <v/>
          </cell>
        </row>
        <row r="1530">
          <cell r="A1530" t="str">
            <v/>
          </cell>
          <cell r="B1530" t="str">
            <v/>
          </cell>
          <cell r="C1530" t="str">
            <v/>
          </cell>
          <cell r="D1530" t="str">
            <v/>
          </cell>
          <cell r="E1530" t="str">
            <v/>
          </cell>
          <cell r="F1530" t="str">
            <v/>
          </cell>
        </row>
        <row r="1531">
          <cell r="A1531" t="str">
            <v/>
          </cell>
          <cell r="B1531" t="str">
            <v/>
          </cell>
          <cell r="C1531" t="str">
            <v/>
          </cell>
          <cell r="D1531" t="str">
            <v/>
          </cell>
          <cell r="E1531" t="str">
            <v/>
          </cell>
          <cell r="F1531" t="str">
            <v/>
          </cell>
        </row>
        <row r="1532">
          <cell r="A1532" t="str">
            <v/>
          </cell>
          <cell r="B1532" t="str">
            <v/>
          </cell>
          <cell r="C1532" t="str">
            <v/>
          </cell>
          <cell r="D1532" t="str">
            <v/>
          </cell>
          <cell r="E1532" t="str">
            <v/>
          </cell>
          <cell r="F1532" t="str">
            <v/>
          </cell>
        </row>
        <row r="1533">
          <cell r="A1533" t="str">
            <v/>
          </cell>
          <cell r="B1533" t="str">
            <v/>
          </cell>
          <cell r="C1533" t="str">
            <v/>
          </cell>
          <cell r="D1533" t="str">
            <v/>
          </cell>
          <cell r="E1533" t="str">
            <v/>
          </cell>
          <cell r="F1533" t="str">
            <v/>
          </cell>
        </row>
        <row r="1534">
          <cell r="A1534" t="str">
            <v/>
          </cell>
          <cell r="B1534" t="str">
            <v/>
          </cell>
          <cell r="C1534" t="str">
            <v/>
          </cell>
          <cell r="D1534" t="str">
            <v/>
          </cell>
          <cell r="E1534" t="str">
            <v/>
          </cell>
          <cell r="F1534" t="str">
            <v/>
          </cell>
        </row>
        <row r="1535">
          <cell r="A1535" t="str">
            <v/>
          </cell>
          <cell r="B1535" t="str">
            <v/>
          </cell>
          <cell r="C1535" t="str">
            <v/>
          </cell>
          <cell r="D1535" t="str">
            <v/>
          </cell>
          <cell r="E1535" t="str">
            <v/>
          </cell>
          <cell r="F1535" t="str">
            <v/>
          </cell>
        </row>
        <row r="1536">
          <cell r="A1536" t="str">
            <v/>
          </cell>
          <cell r="B1536" t="str">
            <v/>
          </cell>
          <cell r="C1536" t="str">
            <v/>
          </cell>
          <cell r="D1536" t="str">
            <v/>
          </cell>
          <cell r="E1536" t="str">
            <v/>
          </cell>
          <cell r="F1536" t="str">
            <v/>
          </cell>
        </row>
        <row r="1537">
          <cell r="A1537" t="str">
            <v/>
          </cell>
          <cell r="B1537" t="str">
            <v/>
          </cell>
          <cell r="C1537" t="str">
            <v/>
          </cell>
          <cell r="D1537" t="str">
            <v/>
          </cell>
          <cell r="E1537" t="str">
            <v/>
          </cell>
          <cell r="F1537" t="str">
            <v/>
          </cell>
        </row>
        <row r="1538">
          <cell r="A1538" t="str">
            <v/>
          </cell>
          <cell r="B1538" t="str">
            <v/>
          </cell>
          <cell r="C1538" t="str">
            <v/>
          </cell>
          <cell r="D1538" t="str">
            <v/>
          </cell>
          <cell r="E1538" t="str">
            <v/>
          </cell>
          <cell r="F1538" t="str">
            <v/>
          </cell>
        </row>
        <row r="1539">
          <cell r="A1539" t="str">
            <v/>
          </cell>
          <cell r="B1539" t="str">
            <v/>
          </cell>
          <cell r="C1539" t="str">
            <v/>
          </cell>
          <cell r="D1539" t="str">
            <v/>
          </cell>
          <cell r="E1539" t="str">
            <v/>
          </cell>
          <cell r="F1539" t="str">
            <v/>
          </cell>
        </row>
        <row r="1540">
          <cell r="A1540" t="str">
            <v/>
          </cell>
          <cell r="B1540" t="str">
            <v/>
          </cell>
          <cell r="C1540" t="str">
            <v/>
          </cell>
          <cell r="D1540" t="str">
            <v/>
          </cell>
          <cell r="E1540" t="str">
            <v/>
          </cell>
          <cell r="F1540" t="str">
            <v/>
          </cell>
        </row>
        <row r="1541">
          <cell r="A1541" t="str">
            <v/>
          </cell>
          <cell r="B1541" t="str">
            <v/>
          </cell>
          <cell r="C1541" t="str">
            <v/>
          </cell>
          <cell r="D1541" t="str">
            <v/>
          </cell>
          <cell r="E1541" t="str">
            <v/>
          </cell>
          <cell r="F1541" t="str">
            <v/>
          </cell>
        </row>
        <row r="1542">
          <cell r="A1542" t="str">
            <v/>
          </cell>
          <cell r="B1542" t="str">
            <v/>
          </cell>
          <cell r="C1542" t="str">
            <v/>
          </cell>
          <cell r="D1542" t="str">
            <v/>
          </cell>
          <cell r="E1542" t="str">
            <v/>
          </cell>
          <cell r="F1542" t="str">
            <v/>
          </cell>
        </row>
        <row r="1543">
          <cell r="A1543" t="str">
            <v/>
          </cell>
          <cell r="B1543" t="str">
            <v/>
          </cell>
          <cell r="C1543" t="str">
            <v/>
          </cell>
          <cell r="D1543" t="str">
            <v/>
          </cell>
          <cell r="E1543" t="str">
            <v/>
          </cell>
          <cell r="F1543" t="str">
            <v/>
          </cell>
        </row>
        <row r="1544">
          <cell r="A1544" t="str">
            <v/>
          </cell>
          <cell r="B1544" t="str">
            <v/>
          </cell>
          <cell r="C1544" t="str">
            <v/>
          </cell>
          <cell r="D1544" t="str">
            <v/>
          </cell>
          <cell r="E1544" t="str">
            <v/>
          </cell>
          <cell r="F1544" t="str">
            <v/>
          </cell>
        </row>
        <row r="1545">
          <cell r="A1545" t="str">
            <v/>
          </cell>
          <cell r="B1545" t="str">
            <v/>
          </cell>
          <cell r="C1545" t="str">
            <v/>
          </cell>
          <cell r="D1545" t="str">
            <v/>
          </cell>
          <cell r="E1545" t="str">
            <v/>
          </cell>
          <cell r="F1545" t="str">
            <v/>
          </cell>
        </row>
        <row r="1546">
          <cell r="A1546" t="str">
            <v/>
          </cell>
          <cell r="B1546" t="str">
            <v/>
          </cell>
          <cell r="C1546" t="str">
            <v/>
          </cell>
          <cell r="D1546" t="str">
            <v/>
          </cell>
          <cell r="E1546" t="str">
            <v/>
          </cell>
          <cell r="F1546" t="str">
            <v/>
          </cell>
        </row>
        <row r="1547">
          <cell r="A1547" t="str">
            <v/>
          </cell>
          <cell r="B1547" t="str">
            <v/>
          </cell>
          <cell r="C1547" t="str">
            <v/>
          </cell>
          <cell r="D1547" t="str">
            <v/>
          </cell>
          <cell r="E1547" t="str">
            <v/>
          </cell>
          <cell r="F1547" t="str">
            <v/>
          </cell>
        </row>
        <row r="1548">
          <cell r="A1548" t="str">
            <v/>
          </cell>
          <cell r="B1548" t="str">
            <v/>
          </cell>
          <cell r="C1548" t="str">
            <v/>
          </cell>
          <cell r="D1548" t="str">
            <v/>
          </cell>
          <cell r="E1548" t="str">
            <v/>
          </cell>
          <cell r="F1548" t="str">
            <v/>
          </cell>
        </row>
        <row r="1549">
          <cell r="A1549" t="str">
            <v/>
          </cell>
          <cell r="B1549" t="str">
            <v/>
          </cell>
          <cell r="C1549" t="str">
            <v/>
          </cell>
          <cell r="D1549" t="str">
            <v/>
          </cell>
          <cell r="E1549" t="str">
            <v/>
          </cell>
          <cell r="F1549" t="str">
            <v/>
          </cell>
        </row>
        <row r="1550">
          <cell r="A1550" t="str">
            <v/>
          </cell>
          <cell r="B1550" t="str">
            <v/>
          </cell>
          <cell r="C1550" t="str">
            <v/>
          </cell>
          <cell r="D1550" t="str">
            <v/>
          </cell>
          <cell r="E1550" t="str">
            <v/>
          </cell>
          <cell r="F1550" t="str">
            <v/>
          </cell>
        </row>
        <row r="1551">
          <cell r="A1551" t="str">
            <v/>
          </cell>
          <cell r="B1551" t="str">
            <v/>
          </cell>
          <cell r="C1551" t="str">
            <v/>
          </cell>
          <cell r="D1551" t="str">
            <v/>
          </cell>
          <cell r="E1551" t="str">
            <v/>
          </cell>
          <cell r="F1551" t="str">
            <v/>
          </cell>
        </row>
        <row r="1552">
          <cell r="A1552" t="str">
            <v/>
          </cell>
          <cell r="B1552" t="str">
            <v/>
          </cell>
          <cell r="C1552" t="str">
            <v/>
          </cell>
          <cell r="D1552" t="str">
            <v/>
          </cell>
          <cell r="E1552" t="str">
            <v/>
          </cell>
          <cell r="F1552" t="str">
            <v/>
          </cell>
        </row>
        <row r="1553">
          <cell r="A1553" t="str">
            <v/>
          </cell>
          <cell r="B1553" t="str">
            <v/>
          </cell>
          <cell r="C1553" t="str">
            <v/>
          </cell>
          <cell r="D1553" t="str">
            <v/>
          </cell>
          <cell r="E1553" t="str">
            <v/>
          </cell>
          <cell r="F1553" t="str">
            <v/>
          </cell>
        </row>
        <row r="1554">
          <cell r="A1554" t="str">
            <v/>
          </cell>
          <cell r="B1554" t="str">
            <v/>
          </cell>
          <cell r="C1554" t="str">
            <v/>
          </cell>
          <cell r="D1554" t="str">
            <v/>
          </cell>
          <cell r="E1554" t="str">
            <v/>
          </cell>
          <cell r="F1554" t="str">
            <v/>
          </cell>
        </row>
        <row r="1555">
          <cell r="A1555" t="str">
            <v/>
          </cell>
          <cell r="B1555" t="str">
            <v/>
          </cell>
          <cell r="C1555" t="str">
            <v/>
          </cell>
          <cell r="D1555" t="str">
            <v/>
          </cell>
          <cell r="E1555" t="str">
            <v/>
          </cell>
          <cell r="F1555" t="str">
            <v/>
          </cell>
        </row>
        <row r="1556">
          <cell r="A1556" t="str">
            <v/>
          </cell>
          <cell r="B1556" t="str">
            <v/>
          </cell>
          <cell r="C1556" t="str">
            <v/>
          </cell>
          <cell r="D1556" t="str">
            <v/>
          </cell>
          <cell r="E1556" t="str">
            <v/>
          </cell>
          <cell r="F1556" t="str">
            <v/>
          </cell>
        </row>
        <row r="1557">
          <cell r="A1557" t="str">
            <v/>
          </cell>
          <cell r="B1557" t="str">
            <v/>
          </cell>
          <cell r="C1557" t="str">
            <v/>
          </cell>
          <cell r="D1557" t="str">
            <v/>
          </cell>
          <cell r="E1557" t="str">
            <v/>
          </cell>
          <cell r="F1557" t="str">
            <v/>
          </cell>
        </row>
        <row r="1558">
          <cell r="A1558" t="str">
            <v/>
          </cell>
          <cell r="B1558" t="str">
            <v/>
          </cell>
          <cell r="C1558" t="str">
            <v/>
          </cell>
          <cell r="D1558" t="str">
            <v/>
          </cell>
          <cell r="E1558" t="str">
            <v/>
          </cell>
          <cell r="F1558" t="str">
            <v/>
          </cell>
        </row>
        <row r="1559">
          <cell r="A1559" t="str">
            <v/>
          </cell>
          <cell r="B1559" t="str">
            <v/>
          </cell>
          <cell r="C1559" t="str">
            <v/>
          </cell>
          <cell r="D1559" t="str">
            <v/>
          </cell>
          <cell r="E1559" t="str">
            <v/>
          </cell>
          <cell r="F1559" t="str">
            <v/>
          </cell>
        </row>
        <row r="1560">
          <cell r="A1560" t="str">
            <v/>
          </cell>
          <cell r="B1560" t="str">
            <v/>
          </cell>
          <cell r="C1560" t="str">
            <v/>
          </cell>
          <cell r="D1560" t="str">
            <v/>
          </cell>
          <cell r="E1560" t="str">
            <v/>
          </cell>
          <cell r="F1560" t="str">
            <v/>
          </cell>
        </row>
        <row r="1561">
          <cell r="A1561" t="str">
            <v/>
          </cell>
          <cell r="B1561" t="str">
            <v/>
          </cell>
          <cell r="C1561" t="str">
            <v/>
          </cell>
          <cell r="D1561" t="str">
            <v/>
          </cell>
          <cell r="E1561" t="str">
            <v/>
          </cell>
          <cell r="F1561" t="str">
            <v/>
          </cell>
        </row>
        <row r="1562">
          <cell r="A1562" t="str">
            <v/>
          </cell>
          <cell r="B1562" t="str">
            <v/>
          </cell>
          <cell r="C1562" t="str">
            <v/>
          </cell>
          <cell r="D1562" t="str">
            <v/>
          </cell>
          <cell r="E1562" t="str">
            <v/>
          </cell>
          <cell r="F1562" t="str">
            <v/>
          </cell>
        </row>
        <row r="1563">
          <cell r="A1563" t="str">
            <v/>
          </cell>
          <cell r="B1563" t="str">
            <v/>
          </cell>
          <cell r="C1563" t="str">
            <v/>
          </cell>
          <cell r="D1563" t="str">
            <v/>
          </cell>
          <cell r="E1563" t="str">
            <v/>
          </cell>
          <cell r="F1563" t="str">
            <v/>
          </cell>
        </row>
        <row r="1564">
          <cell r="A1564" t="str">
            <v/>
          </cell>
          <cell r="B1564" t="str">
            <v/>
          </cell>
          <cell r="C1564" t="str">
            <v/>
          </cell>
          <cell r="D1564" t="str">
            <v/>
          </cell>
          <cell r="E1564" t="str">
            <v/>
          </cell>
          <cell r="F1564" t="str">
            <v/>
          </cell>
        </row>
        <row r="1565">
          <cell r="A1565" t="str">
            <v/>
          </cell>
          <cell r="B1565" t="str">
            <v/>
          </cell>
          <cell r="C1565" t="str">
            <v/>
          </cell>
          <cell r="D1565" t="str">
            <v/>
          </cell>
          <cell r="E1565" t="str">
            <v/>
          </cell>
          <cell r="F1565" t="str">
            <v/>
          </cell>
        </row>
        <row r="1566">
          <cell r="A1566" t="str">
            <v/>
          </cell>
          <cell r="B1566" t="str">
            <v/>
          </cell>
          <cell r="C1566" t="str">
            <v/>
          </cell>
          <cell r="D1566" t="str">
            <v/>
          </cell>
          <cell r="E1566" t="str">
            <v/>
          </cell>
          <cell r="F1566" t="str">
            <v/>
          </cell>
        </row>
        <row r="1567">
          <cell r="A1567" t="str">
            <v/>
          </cell>
          <cell r="B1567" t="str">
            <v/>
          </cell>
          <cell r="C1567" t="str">
            <v/>
          </cell>
          <cell r="D1567" t="str">
            <v/>
          </cell>
          <cell r="E1567" t="str">
            <v/>
          </cell>
          <cell r="F1567" t="str">
            <v/>
          </cell>
        </row>
        <row r="1568">
          <cell r="A1568" t="str">
            <v/>
          </cell>
          <cell r="B1568" t="str">
            <v/>
          </cell>
          <cell r="C1568" t="str">
            <v/>
          </cell>
          <cell r="D1568" t="str">
            <v/>
          </cell>
          <cell r="E1568" t="str">
            <v/>
          </cell>
          <cell r="F1568" t="str">
            <v/>
          </cell>
        </row>
        <row r="1569">
          <cell r="A1569" t="str">
            <v/>
          </cell>
          <cell r="B1569" t="str">
            <v/>
          </cell>
          <cell r="C1569" t="str">
            <v/>
          </cell>
          <cell r="D1569" t="str">
            <v/>
          </cell>
          <cell r="E1569" t="str">
            <v/>
          </cell>
          <cell r="F1569" t="str">
            <v/>
          </cell>
        </row>
        <row r="1570">
          <cell r="A1570" t="str">
            <v/>
          </cell>
          <cell r="B1570" t="str">
            <v/>
          </cell>
          <cell r="C1570" t="str">
            <v/>
          </cell>
          <cell r="D1570" t="str">
            <v/>
          </cell>
          <cell r="E1570" t="str">
            <v/>
          </cell>
          <cell r="F1570" t="str">
            <v/>
          </cell>
        </row>
        <row r="1571">
          <cell r="A1571" t="str">
            <v/>
          </cell>
          <cell r="B1571" t="str">
            <v/>
          </cell>
          <cell r="C1571" t="str">
            <v/>
          </cell>
          <cell r="D1571" t="str">
            <v/>
          </cell>
          <cell r="E1571" t="str">
            <v/>
          </cell>
          <cell r="F1571" t="str">
            <v/>
          </cell>
        </row>
        <row r="1572">
          <cell r="A1572" t="str">
            <v/>
          </cell>
          <cell r="B1572" t="str">
            <v/>
          </cell>
          <cell r="C1572" t="str">
            <v/>
          </cell>
          <cell r="D1572" t="str">
            <v/>
          </cell>
          <cell r="E1572" t="str">
            <v/>
          </cell>
          <cell r="F1572" t="str">
            <v/>
          </cell>
        </row>
        <row r="1573">
          <cell r="A1573" t="str">
            <v/>
          </cell>
          <cell r="B1573" t="str">
            <v/>
          </cell>
          <cell r="C1573" t="str">
            <v/>
          </cell>
          <cell r="D1573" t="str">
            <v/>
          </cell>
          <cell r="E1573" t="str">
            <v/>
          </cell>
          <cell r="F1573" t="str">
            <v/>
          </cell>
        </row>
        <row r="1574">
          <cell r="A1574" t="str">
            <v/>
          </cell>
          <cell r="B1574" t="str">
            <v/>
          </cell>
          <cell r="C1574" t="str">
            <v/>
          </cell>
          <cell r="D1574" t="str">
            <v/>
          </cell>
          <cell r="E1574" t="str">
            <v/>
          </cell>
          <cell r="F1574" t="str">
            <v/>
          </cell>
        </row>
        <row r="1575">
          <cell r="A1575" t="str">
            <v/>
          </cell>
          <cell r="B1575" t="str">
            <v/>
          </cell>
          <cell r="C1575" t="str">
            <v/>
          </cell>
          <cell r="D1575" t="str">
            <v/>
          </cell>
          <cell r="E1575" t="str">
            <v/>
          </cell>
          <cell r="F1575" t="str">
            <v/>
          </cell>
        </row>
        <row r="1576">
          <cell r="A1576" t="str">
            <v/>
          </cell>
          <cell r="B1576" t="str">
            <v/>
          </cell>
          <cell r="C1576" t="str">
            <v/>
          </cell>
          <cell r="D1576" t="str">
            <v/>
          </cell>
          <cell r="E1576" t="str">
            <v/>
          </cell>
          <cell r="F1576" t="str">
            <v/>
          </cell>
        </row>
        <row r="1577">
          <cell r="A1577" t="str">
            <v/>
          </cell>
          <cell r="B1577" t="str">
            <v/>
          </cell>
          <cell r="C1577" t="str">
            <v/>
          </cell>
          <cell r="D1577" t="str">
            <v/>
          </cell>
          <cell r="E1577" t="str">
            <v/>
          </cell>
          <cell r="F1577" t="str">
            <v/>
          </cell>
        </row>
        <row r="1578">
          <cell r="A1578" t="str">
            <v/>
          </cell>
          <cell r="B1578" t="str">
            <v/>
          </cell>
          <cell r="C1578" t="str">
            <v/>
          </cell>
          <cell r="D1578" t="str">
            <v/>
          </cell>
          <cell r="E1578" t="str">
            <v/>
          </cell>
          <cell r="F1578" t="str">
            <v/>
          </cell>
        </row>
        <row r="1579">
          <cell r="A1579" t="str">
            <v/>
          </cell>
          <cell r="B1579" t="str">
            <v/>
          </cell>
          <cell r="C1579" t="str">
            <v/>
          </cell>
          <cell r="D1579" t="str">
            <v/>
          </cell>
          <cell r="E1579" t="str">
            <v/>
          </cell>
          <cell r="F1579" t="str">
            <v/>
          </cell>
        </row>
        <row r="1580">
          <cell r="A1580" t="str">
            <v/>
          </cell>
          <cell r="B1580" t="str">
            <v/>
          </cell>
          <cell r="C1580" t="str">
            <v/>
          </cell>
          <cell r="D1580" t="str">
            <v/>
          </cell>
          <cell r="E1580" t="str">
            <v/>
          </cell>
          <cell r="F1580" t="str">
            <v/>
          </cell>
        </row>
        <row r="1581">
          <cell r="A1581" t="str">
            <v/>
          </cell>
          <cell r="B1581" t="str">
            <v/>
          </cell>
          <cell r="C1581" t="str">
            <v/>
          </cell>
          <cell r="D1581" t="str">
            <v/>
          </cell>
          <cell r="E1581" t="str">
            <v/>
          </cell>
          <cell r="F1581" t="str">
            <v/>
          </cell>
        </row>
        <row r="1582">
          <cell r="A1582" t="str">
            <v/>
          </cell>
          <cell r="B1582" t="str">
            <v/>
          </cell>
          <cell r="C1582" t="str">
            <v/>
          </cell>
          <cell r="D1582" t="str">
            <v/>
          </cell>
          <cell r="E1582" t="str">
            <v/>
          </cell>
          <cell r="F1582" t="str">
            <v/>
          </cell>
        </row>
        <row r="1583">
          <cell r="A1583" t="str">
            <v/>
          </cell>
          <cell r="B1583" t="str">
            <v/>
          </cell>
          <cell r="C1583" t="str">
            <v/>
          </cell>
          <cell r="D1583" t="str">
            <v/>
          </cell>
          <cell r="E1583" t="str">
            <v/>
          </cell>
          <cell r="F1583" t="str">
            <v/>
          </cell>
        </row>
        <row r="1584">
          <cell r="A1584" t="str">
            <v/>
          </cell>
          <cell r="B1584" t="str">
            <v/>
          </cell>
          <cell r="C1584" t="str">
            <v/>
          </cell>
          <cell r="D1584" t="str">
            <v/>
          </cell>
          <cell r="E1584" t="str">
            <v/>
          </cell>
          <cell r="F1584" t="str">
            <v/>
          </cell>
        </row>
        <row r="1585">
          <cell r="A1585" t="str">
            <v/>
          </cell>
          <cell r="B1585" t="str">
            <v/>
          </cell>
          <cell r="C1585" t="str">
            <v/>
          </cell>
          <cell r="D1585" t="str">
            <v/>
          </cell>
          <cell r="E1585" t="str">
            <v/>
          </cell>
          <cell r="F1585" t="str">
            <v/>
          </cell>
        </row>
        <row r="1586">
          <cell r="A1586" t="str">
            <v/>
          </cell>
          <cell r="B1586" t="str">
            <v/>
          </cell>
          <cell r="C1586" t="str">
            <v/>
          </cell>
          <cell r="D1586" t="str">
            <v/>
          </cell>
          <cell r="E1586" t="str">
            <v/>
          </cell>
          <cell r="F1586" t="str">
            <v/>
          </cell>
        </row>
        <row r="1587">
          <cell r="A1587" t="str">
            <v/>
          </cell>
          <cell r="B1587" t="str">
            <v/>
          </cell>
          <cell r="C1587" t="str">
            <v/>
          </cell>
          <cell r="D1587" t="str">
            <v/>
          </cell>
          <cell r="E1587" t="str">
            <v/>
          </cell>
          <cell r="F1587" t="str">
            <v/>
          </cell>
        </row>
        <row r="1588">
          <cell r="A1588" t="str">
            <v/>
          </cell>
          <cell r="B1588" t="str">
            <v/>
          </cell>
          <cell r="C1588" t="str">
            <v/>
          </cell>
          <cell r="D1588" t="str">
            <v/>
          </cell>
          <cell r="E1588" t="str">
            <v/>
          </cell>
          <cell r="F1588" t="str">
            <v/>
          </cell>
        </row>
        <row r="1589">
          <cell r="A1589" t="str">
            <v/>
          </cell>
          <cell r="B1589" t="str">
            <v/>
          </cell>
          <cell r="C1589" t="str">
            <v/>
          </cell>
          <cell r="D1589" t="str">
            <v/>
          </cell>
          <cell r="E1589" t="str">
            <v/>
          </cell>
          <cell r="F1589" t="str">
            <v/>
          </cell>
        </row>
        <row r="1590">
          <cell r="A1590" t="str">
            <v/>
          </cell>
          <cell r="B1590" t="str">
            <v/>
          </cell>
          <cell r="C1590" t="str">
            <v/>
          </cell>
          <cell r="D1590" t="str">
            <v/>
          </cell>
          <cell r="E1590" t="str">
            <v/>
          </cell>
          <cell r="F1590" t="str">
            <v/>
          </cell>
        </row>
        <row r="1591">
          <cell r="A1591" t="str">
            <v/>
          </cell>
          <cell r="B1591" t="str">
            <v/>
          </cell>
          <cell r="C1591" t="str">
            <v/>
          </cell>
          <cell r="D1591" t="str">
            <v/>
          </cell>
          <cell r="E1591" t="str">
            <v/>
          </cell>
          <cell r="F1591" t="str">
            <v/>
          </cell>
        </row>
        <row r="1592">
          <cell r="A1592" t="str">
            <v/>
          </cell>
          <cell r="B1592" t="str">
            <v/>
          </cell>
          <cell r="C1592" t="str">
            <v/>
          </cell>
          <cell r="D1592" t="str">
            <v/>
          </cell>
          <cell r="E1592" t="str">
            <v/>
          </cell>
          <cell r="F1592" t="str">
            <v/>
          </cell>
        </row>
        <row r="1593">
          <cell r="A1593" t="str">
            <v/>
          </cell>
          <cell r="B1593" t="str">
            <v/>
          </cell>
          <cell r="C1593" t="str">
            <v/>
          </cell>
          <cell r="D1593" t="str">
            <v/>
          </cell>
          <cell r="E1593" t="str">
            <v/>
          </cell>
          <cell r="F1593" t="str">
            <v/>
          </cell>
        </row>
        <row r="1594">
          <cell r="A1594" t="str">
            <v/>
          </cell>
          <cell r="B1594" t="str">
            <v/>
          </cell>
          <cell r="C1594" t="str">
            <v/>
          </cell>
          <cell r="D1594" t="str">
            <v/>
          </cell>
          <cell r="E1594" t="str">
            <v/>
          </cell>
          <cell r="F1594" t="str">
            <v/>
          </cell>
        </row>
        <row r="1595">
          <cell r="A1595" t="str">
            <v/>
          </cell>
          <cell r="B1595" t="str">
            <v/>
          </cell>
          <cell r="C1595" t="str">
            <v/>
          </cell>
          <cell r="D1595" t="str">
            <v/>
          </cell>
          <cell r="E1595" t="str">
            <v/>
          </cell>
          <cell r="F1595" t="str">
            <v/>
          </cell>
        </row>
        <row r="1596">
          <cell r="A1596" t="str">
            <v/>
          </cell>
          <cell r="B1596" t="str">
            <v/>
          </cell>
          <cell r="C1596" t="str">
            <v/>
          </cell>
          <cell r="D1596" t="str">
            <v/>
          </cell>
          <cell r="E1596" t="str">
            <v/>
          </cell>
          <cell r="F1596" t="str">
            <v/>
          </cell>
        </row>
        <row r="1597">
          <cell r="A1597" t="str">
            <v/>
          </cell>
          <cell r="B1597" t="str">
            <v/>
          </cell>
          <cell r="C1597" t="str">
            <v/>
          </cell>
          <cell r="D1597" t="str">
            <v/>
          </cell>
          <cell r="E1597" t="str">
            <v/>
          </cell>
          <cell r="F1597" t="str">
            <v/>
          </cell>
        </row>
        <row r="1598">
          <cell r="A1598" t="str">
            <v/>
          </cell>
          <cell r="B1598" t="str">
            <v/>
          </cell>
          <cell r="C1598" t="str">
            <v/>
          </cell>
          <cell r="D1598" t="str">
            <v/>
          </cell>
          <cell r="E1598" t="str">
            <v/>
          </cell>
          <cell r="F1598" t="str">
            <v/>
          </cell>
        </row>
        <row r="1599">
          <cell r="A1599" t="str">
            <v/>
          </cell>
          <cell r="B1599" t="str">
            <v/>
          </cell>
          <cell r="C1599" t="str">
            <v/>
          </cell>
          <cell r="D1599" t="str">
            <v/>
          </cell>
          <cell r="E1599" t="str">
            <v/>
          </cell>
          <cell r="F1599" t="str">
            <v/>
          </cell>
        </row>
        <row r="1600">
          <cell r="A1600" t="str">
            <v/>
          </cell>
          <cell r="B1600" t="str">
            <v/>
          </cell>
          <cell r="C1600" t="str">
            <v/>
          </cell>
          <cell r="D1600" t="str">
            <v/>
          </cell>
          <cell r="E1600" t="str">
            <v/>
          </cell>
          <cell r="F1600" t="str">
            <v/>
          </cell>
        </row>
        <row r="1601">
          <cell r="A1601" t="str">
            <v/>
          </cell>
          <cell r="B1601" t="str">
            <v/>
          </cell>
          <cell r="C1601" t="str">
            <v/>
          </cell>
          <cell r="D1601" t="str">
            <v/>
          </cell>
          <cell r="E1601" t="str">
            <v/>
          </cell>
          <cell r="F1601" t="str">
            <v/>
          </cell>
        </row>
        <row r="1602">
          <cell r="A1602" t="str">
            <v/>
          </cell>
          <cell r="B1602" t="str">
            <v/>
          </cell>
          <cell r="C1602" t="str">
            <v/>
          </cell>
          <cell r="D1602" t="str">
            <v/>
          </cell>
          <cell r="E1602" t="str">
            <v/>
          </cell>
          <cell r="F1602" t="str">
            <v/>
          </cell>
        </row>
        <row r="1603">
          <cell r="A1603" t="str">
            <v/>
          </cell>
          <cell r="B1603" t="str">
            <v/>
          </cell>
          <cell r="C1603" t="str">
            <v/>
          </cell>
          <cell r="D1603" t="str">
            <v/>
          </cell>
          <cell r="E1603" t="str">
            <v/>
          </cell>
          <cell r="F1603" t="str">
            <v/>
          </cell>
        </row>
        <row r="1604">
          <cell r="A1604" t="str">
            <v/>
          </cell>
          <cell r="B1604" t="str">
            <v/>
          </cell>
          <cell r="C1604" t="str">
            <v/>
          </cell>
          <cell r="D1604" t="str">
            <v/>
          </cell>
          <cell r="E1604" t="str">
            <v/>
          </cell>
          <cell r="F1604" t="str">
            <v/>
          </cell>
        </row>
        <row r="1605">
          <cell r="A1605" t="str">
            <v/>
          </cell>
          <cell r="B1605" t="str">
            <v/>
          </cell>
          <cell r="C1605" t="str">
            <v/>
          </cell>
          <cell r="D1605" t="str">
            <v/>
          </cell>
          <cell r="E1605" t="str">
            <v/>
          </cell>
          <cell r="F1605" t="str">
            <v/>
          </cell>
        </row>
        <row r="1606">
          <cell r="A1606" t="str">
            <v/>
          </cell>
          <cell r="B1606" t="str">
            <v/>
          </cell>
          <cell r="C1606" t="str">
            <v/>
          </cell>
          <cell r="D1606" t="str">
            <v/>
          </cell>
          <cell r="E1606" t="str">
            <v/>
          </cell>
          <cell r="F1606" t="str">
            <v/>
          </cell>
        </row>
        <row r="1607">
          <cell r="A1607" t="str">
            <v/>
          </cell>
          <cell r="B1607" t="str">
            <v/>
          </cell>
          <cell r="C1607" t="str">
            <v/>
          </cell>
          <cell r="D1607" t="str">
            <v/>
          </cell>
          <cell r="E1607" t="str">
            <v/>
          </cell>
          <cell r="F1607" t="str">
            <v/>
          </cell>
        </row>
        <row r="1608">
          <cell r="A1608" t="str">
            <v/>
          </cell>
          <cell r="B1608" t="str">
            <v/>
          </cell>
          <cell r="C1608" t="str">
            <v/>
          </cell>
          <cell r="D1608" t="str">
            <v/>
          </cell>
          <cell r="E1608" t="str">
            <v/>
          </cell>
          <cell r="F1608" t="str">
            <v/>
          </cell>
        </row>
        <row r="1609">
          <cell r="A1609" t="str">
            <v/>
          </cell>
          <cell r="B1609" t="str">
            <v/>
          </cell>
          <cell r="C1609" t="str">
            <v/>
          </cell>
          <cell r="D1609" t="str">
            <v/>
          </cell>
          <cell r="E1609" t="str">
            <v/>
          </cell>
          <cell r="F1609" t="str">
            <v/>
          </cell>
        </row>
        <row r="1610">
          <cell r="A1610" t="str">
            <v/>
          </cell>
          <cell r="B1610" t="str">
            <v/>
          </cell>
          <cell r="C1610" t="str">
            <v/>
          </cell>
          <cell r="D1610" t="str">
            <v/>
          </cell>
          <cell r="E1610" t="str">
            <v/>
          </cell>
          <cell r="F1610" t="str">
            <v/>
          </cell>
        </row>
        <row r="1611">
          <cell r="A1611" t="str">
            <v/>
          </cell>
          <cell r="B1611" t="str">
            <v/>
          </cell>
          <cell r="C1611" t="str">
            <v/>
          </cell>
          <cell r="D1611" t="str">
            <v/>
          </cell>
          <cell r="E1611" t="str">
            <v/>
          </cell>
          <cell r="F1611" t="str">
            <v/>
          </cell>
        </row>
        <row r="1612">
          <cell r="A1612" t="str">
            <v/>
          </cell>
          <cell r="B1612" t="str">
            <v/>
          </cell>
          <cell r="C1612" t="str">
            <v/>
          </cell>
          <cell r="D1612" t="str">
            <v/>
          </cell>
          <cell r="E1612" t="str">
            <v/>
          </cell>
          <cell r="F1612" t="str">
            <v/>
          </cell>
        </row>
        <row r="1613">
          <cell r="A1613" t="str">
            <v/>
          </cell>
          <cell r="B1613" t="str">
            <v/>
          </cell>
          <cell r="C1613" t="str">
            <v/>
          </cell>
          <cell r="D1613" t="str">
            <v/>
          </cell>
          <cell r="E1613" t="str">
            <v/>
          </cell>
          <cell r="F1613" t="str">
            <v/>
          </cell>
        </row>
        <row r="1614">
          <cell r="A1614" t="str">
            <v/>
          </cell>
          <cell r="B1614" t="str">
            <v/>
          </cell>
          <cell r="C1614" t="str">
            <v/>
          </cell>
          <cell r="D1614" t="str">
            <v/>
          </cell>
          <cell r="E1614" t="str">
            <v/>
          </cell>
          <cell r="F1614" t="str">
            <v/>
          </cell>
        </row>
        <row r="1615">
          <cell r="A1615" t="str">
            <v/>
          </cell>
          <cell r="B1615" t="str">
            <v/>
          </cell>
          <cell r="C1615" t="str">
            <v/>
          </cell>
          <cell r="D1615" t="str">
            <v/>
          </cell>
          <cell r="E1615" t="str">
            <v/>
          </cell>
          <cell r="F1615" t="str">
            <v/>
          </cell>
        </row>
        <row r="1616">
          <cell r="A1616" t="str">
            <v/>
          </cell>
          <cell r="B1616" t="str">
            <v/>
          </cell>
          <cell r="C1616" t="str">
            <v/>
          </cell>
          <cell r="D1616" t="str">
            <v/>
          </cell>
          <cell r="E1616" t="str">
            <v/>
          </cell>
          <cell r="F1616" t="str">
            <v/>
          </cell>
        </row>
        <row r="1617">
          <cell r="A1617" t="str">
            <v/>
          </cell>
          <cell r="B1617" t="str">
            <v/>
          </cell>
          <cell r="C1617" t="str">
            <v/>
          </cell>
          <cell r="D1617" t="str">
            <v/>
          </cell>
          <cell r="E1617" t="str">
            <v/>
          </cell>
          <cell r="F1617" t="str">
            <v/>
          </cell>
        </row>
        <row r="1618">
          <cell r="A1618" t="str">
            <v/>
          </cell>
          <cell r="B1618" t="str">
            <v/>
          </cell>
          <cell r="C1618" t="str">
            <v/>
          </cell>
          <cell r="D1618" t="str">
            <v/>
          </cell>
          <cell r="E1618" t="str">
            <v/>
          </cell>
          <cell r="F1618" t="str">
            <v/>
          </cell>
        </row>
        <row r="1619">
          <cell r="A1619" t="str">
            <v/>
          </cell>
          <cell r="B1619" t="str">
            <v/>
          </cell>
          <cell r="C1619" t="str">
            <v/>
          </cell>
          <cell r="D1619" t="str">
            <v/>
          </cell>
          <cell r="E1619" t="str">
            <v/>
          </cell>
          <cell r="F1619" t="str">
            <v/>
          </cell>
        </row>
        <row r="1620">
          <cell r="A1620" t="str">
            <v/>
          </cell>
          <cell r="B1620" t="str">
            <v/>
          </cell>
          <cell r="C1620" t="str">
            <v/>
          </cell>
          <cell r="D1620" t="str">
            <v/>
          </cell>
          <cell r="E1620" t="str">
            <v/>
          </cell>
          <cell r="F1620" t="str">
            <v/>
          </cell>
        </row>
        <row r="1621">
          <cell r="A1621" t="str">
            <v/>
          </cell>
          <cell r="B1621" t="str">
            <v/>
          </cell>
          <cell r="C1621" t="str">
            <v/>
          </cell>
          <cell r="D1621" t="str">
            <v/>
          </cell>
          <cell r="E1621" t="str">
            <v/>
          </cell>
          <cell r="F1621" t="str">
            <v/>
          </cell>
        </row>
        <row r="1622">
          <cell r="A1622" t="str">
            <v/>
          </cell>
          <cell r="B1622" t="str">
            <v/>
          </cell>
          <cell r="C1622" t="str">
            <v/>
          </cell>
          <cell r="D1622" t="str">
            <v/>
          </cell>
          <cell r="E1622" t="str">
            <v/>
          </cell>
          <cell r="F1622" t="str">
            <v/>
          </cell>
        </row>
        <row r="1623">
          <cell r="A1623" t="str">
            <v/>
          </cell>
          <cell r="B1623" t="str">
            <v/>
          </cell>
          <cell r="C1623" t="str">
            <v/>
          </cell>
          <cell r="D1623" t="str">
            <v/>
          </cell>
          <cell r="E1623" t="str">
            <v/>
          </cell>
          <cell r="F1623" t="str">
            <v/>
          </cell>
        </row>
        <row r="1624">
          <cell r="A1624" t="str">
            <v/>
          </cell>
          <cell r="B1624" t="str">
            <v/>
          </cell>
          <cell r="C1624" t="str">
            <v/>
          </cell>
          <cell r="D1624" t="str">
            <v/>
          </cell>
          <cell r="E1624" t="str">
            <v/>
          </cell>
          <cell r="F1624" t="str">
            <v/>
          </cell>
        </row>
        <row r="1625">
          <cell r="A1625" t="str">
            <v/>
          </cell>
          <cell r="B1625" t="str">
            <v/>
          </cell>
          <cell r="C1625" t="str">
            <v/>
          </cell>
          <cell r="D1625" t="str">
            <v/>
          </cell>
          <cell r="E1625" t="str">
            <v/>
          </cell>
          <cell r="F1625" t="str">
            <v/>
          </cell>
        </row>
        <row r="1626">
          <cell r="A1626" t="str">
            <v/>
          </cell>
          <cell r="B1626" t="str">
            <v/>
          </cell>
          <cell r="C1626" t="str">
            <v/>
          </cell>
          <cell r="D1626" t="str">
            <v/>
          </cell>
          <cell r="E1626" t="str">
            <v/>
          </cell>
          <cell r="F1626" t="str">
            <v/>
          </cell>
        </row>
        <row r="1627">
          <cell r="A1627" t="str">
            <v/>
          </cell>
          <cell r="B1627" t="str">
            <v/>
          </cell>
          <cell r="C1627" t="str">
            <v/>
          </cell>
          <cell r="D1627" t="str">
            <v/>
          </cell>
          <cell r="E1627" t="str">
            <v/>
          </cell>
          <cell r="F1627" t="str">
            <v/>
          </cell>
        </row>
        <row r="1628">
          <cell r="A1628" t="str">
            <v/>
          </cell>
          <cell r="B1628" t="str">
            <v/>
          </cell>
          <cell r="C1628" t="str">
            <v/>
          </cell>
          <cell r="D1628" t="str">
            <v/>
          </cell>
          <cell r="E1628" t="str">
            <v/>
          </cell>
          <cell r="F1628" t="str">
            <v/>
          </cell>
        </row>
        <row r="1629">
          <cell r="A1629" t="str">
            <v/>
          </cell>
          <cell r="B1629" t="str">
            <v/>
          </cell>
          <cell r="C1629" t="str">
            <v/>
          </cell>
          <cell r="D1629" t="str">
            <v/>
          </cell>
          <cell r="E1629" t="str">
            <v/>
          </cell>
          <cell r="F1629" t="str">
            <v/>
          </cell>
        </row>
        <row r="1630">
          <cell r="A1630" t="str">
            <v/>
          </cell>
          <cell r="B1630" t="str">
            <v/>
          </cell>
          <cell r="C1630" t="str">
            <v/>
          </cell>
          <cell r="D1630" t="str">
            <v/>
          </cell>
          <cell r="E1630" t="str">
            <v/>
          </cell>
          <cell r="F1630" t="str">
            <v/>
          </cell>
        </row>
        <row r="1631">
          <cell r="A1631" t="str">
            <v/>
          </cell>
          <cell r="B1631" t="str">
            <v/>
          </cell>
          <cell r="C1631" t="str">
            <v/>
          </cell>
          <cell r="D1631" t="str">
            <v/>
          </cell>
          <cell r="E1631" t="str">
            <v/>
          </cell>
          <cell r="F1631" t="str">
            <v/>
          </cell>
        </row>
        <row r="1632">
          <cell r="A1632" t="str">
            <v/>
          </cell>
          <cell r="B1632" t="str">
            <v/>
          </cell>
          <cell r="C1632" t="str">
            <v/>
          </cell>
          <cell r="D1632" t="str">
            <v/>
          </cell>
          <cell r="E1632" t="str">
            <v/>
          </cell>
          <cell r="F1632" t="str">
            <v/>
          </cell>
        </row>
        <row r="1633">
          <cell r="A1633" t="str">
            <v/>
          </cell>
          <cell r="B1633" t="str">
            <v/>
          </cell>
          <cell r="C1633" t="str">
            <v/>
          </cell>
          <cell r="D1633" t="str">
            <v/>
          </cell>
          <cell r="E1633" t="str">
            <v/>
          </cell>
          <cell r="F1633" t="str">
            <v/>
          </cell>
        </row>
        <row r="1634">
          <cell r="A1634" t="str">
            <v/>
          </cell>
          <cell r="B1634" t="str">
            <v/>
          </cell>
          <cell r="C1634" t="str">
            <v/>
          </cell>
          <cell r="D1634" t="str">
            <v/>
          </cell>
          <cell r="E1634" t="str">
            <v/>
          </cell>
          <cell r="F1634" t="str">
            <v/>
          </cell>
        </row>
        <row r="1635">
          <cell r="A1635" t="str">
            <v/>
          </cell>
          <cell r="B1635" t="str">
            <v/>
          </cell>
          <cell r="C1635" t="str">
            <v/>
          </cell>
          <cell r="D1635" t="str">
            <v/>
          </cell>
          <cell r="E1635" t="str">
            <v/>
          </cell>
          <cell r="F1635" t="str">
            <v/>
          </cell>
        </row>
        <row r="1636">
          <cell r="A1636" t="str">
            <v/>
          </cell>
          <cell r="B1636" t="str">
            <v/>
          </cell>
          <cell r="C1636" t="str">
            <v/>
          </cell>
          <cell r="D1636" t="str">
            <v/>
          </cell>
          <cell r="E1636" t="str">
            <v/>
          </cell>
          <cell r="F1636" t="str">
            <v/>
          </cell>
        </row>
        <row r="1637">
          <cell r="A1637" t="str">
            <v/>
          </cell>
          <cell r="B1637" t="str">
            <v/>
          </cell>
          <cell r="C1637" t="str">
            <v/>
          </cell>
          <cell r="D1637" t="str">
            <v/>
          </cell>
          <cell r="E1637" t="str">
            <v/>
          </cell>
          <cell r="F1637" t="str">
            <v/>
          </cell>
        </row>
        <row r="1638">
          <cell r="A1638" t="str">
            <v/>
          </cell>
          <cell r="B1638" t="str">
            <v/>
          </cell>
          <cell r="C1638" t="str">
            <v/>
          </cell>
          <cell r="D1638" t="str">
            <v/>
          </cell>
          <cell r="E1638" t="str">
            <v/>
          </cell>
          <cell r="F1638" t="str">
            <v/>
          </cell>
        </row>
        <row r="1639">
          <cell r="A1639" t="str">
            <v/>
          </cell>
          <cell r="B1639" t="str">
            <v/>
          </cell>
          <cell r="C1639" t="str">
            <v/>
          </cell>
          <cell r="D1639" t="str">
            <v/>
          </cell>
          <cell r="E1639" t="str">
            <v/>
          </cell>
          <cell r="F1639" t="str">
            <v/>
          </cell>
        </row>
        <row r="1640">
          <cell r="A1640" t="str">
            <v/>
          </cell>
          <cell r="B1640" t="str">
            <v/>
          </cell>
          <cell r="C1640" t="str">
            <v/>
          </cell>
          <cell r="D1640" t="str">
            <v/>
          </cell>
          <cell r="E1640" t="str">
            <v/>
          </cell>
          <cell r="F1640" t="str">
            <v/>
          </cell>
        </row>
        <row r="1641">
          <cell r="A1641" t="str">
            <v/>
          </cell>
          <cell r="B1641" t="str">
            <v/>
          </cell>
          <cell r="C1641" t="str">
            <v/>
          </cell>
          <cell r="D1641" t="str">
            <v/>
          </cell>
          <cell r="E1641" t="str">
            <v/>
          </cell>
          <cell r="F1641" t="str">
            <v/>
          </cell>
        </row>
        <row r="1642">
          <cell r="A1642" t="str">
            <v/>
          </cell>
          <cell r="B1642" t="str">
            <v/>
          </cell>
          <cell r="C1642" t="str">
            <v/>
          </cell>
          <cell r="D1642" t="str">
            <v/>
          </cell>
          <cell r="E1642" t="str">
            <v/>
          </cell>
          <cell r="F1642" t="str">
            <v/>
          </cell>
        </row>
        <row r="1643">
          <cell r="A1643" t="str">
            <v/>
          </cell>
          <cell r="B1643" t="str">
            <v/>
          </cell>
          <cell r="C1643" t="str">
            <v/>
          </cell>
          <cell r="D1643" t="str">
            <v/>
          </cell>
          <cell r="E1643" t="str">
            <v/>
          </cell>
          <cell r="F1643" t="str">
            <v/>
          </cell>
        </row>
        <row r="1644">
          <cell r="A1644" t="str">
            <v/>
          </cell>
          <cell r="B1644" t="str">
            <v/>
          </cell>
          <cell r="C1644" t="str">
            <v/>
          </cell>
          <cell r="D1644" t="str">
            <v/>
          </cell>
          <cell r="E1644" t="str">
            <v/>
          </cell>
          <cell r="F1644" t="str">
            <v/>
          </cell>
        </row>
        <row r="1645">
          <cell r="A1645" t="str">
            <v/>
          </cell>
          <cell r="B1645" t="str">
            <v/>
          </cell>
          <cell r="C1645" t="str">
            <v/>
          </cell>
          <cell r="D1645" t="str">
            <v/>
          </cell>
          <cell r="E1645" t="str">
            <v/>
          </cell>
          <cell r="F1645" t="str">
            <v/>
          </cell>
        </row>
        <row r="1646">
          <cell r="A1646" t="str">
            <v/>
          </cell>
          <cell r="B1646" t="str">
            <v/>
          </cell>
          <cell r="C1646" t="str">
            <v/>
          </cell>
          <cell r="D1646" t="str">
            <v/>
          </cell>
          <cell r="E1646" t="str">
            <v/>
          </cell>
          <cell r="F1646" t="str">
            <v/>
          </cell>
        </row>
        <row r="1647">
          <cell r="A1647" t="str">
            <v/>
          </cell>
          <cell r="B1647" t="str">
            <v/>
          </cell>
          <cell r="C1647" t="str">
            <v/>
          </cell>
          <cell r="D1647" t="str">
            <v/>
          </cell>
          <cell r="E1647" t="str">
            <v/>
          </cell>
          <cell r="F1647" t="str">
            <v/>
          </cell>
        </row>
        <row r="1648">
          <cell r="A1648" t="str">
            <v/>
          </cell>
          <cell r="B1648" t="str">
            <v/>
          </cell>
          <cell r="C1648" t="str">
            <v/>
          </cell>
          <cell r="D1648" t="str">
            <v/>
          </cell>
          <cell r="E1648" t="str">
            <v/>
          </cell>
          <cell r="F1648" t="str">
            <v/>
          </cell>
        </row>
        <row r="1649">
          <cell r="A1649" t="str">
            <v/>
          </cell>
          <cell r="B1649" t="str">
            <v/>
          </cell>
          <cell r="C1649" t="str">
            <v/>
          </cell>
          <cell r="D1649" t="str">
            <v/>
          </cell>
          <cell r="E1649" t="str">
            <v/>
          </cell>
          <cell r="F1649" t="str">
            <v/>
          </cell>
        </row>
        <row r="1650">
          <cell r="A1650" t="str">
            <v/>
          </cell>
          <cell r="B1650" t="str">
            <v/>
          </cell>
          <cell r="C1650" t="str">
            <v/>
          </cell>
          <cell r="D1650" t="str">
            <v/>
          </cell>
          <cell r="E1650" t="str">
            <v/>
          </cell>
          <cell r="F1650" t="str">
            <v/>
          </cell>
        </row>
        <row r="1651">
          <cell r="A1651" t="str">
            <v/>
          </cell>
          <cell r="B1651" t="str">
            <v/>
          </cell>
          <cell r="C1651" t="str">
            <v/>
          </cell>
          <cell r="D1651" t="str">
            <v/>
          </cell>
          <cell r="E1651" t="str">
            <v/>
          </cell>
          <cell r="F1651" t="str">
            <v/>
          </cell>
        </row>
        <row r="1652">
          <cell r="A1652" t="str">
            <v/>
          </cell>
          <cell r="B1652" t="str">
            <v/>
          </cell>
          <cell r="C1652" t="str">
            <v/>
          </cell>
          <cell r="D1652" t="str">
            <v/>
          </cell>
          <cell r="E1652" t="str">
            <v/>
          </cell>
          <cell r="F1652" t="str">
            <v/>
          </cell>
        </row>
        <row r="1653">
          <cell r="A1653" t="str">
            <v/>
          </cell>
          <cell r="B1653" t="str">
            <v/>
          </cell>
          <cell r="C1653" t="str">
            <v/>
          </cell>
          <cell r="D1653" t="str">
            <v/>
          </cell>
          <cell r="E1653" t="str">
            <v/>
          </cell>
          <cell r="F1653" t="str">
            <v/>
          </cell>
        </row>
        <row r="1654">
          <cell r="A1654" t="str">
            <v/>
          </cell>
          <cell r="B1654" t="str">
            <v/>
          </cell>
          <cell r="C1654" t="str">
            <v/>
          </cell>
          <cell r="D1654" t="str">
            <v/>
          </cell>
          <cell r="E1654" t="str">
            <v/>
          </cell>
          <cell r="F1654" t="str">
            <v/>
          </cell>
        </row>
        <row r="1655">
          <cell r="A1655" t="str">
            <v/>
          </cell>
          <cell r="B1655" t="str">
            <v/>
          </cell>
          <cell r="C1655" t="str">
            <v/>
          </cell>
          <cell r="D1655" t="str">
            <v/>
          </cell>
          <cell r="E1655" t="str">
            <v/>
          </cell>
          <cell r="F1655" t="str">
            <v/>
          </cell>
        </row>
        <row r="1656">
          <cell r="A1656" t="str">
            <v/>
          </cell>
          <cell r="B1656" t="str">
            <v/>
          </cell>
          <cell r="C1656" t="str">
            <v/>
          </cell>
          <cell r="D1656" t="str">
            <v/>
          </cell>
          <cell r="E1656" t="str">
            <v/>
          </cell>
          <cell r="F1656" t="str">
            <v/>
          </cell>
        </row>
        <row r="1657">
          <cell r="A1657" t="str">
            <v/>
          </cell>
          <cell r="B1657" t="str">
            <v/>
          </cell>
          <cell r="C1657" t="str">
            <v/>
          </cell>
          <cell r="D1657" t="str">
            <v/>
          </cell>
          <cell r="E1657" t="str">
            <v/>
          </cell>
          <cell r="F1657" t="str">
            <v/>
          </cell>
        </row>
        <row r="1658">
          <cell r="A1658" t="str">
            <v/>
          </cell>
          <cell r="B1658" t="str">
            <v/>
          </cell>
          <cell r="C1658" t="str">
            <v/>
          </cell>
          <cell r="D1658" t="str">
            <v/>
          </cell>
          <cell r="E1658" t="str">
            <v/>
          </cell>
          <cell r="F1658" t="str">
            <v/>
          </cell>
        </row>
        <row r="1659">
          <cell r="A1659" t="str">
            <v/>
          </cell>
          <cell r="B1659" t="str">
            <v/>
          </cell>
          <cell r="C1659" t="str">
            <v/>
          </cell>
          <cell r="D1659" t="str">
            <v/>
          </cell>
          <cell r="E1659" t="str">
            <v/>
          </cell>
          <cell r="F1659" t="str">
            <v/>
          </cell>
        </row>
        <row r="1660">
          <cell r="A1660" t="str">
            <v/>
          </cell>
          <cell r="B1660" t="str">
            <v/>
          </cell>
          <cell r="C1660" t="str">
            <v/>
          </cell>
          <cell r="D1660" t="str">
            <v/>
          </cell>
          <cell r="E1660" t="str">
            <v/>
          </cell>
          <cell r="F1660" t="str">
            <v/>
          </cell>
        </row>
        <row r="1661">
          <cell r="A1661" t="str">
            <v/>
          </cell>
          <cell r="B1661" t="str">
            <v/>
          </cell>
          <cell r="C1661" t="str">
            <v/>
          </cell>
          <cell r="D1661" t="str">
            <v/>
          </cell>
          <cell r="E1661" t="str">
            <v/>
          </cell>
          <cell r="F1661" t="str">
            <v/>
          </cell>
        </row>
        <row r="1662">
          <cell r="A1662" t="str">
            <v/>
          </cell>
          <cell r="B1662" t="str">
            <v/>
          </cell>
          <cell r="C1662" t="str">
            <v/>
          </cell>
          <cell r="D1662" t="str">
            <v/>
          </cell>
          <cell r="E1662" t="str">
            <v/>
          </cell>
          <cell r="F1662" t="str">
            <v/>
          </cell>
        </row>
        <row r="1663">
          <cell r="A1663" t="str">
            <v/>
          </cell>
          <cell r="B1663" t="str">
            <v/>
          </cell>
          <cell r="C1663" t="str">
            <v/>
          </cell>
          <cell r="D1663" t="str">
            <v/>
          </cell>
          <cell r="E1663" t="str">
            <v/>
          </cell>
          <cell r="F1663" t="str">
            <v/>
          </cell>
        </row>
        <row r="1664">
          <cell r="A1664" t="str">
            <v/>
          </cell>
          <cell r="B1664" t="str">
            <v/>
          </cell>
          <cell r="C1664" t="str">
            <v/>
          </cell>
          <cell r="D1664" t="str">
            <v/>
          </cell>
          <cell r="E1664" t="str">
            <v/>
          </cell>
          <cell r="F1664" t="str">
            <v/>
          </cell>
        </row>
        <row r="1665">
          <cell r="A1665" t="str">
            <v/>
          </cell>
          <cell r="B1665" t="str">
            <v/>
          </cell>
          <cell r="C1665" t="str">
            <v/>
          </cell>
          <cell r="D1665" t="str">
            <v/>
          </cell>
          <cell r="E1665" t="str">
            <v/>
          </cell>
          <cell r="F1665" t="str">
            <v/>
          </cell>
        </row>
        <row r="1666">
          <cell r="A1666" t="str">
            <v/>
          </cell>
          <cell r="B1666" t="str">
            <v/>
          </cell>
          <cell r="C1666" t="str">
            <v/>
          </cell>
          <cell r="D1666" t="str">
            <v/>
          </cell>
          <cell r="E1666" t="str">
            <v/>
          </cell>
          <cell r="F1666" t="str">
            <v/>
          </cell>
        </row>
        <row r="1667">
          <cell r="A1667" t="str">
            <v/>
          </cell>
          <cell r="B1667" t="str">
            <v/>
          </cell>
          <cell r="C1667" t="str">
            <v/>
          </cell>
          <cell r="D1667" t="str">
            <v/>
          </cell>
          <cell r="E1667" t="str">
            <v/>
          </cell>
          <cell r="F1667" t="str">
            <v/>
          </cell>
        </row>
        <row r="1668">
          <cell r="A1668" t="str">
            <v/>
          </cell>
          <cell r="B1668" t="str">
            <v/>
          </cell>
          <cell r="C1668" t="str">
            <v/>
          </cell>
          <cell r="D1668" t="str">
            <v/>
          </cell>
          <cell r="E1668" t="str">
            <v/>
          </cell>
          <cell r="F1668" t="str">
            <v/>
          </cell>
        </row>
        <row r="1669">
          <cell r="A1669" t="str">
            <v/>
          </cell>
          <cell r="B1669" t="str">
            <v/>
          </cell>
          <cell r="C1669" t="str">
            <v/>
          </cell>
          <cell r="D1669" t="str">
            <v/>
          </cell>
          <cell r="E1669" t="str">
            <v/>
          </cell>
          <cell r="F1669" t="str">
            <v/>
          </cell>
        </row>
        <row r="1670">
          <cell r="A1670" t="str">
            <v/>
          </cell>
          <cell r="B1670" t="str">
            <v/>
          </cell>
          <cell r="C1670" t="str">
            <v/>
          </cell>
          <cell r="D1670" t="str">
            <v/>
          </cell>
          <cell r="E1670" t="str">
            <v/>
          </cell>
          <cell r="F1670" t="str">
            <v/>
          </cell>
        </row>
        <row r="1671">
          <cell r="A1671" t="str">
            <v/>
          </cell>
          <cell r="B1671" t="str">
            <v/>
          </cell>
          <cell r="C1671" t="str">
            <v/>
          </cell>
          <cell r="D1671" t="str">
            <v/>
          </cell>
          <cell r="E1671" t="str">
            <v/>
          </cell>
          <cell r="F1671" t="str">
            <v/>
          </cell>
        </row>
        <row r="1672">
          <cell r="A1672" t="str">
            <v/>
          </cell>
          <cell r="B1672" t="str">
            <v/>
          </cell>
          <cell r="C1672" t="str">
            <v/>
          </cell>
          <cell r="D1672" t="str">
            <v/>
          </cell>
          <cell r="E1672" t="str">
            <v/>
          </cell>
          <cell r="F1672" t="str">
            <v/>
          </cell>
        </row>
        <row r="1673">
          <cell r="A1673" t="str">
            <v/>
          </cell>
          <cell r="B1673" t="str">
            <v/>
          </cell>
          <cell r="C1673" t="str">
            <v/>
          </cell>
          <cell r="D1673" t="str">
            <v/>
          </cell>
          <cell r="E1673" t="str">
            <v/>
          </cell>
          <cell r="F1673" t="str">
            <v/>
          </cell>
        </row>
        <row r="1674">
          <cell r="A1674" t="str">
            <v/>
          </cell>
          <cell r="B1674" t="str">
            <v/>
          </cell>
          <cell r="C1674" t="str">
            <v/>
          </cell>
          <cell r="D1674" t="str">
            <v/>
          </cell>
          <cell r="E1674" t="str">
            <v/>
          </cell>
          <cell r="F1674" t="str">
            <v/>
          </cell>
        </row>
        <row r="1675">
          <cell r="A1675" t="str">
            <v/>
          </cell>
          <cell r="B1675" t="str">
            <v/>
          </cell>
          <cell r="C1675" t="str">
            <v/>
          </cell>
          <cell r="D1675" t="str">
            <v/>
          </cell>
          <cell r="E1675" t="str">
            <v/>
          </cell>
          <cell r="F1675" t="str">
            <v/>
          </cell>
        </row>
        <row r="1676">
          <cell r="A1676" t="str">
            <v/>
          </cell>
          <cell r="B1676" t="str">
            <v/>
          </cell>
          <cell r="C1676" t="str">
            <v/>
          </cell>
          <cell r="D1676" t="str">
            <v/>
          </cell>
          <cell r="E1676" t="str">
            <v/>
          </cell>
          <cell r="F1676" t="str">
            <v/>
          </cell>
        </row>
        <row r="1677">
          <cell r="A1677" t="str">
            <v/>
          </cell>
          <cell r="B1677" t="str">
            <v/>
          </cell>
          <cell r="C1677" t="str">
            <v/>
          </cell>
          <cell r="D1677" t="str">
            <v/>
          </cell>
          <cell r="E1677" t="str">
            <v/>
          </cell>
          <cell r="F1677" t="str">
            <v/>
          </cell>
        </row>
        <row r="1678">
          <cell r="A1678" t="str">
            <v/>
          </cell>
          <cell r="B1678" t="str">
            <v/>
          </cell>
          <cell r="C1678" t="str">
            <v/>
          </cell>
          <cell r="D1678" t="str">
            <v/>
          </cell>
          <cell r="E1678" t="str">
            <v/>
          </cell>
          <cell r="F1678" t="str">
            <v/>
          </cell>
        </row>
        <row r="1679">
          <cell r="A1679" t="str">
            <v/>
          </cell>
          <cell r="B1679" t="str">
            <v/>
          </cell>
          <cell r="C1679" t="str">
            <v/>
          </cell>
          <cell r="D1679" t="str">
            <v/>
          </cell>
          <cell r="E1679" t="str">
            <v/>
          </cell>
          <cell r="F1679" t="str">
            <v/>
          </cell>
        </row>
        <row r="1680">
          <cell r="A1680" t="str">
            <v/>
          </cell>
          <cell r="B1680" t="str">
            <v/>
          </cell>
          <cell r="C1680" t="str">
            <v/>
          </cell>
          <cell r="D1680" t="str">
            <v/>
          </cell>
          <cell r="E1680" t="str">
            <v/>
          </cell>
          <cell r="F1680" t="str">
            <v/>
          </cell>
        </row>
        <row r="1681">
          <cell r="A1681" t="str">
            <v/>
          </cell>
          <cell r="B1681" t="str">
            <v/>
          </cell>
          <cell r="C1681" t="str">
            <v/>
          </cell>
          <cell r="D1681" t="str">
            <v/>
          </cell>
          <cell r="E1681" t="str">
            <v/>
          </cell>
          <cell r="F1681" t="str">
            <v/>
          </cell>
        </row>
        <row r="1682">
          <cell r="A1682" t="str">
            <v/>
          </cell>
          <cell r="B1682" t="str">
            <v/>
          </cell>
          <cell r="C1682" t="str">
            <v/>
          </cell>
          <cell r="D1682" t="str">
            <v/>
          </cell>
          <cell r="E1682" t="str">
            <v/>
          </cell>
          <cell r="F1682" t="str">
            <v/>
          </cell>
        </row>
        <row r="1683">
          <cell r="A1683" t="str">
            <v/>
          </cell>
          <cell r="B1683" t="str">
            <v/>
          </cell>
          <cell r="C1683" t="str">
            <v/>
          </cell>
          <cell r="D1683" t="str">
            <v/>
          </cell>
          <cell r="E1683" t="str">
            <v/>
          </cell>
          <cell r="F1683" t="str">
            <v/>
          </cell>
        </row>
        <row r="1684">
          <cell r="A1684" t="str">
            <v/>
          </cell>
          <cell r="B1684" t="str">
            <v/>
          </cell>
          <cell r="C1684" t="str">
            <v/>
          </cell>
          <cell r="D1684" t="str">
            <v/>
          </cell>
          <cell r="E1684" t="str">
            <v/>
          </cell>
          <cell r="F1684" t="str">
            <v/>
          </cell>
        </row>
        <row r="1685">
          <cell r="A1685" t="str">
            <v/>
          </cell>
          <cell r="B1685" t="str">
            <v/>
          </cell>
          <cell r="C1685" t="str">
            <v/>
          </cell>
          <cell r="D1685" t="str">
            <v/>
          </cell>
          <cell r="E1685" t="str">
            <v/>
          </cell>
          <cell r="F1685" t="str">
            <v/>
          </cell>
        </row>
        <row r="1686">
          <cell r="A1686" t="str">
            <v/>
          </cell>
          <cell r="B1686" t="str">
            <v/>
          </cell>
          <cell r="C1686" t="str">
            <v/>
          </cell>
          <cell r="D1686" t="str">
            <v/>
          </cell>
          <cell r="E1686" t="str">
            <v/>
          </cell>
          <cell r="F1686" t="str">
            <v/>
          </cell>
        </row>
        <row r="1687">
          <cell r="A1687" t="str">
            <v/>
          </cell>
          <cell r="B1687" t="str">
            <v/>
          </cell>
          <cell r="C1687" t="str">
            <v/>
          </cell>
          <cell r="D1687" t="str">
            <v/>
          </cell>
          <cell r="E1687" t="str">
            <v/>
          </cell>
          <cell r="F1687" t="str">
            <v/>
          </cell>
        </row>
        <row r="1688">
          <cell r="A1688" t="str">
            <v/>
          </cell>
          <cell r="B1688" t="str">
            <v/>
          </cell>
          <cell r="C1688" t="str">
            <v/>
          </cell>
          <cell r="D1688" t="str">
            <v/>
          </cell>
          <cell r="E1688" t="str">
            <v/>
          </cell>
          <cell r="F1688" t="str">
            <v/>
          </cell>
        </row>
        <row r="1689">
          <cell r="A1689" t="str">
            <v/>
          </cell>
          <cell r="B1689" t="str">
            <v/>
          </cell>
          <cell r="C1689" t="str">
            <v/>
          </cell>
          <cell r="D1689" t="str">
            <v/>
          </cell>
          <cell r="E1689" t="str">
            <v/>
          </cell>
          <cell r="F1689" t="str">
            <v/>
          </cell>
        </row>
        <row r="1690">
          <cell r="A1690" t="str">
            <v/>
          </cell>
          <cell r="B1690" t="str">
            <v/>
          </cell>
          <cell r="C1690" t="str">
            <v/>
          </cell>
          <cell r="D1690" t="str">
            <v/>
          </cell>
          <cell r="E1690" t="str">
            <v/>
          </cell>
          <cell r="F1690" t="str">
            <v/>
          </cell>
        </row>
        <row r="1691">
          <cell r="A1691" t="str">
            <v/>
          </cell>
          <cell r="B1691" t="str">
            <v/>
          </cell>
          <cell r="C1691" t="str">
            <v/>
          </cell>
          <cell r="D1691" t="str">
            <v/>
          </cell>
          <cell r="E1691" t="str">
            <v/>
          </cell>
          <cell r="F1691" t="str">
            <v/>
          </cell>
        </row>
        <row r="1692">
          <cell r="A1692" t="str">
            <v/>
          </cell>
          <cell r="B1692" t="str">
            <v/>
          </cell>
          <cell r="C1692" t="str">
            <v/>
          </cell>
          <cell r="D1692" t="str">
            <v/>
          </cell>
          <cell r="E1692" t="str">
            <v/>
          </cell>
          <cell r="F1692" t="str">
            <v/>
          </cell>
        </row>
        <row r="1693">
          <cell r="A1693" t="str">
            <v/>
          </cell>
          <cell r="B1693" t="str">
            <v/>
          </cell>
          <cell r="C1693" t="str">
            <v/>
          </cell>
          <cell r="D1693" t="str">
            <v/>
          </cell>
          <cell r="E1693" t="str">
            <v/>
          </cell>
          <cell r="F1693" t="str">
            <v/>
          </cell>
        </row>
        <row r="1694">
          <cell r="A1694" t="str">
            <v/>
          </cell>
          <cell r="B1694" t="str">
            <v/>
          </cell>
          <cell r="C1694" t="str">
            <v/>
          </cell>
          <cell r="D1694" t="str">
            <v/>
          </cell>
          <cell r="E1694" t="str">
            <v/>
          </cell>
          <cell r="F1694" t="str">
            <v/>
          </cell>
        </row>
        <row r="1695">
          <cell r="A1695" t="str">
            <v/>
          </cell>
          <cell r="B1695" t="str">
            <v/>
          </cell>
          <cell r="C1695" t="str">
            <v/>
          </cell>
          <cell r="D1695" t="str">
            <v/>
          </cell>
          <cell r="E1695" t="str">
            <v/>
          </cell>
          <cell r="F1695" t="str">
            <v/>
          </cell>
        </row>
        <row r="1696">
          <cell r="A1696" t="str">
            <v/>
          </cell>
          <cell r="B1696" t="str">
            <v/>
          </cell>
          <cell r="C1696" t="str">
            <v/>
          </cell>
          <cell r="D1696" t="str">
            <v/>
          </cell>
          <cell r="E1696" t="str">
            <v/>
          </cell>
          <cell r="F1696" t="str">
            <v/>
          </cell>
        </row>
        <row r="1697">
          <cell r="A1697" t="str">
            <v/>
          </cell>
          <cell r="B1697" t="str">
            <v/>
          </cell>
          <cell r="C1697" t="str">
            <v/>
          </cell>
          <cell r="D1697" t="str">
            <v/>
          </cell>
          <cell r="E1697" t="str">
            <v/>
          </cell>
          <cell r="F1697" t="str">
            <v/>
          </cell>
        </row>
        <row r="1698">
          <cell r="A1698" t="str">
            <v/>
          </cell>
          <cell r="B1698" t="str">
            <v/>
          </cell>
          <cell r="C1698" t="str">
            <v/>
          </cell>
          <cell r="D1698" t="str">
            <v/>
          </cell>
          <cell r="E1698" t="str">
            <v/>
          </cell>
          <cell r="F1698" t="str">
            <v/>
          </cell>
        </row>
        <row r="1699">
          <cell r="A1699" t="str">
            <v/>
          </cell>
          <cell r="B1699" t="str">
            <v/>
          </cell>
          <cell r="C1699" t="str">
            <v/>
          </cell>
          <cell r="D1699" t="str">
            <v/>
          </cell>
          <cell r="E1699" t="str">
            <v/>
          </cell>
          <cell r="F1699" t="str">
            <v/>
          </cell>
        </row>
        <row r="1700">
          <cell r="A1700" t="str">
            <v/>
          </cell>
          <cell r="B1700" t="str">
            <v/>
          </cell>
          <cell r="C1700" t="str">
            <v/>
          </cell>
          <cell r="D1700" t="str">
            <v/>
          </cell>
          <cell r="E1700" t="str">
            <v/>
          </cell>
          <cell r="F1700" t="str">
            <v/>
          </cell>
        </row>
        <row r="1701">
          <cell r="A1701" t="str">
            <v/>
          </cell>
          <cell r="B1701" t="str">
            <v/>
          </cell>
          <cell r="C1701" t="str">
            <v/>
          </cell>
          <cell r="D1701" t="str">
            <v/>
          </cell>
          <cell r="E1701" t="str">
            <v/>
          </cell>
          <cell r="F1701" t="str">
            <v/>
          </cell>
        </row>
        <row r="1702">
          <cell r="A1702" t="str">
            <v/>
          </cell>
          <cell r="B1702" t="str">
            <v/>
          </cell>
          <cell r="C1702" t="str">
            <v/>
          </cell>
          <cell r="D1702" t="str">
            <v/>
          </cell>
          <cell r="E1702" t="str">
            <v/>
          </cell>
          <cell r="F1702" t="str">
            <v/>
          </cell>
        </row>
        <row r="1703">
          <cell r="A1703" t="str">
            <v/>
          </cell>
          <cell r="B1703" t="str">
            <v/>
          </cell>
          <cell r="C1703" t="str">
            <v/>
          </cell>
          <cell r="D1703" t="str">
            <v/>
          </cell>
          <cell r="E1703" t="str">
            <v/>
          </cell>
          <cell r="F1703" t="str">
            <v/>
          </cell>
        </row>
        <row r="1704">
          <cell r="A1704" t="str">
            <v/>
          </cell>
          <cell r="B1704" t="str">
            <v/>
          </cell>
          <cell r="C1704" t="str">
            <v/>
          </cell>
          <cell r="D1704" t="str">
            <v/>
          </cell>
          <cell r="E1704" t="str">
            <v/>
          </cell>
          <cell r="F1704" t="str">
            <v/>
          </cell>
        </row>
        <row r="1705">
          <cell r="A1705" t="str">
            <v/>
          </cell>
          <cell r="B1705" t="str">
            <v/>
          </cell>
          <cell r="C1705" t="str">
            <v/>
          </cell>
          <cell r="D1705" t="str">
            <v/>
          </cell>
          <cell r="E1705" t="str">
            <v/>
          </cell>
          <cell r="F1705" t="str">
            <v/>
          </cell>
        </row>
        <row r="1706">
          <cell r="A1706" t="str">
            <v/>
          </cell>
          <cell r="B1706" t="str">
            <v/>
          </cell>
          <cell r="C1706" t="str">
            <v/>
          </cell>
          <cell r="D1706" t="str">
            <v/>
          </cell>
          <cell r="E1706" t="str">
            <v/>
          </cell>
          <cell r="F1706" t="str">
            <v/>
          </cell>
        </row>
        <row r="1707">
          <cell r="A1707" t="str">
            <v/>
          </cell>
          <cell r="B1707" t="str">
            <v/>
          </cell>
          <cell r="C1707" t="str">
            <v/>
          </cell>
          <cell r="D1707" t="str">
            <v/>
          </cell>
          <cell r="E1707" t="str">
            <v/>
          </cell>
          <cell r="F1707" t="str">
            <v/>
          </cell>
        </row>
        <row r="1708">
          <cell r="A1708" t="str">
            <v/>
          </cell>
          <cell r="B1708" t="str">
            <v/>
          </cell>
          <cell r="C1708" t="str">
            <v/>
          </cell>
          <cell r="D1708" t="str">
            <v/>
          </cell>
          <cell r="E1708" t="str">
            <v/>
          </cell>
          <cell r="F1708" t="str">
            <v/>
          </cell>
        </row>
        <row r="1709">
          <cell r="A1709" t="str">
            <v/>
          </cell>
          <cell r="B1709" t="str">
            <v/>
          </cell>
          <cell r="C1709" t="str">
            <v/>
          </cell>
          <cell r="D1709" t="str">
            <v/>
          </cell>
          <cell r="E1709" t="str">
            <v/>
          </cell>
          <cell r="F1709" t="str">
            <v/>
          </cell>
        </row>
        <row r="1710">
          <cell r="A1710" t="str">
            <v/>
          </cell>
          <cell r="B1710" t="str">
            <v/>
          </cell>
          <cell r="C1710" t="str">
            <v/>
          </cell>
          <cell r="D1710" t="str">
            <v/>
          </cell>
          <cell r="E1710" t="str">
            <v/>
          </cell>
          <cell r="F1710" t="str">
            <v/>
          </cell>
        </row>
        <row r="1711">
          <cell r="A1711" t="str">
            <v/>
          </cell>
          <cell r="B1711" t="str">
            <v/>
          </cell>
          <cell r="C1711" t="str">
            <v/>
          </cell>
          <cell r="D1711" t="str">
            <v/>
          </cell>
          <cell r="E1711" t="str">
            <v/>
          </cell>
          <cell r="F1711" t="str">
            <v/>
          </cell>
        </row>
        <row r="1712">
          <cell r="A1712" t="str">
            <v/>
          </cell>
          <cell r="B1712" t="str">
            <v/>
          </cell>
          <cell r="C1712" t="str">
            <v/>
          </cell>
          <cell r="D1712" t="str">
            <v/>
          </cell>
          <cell r="E1712" t="str">
            <v/>
          </cell>
          <cell r="F1712" t="str">
            <v/>
          </cell>
        </row>
        <row r="1713">
          <cell r="A1713" t="str">
            <v/>
          </cell>
          <cell r="B1713" t="str">
            <v/>
          </cell>
          <cell r="C1713" t="str">
            <v/>
          </cell>
          <cell r="D1713" t="str">
            <v/>
          </cell>
          <cell r="E1713" t="str">
            <v/>
          </cell>
          <cell r="F1713" t="str">
            <v/>
          </cell>
        </row>
        <row r="1714">
          <cell r="A1714" t="str">
            <v/>
          </cell>
          <cell r="B1714" t="str">
            <v/>
          </cell>
          <cell r="C1714" t="str">
            <v/>
          </cell>
          <cell r="D1714" t="str">
            <v/>
          </cell>
          <cell r="E1714" t="str">
            <v/>
          </cell>
          <cell r="F1714" t="str">
            <v/>
          </cell>
        </row>
        <row r="1715">
          <cell r="A1715" t="str">
            <v/>
          </cell>
          <cell r="B1715" t="str">
            <v/>
          </cell>
          <cell r="C1715" t="str">
            <v/>
          </cell>
          <cell r="D1715" t="str">
            <v/>
          </cell>
          <cell r="E1715" t="str">
            <v/>
          </cell>
          <cell r="F1715" t="str">
            <v/>
          </cell>
        </row>
        <row r="1716">
          <cell r="A1716" t="str">
            <v/>
          </cell>
          <cell r="B1716" t="str">
            <v/>
          </cell>
          <cell r="C1716" t="str">
            <v/>
          </cell>
          <cell r="D1716" t="str">
            <v/>
          </cell>
          <cell r="E1716" t="str">
            <v/>
          </cell>
          <cell r="F1716" t="str">
            <v/>
          </cell>
        </row>
        <row r="1717">
          <cell r="A1717" t="str">
            <v/>
          </cell>
          <cell r="B1717" t="str">
            <v/>
          </cell>
          <cell r="C1717" t="str">
            <v/>
          </cell>
          <cell r="D1717" t="str">
            <v/>
          </cell>
          <cell r="E1717" t="str">
            <v/>
          </cell>
          <cell r="F1717" t="str">
            <v/>
          </cell>
        </row>
        <row r="1718">
          <cell r="A1718" t="str">
            <v/>
          </cell>
          <cell r="B1718" t="str">
            <v/>
          </cell>
          <cell r="C1718" t="str">
            <v/>
          </cell>
          <cell r="D1718" t="str">
            <v/>
          </cell>
          <cell r="E1718" t="str">
            <v/>
          </cell>
          <cell r="F1718" t="str">
            <v/>
          </cell>
        </row>
        <row r="1719">
          <cell r="A1719" t="str">
            <v/>
          </cell>
          <cell r="B1719" t="str">
            <v/>
          </cell>
          <cell r="C1719" t="str">
            <v/>
          </cell>
          <cell r="D1719" t="str">
            <v/>
          </cell>
          <cell r="E1719" t="str">
            <v/>
          </cell>
          <cell r="F1719" t="str">
            <v/>
          </cell>
        </row>
        <row r="1720">
          <cell r="A1720" t="str">
            <v/>
          </cell>
          <cell r="B1720" t="str">
            <v/>
          </cell>
          <cell r="C1720" t="str">
            <v/>
          </cell>
          <cell r="D1720" t="str">
            <v/>
          </cell>
          <cell r="E1720" t="str">
            <v/>
          </cell>
          <cell r="F1720" t="str">
            <v/>
          </cell>
        </row>
        <row r="1721">
          <cell r="A1721" t="str">
            <v/>
          </cell>
          <cell r="B1721" t="str">
            <v/>
          </cell>
          <cell r="C1721" t="str">
            <v/>
          </cell>
          <cell r="D1721" t="str">
            <v/>
          </cell>
          <cell r="E1721" t="str">
            <v/>
          </cell>
          <cell r="F1721" t="str">
            <v/>
          </cell>
        </row>
        <row r="1722">
          <cell r="A1722" t="str">
            <v/>
          </cell>
          <cell r="B1722" t="str">
            <v/>
          </cell>
          <cell r="C1722" t="str">
            <v/>
          </cell>
          <cell r="D1722" t="str">
            <v/>
          </cell>
          <cell r="E1722" t="str">
            <v/>
          </cell>
          <cell r="F1722" t="str">
            <v/>
          </cell>
        </row>
        <row r="1723">
          <cell r="A1723" t="str">
            <v/>
          </cell>
          <cell r="B1723" t="str">
            <v/>
          </cell>
          <cell r="C1723" t="str">
            <v/>
          </cell>
          <cell r="D1723" t="str">
            <v/>
          </cell>
          <cell r="E1723" t="str">
            <v/>
          </cell>
          <cell r="F1723" t="str">
            <v/>
          </cell>
        </row>
        <row r="1724">
          <cell r="A1724" t="str">
            <v/>
          </cell>
          <cell r="B1724" t="str">
            <v/>
          </cell>
          <cell r="C1724" t="str">
            <v/>
          </cell>
          <cell r="D1724" t="str">
            <v/>
          </cell>
          <cell r="E1724" t="str">
            <v/>
          </cell>
          <cell r="F1724" t="str">
            <v/>
          </cell>
        </row>
        <row r="1725">
          <cell r="A1725" t="str">
            <v/>
          </cell>
          <cell r="B1725" t="str">
            <v/>
          </cell>
          <cell r="C1725" t="str">
            <v/>
          </cell>
          <cell r="D1725" t="str">
            <v/>
          </cell>
          <cell r="E1725" t="str">
            <v/>
          </cell>
          <cell r="F1725" t="str">
            <v/>
          </cell>
        </row>
        <row r="1726">
          <cell r="A1726" t="str">
            <v/>
          </cell>
          <cell r="B1726" t="str">
            <v/>
          </cell>
          <cell r="C1726" t="str">
            <v/>
          </cell>
          <cell r="D1726" t="str">
            <v/>
          </cell>
          <cell r="E1726" t="str">
            <v/>
          </cell>
          <cell r="F1726" t="str">
            <v/>
          </cell>
        </row>
        <row r="1727">
          <cell r="A1727" t="str">
            <v/>
          </cell>
          <cell r="B1727" t="str">
            <v/>
          </cell>
          <cell r="C1727" t="str">
            <v/>
          </cell>
          <cell r="D1727" t="str">
            <v/>
          </cell>
          <cell r="E1727" t="str">
            <v/>
          </cell>
          <cell r="F1727" t="str">
            <v/>
          </cell>
        </row>
        <row r="1728">
          <cell r="A1728" t="str">
            <v/>
          </cell>
          <cell r="B1728" t="str">
            <v/>
          </cell>
          <cell r="C1728" t="str">
            <v/>
          </cell>
          <cell r="D1728" t="str">
            <v/>
          </cell>
          <cell r="E1728" t="str">
            <v/>
          </cell>
          <cell r="F1728" t="str">
            <v/>
          </cell>
        </row>
        <row r="1729">
          <cell r="A1729" t="str">
            <v/>
          </cell>
          <cell r="B1729" t="str">
            <v/>
          </cell>
          <cell r="C1729" t="str">
            <v/>
          </cell>
          <cell r="D1729" t="str">
            <v/>
          </cell>
          <cell r="E1729" t="str">
            <v/>
          </cell>
          <cell r="F1729" t="str">
            <v/>
          </cell>
        </row>
        <row r="1730">
          <cell r="A1730" t="str">
            <v/>
          </cell>
          <cell r="B1730" t="str">
            <v/>
          </cell>
          <cell r="C1730" t="str">
            <v/>
          </cell>
          <cell r="D1730" t="str">
            <v/>
          </cell>
          <cell r="E1730" t="str">
            <v/>
          </cell>
          <cell r="F1730" t="str">
            <v/>
          </cell>
        </row>
        <row r="1731">
          <cell r="A1731" t="str">
            <v/>
          </cell>
          <cell r="B1731" t="str">
            <v/>
          </cell>
          <cell r="C1731" t="str">
            <v/>
          </cell>
          <cell r="D1731" t="str">
            <v/>
          </cell>
          <cell r="E1731" t="str">
            <v/>
          </cell>
          <cell r="F1731" t="str">
            <v/>
          </cell>
        </row>
        <row r="1732">
          <cell r="A1732" t="str">
            <v/>
          </cell>
          <cell r="B1732" t="str">
            <v/>
          </cell>
          <cell r="C1732" t="str">
            <v/>
          </cell>
          <cell r="D1732" t="str">
            <v/>
          </cell>
          <cell r="E1732" t="str">
            <v/>
          </cell>
          <cell r="F1732" t="str">
            <v/>
          </cell>
        </row>
        <row r="1733">
          <cell r="A1733" t="str">
            <v/>
          </cell>
          <cell r="B1733" t="str">
            <v/>
          </cell>
          <cell r="C1733" t="str">
            <v/>
          </cell>
          <cell r="D1733" t="str">
            <v/>
          </cell>
          <cell r="E1733" t="str">
            <v/>
          </cell>
          <cell r="F1733" t="str">
            <v/>
          </cell>
        </row>
        <row r="1734">
          <cell r="A1734" t="str">
            <v/>
          </cell>
          <cell r="B1734" t="str">
            <v/>
          </cell>
          <cell r="C1734" t="str">
            <v/>
          </cell>
          <cell r="D1734" t="str">
            <v/>
          </cell>
          <cell r="E1734" t="str">
            <v/>
          </cell>
          <cell r="F1734" t="str">
            <v/>
          </cell>
        </row>
        <row r="1735">
          <cell r="A1735" t="str">
            <v/>
          </cell>
          <cell r="B1735" t="str">
            <v/>
          </cell>
          <cell r="C1735" t="str">
            <v/>
          </cell>
          <cell r="D1735" t="str">
            <v/>
          </cell>
          <cell r="E1735" t="str">
            <v/>
          </cell>
          <cell r="F1735" t="str">
            <v/>
          </cell>
        </row>
        <row r="1736">
          <cell r="A1736" t="str">
            <v/>
          </cell>
          <cell r="B1736" t="str">
            <v/>
          </cell>
          <cell r="C1736" t="str">
            <v/>
          </cell>
          <cell r="D1736" t="str">
            <v/>
          </cell>
          <cell r="E1736" t="str">
            <v/>
          </cell>
          <cell r="F1736" t="str">
            <v/>
          </cell>
        </row>
        <row r="1737">
          <cell r="A1737" t="str">
            <v/>
          </cell>
          <cell r="B1737" t="str">
            <v/>
          </cell>
          <cell r="C1737" t="str">
            <v/>
          </cell>
          <cell r="D1737" t="str">
            <v/>
          </cell>
          <cell r="E1737" t="str">
            <v/>
          </cell>
          <cell r="F1737" t="str">
            <v/>
          </cell>
        </row>
        <row r="1738">
          <cell r="A1738" t="str">
            <v/>
          </cell>
          <cell r="B1738" t="str">
            <v/>
          </cell>
          <cell r="C1738" t="str">
            <v/>
          </cell>
          <cell r="D1738" t="str">
            <v/>
          </cell>
          <cell r="E1738" t="str">
            <v/>
          </cell>
          <cell r="F1738" t="str">
            <v/>
          </cell>
        </row>
        <row r="1739">
          <cell r="A1739" t="str">
            <v/>
          </cell>
          <cell r="B1739" t="str">
            <v/>
          </cell>
          <cell r="C1739" t="str">
            <v/>
          </cell>
          <cell r="D1739" t="str">
            <v/>
          </cell>
          <cell r="E1739" t="str">
            <v/>
          </cell>
          <cell r="F1739" t="str">
            <v/>
          </cell>
        </row>
        <row r="1740">
          <cell r="A1740" t="str">
            <v/>
          </cell>
          <cell r="B1740" t="str">
            <v/>
          </cell>
          <cell r="C1740" t="str">
            <v/>
          </cell>
          <cell r="D1740" t="str">
            <v/>
          </cell>
          <cell r="E1740" t="str">
            <v/>
          </cell>
          <cell r="F1740" t="str">
            <v/>
          </cell>
        </row>
        <row r="1741">
          <cell r="A1741" t="str">
            <v/>
          </cell>
          <cell r="B1741" t="str">
            <v/>
          </cell>
          <cell r="C1741" t="str">
            <v/>
          </cell>
          <cell r="D1741" t="str">
            <v/>
          </cell>
          <cell r="E1741" t="str">
            <v/>
          </cell>
          <cell r="F1741" t="str">
            <v/>
          </cell>
        </row>
        <row r="1742">
          <cell r="A1742" t="str">
            <v/>
          </cell>
          <cell r="B1742" t="str">
            <v/>
          </cell>
          <cell r="C1742" t="str">
            <v/>
          </cell>
          <cell r="D1742" t="str">
            <v/>
          </cell>
          <cell r="E1742" t="str">
            <v/>
          </cell>
          <cell r="F1742" t="str">
            <v/>
          </cell>
        </row>
        <row r="1743">
          <cell r="A1743" t="str">
            <v/>
          </cell>
          <cell r="B1743" t="str">
            <v/>
          </cell>
          <cell r="C1743" t="str">
            <v/>
          </cell>
          <cell r="D1743" t="str">
            <v/>
          </cell>
          <cell r="E1743" t="str">
            <v/>
          </cell>
          <cell r="F1743" t="str">
            <v/>
          </cell>
        </row>
        <row r="1744">
          <cell r="A1744" t="str">
            <v/>
          </cell>
          <cell r="B1744" t="str">
            <v/>
          </cell>
          <cell r="C1744" t="str">
            <v/>
          </cell>
          <cell r="D1744" t="str">
            <v/>
          </cell>
          <cell r="E1744" t="str">
            <v/>
          </cell>
          <cell r="F1744" t="str">
            <v/>
          </cell>
        </row>
        <row r="1745">
          <cell r="A1745" t="str">
            <v/>
          </cell>
          <cell r="B1745" t="str">
            <v/>
          </cell>
          <cell r="C1745" t="str">
            <v/>
          </cell>
          <cell r="D1745" t="str">
            <v/>
          </cell>
          <cell r="E1745" t="str">
            <v/>
          </cell>
          <cell r="F1745" t="str">
            <v/>
          </cell>
        </row>
        <row r="1746">
          <cell r="A1746" t="str">
            <v/>
          </cell>
          <cell r="B1746" t="str">
            <v/>
          </cell>
          <cell r="C1746" t="str">
            <v/>
          </cell>
          <cell r="D1746" t="str">
            <v/>
          </cell>
          <cell r="E1746" t="str">
            <v/>
          </cell>
          <cell r="F1746" t="str">
            <v/>
          </cell>
        </row>
        <row r="1747">
          <cell r="A1747" t="str">
            <v/>
          </cell>
          <cell r="B1747" t="str">
            <v/>
          </cell>
          <cell r="C1747" t="str">
            <v/>
          </cell>
          <cell r="D1747" t="str">
            <v/>
          </cell>
          <cell r="E1747" t="str">
            <v/>
          </cell>
          <cell r="F1747" t="str">
            <v/>
          </cell>
        </row>
        <row r="1748">
          <cell r="A1748" t="str">
            <v/>
          </cell>
          <cell r="B1748" t="str">
            <v/>
          </cell>
          <cell r="C1748" t="str">
            <v/>
          </cell>
          <cell r="D1748" t="str">
            <v/>
          </cell>
          <cell r="E1748" t="str">
            <v/>
          </cell>
          <cell r="F1748" t="str">
            <v/>
          </cell>
        </row>
        <row r="1749">
          <cell r="A1749" t="str">
            <v/>
          </cell>
          <cell r="B1749" t="str">
            <v/>
          </cell>
          <cell r="C1749" t="str">
            <v/>
          </cell>
          <cell r="D1749" t="str">
            <v/>
          </cell>
          <cell r="E1749" t="str">
            <v/>
          </cell>
          <cell r="F1749" t="str">
            <v/>
          </cell>
        </row>
        <row r="1750">
          <cell r="A1750" t="str">
            <v/>
          </cell>
          <cell r="B1750" t="str">
            <v/>
          </cell>
          <cell r="C1750" t="str">
            <v/>
          </cell>
          <cell r="D1750" t="str">
            <v/>
          </cell>
          <cell r="E1750" t="str">
            <v/>
          </cell>
          <cell r="F1750" t="str">
            <v/>
          </cell>
        </row>
        <row r="1751">
          <cell r="A1751" t="str">
            <v/>
          </cell>
          <cell r="B1751" t="str">
            <v/>
          </cell>
          <cell r="C1751" t="str">
            <v/>
          </cell>
          <cell r="D1751" t="str">
            <v/>
          </cell>
          <cell r="E1751" t="str">
            <v/>
          </cell>
          <cell r="F1751" t="str">
            <v/>
          </cell>
        </row>
        <row r="1752">
          <cell r="A1752" t="str">
            <v/>
          </cell>
          <cell r="B1752" t="str">
            <v/>
          </cell>
          <cell r="C1752" t="str">
            <v/>
          </cell>
          <cell r="D1752" t="str">
            <v/>
          </cell>
          <cell r="E1752" t="str">
            <v/>
          </cell>
          <cell r="F1752" t="str">
            <v/>
          </cell>
        </row>
        <row r="1753">
          <cell r="A1753" t="str">
            <v/>
          </cell>
          <cell r="B1753" t="str">
            <v/>
          </cell>
          <cell r="C1753" t="str">
            <v/>
          </cell>
          <cell r="D1753" t="str">
            <v/>
          </cell>
          <cell r="E1753" t="str">
            <v/>
          </cell>
          <cell r="F1753" t="str">
            <v/>
          </cell>
        </row>
        <row r="1754">
          <cell r="A1754" t="str">
            <v/>
          </cell>
          <cell r="B1754" t="str">
            <v/>
          </cell>
          <cell r="C1754" t="str">
            <v/>
          </cell>
          <cell r="D1754" t="str">
            <v/>
          </cell>
          <cell r="E1754" t="str">
            <v/>
          </cell>
          <cell r="F1754" t="str">
            <v/>
          </cell>
        </row>
        <row r="1755">
          <cell r="A1755" t="str">
            <v/>
          </cell>
          <cell r="B1755" t="str">
            <v/>
          </cell>
          <cell r="C1755" t="str">
            <v/>
          </cell>
          <cell r="D1755" t="str">
            <v/>
          </cell>
          <cell r="E1755" t="str">
            <v/>
          </cell>
          <cell r="F1755" t="str">
            <v/>
          </cell>
        </row>
        <row r="1756">
          <cell r="A1756" t="str">
            <v/>
          </cell>
          <cell r="B1756" t="str">
            <v/>
          </cell>
          <cell r="C1756" t="str">
            <v/>
          </cell>
          <cell r="D1756" t="str">
            <v/>
          </cell>
          <cell r="E1756" t="str">
            <v/>
          </cell>
          <cell r="F1756" t="str">
            <v/>
          </cell>
        </row>
        <row r="1757">
          <cell r="A1757" t="str">
            <v/>
          </cell>
          <cell r="B1757" t="str">
            <v/>
          </cell>
          <cell r="C1757" t="str">
            <v/>
          </cell>
          <cell r="D1757" t="str">
            <v/>
          </cell>
          <cell r="E1757" t="str">
            <v/>
          </cell>
          <cell r="F1757" t="str">
            <v/>
          </cell>
        </row>
        <row r="1758">
          <cell r="A1758" t="str">
            <v/>
          </cell>
          <cell r="B1758" t="str">
            <v/>
          </cell>
          <cell r="C1758" t="str">
            <v/>
          </cell>
          <cell r="D1758" t="str">
            <v/>
          </cell>
          <cell r="E1758" t="str">
            <v/>
          </cell>
          <cell r="F1758" t="str">
            <v/>
          </cell>
        </row>
        <row r="1759">
          <cell r="A1759" t="str">
            <v/>
          </cell>
          <cell r="B1759" t="str">
            <v/>
          </cell>
          <cell r="C1759" t="str">
            <v/>
          </cell>
          <cell r="D1759" t="str">
            <v/>
          </cell>
          <cell r="E1759" t="str">
            <v/>
          </cell>
          <cell r="F1759" t="str">
            <v/>
          </cell>
        </row>
        <row r="1760">
          <cell r="A1760" t="str">
            <v/>
          </cell>
          <cell r="B1760" t="str">
            <v/>
          </cell>
          <cell r="C1760" t="str">
            <v/>
          </cell>
          <cell r="D1760" t="str">
            <v/>
          </cell>
          <cell r="E1760" t="str">
            <v/>
          </cell>
          <cell r="F1760" t="str">
            <v/>
          </cell>
        </row>
        <row r="1761">
          <cell r="A1761" t="str">
            <v/>
          </cell>
          <cell r="B1761" t="str">
            <v/>
          </cell>
          <cell r="C1761" t="str">
            <v/>
          </cell>
          <cell r="D1761" t="str">
            <v/>
          </cell>
          <cell r="E1761" t="str">
            <v/>
          </cell>
          <cell r="F1761" t="str">
            <v/>
          </cell>
        </row>
        <row r="1762">
          <cell r="A1762" t="str">
            <v/>
          </cell>
          <cell r="B1762" t="str">
            <v/>
          </cell>
          <cell r="C1762" t="str">
            <v/>
          </cell>
          <cell r="D1762" t="str">
            <v/>
          </cell>
          <cell r="E1762" t="str">
            <v/>
          </cell>
          <cell r="F1762" t="str">
            <v/>
          </cell>
        </row>
        <row r="1763">
          <cell r="A1763" t="str">
            <v/>
          </cell>
          <cell r="B1763" t="str">
            <v/>
          </cell>
          <cell r="C1763" t="str">
            <v/>
          </cell>
          <cell r="D1763" t="str">
            <v/>
          </cell>
          <cell r="E1763" t="str">
            <v/>
          </cell>
          <cell r="F1763" t="str">
            <v/>
          </cell>
        </row>
        <row r="1764">
          <cell r="A1764" t="str">
            <v/>
          </cell>
          <cell r="B1764" t="str">
            <v/>
          </cell>
          <cell r="C1764" t="str">
            <v/>
          </cell>
          <cell r="D1764" t="str">
            <v/>
          </cell>
          <cell r="E1764" t="str">
            <v/>
          </cell>
          <cell r="F1764" t="str">
            <v/>
          </cell>
        </row>
        <row r="1765">
          <cell r="A1765" t="str">
            <v/>
          </cell>
          <cell r="B1765" t="str">
            <v/>
          </cell>
          <cell r="C1765" t="str">
            <v/>
          </cell>
          <cell r="D1765" t="str">
            <v/>
          </cell>
          <cell r="E1765" t="str">
            <v/>
          </cell>
          <cell r="F1765" t="str">
            <v/>
          </cell>
        </row>
        <row r="1766">
          <cell r="A1766" t="str">
            <v/>
          </cell>
          <cell r="B1766" t="str">
            <v/>
          </cell>
          <cell r="C1766" t="str">
            <v/>
          </cell>
          <cell r="D1766" t="str">
            <v/>
          </cell>
          <cell r="E1766" t="str">
            <v/>
          </cell>
          <cell r="F1766" t="str">
            <v/>
          </cell>
        </row>
        <row r="1767">
          <cell r="A1767" t="str">
            <v/>
          </cell>
          <cell r="B1767" t="str">
            <v/>
          </cell>
          <cell r="C1767" t="str">
            <v/>
          </cell>
          <cell r="D1767" t="str">
            <v/>
          </cell>
          <cell r="E1767" t="str">
            <v/>
          </cell>
          <cell r="F1767" t="str">
            <v/>
          </cell>
        </row>
        <row r="1768">
          <cell r="A1768" t="str">
            <v/>
          </cell>
          <cell r="B1768" t="str">
            <v/>
          </cell>
          <cell r="C1768" t="str">
            <v/>
          </cell>
          <cell r="D1768" t="str">
            <v/>
          </cell>
          <cell r="E1768" t="str">
            <v/>
          </cell>
          <cell r="F1768" t="str">
            <v/>
          </cell>
        </row>
        <row r="1769">
          <cell r="A1769" t="str">
            <v/>
          </cell>
          <cell r="B1769" t="str">
            <v/>
          </cell>
          <cell r="C1769" t="str">
            <v/>
          </cell>
          <cell r="D1769" t="str">
            <v/>
          </cell>
          <cell r="E1769" t="str">
            <v/>
          </cell>
          <cell r="F1769" t="str">
            <v/>
          </cell>
        </row>
        <row r="1770">
          <cell r="A1770" t="str">
            <v/>
          </cell>
          <cell r="B1770" t="str">
            <v/>
          </cell>
          <cell r="C1770" t="str">
            <v/>
          </cell>
          <cell r="D1770" t="str">
            <v/>
          </cell>
          <cell r="E1770" t="str">
            <v/>
          </cell>
          <cell r="F1770" t="str">
            <v/>
          </cell>
        </row>
        <row r="1771">
          <cell r="A1771" t="str">
            <v/>
          </cell>
          <cell r="B1771" t="str">
            <v/>
          </cell>
          <cell r="C1771" t="str">
            <v/>
          </cell>
          <cell r="D1771" t="str">
            <v/>
          </cell>
          <cell r="E1771" t="str">
            <v/>
          </cell>
          <cell r="F1771" t="str">
            <v/>
          </cell>
        </row>
        <row r="1772">
          <cell r="A1772" t="str">
            <v/>
          </cell>
          <cell r="B1772" t="str">
            <v/>
          </cell>
          <cell r="C1772" t="str">
            <v/>
          </cell>
          <cell r="D1772" t="str">
            <v/>
          </cell>
          <cell r="E1772" t="str">
            <v/>
          </cell>
          <cell r="F1772" t="str">
            <v/>
          </cell>
        </row>
        <row r="1773">
          <cell r="A1773" t="str">
            <v/>
          </cell>
          <cell r="B1773" t="str">
            <v/>
          </cell>
          <cell r="C1773" t="str">
            <v/>
          </cell>
          <cell r="D1773" t="str">
            <v/>
          </cell>
          <cell r="E1773" t="str">
            <v/>
          </cell>
          <cell r="F1773" t="str">
            <v/>
          </cell>
        </row>
        <row r="1774">
          <cell r="A1774" t="str">
            <v/>
          </cell>
          <cell r="B1774" t="str">
            <v/>
          </cell>
          <cell r="C1774" t="str">
            <v/>
          </cell>
          <cell r="D1774" t="str">
            <v/>
          </cell>
          <cell r="E1774" t="str">
            <v/>
          </cell>
          <cell r="F1774" t="str">
            <v/>
          </cell>
        </row>
        <row r="1775">
          <cell r="A1775" t="str">
            <v/>
          </cell>
          <cell r="B1775" t="str">
            <v/>
          </cell>
          <cell r="C1775" t="str">
            <v/>
          </cell>
          <cell r="D1775" t="str">
            <v/>
          </cell>
          <cell r="E1775" t="str">
            <v/>
          </cell>
          <cell r="F1775" t="str">
            <v/>
          </cell>
        </row>
        <row r="1776">
          <cell r="A1776" t="str">
            <v/>
          </cell>
          <cell r="B1776" t="str">
            <v/>
          </cell>
          <cell r="C1776" t="str">
            <v/>
          </cell>
          <cell r="D1776" t="str">
            <v/>
          </cell>
          <cell r="E1776" t="str">
            <v/>
          </cell>
          <cell r="F1776" t="str">
            <v/>
          </cell>
        </row>
        <row r="1777">
          <cell r="A1777" t="str">
            <v/>
          </cell>
          <cell r="B1777" t="str">
            <v/>
          </cell>
          <cell r="C1777" t="str">
            <v/>
          </cell>
          <cell r="D1777" t="str">
            <v/>
          </cell>
          <cell r="E1777" t="str">
            <v/>
          </cell>
          <cell r="F1777" t="str">
            <v/>
          </cell>
        </row>
        <row r="1778">
          <cell r="A1778" t="str">
            <v/>
          </cell>
          <cell r="B1778" t="str">
            <v/>
          </cell>
          <cell r="C1778" t="str">
            <v/>
          </cell>
          <cell r="D1778" t="str">
            <v/>
          </cell>
          <cell r="E1778" t="str">
            <v/>
          </cell>
          <cell r="F1778" t="str">
            <v/>
          </cell>
        </row>
        <row r="1779">
          <cell r="A1779" t="str">
            <v/>
          </cell>
          <cell r="B1779" t="str">
            <v/>
          </cell>
          <cell r="C1779" t="str">
            <v/>
          </cell>
          <cell r="D1779" t="str">
            <v/>
          </cell>
          <cell r="E1779" t="str">
            <v/>
          </cell>
          <cell r="F1779" t="str">
            <v/>
          </cell>
        </row>
        <row r="1780">
          <cell r="A1780" t="str">
            <v/>
          </cell>
          <cell r="B1780" t="str">
            <v/>
          </cell>
          <cell r="C1780" t="str">
            <v/>
          </cell>
          <cell r="D1780" t="str">
            <v/>
          </cell>
          <cell r="E1780" t="str">
            <v/>
          </cell>
          <cell r="F1780" t="str">
            <v/>
          </cell>
        </row>
        <row r="1781">
          <cell r="A1781" t="str">
            <v/>
          </cell>
          <cell r="B1781" t="str">
            <v/>
          </cell>
          <cell r="C1781" t="str">
            <v/>
          </cell>
          <cell r="D1781" t="str">
            <v/>
          </cell>
          <cell r="E1781" t="str">
            <v/>
          </cell>
          <cell r="F1781" t="str">
            <v/>
          </cell>
        </row>
        <row r="1782">
          <cell r="A1782" t="str">
            <v/>
          </cell>
          <cell r="B1782" t="str">
            <v/>
          </cell>
          <cell r="C1782" t="str">
            <v/>
          </cell>
          <cell r="D1782" t="str">
            <v/>
          </cell>
          <cell r="E1782" t="str">
            <v/>
          </cell>
          <cell r="F1782" t="str">
            <v/>
          </cell>
        </row>
        <row r="1783">
          <cell r="A1783" t="str">
            <v/>
          </cell>
          <cell r="B1783" t="str">
            <v/>
          </cell>
          <cell r="C1783" t="str">
            <v/>
          </cell>
          <cell r="D1783" t="str">
            <v/>
          </cell>
          <cell r="E1783" t="str">
            <v/>
          </cell>
          <cell r="F1783" t="str">
            <v/>
          </cell>
        </row>
        <row r="1784">
          <cell r="A1784" t="str">
            <v/>
          </cell>
          <cell r="B1784" t="str">
            <v/>
          </cell>
          <cell r="C1784" t="str">
            <v/>
          </cell>
          <cell r="D1784" t="str">
            <v/>
          </cell>
          <cell r="E1784" t="str">
            <v/>
          </cell>
          <cell r="F1784" t="str">
            <v/>
          </cell>
        </row>
        <row r="1785">
          <cell r="A1785" t="str">
            <v/>
          </cell>
          <cell r="B1785" t="str">
            <v/>
          </cell>
          <cell r="C1785" t="str">
            <v/>
          </cell>
          <cell r="D1785" t="str">
            <v/>
          </cell>
          <cell r="E1785" t="str">
            <v/>
          </cell>
          <cell r="F1785" t="str">
            <v/>
          </cell>
        </row>
        <row r="1786">
          <cell r="A1786" t="str">
            <v/>
          </cell>
          <cell r="B1786" t="str">
            <v/>
          </cell>
          <cell r="C1786" t="str">
            <v/>
          </cell>
          <cell r="D1786" t="str">
            <v/>
          </cell>
          <cell r="E1786" t="str">
            <v/>
          </cell>
          <cell r="F1786" t="str">
            <v/>
          </cell>
        </row>
        <row r="1787">
          <cell r="A1787" t="str">
            <v/>
          </cell>
          <cell r="B1787" t="str">
            <v/>
          </cell>
          <cell r="C1787" t="str">
            <v/>
          </cell>
          <cell r="D1787" t="str">
            <v/>
          </cell>
          <cell r="E1787" t="str">
            <v/>
          </cell>
          <cell r="F1787" t="str">
            <v/>
          </cell>
        </row>
        <row r="1788">
          <cell r="A1788" t="str">
            <v/>
          </cell>
          <cell r="B1788" t="str">
            <v/>
          </cell>
          <cell r="C1788" t="str">
            <v/>
          </cell>
          <cell r="D1788" t="str">
            <v/>
          </cell>
          <cell r="E1788" t="str">
            <v/>
          </cell>
          <cell r="F1788" t="str">
            <v/>
          </cell>
        </row>
        <row r="1789">
          <cell r="A1789" t="str">
            <v/>
          </cell>
          <cell r="B1789" t="str">
            <v/>
          </cell>
          <cell r="C1789" t="str">
            <v/>
          </cell>
          <cell r="D1789" t="str">
            <v/>
          </cell>
          <cell r="E1789" t="str">
            <v/>
          </cell>
          <cell r="F1789" t="str">
            <v/>
          </cell>
        </row>
        <row r="1790">
          <cell r="A1790" t="str">
            <v/>
          </cell>
          <cell r="B1790" t="str">
            <v/>
          </cell>
          <cell r="C1790" t="str">
            <v/>
          </cell>
          <cell r="D1790" t="str">
            <v/>
          </cell>
          <cell r="E1790" t="str">
            <v/>
          </cell>
          <cell r="F1790" t="str">
            <v/>
          </cell>
        </row>
        <row r="1791">
          <cell r="A1791" t="str">
            <v/>
          </cell>
          <cell r="B1791" t="str">
            <v/>
          </cell>
          <cell r="C1791" t="str">
            <v/>
          </cell>
          <cell r="D1791" t="str">
            <v/>
          </cell>
          <cell r="E1791" t="str">
            <v/>
          </cell>
          <cell r="F1791" t="str">
            <v/>
          </cell>
        </row>
        <row r="1792">
          <cell r="A1792" t="str">
            <v/>
          </cell>
          <cell r="B1792" t="str">
            <v/>
          </cell>
          <cell r="C1792" t="str">
            <v/>
          </cell>
          <cell r="D1792" t="str">
            <v/>
          </cell>
          <cell r="E1792" t="str">
            <v/>
          </cell>
          <cell r="F1792" t="str">
            <v/>
          </cell>
        </row>
        <row r="1793">
          <cell r="A1793" t="str">
            <v/>
          </cell>
          <cell r="B1793" t="str">
            <v/>
          </cell>
          <cell r="C1793" t="str">
            <v/>
          </cell>
          <cell r="D1793" t="str">
            <v/>
          </cell>
          <cell r="E1793" t="str">
            <v/>
          </cell>
          <cell r="F1793" t="str">
            <v/>
          </cell>
        </row>
        <row r="1794">
          <cell r="A1794" t="str">
            <v/>
          </cell>
          <cell r="B1794" t="str">
            <v/>
          </cell>
          <cell r="C1794" t="str">
            <v/>
          </cell>
          <cell r="D1794" t="str">
            <v/>
          </cell>
          <cell r="E1794" t="str">
            <v/>
          </cell>
          <cell r="F1794" t="str">
            <v/>
          </cell>
        </row>
        <row r="1795">
          <cell r="A1795" t="str">
            <v/>
          </cell>
          <cell r="B1795" t="str">
            <v/>
          </cell>
          <cell r="C1795" t="str">
            <v/>
          </cell>
          <cell r="D1795" t="str">
            <v/>
          </cell>
          <cell r="E1795" t="str">
            <v/>
          </cell>
          <cell r="F1795" t="str">
            <v/>
          </cell>
        </row>
        <row r="1796">
          <cell r="A1796" t="str">
            <v/>
          </cell>
          <cell r="B1796" t="str">
            <v/>
          </cell>
          <cell r="C1796" t="str">
            <v/>
          </cell>
          <cell r="D1796" t="str">
            <v/>
          </cell>
          <cell r="E1796" t="str">
            <v/>
          </cell>
          <cell r="F1796" t="str">
            <v/>
          </cell>
        </row>
        <row r="1797">
          <cell r="A1797" t="str">
            <v/>
          </cell>
          <cell r="B1797" t="str">
            <v/>
          </cell>
          <cell r="C1797" t="str">
            <v/>
          </cell>
          <cell r="D1797" t="str">
            <v/>
          </cell>
          <cell r="E1797" t="str">
            <v/>
          </cell>
          <cell r="F1797" t="str">
            <v/>
          </cell>
        </row>
        <row r="1798">
          <cell r="A1798" t="str">
            <v/>
          </cell>
          <cell r="B1798" t="str">
            <v/>
          </cell>
          <cell r="C1798" t="str">
            <v/>
          </cell>
          <cell r="D1798" t="str">
            <v/>
          </cell>
          <cell r="E1798" t="str">
            <v/>
          </cell>
          <cell r="F1798" t="str">
            <v/>
          </cell>
        </row>
        <row r="1799">
          <cell r="A1799" t="str">
            <v/>
          </cell>
          <cell r="B1799" t="str">
            <v/>
          </cell>
          <cell r="C1799" t="str">
            <v/>
          </cell>
          <cell r="D1799" t="str">
            <v/>
          </cell>
          <cell r="E1799" t="str">
            <v/>
          </cell>
          <cell r="F1799" t="str">
            <v/>
          </cell>
        </row>
        <row r="1800">
          <cell r="A1800" t="str">
            <v/>
          </cell>
          <cell r="B1800" t="str">
            <v/>
          </cell>
          <cell r="C1800" t="str">
            <v/>
          </cell>
          <cell r="D1800" t="str">
            <v/>
          </cell>
          <cell r="E1800" t="str">
            <v/>
          </cell>
          <cell r="F1800" t="str">
            <v/>
          </cell>
        </row>
        <row r="1801">
          <cell r="A1801" t="str">
            <v/>
          </cell>
          <cell r="B1801" t="str">
            <v/>
          </cell>
          <cell r="C1801" t="str">
            <v/>
          </cell>
          <cell r="D1801" t="str">
            <v/>
          </cell>
          <cell r="E1801" t="str">
            <v/>
          </cell>
          <cell r="F1801" t="str">
            <v/>
          </cell>
        </row>
        <row r="1802">
          <cell r="A1802" t="str">
            <v/>
          </cell>
          <cell r="B1802" t="str">
            <v/>
          </cell>
          <cell r="C1802" t="str">
            <v/>
          </cell>
          <cell r="D1802" t="str">
            <v/>
          </cell>
          <cell r="E1802" t="str">
            <v/>
          </cell>
          <cell r="F1802" t="str">
            <v/>
          </cell>
        </row>
        <row r="1803">
          <cell r="A1803" t="str">
            <v/>
          </cell>
          <cell r="B1803" t="str">
            <v/>
          </cell>
          <cell r="C1803" t="str">
            <v/>
          </cell>
          <cell r="D1803" t="str">
            <v/>
          </cell>
          <cell r="E1803" t="str">
            <v/>
          </cell>
          <cell r="F1803" t="str">
            <v/>
          </cell>
        </row>
        <row r="1804">
          <cell r="A1804" t="str">
            <v/>
          </cell>
          <cell r="B1804" t="str">
            <v/>
          </cell>
          <cell r="C1804" t="str">
            <v/>
          </cell>
          <cell r="D1804" t="str">
            <v/>
          </cell>
          <cell r="E1804" t="str">
            <v/>
          </cell>
          <cell r="F1804" t="str">
            <v/>
          </cell>
        </row>
        <row r="1805">
          <cell r="A1805" t="str">
            <v/>
          </cell>
          <cell r="B1805" t="str">
            <v/>
          </cell>
          <cell r="C1805" t="str">
            <v/>
          </cell>
          <cell r="D1805" t="str">
            <v/>
          </cell>
          <cell r="E1805" t="str">
            <v/>
          </cell>
          <cell r="F1805" t="str">
            <v/>
          </cell>
        </row>
        <row r="1806">
          <cell r="A1806" t="str">
            <v/>
          </cell>
          <cell r="B1806" t="str">
            <v/>
          </cell>
          <cell r="C1806" t="str">
            <v/>
          </cell>
          <cell r="D1806" t="str">
            <v/>
          </cell>
          <cell r="E1806" t="str">
            <v/>
          </cell>
          <cell r="F1806" t="str">
            <v/>
          </cell>
        </row>
        <row r="1807">
          <cell r="A1807" t="str">
            <v/>
          </cell>
          <cell r="B1807" t="str">
            <v/>
          </cell>
          <cell r="C1807" t="str">
            <v/>
          </cell>
          <cell r="D1807" t="str">
            <v/>
          </cell>
          <cell r="E1807" t="str">
            <v/>
          </cell>
          <cell r="F1807" t="str">
            <v/>
          </cell>
        </row>
        <row r="1808">
          <cell r="A1808" t="str">
            <v/>
          </cell>
          <cell r="B1808" t="str">
            <v/>
          </cell>
          <cell r="C1808" t="str">
            <v/>
          </cell>
          <cell r="D1808" t="str">
            <v/>
          </cell>
          <cell r="E1808" t="str">
            <v/>
          </cell>
          <cell r="F1808" t="str">
            <v/>
          </cell>
        </row>
        <row r="1809">
          <cell r="A1809" t="str">
            <v/>
          </cell>
          <cell r="B1809" t="str">
            <v/>
          </cell>
          <cell r="C1809" t="str">
            <v/>
          </cell>
          <cell r="D1809" t="str">
            <v/>
          </cell>
          <cell r="E1809" t="str">
            <v/>
          </cell>
          <cell r="F1809" t="str">
            <v/>
          </cell>
        </row>
        <row r="1810">
          <cell r="A1810" t="str">
            <v/>
          </cell>
          <cell r="B1810" t="str">
            <v/>
          </cell>
          <cell r="C1810" t="str">
            <v/>
          </cell>
          <cell r="D1810" t="str">
            <v/>
          </cell>
          <cell r="E1810" t="str">
            <v/>
          </cell>
          <cell r="F1810" t="str">
            <v/>
          </cell>
        </row>
        <row r="1811">
          <cell r="A1811" t="str">
            <v/>
          </cell>
          <cell r="B1811" t="str">
            <v/>
          </cell>
          <cell r="C1811" t="str">
            <v/>
          </cell>
          <cell r="D1811" t="str">
            <v/>
          </cell>
          <cell r="E1811" t="str">
            <v/>
          </cell>
          <cell r="F1811" t="str">
            <v/>
          </cell>
        </row>
        <row r="1812">
          <cell r="A1812" t="str">
            <v/>
          </cell>
          <cell r="B1812" t="str">
            <v/>
          </cell>
          <cell r="C1812" t="str">
            <v/>
          </cell>
          <cell r="D1812" t="str">
            <v/>
          </cell>
          <cell r="E1812" t="str">
            <v/>
          </cell>
          <cell r="F1812" t="str">
            <v/>
          </cell>
        </row>
        <row r="1813">
          <cell r="A1813" t="str">
            <v/>
          </cell>
          <cell r="B1813" t="str">
            <v/>
          </cell>
          <cell r="C1813" t="str">
            <v/>
          </cell>
          <cell r="D1813" t="str">
            <v/>
          </cell>
          <cell r="E1813" t="str">
            <v/>
          </cell>
          <cell r="F1813" t="str">
            <v/>
          </cell>
        </row>
        <row r="1814">
          <cell r="A1814" t="str">
            <v/>
          </cell>
          <cell r="B1814" t="str">
            <v/>
          </cell>
          <cell r="C1814" t="str">
            <v/>
          </cell>
          <cell r="D1814" t="str">
            <v/>
          </cell>
          <cell r="E1814" t="str">
            <v/>
          </cell>
          <cell r="F1814" t="str">
            <v/>
          </cell>
        </row>
        <row r="1815">
          <cell r="A1815" t="str">
            <v/>
          </cell>
          <cell r="B1815" t="str">
            <v/>
          </cell>
          <cell r="C1815" t="str">
            <v/>
          </cell>
          <cell r="D1815" t="str">
            <v/>
          </cell>
          <cell r="E1815" t="str">
            <v/>
          </cell>
          <cell r="F1815" t="str">
            <v/>
          </cell>
        </row>
        <row r="1816">
          <cell r="A1816" t="str">
            <v/>
          </cell>
          <cell r="B1816" t="str">
            <v/>
          </cell>
          <cell r="C1816" t="str">
            <v/>
          </cell>
          <cell r="D1816" t="str">
            <v/>
          </cell>
          <cell r="E1816" t="str">
            <v/>
          </cell>
          <cell r="F1816" t="str">
            <v/>
          </cell>
        </row>
        <row r="1817">
          <cell r="A1817" t="str">
            <v/>
          </cell>
          <cell r="B1817" t="str">
            <v/>
          </cell>
          <cell r="C1817" t="str">
            <v/>
          </cell>
          <cell r="D1817" t="str">
            <v/>
          </cell>
          <cell r="E1817" t="str">
            <v/>
          </cell>
          <cell r="F1817" t="str">
            <v/>
          </cell>
        </row>
        <row r="1818">
          <cell r="A1818" t="str">
            <v/>
          </cell>
          <cell r="B1818" t="str">
            <v/>
          </cell>
          <cell r="C1818" t="str">
            <v/>
          </cell>
          <cell r="D1818" t="str">
            <v/>
          </cell>
          <cell r="E1818" t="str">
            <v/>
          </cell>
          <cell r="F1818" t="str">
            <v/>
          </cell>
        </row>
        <row r="1819">
          <cell r="A1819" t="str">
            <v/>
          </cell>
          <cell r="B1819" t="str">
            <v/>
          </cell>
          <cell r="C1819" t="str">
            <v/>
          </cell>
          <cell r="D1819" t="str">
            <v/>
          </cell>
          <cell r="E1819" t="str">
            <v/>
          </cell>
          <cell r="F1819" t="str">
            <v/>
          </cell>
        </row>
        <row r="1820">
          <cell r="A1820" t="str">
            <v/>
          </cell>
          <cell r="B1820" t="str">
            <v/>
          </cell>
          <cell r="C1820" t="str">
            <v/>
          </cell>
          <cell r="D1820" t="str">
            <v/>
          </cell>
          <cell r="E1820" t="str">
            <v/>
          </cell>
          <cell r="F1820" t="str">
            <v/>
          </cell>
        </row>
        <row r="1821">
          <cell r="A1821" t="str">
            <v/>
          </cell>
          <cell r="B1821" t="str">
            <v/>
          </cell>
          <cell r="C1821" t="str">
            <v/>
          </cell>
          <cell r="D1821" t="str">
            <v/>
          </cell>
          <cell r="E1821" t="str">
            <v/>
          </cell>
          <cell r="F1821" t="str">
            <v/>
          </cell>
        </row>
        <row r="1822">
          <cell r="A1822" t="str">
            <v/>
          </cell>
          <cell r="B1822" t="str">
            <v/>
          </cell>
          <cell r="C1822" t="str">
            <v/>
          </cell>
          <cell r="D1822" t="str">
            <v/>
          </cell>
          <cell r="E1822" t="str">
            <v/>
          </cell>
          <cell r="F1822" t="str">
            <v/>
          </cell>
        </row>
        <row r="1823">
          <cell r="A1823" t="str">
            <v/>
          </cell>
          <cell r="B1823" t="str">
            <v/>
          </cell>
          <cell r="C1823" t="str">
            <v/>
          </cell>
          <cell r="D1823" t="str">
            <v/>
          </cell>
          <cell r="E1823" t="str">
            <v/>
          </cell>
          <cell r="F1823" t="str">
            <v/>
          </cell>
        </row>
        <row r="1824">
          <cell r="A1824" t="str">
            <v/>
          </cell>
          <cell r="B1824" t="str">
            <v/>
          </cell>
          <cell r="C1824" t="str">
            <v/>
          </cell>
          <cell r="D1824" t="str">
            <v/>
          </cell>
          <cell r="E1824" t="str">
            <v/>
          </cell>
          <cell r="F1824" t="str">
            <v/>
          </cell>
        </row>
        <row r="1825">
          <cell r="A1825" t="str">
            <v/>
          </cell>
          <cell r="B1825" t="str">
            <v/>
          </cell>
          <cell r="C1825" t="str">
            <v/>
          </cell>
          <cell r="D1825" t="str">
            <v/>
          </cell>
          <cell r="E1825" t="str">
            <v/>
          </cell>
          <cell r="F1825" t="str">
            <v/>
          </cell>
        </row>
        <row r="1826">
          <cell r="A1826" t="str">
            <v/>
          </cell>
          <cell r="B1826" t="str">
            <v/>
          </cell>
          <cell r="C1826" t="str">
            <v/>
          </cell>
          <cell r="D1826" t="str">
            <v/>
          </cell>
          <cell r="E1826" t="str">
            <v/>
          </cell>
          <cell r="F1826" t="str">
            <v/>
          </cell>
        </row>
        <row r="1827">
          <cell r="A1827" t="str">
            <v/>
          </cell>
          <cell r="B1827" t="str">
            <v/>
          </cell>
          <cell r="C1827" t="str">
            <v/>
          </cell>
          <cell r="D1827" t="str">
            <v/>
          </cell>
          <cell r="E1827" t="str">
            <v/>
          </cell>
          <cell r="F1827" t="str">
            <v/>
          </cell>
        </row>
        <row r="1828">
          <cell r="A1828" t="str">
            <v/>
          </cell>
          <cell r="B1828" t="str">
            <v/>
          </cell>
          <cell r="C1828" t="str">
            <v/>
          </cell>
          <cell r="D1828" t="str">
            <v/>
          </cell>
          <cell r="E1828" t="str">
            <v/>
          </cell>
          <cell r="F1828" t="str">
            <v/>
          </cell>
        </row>
        <row r="1829">
          <cell r="A1829" t="str">
            <v/>
          </cell>
          <cell r="B1829" t="str">
            <v/>
          </cell>
          <cell r="C1829" t="str">
            <v/>
          </cell>
          <cell r="D1829" t="str">
            <v/>
          </cell>
          <cell r="E1829" t="str">
            <v/>
          </cell>
          <cell r="F1829" t="str">
            <v/>
          </cell>
        </row>
        <row r="1830">
          <cell r="A1830" t="str">
            <v/>
          </cell>
          <cell r="B1830" t="str">
            <v/>
          </cell>
          <cell r="C1830" t="str">
            <v/>
          </cell>
          <cell r="D1830" t="str">
            <v/>
          </cell>
          <cell r="E1830" t="str">
            <v/>
          </cell>
          <cell r="F1830" t="str">
            <v/>
          </cell>
        </row>
        <row r="1831">
          <cell r="A1831" t="str">
            <v/>
          </cell>
          <cell r="B1831" t="str">
            <v/>
          </cell>
          <cell r="C1831" t="str">
            <v/>
          </cell>
          <cell r="D1831" t="str">
            <v/>
          </cell>
          <cell r="E1831" t="str">
            <v/>
          </cell>
          <cell r="F1831" t="str">
            <v/>
          </cell>
        </row>
        <row r="1832">
          <cell r="A1832" t="str">
            <v/>
          </cell>
          <cell r="B1832" t="str">
            <v/>
          </cell>
          <cell r="C1832" t="str">
            <v/>
          </cell>
          <cell r="D1832" t="str">
            <v/>
          </cell>
          <cell r="E1832" t="str">
            <v/>
          </cell>
          <cell r="F1832" t="str">
            <v/>
          </cell>
        </row>
        <row r="1833">
          <cell r="A1833" t="str">
            <v/>
          </cell>
          <cell r="B1833" t="str">
            <v/>
          </cell>
          <cell r="C1833" t="str">
            <v/>
          </cell>
          <cell r="D1833" t="str">
            <v/>
          </cell>
          <cell r="E1833" t="str">
            <v/>
          </cell>
          <cell r="F1833" t="str">
            <v/>
          </cell>
        </row>
        <row r="1834">
          <cell r="A1834" t="str">
            <v/>
          </cell>
          <cell r="B1834" t="str">
            <v/>
          </cell>
          <cell r="C1834" t="str">
            <v/>
          </cell>
          <cell r="D1834" t="str">
            <v/>
          </cell>
          <cell r="E1834" t="str">
            <v/>
          </cell>
          <cell r="F1834" t="str">
            <v/>
          </cell>
        </row>
        <row r="1835">
          <cell r="A1835" t="str">
            <v/>
          </cell>
          <cell r="B1835" t="str">
            <v/>
          </cell>
          <cell r="C1835" t="str">
            <v/>
          </cell>
          <cell r="D1835" t="str">
            <v/>
          </cell>
          <cell r="E1835" t="str">
            <v/>
          </cell>
          <cell r="F1835" t="str">
            <v/>
          </cell>
        </row>
        <row r="1836">
          <cell r="A1836" t="str">
            <v/>
          </cell>
          <cell r="B1836" t="str">
            <v/>
          </cell>
          <cell r="C1836" t="str">
            <v/>
          </cell>
          <cell r="D1836" t="str">
            <v/>
          </cell>
          <cell r="E1836" t="str">
            <v/>
          </cell>
          <cell r="F1836" t="str">
            <v/>
          </cell>
        </row>
        <row r="1837">
          <cell r="A1837" t="str">
            <v/>
          </cell>
          <cell r="B1837" t="str">
            <v/>
          </cell>
          <cell r="C1837" t="str">
            <v/>
          </cell>
          <cell r="D1837" t="str">
            <v/>
          </cell>
          <cell r="E1837" t="str">
            <v/>
          </cell>
          <cell r="F1837" t="str">
            <v/>
          </cell>
        </row>
        <row r="1838">
          <cell r="A1838" t="str">
            <v/>
          </cell>
          <cell r="B1838" t="str">
            <v/>
          </cell>
          <cell r="C1838" t="str">
            <v/>
          </cell>
          <cell r="D1838" t="str">
            <v/>
          </cell>
          <cell r="E1838" t="str">
            <v/>
          </cell>
          <cell r="F1838" t="str">
            <v/>
          </cell>
        </row>
        <row r="1839">
          <cell r="A1839" t="str">
            <v/>
          </cell>
          <cell r="B1839" t="str">
            <v/>
          </cell>
          <cell r="C1839" t="str">
            <v/>
          </cell>
          <cell r="D1839" t="str">
            <v/>
          </cell>
          <cell r="E1839" t="str">
            <v/>
          </cell>
          <cell r="F1839" t="str">
            <v/>
          </cell>
        </row>
        <row r="1840">
          <cell r="A1840" t="str">
            <v/>
          </cell>
          <cell r="B1840" t="str">
            <v/>
          </cell>
          <cell r="C1840" t="str">
            <v/>
          </cell>
          <cell r="D1840" t="str">
            <v/>
          </cell>
          <cell r="E1840" t="str">
            <v/>
          </cell>
          <cell r="F1840" t="str">
            <v/>
          </cell>
        </row>
        <row r="1841">
          <cell r="A1841" t="str">
            <v/>
          </cell>
          <cell r="B1841" t="str">
            <v/>
          </cell>
          <cell r="C1841" t="str">
            <v/>
          </cell>
          <cell r="D1841" t="str">
            <v/>
          </cell>
          <cell r="E1841" t="str">
            <v/>
          </cell>
          <cell r="F1841" t="str">
            <v/>
          </cell>
        </row>
        <row r="1842">
          <cell r="A1842" t="str">
            <v/>
          </cell>
          <cell r="B1842" t="str">
            <v/>
          </cell>
          <cell r="C1842" t="str">
            <v/>
          </cell>
          <cell r="D1842" t="str">
            <v/>
          </cell>
          <cell r="E1842" t="str">
            <v/>
          </cell>
          <cell r="F1842" t="str">
            <v/>
          </cell>
        </row>
        <row r="1843">
          <cell r="A1843" t="str">
            <v/>
          </cell>
          <cell r="B1843" t="str">
            <v/>
          </cell>
          <cell r="C1843" t="str">
            <v/>
          </cell>
          <cell r="D1843" t="str">
            <v/>
          </cell>
          <cell r="E1843" t="str">
            <v/>
          </cell>
          <cell r="F1843" t="str">
            <v/>
          </cell>
        </row>
        <row r="1844">
          <cell r="A1844" t="str">
            <v/>
          </cell>
          <cell r="B1844" t="str">
            <v/>
          </cell>
          <cell r="C1844" t="str">
            <v/>
          </cell>
          <cell r="D1844" t="str">
            <v/>
          </cell>
          <cell r="E1844" t="str">
            <v/>
          </cell>
          <cell r="F1844" t="str">
            <v/>
          </cell>
        </row>
        <row r="1845">
          <cell r="A1845" t="str">
            <v/>
          </cell>
          <cell r="B1845" t="str">
            <v/>
          </cell>
          <cell r="C1845" t="str">
            <v/>
          </cell>
          <cell r="D1845" t="str">
            <v/>
          </cell>
          <cell r="E1845" t="str">
            <v/>
          </cell>
          <cell r="F1845" t="str">
            <v/>
          </cell>
        </row>
        <row r="1846">
          <cell r="A1846" t="str">
            <v/>
          </cell>
          <cell r="B1846" t="str">
            <v/>
          </cell>
          <cell r="C1846" t="str">
            <v/>
          </cell>
          <cell r="D1846" t="str">
            <v/>
          </cell>
          <cell r="E1846" t="str">
            <v/>
          </cell>
          <cell r="F1846" t="str">
            <v/>
          </cell>
        </row>
        <row r="1847">
          <cell r="A1847" t="str">
            <v/>
          </cell>
          <cell r="B1847" t="str">
            <v/>
          </cell>
          <cell r="C1847" t="str">
            <v/>
          </cell>
          <cell r="D1847" t="str">
            <v/>
          </cell>
          <cell r="E1847" t="str">
            <v/>
          </cell>
          <cell r="F1847" t="str">
            <v/>
          </cell>
        </row>
        <row r="1848">
          <cell r="A1848" t="str">
            <v/>
          </cell>
          <cell r="B1848" t="str">
            <v/>
          </cell>
          <cell r="C1848" t="str">
            <v/>
          </cell>
          <cell r="D1848" t="str">
            <v/>
          </cell>
          <cell r="E1848" t="str">
            <v/>
          </cell>
          <cell r="F1848" t="str">
            <v/>
          </cell>
        </row>
        <row r="1849">
          <cell r="A1849" t="str">
            <v/>
          </cell>
          <cell r="B1849" t="str">
            <v/>
          </cell>
          <cell r="C1849" t="str">
            <v/>
          </cell>
          <cell r="D1849" t="str">
            <v/>
          </cell>
          <cell r="E1849" t="str">
            <v/>
          </cell>
          <cell r="F1849" t="str">
            <v/>
          </cell>
        </row>
        <row r="1850">
          <cell r="A1850" t="str">
            <v/>
          </cell>
          <cell r="B1850" t="str">
            <v/>
          </cell>
          <cell r="C1850" t="str">
            <v/>
          </cell>
          <cell r="D1850" t="str">
            <v/>
          </cell>
          <cell r="E1850" t="str">
            <v/>
          </cell>
          <cell r="F1850" t="str">
            <v/>
          </cell>
        </row>
        <row r="1851">
          <cell r="A1851" t="str">
            <v/>
          </cell>
          <cell r="B1851" t="str">
            <v/>
          </cell>
          <cell r="C1851" t="str">
            <v/>
          </cell>
          <cell r="D1851" t="str">
            <v/>
          </cell>
          <cell r="E1851" t="str">
            <v/>
          </cell>
          <cell r="F1851" t="str">
            <v/>
          </cell>
        </row>
        <row r="1852">
          <cell r="A1852" t="str">
            <v/>
          </cell>
          <cell r="B1852" t="str">
            <v/>
          </cell>
          <cell r="C1852" t="str">
            <v/>
          </cell>
          <cell r="D1852" t="str">
            <v/>
          </cell>
          <cell r="E1852" t="str">
            <v/>
          </cell>
          <cell r="F1852" t="str">
            <v/>
          </cell>
        </row>
        <row r="1853">
          <cell r="A1853" t="str">
            <v/>
          </cell>
          <cell r="B1853" t="str">
            <v/>
          </cell>
          <cell r="C1853" t="str">
            <v/>
          </cell>
          <cell r="D1853" t="str">
            <v/>
          </cell>
          <cell r="E1853" t="str">
            <v/>
          </cell>
          <cell r="F1853" t="str">
            <v/>
          </cell>
        </row>
        <row r="1854">
          <cell r="A1854" t="str">
            <v/>
          </cell>
          <cell r="B1854" t="str">
            <v/>
          </cell>
          <cell r="C1854" t="str">
            <v/>
          </cell>
          <cell r="D1854" t="str">
            <v/>
          </cell>
          <cell r="E1854" t="str">
            <v/>
          </cell>
          <cell r="F1854" t="str">
            <v/>
          </cell>
        </row>
        <row r="1855">
          <cell r="A1855" t="str">
            <v/>
          </cell>
          <cell r="B1855" t="str">
            <v/>
          </cell>
          <cell r="C1855" t="str">
            <v/>
          </cell>
          <cell r="D1855" t="str">
            <v/>
          </cell>
          <cell r="E1855" t="str">
            <v/>
          </cell>
          <cell r="F1855" t="str">
            <v/>
          </cell>
        </row>
        <row r="1856">
          <cell r="A1856" t="str">
            <v/>
          </cell>
          <cell r="B1856" t="str">
            <v/>
          </cell>
          <cell r="C1856" t="str">
            <v/>
          </cell>
          <cell r="D1856" t="str">
            <v/>
          </cell>
          <cell r="E1856" t="str">
            <v/>
          </cell>
          <cell r="F1856" t="str">
            <v/>
          </cell>
        </row>
        <row r="1857">
          <cell r="A1857" t="str">
            <v/>
          </cell>
          <cell r="B1857" t="str">
            <v/>
          </cell>
          <cell r="C1857" t="str">
            <v/>
          </cell>
          <cell r="D1857" t="str">
            <v/>
          </cell>
          <cell r="E1857" t="str">
            <v/>
          </cell>
          <cell r="F1857" t="str">
            <v/>
          </cell>
        </row>
        <row r="1858">
          <cell r="A1858" t="str">
            <v/>
          </cell>
          <cell r="B1858" t="str">
            <v/>
          </cell>
          <cell r="C1858" t="str">
            <v/>
          </cell>
          <cell r="D1858" t="str">
            <v/>
          </cell>
          <cell r="E1858" t="str">
            <v/>
          </cell>
          <cell r="F1858" t="str">
            <v/>
          </cell>
        </row>
        <row r="1859">
          <cell r="A1859" t="str">
            <v/>
          </cell>
          <cell r="B1859" t="str">
            <v/>
          </cell>
          <cell r="C1859" t="str">
            <v/>
          </cell>
          <cell r="D1859" t="str">
            <v/>
          </cell>
          <cell r="E1859" t="str">
            <v/>
          </cell>
          <cell r="F1859" t="str">
            <v/>
          </cell>
        </row>
        <row r="1860">
          <cell r="A1860" t="str">
            <v/>
          </cell>
          <cell r="B1860" t="str">
            <v/>
          </cell>
          <cell r="C1860" t="str">
            <v/>
          </cell>
          <cell r="D1860" t="str">
            <v/>
          </cell>
          <cell r="E1860" t="str">
            <v/>
          </cell>
          <cell r="F1860" t="str">
            <v/>
          </cell>
        </row>
        <row r="1861">
          <cell r="A1861" t="str">
            <v/>
          </cell>
          <cell r="B1861" t="str">
            <v/>
          </cell>
          <cell r="C1861" t="str">
            <v/>
          </cell>
          <cell r="D1861" t="str">
            <v/>
          </cell>
          <cell r="E1861" t="str">
            <v/>
          </cell>
          <cell r="F1861" t="str">
            <v/>
          </cell>
        </row>
        <row r="1862">
          <cell r="A1862" t="str">
            <v/>
          </cell>
          <cell r="B1862" t="str">
            <v/>
          </cell>
          <cell r="C1862" t="str">
            <v/>
          </cell>
          <cell r="D1862" t="str">
            <v/>
          </cell>
          <cell r="E1862" t="str">
            <v/>
          </cell>
          <cell r="F1862" t="str">
            <v/>
          </cell>
        </row>
        <row r="1863">
          <cell r="A1863" t="str">
            <v/>
          </cell>
          <cell r="B1863" t="str">
            <v/>
          </cell>
          <cell r="C1863" t="str">
            <v/>
          </cell>
          <cell r="D1863" t="str">
            <v/>
          </cell>
          <cell r="E1863" t="str">
            <v/>
          </cell>
          <cell r="F1863" t="str">
            <v/>
          </cell>
        </row>
        <row r="1864">
          <cell r="A1864" t="str">
            <v/>
          </cell>
          <cell r="B1864" t="str">
            <v/>
          </cell>
          <cell r="C1864" t="str">
            <v/>
          </cell>
          <cell r="D1864" t="str">
            <v/>
          </cell>
          <cell r="E1864" t="str">
            <v/>
          </cell>
          <cell r="F1864" t="str">
            <v/>
          </cell>
        </row>
        <row r="1865">
          <cell r="A1865" t="str">
            <v/>
          </cell>
          <cell r="B1865" t="str">
            <v/>
          </cell>
          <cell r="C1865" t="str">
            <v/>
          </cell>
          <cell r="D1865" t="str">
            <v/>
          </cell>
          <cell r="E1865" t="str">
            <v/>
          </cell>
          <cell r="F1865" t="str">
            <v/>
          </cell>
        </row>
        <row r="1866">
          <cell r="A1866" t="str">
            <v/>
          </cell>
          <cell r="B1866" t="str">
            <v/>
          </cell>
          <cell r="C1866" t="str">
            <v/>
          </cell>
          <cell r="D1866" t="str">
            <v/>
          </cell>
          <cell r="E1866" t="str">
            <v/>
          </cell>
          <cell r="F1866" t="str">
            <v/>
          </cell>
        </row>
        <row r="1867">
          <cell r="A1867" t="str">
            <v/>
          </cell>
          <cell r="B1867" t="str">
            <v/>
          </cell>
          <cell r="C1867" t="str">
            <v/>
          </cell>
          <cell r="D1867" t="str">
            <v/>
          </cell>
          <cell r="E1867" t="str">
            <v/>
          </cell>
          <cell r="F1867" t="str">
            <v/>
          </cell>
        </row>
        <row r="1868">
          <cell r="A1868" t="str">
            <v/>
          </cell>
          <cell r="B1868" t="str">
            <v/>
          </cell>
          <cell r="C1868" t="str">
            <v/>
          </cell>
          <cell r="D1868" t="str">
            <v/>
          </cell>
          <cell r="E1868" t="str">
            <v/>
          </cell>
          <cell r="F1868" t="str">
            <v/>
          </cell>
        </row>
        <row r="1869">
          <cell r="A1869" t="str">
            <v/>
          </cell>
          <cell r="B1869" t="str">
            <v/>
          </cell>
          <cell r="C1869" t="str">
            <v/>
          </cell>
          <cell r="D1869" t="str">
            <v/>
          </cell>
          <cell r="E1869" t="str">
            <v/>
          </cell>
          <cell r="F1869" t="str">
            <v/>
          </cell>
        </row>
        <row r="1870">
          <cell r="A1870" t="str">
            <v/>
          </cell>
          <cell r="B1870" t="str">
            <v/>
          </cell>
          <cell r="C1870" t="str">
            <v/>
          </cell>
          <cell r="D1870" t="str">
            <v/>
          </cell>
          <cell r="E1870" t="str">
            <v/>
          </cell>
          <cell r="F1870" t="str">
            <v/>
          </cell>
        </row>
        <row r="1871">
          <cell r="A1871" t="str">
            <v/>
          </cell>
          <cell r="B1871" t="str">
            <v/>
          </cell>
          <cell r="C1871" t="str">
            <v/>
          </cell>
          <cell r="D1871" t="str">
            <v/>
          </cell>
          <cell r="E1871" t="str">
            <v/>
          </cell>
          <cell r="F1871" t="str">
            <v/>
          </cell>
        </row>
        <row r="1872">
          <cell r="A1872" t="str">
            <v/>
          </cell>
          <cell r="B1872" t="str">
            <v/>
          </cell>
          <cell r="C1872" t="str">
            <v/>
          </cell>
          <cell r="D1872" t="str">
            <v/>
          </cell>
          <cell r="E1872" t="str">
            <v/>
          </cell>
          <cell r="F1872" t="str">
            <v/>
          </cell>
        </row>
        <row r="1873">
          <cell r="A1873" t="str">
            <v/>
          </cell>
          <cell r="B1873" t="str">
            <v/>
          </cell>
          <cell r="C1873" t="str">
            <v/>
          </cell>
          <cell r="D1873" t="str">
            <v/>
          </cell>
          <cell r="E1873" t="str">
            <v/>
          </cell>
          <cell r="F1873" t="str">
            <v/>
          </cell>
        </row>
        <row r="1874">
          <cell r="A1874" t="str">
            <v/>
          </cell>
          <cell r="B1874" t="str">
            <v/>
          </cell>
          <cell r="C1874" t="str">
            <v/>
          </cell>
          <cell r="D1874" t="str">
            <v/>
          </cell>
          <cell r="E1874" t="str">
            <v/>
          </cell>
          <cell r="F1874" t="str">
            <v/>
          </cell>
        </row>
        <row r="1875">
          <cell r="A1875" t="str">
            <v/>
          </cell>
          <cell r="B1875" t="str">
            <v/>
          </cell>
          <cell r="C1875" t="str">
            <v/>
          </cell>
          <cell r="D1875" t="str">
            <v/>
          </cell>
          <cell r="E1875" t="str">
            <v/>
          </cell>
          <cell r="F1875" t="str">
            <v/>
          </cell>
        </row>
        <row r="1876">
          <cell r="A1876" t="str">
            <v/>
          </cell>
          <cell r="B1876" t="str">
            <v/>
          </cell>
          <cell r="C1876" t="str">
            <v/>
          </cell>
          <cell r="D1876" t="str">
            <v/>
          </cell>
          <cell r="E1876" t="str">
            <v/>
          </cell>
          <cell r="F1876" t="str">
            <v/>
          </cell>
        </row>
        <row r="1877">
          <cell r="A1877" t="str">
            <v/>
          </cell>
          <cell r="B1877" t="str">
            <v/>
          </cell>
          <cell r="C1877" t="str">
            <v/>
          </cell>
          <cell r="D1877" t="str">
            <v/>
          </cell>
          <cell r="E1877" t="str">
            <v/>
          </cell>
          <cell r="F1877" t="str">
            <v/>
          </cell>
        </row>
        <row r="1878">
          <cell r="A1878" t="str">
            <v/>
          </cell>
          <cell r="B1878" t="str">
            <v/>
          </cell>
          <cell r="C1878" t="str">
            <v/>
          </cell>
          <cell r="D1878" t="str">
            <v/>
          </cell>
          <cell r="E1878" t="str">
            <v/>
          </cell>
          <cell r="F1878" t="str">
            <v/>
          </cell>
        </row>
        <row r="1879">
          <cell r="A1879" t="str">
            <v/>
          </cell>
          <cell r="B1879" t="str">
            <v/>
          </cell>
          <cell r="C1879" t="str">
            <v/>
          </cell>
          <cell r="D1879" t="str">
            <v/>
          </cell>
          <cell r="E1879" t="str">
            <v/>
          </cell>
          <cell r="F1879" t="str">
            <v/>
          </cell>
        </row>
        <row r="1880">
          <cell r="A1880" t="str">
            <v/>
          </cell>
          <cell r="B1880" t="str">
            <v/>
          </cell>
          <cell r="C1880" t="str">
            <v/>
          </cell>
          <cell r="D1880" t="str">
            <v/>
          </cell>
          <cell r="E1880" t="str">
            <v/>
          </cell>
          <cell r="F1880" t="str">
            <v/>
          </cell>
        </row>
        <row r="1881">
          <cell r="A1881" t="str">
            <v/>
          </cell>
          <cell r="B1881" t="str">
            <v/>
          </cell>
          <cell r="C1881" t="str">
            <v/>
          </cell>
          <cell r="D1881" t="str">
            <v/>
          </cell>
          <cell r="E1881" t="str">
            <v/>
          </cell>
          <cell r="F1881" t="str">
            <v/>
          </cell>
        </row>
        <row r="1882">
          <cell r="A1882" t="str">
            <v/>
          </cell>
          <cell r="B1882" t="str">
            <v/>
          </cell>
          <cell r="C1882" t="str">
            <v/>
          </cell>
          <cell r="D1882" t="str">
            <v/>
          </cell>
          <cell r="E1882" t="str">
            <v/>
          </cell>
          <cell r="F1882" t="str">
            <v/>
          </cell>
        </row>
        <row r="1883">
          <cell r="A1883" t="str">
            <v/>
          </cell>
          <cell r="B1883" t="str">
            <v/>
          </cell>
          <cell r="C1883" t="str">
            <v/>
          </cell>
          <cell r="D1883" t="str">
            <v/>
          </cell>
          <cell r="E1883" t="str">
            <v/>
          </cell>
          <cell r="F1883" t="str">
            <v/>
          </cell>
        </row>
        <row r="1884">
          <cell r="A1884" t="str">
            <v/>
          </cell>
          <cell r="B1884" t="str">
            <v/>
          </cell>
          <cell r="C1884" t="str">
            <v/>
          </cell>
          <cell r="D1884" t="str">
            <v/>
          </cell>
          <cell r="E1884" t="str">
            <v/>
          </cell>
          <cell r="F1884" t="str">
            <v/>
          </cell>
        </row>
        <row r="1885">
          <cell r="A1885" t="str">
            <v/>
          </cell>
          <cell r="B1885" t="str">
            <v/>
          </cell>
          <cell r="C1885" t="str">
            <v/>
          </cell>
          <cell r="D1885" t="str">
            <v/>
          </cell>
          <cell r="E1885" t="str">
            <v/>
          </cell>
          <cell r="F1885" t="str">
            <v/>
          </cell>
        </row>
        <row r="1886">
          <cell r="A1886" t="str">
            <v/>
          </cell>
          <cell r="B1886" t="str">
            <v/>
          </cell>
          <cell r="C1886" t="str">
            <v/>
          </cell>
          <cell r="D1886" t="str">
            <v/>
          </cell>
          <cell r="E1886" t="str">
            <v/>
          </cell>
          <cell r="F1886" t="str">
            <v/>
          </cell>
        </row>
        <row r="1887">
          <cell r="A1887" t="str">
            <v/>
          </cell>
          <cell r="B1887" t="str">
            <v/>
          </cell>
          <cell r="C1887" t="str">
            <v/>
          </cell>
          <cell r="D1887" t="str">
            <v/>
          </cell>
          <cell r="E1887" t="str">
            <v/>
          </cell>
          <cell r="F1887" t="str">
            <v/>
          </cell>
        </row>
        <row r="1888">
          <cell r="A1888" t="str">
            <v/>
          </cell>
          <cell r="B1888" t="str">
            <v/>
          </cell>
          <cell r="C1888" t="str">
            <v/>
          </cell>
          <cell r="D1888" t="str">
            <v/>
          </cell>
          <cell r="E1888" t="str">
            <v/>
          </cell>
          <cell r="F1888" t="str">
            <v/>
          </cell>
        </row>
        <row r="1889">
          <cell r="A1889" t="str">
            <v/>
          </cell>
          <cell r="B1889" t="str">
            <v/>
          </cell>
          <cell r="C1889" t="str">
            <v/>
          </cell>
          <cell r="D1889" t="str">
            <v/>
          </cell>
          <cell r="E1889" t="str">
            <v/>
          </cell>
          <cell r="F1889" t="str">
            <v/>
          </cell>
        </row>
        <row r="1890">
          <cell r="A1890" t="str">
            <v/>
          </cell>
          <cell r="B1890" t="str">
            <v/>
          </cell>
          <cell r="C1890" t="str">
            <v/>
          </cell>
          <cell r="D1890" t="str">
            <v/>
          </cell>
          <cell r="E1890" t="str">
            <v/>
          </cell>
          <cell r="F1890" t="str">
            <v/>
          </cell>
        </row>
        <row r="1891">
          <cell r="A1891" t="str">
            <v/>
          </cell>
          <cell r="B1891" t="str">
            <v/>
          </cell>
          <cell r="C1891" t="str">
            <v/>
          </cell>
          <cell r="D1891" t="str">
            <v/>
          </cell>
          <cell r="E1891" t="str">
            <v/>
          </cell>
          <cell r="F1891" t="str">
            <v/>
          </cell>
        </row>
        <row r="1892">
          <cell r="A1892" t="str">
            <v/>
          </cell>
          <cell r="B1892" t="str">
            <v/>
          </cell>
          <cell r="C1892" t="str">
            <v/>
          </cell>
          <cell r="D1892" t="str">
            <v/>
          </cell>
          <cell r="E1892" t="str">
            <v/>
          </cell>
          <cell r="F1892" t="str">
            <v/>
          </cell>
        </row>
        <row r="1893">
          <cell r="A1893" t="str">
            <v/>
          </cell>
          <cell r="B1893" t="str">
            <v/>
          </cell>
          <cell r="C1893" t="str">
            <v/>
          </cell>
          <cell r="D1893" t="str">
            <v/>
          </cell>
          <cell r="E1893" t="str">
            <v/>
          </cell>
          <cell r="F1893" t="str">
            <v/>
          </cell>
        </row>
        <row r="1894">
          <cell r="A1894" t="str">
            <v/>
          </cell>
          <cell r="B1894" t="str">
            <v/>
          </cell>
          <cell r="C1894" t="str">
            <v/>
          </cell>
          <cell r="D1894" t="str">
            <v/>
          </cell>
          <cell r="E1894" t="str">
            <v/>
          </cell>
          <cell r="F1894" t="str">
            <v/>
          </cell>
        </row>
        <row r="1895">
          <cell r="A1895" t="str">
            <v/>
          </cell>
          <cell r="B1895" t="str">
            <v/>
          </cell>
          <cell r="C1895" t="str">
            <v/>
          </cell>
          <cell r="D1895" t="str">
            <v/>
          </cell>
          <cell r="E1895" t="str">
            <v/>
          </cell>
          <cell r="F1895" t="str">
            <v/>
          </cell>
        </row>
        <row r="1896">
          <cell r="A1896" t="str">
            <v/>
          </cell>
          <cell r="B1896" t="str">
            <v/>
          </cell>
          <cell r="C1896" t="str">
            <v/>
          </cell>
          <cell r="D1896" t="str">
            <v/>
          </cell>
          <cell r="E1896" t="str">
            <v/>
          </cell>
          <cell r="F1896" t="str">
            <v/>
          </cell>
        </row>
        <row r="1897">
          <cell r="A1897" t="str">
            <v/>
          </cell>
          <cell r="B1897" t="str">
            <v/>
          </cell>
          <cell r="C1897" t="str">
            <v/>
          </cell>
          <cell r="D1897" t="str">
            <v/>
          </cell>
          <cell r="E1897" t="str">
            <v/>
          </cell>
          <cell r="F1897" t="str">
            <v/>
          </cell>
        </row>
        <row r="1898">
          <cell r="A1898" t="str">
            <v/>
          </cell>
          <cell r="B1898" t="str">
            <v/>
          </cell>
          <cell r="C1898" t="str">
            <v/>
          </cell>
          <cell r="D1898" t="str">
            <v/>
          </cell>
          <cell r="E1898" t="str">
            <v/>
          </cell>
          <cell r="F1898" t="str">
            <v/>
          </cell>
        </row>
        <row r="1899">
          <cell r="A1899" t="str">
            <v/>
          </cell>
          <cell r="B1899" t="str">
            <v/>
          </cell>
          <cell r="C1899" t="str">
            <v/>
          </cell>
          <cell r="D1899" t="str">
            <v/>
          </cell>
          <cell r="E1899" t="str">
            <v/>
          </cell>
          <cell r="F1899" t="str">
            <v/>
          </cell>
        </row>
        <row r="1900">
          <cell r="A1900" t="str">
            <v/>
          </cell>
          <cell r="B1900" t="str">
            <v/>
          </cell>
          <cell r="C1900" t="str">
            <v/>
          </cell>
          <cell r="D1900" t="str">
            <v/>
          </cell>
          <cell r="E1900" t="str">
            <v/>
          </cell>
          <cell r="F1900" t="str">
            <v/>
          </cell>
        </row>
        <row r="1901">
          <cell r="A1901" t="str">
            <v/>
          </cell>
          <cell r="B1901" t="str">
            <v/>
          </cell>
          <cell r="C1901" t="str">
            <v/>
          </cell>
          <cell r="D1901" t="str">
            <v/>
          </cell>
          <cell r="E1901" t="str">
            <v/>
          </cell>
          <cell r="F1901" t="str">
            <v/>
          </cell>
        </row>
        <row r="1902">
          <cell r="A1902" t="str">
            <v/>
          </cell>
          <cell r="B1902" t="str">
            <v/>
          </cell>
          <cell r="C1902" t="str">
            <v/>
          </cell>
          <cell r="D1902" t="str">
            <v/>
          </cell>
          <cell r="E1902" t="str">
            <v/>
          </cell>
          <cell r="F1902" t="str">
            <v/>
          </cell>
        </row>
        <row r="1903">
          <cell r="A1903" t="str">
            <v/>
          </cell>
          <cell r="B1903" t="str">
            <v/>
          </cell>
          <cell r="C1903" t="str">
            <v/>
          </cell>
          <cell r="D1903" t="str">
            <v/>
          </cell>
          <cell r="E1903" t="str">
            <v/>
          </cell>
          <cell r="F1903" t="str">
            <v/>
          </cell>
        </row>
        <row r="1904">
          <cell r="A1904" t="str">
            <v/>
          </cell>
          <cell r="B1904" t="str">
            <v/>
          </cell>
          <cell r="C1904" t="str">
            <v/>
          </cell>
          <cell r="D1904" t="str">
            <v/>
          </cell>
          <cell r="E1904" t="str">
            <v/>
          </cell>
          <cell r="F1904" t="str">
            <v/>
          </cell>
        </row>
        <row r="1905">
          <cell r="A1905" t="str">
            <v/>
          </cell>
          <cell r="B1905" t="str">
            <v/>
          </cell>
          <cell r="C1905" t="str">
            <v/>
          </cell>
          <cell r="D1905" t="str">
            <v/>
          </cell>
          <cell r="E1905" t="str">
            <v/>
          </cell>
          <cell r="F1905" t="str">
            <v/>
          </cell>
        </row>
        <row r="1906">
          <cell r="A1906" t="str">
            <v/>
          </cell>
          <cell r="B1906" t="str">
            <v/>
          </cell>
          <cell r="C1906" t="str">
            <v/>
          </cell>
          <cell r="D1906" t="str">
            <v/>
          </cell>
          <cell r="E1906" t="str">
            <v/>
          </cell>
          <cell r="F1906" t="str">
            <v/>
          </cell>
        </row>
        <row r="1907">
          <cell r="A1907" t="str">
            <v/>
          </cell>
          <cell r="B1907" t="str">
            <v/>
          </cell>
          <cell r="C1907" t="str">
            <v/>
          </cell>
          <cell r="D1907" t="str">
            <v/>
          </cell>
          <cell r="E1907" t="str">
            <v/>
          </cell>
          <cell r="F1907" t="str">
            <v/>
          </cell>
        </row>
        <row r="1908">
          <cell r="A1908" t="str">
            <v/>
          </cell>
          <cell r="B1908" t="str">
            <v/>
          </cell>
          <cell r="C1908" t="str">
            <v/>
          </cell>
          <cell r="D1908" t="str">
            <v/>
          </cell>
          <cell r="E1908" t="str">
            <v/>
          </cell>
          <cell r="F1908" t="str">
            <v/>
          </cell>
        </row>
        <row r="1909">
          <cell r="A1909" t="str">
            <v/>
          </cell>
          <cell r="B1909" t="str">
            <v/>
          </cell>
          <cell r="C1909" t="str">
            <v/>
          </cell>
          <cell r="D1909" t="str">
            <v/>
          </cell>
          <cell r="E1909" t="str">
            <v/>
          </cell>
          <cell r="F1909" t="str">
            <v/>
          </cell>
        </row>
        <row r="1910">
          <cell r="A1910" t="str">
            <v/>
          </cell>
          <cell r="B1910" t="str">
            <v/>
          </cell>
          <cell r="C1910" t="str">
            <v/>
          </cell>
          <cell r="D1910" t="str">
            <v/>
          </cell>
          <cell r="E1910" t="str">
            <v/>
          </cell>
          <cell r="F1910" t="str">
            <v/>
          </cell>
        </row>
        <row r="1911">
          <cell r="A1911" t="str">
            <v/>
          </cell>
          <cell r="B1911" t="str">
            <v/>
          </cell>
          <cell r="C1911" t="str">
            <v/>
          </cell>
          <cell r="D1911" t="str">
            <v/>
          </cell>
          <cell r="E1911" t="str">
            <v/>
          </cell>
          <cell r="F1911" t="str">
            <v/>
          </cell>
        </row>
        <row r="1912">
          <cell r="A1912" t="str">
            <v/>
          </cell>
          <cell r="B1912" t="str">
            <v/>
          </cell>
          <cell r="C1912" t="str">
            <v/>
          </cell>
          <cell r="D1912" t="str">
            <v/>
          </cell>
          <cell r="E1912" t="str">
            <v/>
          </cell>
          <cell r="F1912" t="str">
            <v/>
          </cell>
        </row>
        <row r="1913">
          <cell r="A1913" t="str">
            <v/>
          </cell>
          <cell r="B1913" t="str">
            <v/>
          </cell>
          <cell r="C1913" t="str">
            <v/>
          </cell>
          <cell r="D1913" t="str">
            <v/>
          </cell>
          <cell r="E1913" t="str">
            <v/>
          </cell>
          <cell r="F1913" t="str">
            <v/>
          </cell>
        </row>
        <row r="1914">
          <cell r="A1914" t="str">
            <v/>
          </cell>
          <cell r="B1914" t="str">
            <v/>
          </cell>
          <cell r="C1914" t="str">
            <v/>
          </cell>
          <cell r="D1914" t="str">
            <v/>
          </cell>
          <cell r="E1914" t="str">
            <v/>
          </cell>
          <cell r="F1914" t="str">
            <v/>
          </cell>
        </row>
        <row r="1915">
          <cell r="A1915" t="str">
            <v/>
          </cell>
          <cell r="B1915" t="str">
            <v/>
          </cell>
          <cell r="C1915" t="str">
            <v/>
          </cell>
          <cell r="D1915" t="str">
            <v/>
          </cell>
          <cell r="E1915" t="str">
            <v/>
          </cell>
          <cell r="F1915" t="str">
            <v/>
          </cell>
        </row>
        <row r="1916">
          <cell r="A1916" t="str">
            <v/>
          </cell>
          <cell r="B1916" t="str">
            <v/>
          </cell>
          <cell r="C1916" t="str">
            <v/>
          </cell>
          <cell r="D1916" t="str">
            <v/>
          </cell>
          <cell r="E1916" t="str">
            <v/>
          </cell>
          <cell r="F1916" t="str">
            <v/>
          </cell>
        </row>
        <row r="1917">
          <cell r="A1917" t="str">
            <v/>
          </cell>
          <cell r="B1917" t="str">
            <v/>
          </cell>
          <cell r="C1917" t="str">
            <v/>
          </cell>
          <cell r="D1917" t="str">
            <v/>
          </cell>
          <cell r="E1917" t="str">
            <v/>
          </cell>
          <cell r="F1917" t="str">
            <v/>
          </cell>
        </row>
        <row r="1918">
          <cell r="A1918" t="str">
            <v/>
          </cell>
          <cell r="B1918" t="str">
            <v/>
          </cell>
          <cell r="C1918" t="str">
            <v/>
          </cell>
          <cell r="D1918" t="str">
            <v/>
          </cell>
          <cell r="E1918" t="str">
            <v/>
          </cell>
          <cell r="F1918" t="str">
            <v/>
          </cell>
        </row>
        <row r="1919">
          <cell r="A1919" t="str">
            <v/>
          </cell>
          <cell r="B1919" t="str">
            <v/>
          </cell>
          <cell r="C1919" t="str">
            <v/>
          </cell>
          <cell r="D1919" t="str">
            <v/>
          </cell>
          <cell r="E1919" t="str">
            <v/>
          </cell>
          <cell r="F1919" t="str">
            <v/>
          </cell>
        </row>
        <row r="1920">
          <cell r="A1920" t="str">
            <v/>
          </cell>
          <cell r="B1920" t="str">
            <v/>
          </cell>
          <cell r="C1920" t="str">
            <v/>
          </cell>
          <cell r="D1920" t="str">
            <v/>
          </cell>
          <cell r="E1920" t="str">
            <v/>
          </cell>
          <cell r="F1920" t="str">
            <v/>
          </cell>
        </row>
        <row r="1921">
          <cell r="A1921" t="str">
            <v/>
          </cell>
          <cell r="B1921" t="str">
            <v/>
          </cell>
          <cell r="C1921" t="str">
            <v/>
          </cell>
          <cell r="D1921" t="str">
            <v/>
          </cell>
          <cell r="E1921" t="str">
            <v/>
          </cell>
          <cell r="F1921" t="str">
            <v/>
          </cell>
        </row>
        <row r="1922">
          <cell r="A1922" t="str">
            <v/>
          </cell>
          <cell r="B1922" t="str">
            <v/>
          </cell>
          <cell r="C1922" t="str">
            <v/>
          </cell>
          <cell r="D1922" t="str">
            <v/>
          </cell>
          <cell r="E1922" t="str">
            <v/>
          </cell>
          <cell r="F1922" t="str">
            <v/>
          </cell>
        </row>
        <row r="1923">
          <cell r="A1923" t="str">
            <v/>
          </cell>
          <cell r="B1923" t="str">
            <v/>
          </cell>
          <cell r="C1923" t="str">
            <v/>
          </cell>
          <cell r="D1923" t="str">
            <v/>
          </cell>
          <cell r="E1923" t="str">
            <v/>
          </cell>
          <cell r="F1923" t="str">
            <v/>
          </cell>
        </row>
        <row r="1924">
          <cell r="A1924" t="str">
            <v/>
          </cell>
          <cell r="B1924" t="str">
            <v/>
          </cell>
          <cell r="C1924" t="str">
            <v/>
          </cell>
          <cell r="D1924" t="str">
            <v/>
          </cell>
          <cell r="E1924" t="str">
            <v/>
          </cell>
          <cell r="F1924" t="str">
            <v/>
          </cell>
        </row>
        <row r="1925">
          <cell r="A1925" t="str">
            <v/>
          </cell>
          <cell r="B1925" t="str">
            <v/>
          </cell>
          <cell r="C1925" t="str">
            <v/>
          </cell>
          <cell r="D1925" t="str">
            <v/>
          </cell>
          <cell r="E1925" t="str">
            <v/>
          </cell>
          <cell r="F1925" t="str">
            <v/>
          </cell>
        </row>
        <row r="1926">
          <cell r="A1926" t="str">
            <v/>
          </cell>
          <cell r="B1926" t="str">
            <v/>
          </cell>
          <cell r="C1926" t="str">
            <v/>
          </cell>
          <cell r="D1926" t="str">
            <v/>
          </cell>
          <cell r="E1926" t="str">
            <v/>
          </cell>
          <cell r="F1926" t="str">
            <v/>
          </cell>
        </row>
        <row r="1927">
          <cell r="A1927" t="str">
            <v/>
          </cell>
          <cell r="B1927" t="str">
            <v/>
          </cell>
          <cell r="C1927" t="str">
            <v/>
          </cell>
          <cell r="D1927" t="str">
            <v/>
          </cell>
          <cell r="E1927" t="str">
            <v/>
          </cell>
          <cell r="F1927" t="str">
            <v/>
          </cell>
        </row>
        <row r="1928">
          <cell r="A1928" t="str">
            <v/>
          </cell>
          <cell r="B1928" t="str">
            <v/>
          </cell>
          <cell r="C1928" t="str">
            <v/>
          </cell>
          <cell r="D1928" t="str">
            <v/>
          </cell>
          <cell r="E1928" t="str">
            <v/>
          </cell>
          <cell r="F1928" t="str">
            <v/>
          </cell>
        </row>
        <row r="1929">
          <cell r="A1929" t="str">
            <v/>
          </cell>
          <cell r="B1929" t="str">
            <v/>
          </cell>
          <cell r="C1929" t="str">
            <v/>
          </cell>
          <cell r="D1929" t="str">
            <v/>
          </cell>
          <cell r="E1929" t="str">
            <v/>
          </cell>
          <cell r="F1929" t="str">
            <v/>
          </cell>
        </row>
        <row r="1930">
          <cell r="A1930" t="str">
            <v/>
          </cell>
          <cell r="B1930" t="str">
            <v/>
          </cell>
          <cell r="C1930" t="str">
            <v/>
          </cell>
          <cell r="D1930" t="str">
            <v/>
          </cell>
          <cell r="E1930" t="str">
            <v/>
          </cell>
          <cell r="F1930" t="str">
            <v/>
          </cell>
        </row>
        <row r="1931">
          <cell r="A1931" t="str">
            <v/>
          </cell>
          <cell r="B1931" t="str">
            <v/>
          </cell>
          <cell r="C1931" t="str">
            <v/>
          </cell>
          <cell r="D1931" t="str">
            <v/>
          </cell>
          <cell r="E1931" t="str">
            <v/>
          </cell>
          <cell r="F1931" t="str">
            <v/>
          </cell>
        </row>
        <row r="1932">
          <cell r="A1932" t="str">
            <v/>
          </cell>
          <cell r="B1932" t="str">
            <v/>
          </cell>
          <cell r="C1932" t="str">
            <v/>
          </cell>
          <cell r="D1932" t="str">
            <v/>
          </cell>
          <cell r="E1932" t="str">
            <v/>
          </cell>
          <cell r="F1932" t="str">
            <v/>
          </cell>
        </row>
        <row r="1933">
          <cell r="A1933" t="str">
            <v/>
          </cell>
          <cell r="B1933" t="str">
            <v/>
          </cell>
          <cell r="C1933" t="str">
            <v/>
          </cell>
          <cell r="D1933" t="str">
            <v/>
          </cell>
          <cell r="E1933" t="str">
            <v/>
          </cell>
          <cell r="F1933" t="str">
            <v/>
          </cell>
        </row>
        <row r="1934">
          <cell r="A1934" t="str">
            <v/>
          </cell>
          <cell r="B1934" t="str">
            <v/>
          </cell>
          <cell r="C1934" t="str">
            <v/>
          </cell>
          <cell r="D1934" t="str">
            <v/>
          </cell>
          <cell r="E1934" t="str">
            <v/>
          </cell>
          <cell r="F1934" t="str">
            <v/>
          </cell>
        </row>
        <row r="1935">
          <cell r="A1935" t="str">
            <v/>
          </cell>
          <cell r="B1935" t="str">
            <v/>
          </cell>
          <cell r="C1935" t="str">
            <v/>
          </cell>
          <cell r="D1935" t="str">
            <v/>
          </cell>
          <cell r="E1935" t="str">
            <v/>
          </cell>
          <cell r="F1935" t="str">
            <v/>
          </cell>
        </row>
        <row r="1936">
          <cell r="A1936" t="str">
            <v/>
          </cell>
          <cell r="B1936" t="str">
            <v/>
          </cell>
          <cell r="C1936" t="str">
            <v/>
          </cell>
          <cell r="D1936" t="str">
            <v/>
          </cell>
          <cell r="E1936" t="str">
            <v/>
          </cell>
          <cell r="F1936" t="str">
            <v/>
          </cell>
        </row>
        <row r="1937">
          <cell r="A1937" t="str">
            <v/>
          </cell>
          <cell r="B1937" t="str">
            <v/>
          </cell>
          <cell r="C1937" t="str">
            <v/>
          </cell>
          <cell r="D1937" t="str">
            <v/>
          </cell>
          <cell r="E1937" t="str">
            <v/>
          </cell>
          <cell r="F1937" t="str">
            <v/>
          </cell>
        </row>
        <row r="1938">
          <cell r="A1938" t="str">
            <v/>
          </cell>
          <cell r="B1938" t="str">
            <v/>
          </cell>
          <cell r="C1938" t="str">
            <v/>
          </cell>
          <cell r="D1938" t="str">
            <v/>
          </cell>
          <cell r="E1938" t="str">
            <v/>
          </cell>
          <cell r="F1938" t="str">
            <v/>
          </cell>
        </row>
        <row r="1939">
          <cell r="A1939" t="str">
            <v/>
          </cell>
          <cell r="B1939" t="str">
            <v/>
          </cell>
          <cell r="C1939" t="str">
            <v/>
          </cell>
          <cell r="D1939" t="str">
            <v/>
          </cell>
          <cell r="E1939" t="str">
            <v/>
          </cell>
          <cell r="F1939" t="str">
            <v/>
          </cell>
        </row>
        <row r="1940">
          <cell r="A1940" t="str">
            <v/>
          </cell>
          <cell r="B1940" t="str">
            <v/>
          </cell>
          <cell r="C1940" t="str">
            <v/>
          </cell>
          <cell r="D1940" t="str">
            <v/>
          </cell>
          <cell r="E1940" t="str">
            <v/>
          </cell>
          <cell r="F1940" t="str">
            <v/>
          </cell>
        </row>
        <row r="1941">
          <cell r="A1941" t="str">
            <v/>
          </cell>
          <cell r="B1941" t="str">
            <v/>
          </cell>
          <cell r="C1941" t="str">
            <v/>
          </cell>
          <cell r="D1941" t="str">
            <v/>
          </cell>
          <cell r="E1941" t="str">
            <v/>
          </cell>
          <cell r="F1941" t="str">
            <v/>
          </cell>
        </row>
        <row r="1942">
          <cell r="A1942" t="str">
            <v/>
          </cell>
          <cell r="B1942" t="str">
            <v/>
          </cell>
          <cell r="C1942" t="str">
            <v/>
          </cell>
          <cell r="D1942" t="str">
            <v/>
          </cell>
          <cell r="E1942" t="str">
            <v/>
          </cell>
          <cell r="F1942" t="str">
            <v/>
          </cell>
        </row>
        <row r="1943">
          <cell r="A1943" t="str">
            <v/>
          </cell>
          <cell r="B1943" t="str">
            <v/>
          </cell>
          <cell r="C1943" t="str">
            <v/>
          </cell>
          <cell r="D1943" t="str">
            <v/>
          </cell>
          <cell r="E1943" t="str">
            <v/>
          </cell>
          <cell r="F1943" t="str">
            <v/>
          </cell>
        </row>
        <row r="1944">
          <cell r="A1944" t="str">
            <v/>
          </cell>
          <cell r="B1944" t="str">
            <v/>
          </cell>
          <cell r="C1944" t="str">
            <v/>
          </cell>
          <cell r="D1944" t="str">
            <v/>
          </cell>
          <cell r="E1944" t="str">
            <v/>
          </cell>
          <cell r="F1944" t="str">
            <v/>
          </cell>
        </row>
        <row r="1945">
          <cell r="A1945" t="str">
            <v/>
          </cell>
          <cell r="B1945" t="str">
            <v/>
          </cell>
          <cell r="C1945" t="str">
            <v/>
          </cell>
          <cell r="D1945" t="str">
            <v/>
          </cell>
          <cell r="E1945" t="str">
            <v/>
          </cell>
          <cell r="F1945" t="str">
            <v/>
          </cell>
        </row>
        <row r="1946">
          <cell r="A1946" t="str">
            <v/>
          </cell>
          <cell r="B1946" t="str">
            <v/>
          </cell>
          <cell r="C1946" t="str">
            <v/>
          </cell>
          <cell r="D1946" t="str">
            <v/>
          </cell>
          <cell r="E1946" t="str">
            <v/>
          </cell>
          <cell r="F1946" t="str">
            <v/>
          </cell>
        </row>
        <row r="1947">
          <cell r="A1947" t="str">
            <v/>
          </cell>
          <cell r="B1947" t="str">
            <v/>
          </cell>
          <cell r="C1947" t="str">
            <v/>
          </cell>
          <cell r="D1947" t="str">
            <v/>
          </cell>
          <cell r="E1947" t="str">
            <v/>
          </cell>
          <cell r="F1947" t="str">
            <v/>
          </cell>
        </row>
        <row r="1948">
          <cell r="A1948" t="str">
            <v/>
          </cell>
          <cell r="B1948" t="str">
            <v/>
          </cell>
          <cell r="C1948" t="str">
            <v/>
          </cell>
          <cell r="D1948" t="str">
            <v/>
          </cell>
          <cell r="E1948" t="str">
            <v/>
          </cell>
          <cell r="F1948" t="str">
            <v/>
          </cell>
        </row>
        <row r="1949">
          <cell r="A1949" t="str">
            <v/>
          </cell>
          <cell r="B1949" t="str">
            <v/>
          </cell>
          <cell r="C1949" t="str">
            <v/>
          </cell>
          <cell r="D1949" t="str">
            <v/>
          </cell>
          <cell r="E1949" t="str">
            <v/>
          </cell>
          <cell r="F1949" t="str">
            <v/>
          </cell>
        </row>
        <row r="1950">
          <cell r="A1950" t="str">
            <v/>
          </cell>
          <cell r="B1950" t="str">
            <v/>
          </cell>
          <cell r="C1950" t="str">
            <v/>
          </cell>
          <cell r="D1950" t="str">
            <v/>
          </cell>
          <cell r="E1950" t="str">
            <v/>
          </cell>
          <cell r="F1950" t="str">
            <v/>
          </cell>
        </row>
        <row r="1951">
          <cell r="A1951" t="str">
            <v/>
          </cell>
          <cell r="B1951" t="str">
            <v/>
          </cell>
          <cell r="C1951" t="str">
            <v/>
          </cell>
          <cell r="D1951" t="str">
            <v/>
          </cell>
          <cell r="E1951" t="str">
            <v/>
          </cell>
          <cell r="F1951" t="str">
            <v/>
          </cell>
        </row>
        <row r="1952">
          <cell r="A1952" t="str">
            <v/>
          </cell>
          <cell r="B1952" t="str">
            <v/>
          </cell>
          <cell r="C1952" t="str">
            <v/>
          </cell>
          <cell r="D1952" t="str">
            <v/>
          </cell>
          <cell r="E1952" t="str">
            <v/>
          </cell>
          <cell r="F1952" t="str">
            <v/>
          </cell>
        </row>
        <row r="1953">
          <cell r="A1953" t="str">
            <v/>
          </cell>
          <cell r="B1953" t="str">
            <v/>
          </cell>
          <cell r="C1953" t="str">
            <v/>
          </cell>
          <cell r="D1953" t="str">
            <v/>
          </cell>
          <cell r="E1953" t="str">
            <v/>
          </cell>
          <cell r="F1953" t="str">
            <v/>
          </cell>
        </row>
        <row r="1954">
          <cell r="A1954" t="str">
            <v/>
          </cell>
          <cell r="B1954" t="str">
            <v/>
          </cell>
          <cell r="C1954" t="str">
            <v/>
          </cell>
          <cell r="D1954" t="str">
            <v/>
          </cell>
          <cell r="E1954" t="str">
            <v/>
          </cell>
          <cell r="F1954" t="str">
            <v/>
          </cell>
        </row>
        <row r="1955">
          <cell r="A1955" t="str">
            <v/>
          </cell>
          <cell r="B1955" t="str">
            <v/>
          </cell>
          <cell r="C1955" t="str">
            <v/>
          </cell>
          <cell r="D1955" t="str">
            <v/>
          </cell>
          <cell r="E1955" t="str">
            <v/>
          </cell>
          <cell r="F1955" t="str">
            <v/>
          </cell>
        </row>
        <row r="1956">
          <cell r="A1956" t="str">
            <v/>
          </cell>
          <cell r="B1956" t="str">
            <v/>
          </cell>
          <cell r="C1956" t="str">
            <v/>
          </cell>
          <cell r="D1956" t="str">
            <v/>
          </cell>
          <cell r="E1956" t="str">
            <v/>
          </cell>
          <cell r="F1956" t="str">
            <v/>
          </cell>
        </row>
        <row r="1957">
          <cell r="A1957" t="str">
            <v/>
          </cell>
          <cell r="B1957" t="str">
            <v/>
          </cell>
          <cell r="C1957" t="str">
            <v/>
          </cell>
          <cell r="D1957" t="str">
            <v/>
          </cell>
          <cell r="E1957" t="str">
            <v/>
          </cell>
          <cell r="F1957" t="str">
            <v/>
          </cell>
        </row>
        <row r="1958">
          <cell r="A1958" t="str">
            <v/>
          </cell>
          <cell r="B1958" t="str">
            <v/>
          </cell>
          <cell r="C1958" t="str">
            <v/>
          </cell>
          <cell r="D1958" t="str">
            <v/>
          </cell>
          <cell r="E1958" t="str">
            <v/>
          </cell>
          <cell r="F1958" t="str">
            <v/>
          </cell>
        </row>
        <row r="1959">
          <cell r="A1959" t="str">
            <v/>
          </cell>
          <cell r="B1959" t="str">
            <v/>
          </cell>
          <cell r="C1959" t="str">
            <v/>
          </cell>
          <cell r="D1959" t="str">
            <v/>
          </cell>
          <cell r="E1959" t="str">
            <v/>
          </cell>
          <cell r="F1959" t="str">
            <v/>
          </cell>
        </row>
        <row r="1960">
          <cell r="A1960" t="str">
            <v/>
          </cell>
          <cell r="B1960" t="str">
            <v/>
          </cell>
          <cell r="C1960" t="str">
            <v/>
          </cell>
          <cell r="D1960" t="str">
            <v/>
          </cell>
          <cell r="E1960" t="str">
            <v/>
          </cell>
          <cell r="F1960" t="str">
            <v/>
          </cell>
        </row>
        <row r="1961">
          <cell r="A1961" t="str">
            <v/>
          </cell>
          <cell r="B1961" t="str">
            <v/>
          </cell>
          <cell r="C1961" t="str">
            <v/>
          </cell>
          <cell r="D1961" t="str">
            <v/>
          </cell>
          <cell r="E1961" t="str">
            <v/>
          </cell>
          <cell r="F1961" t="str">
            <v/>
          </cell>
        </row>
        <row r="1962">
          <cell r="A1962" t="str">
            <v/>
          </cell>
          <cell r="B1962" t="str">
            <v/>
          </cell>
          <cell r="C1962" t="str">
            <v/>
          </cell>
          <cell r="D1962" t="str">
            <v/>
          </cell>
          <cell r="E1962" t="str">
            <v/>
          </cell>
          <cell r="F1962" t="str">
            <v/>
          </cell>
        </row>
        <row r="1963">
          <cell r="A1963" t="str">
            <v/>
          </cell>
          <cell r="B1963" t="str">
            <v/>
          </cell>
          <cell r="C1963" t="str">
            <v/>
          </cell>
          <cell r="D1963" t="str">
            <v/>
          </cell>
          <cell r="E1963" t="str">
            <v/>
          </cell>
          <cell r="F1963" t="str">
            <v/>
          </cell>
        </row>
        <row r="1964">
          <cell r="A1964" t="str">
            <v/>
          </cell>
          <cell r="B1964" t="str">
            <v/>
          </cell>
          <cell r="C1964" t="str">
            <v/>
          </cell>
          <cell r="D1964" t="str">
            <v/>
          </cell>
          <cell r="E1964" t="str">
            <v/>
          </cell>
          <cell r="F1964" t="str">
            <v/>
          </cell>
        </row>
        <row r="1965">
          <cell r="A1965" t="str">
            <v/>
          </cell>
          <cell r="B1965" t="str">
            <v/>
          </cell>
          <cell r="C1965" t="str">
            <v/>
          </cell>
          <cell r="D1965" t="str">
            <v/>
          </cell>
          <cell r="E1965" t="str">
            <v/>
          </cell>
          <cell r="F1965" t="str">
            <v/>
          </cell>
        </row>
        <row r="1966">
          <cell r="A1966" t="str">
            <v/>
          </cell>
          <cell r="B1966" t="str">
            <v/>
          </cell>
          <cell r="C1966" t="str">
            <v/>
          </cell>
          <cell r="D1966" t="str">
            <v/>
          </cell>
          <cell r="E1966" t="str">
            <v/>
          </cell>
          <cell r="F1966" t="str">
            <v/>
          </cell>
        </row>
        <row r="1967">
          <cell r="A1967" t="str">
            <v/>
          </cell>
          <cell r="B1967" t="str">
            <v/>
          </cell>
          <cell r="C1967" t="str">
            <v/>
          </cell>
          <cell r="D1967" t="str">
            <v/>
          </cell>
          <cell r="E1967" t="str">
            <v/>
          </cell>
          <cell r="F1967" t="str">
            <v/>
          </cell>
        </row>
        <row r="1968">
          <cell r="A1968" t="str">
            <v/>
          </cell>
          <cell r="B1968" t="str">
            <v/>
          </cell>
          <cell r="C1968" t="str">
            <v/>
          </cell>
          <cell r="D1968" t="str">
            <v/>
          </cell>
          <cell r="E1968" t="str">
            <v/>
          </cell>
          <cell r="F1968" t="str">
            <v/>
          </cell>
        </row>
        <row r="1969">
          <cell r="A1969" t="str">
            <v/>
          </cell>
          <cell r="B1969" t="str">
            <v/>
          </cell>
          <cell r="C1969" t="str">
            <v/>
          </cell>
          <cell r="D1969" t="str">
            <v/>
          </cell>
          <cell r="E1969" t="str">
            <v/>
          </cell>
          <cell r="F1969" t="str">
            <v/>
          </cell>
        </row>
        <row r="1970">
          <cell r="A1970" t="str">
            <v/>
          </cell>
          <cell r="B1970" t="str">
            <v/>
          </cell>
          <cell r="C1970" t="str">
            <v/>
          </cell>
          <cell r="D1970" t="str">
            <v/>
          </cell>
          <cell r="E1970" t="str">
            <v/>
          </cell>
          <cell r="F1970" t="str">
            <v/>
          </cell>
        </row>
        <row r="1971">
          <cell r="A1971" t="str">
            <v/>
          </cell>
          <cell r="B1971" t="str">
            <v/>
          </cell>
          <cell r="C1971" t="str">
            <v/>
          </cell>
          <cell r="D1971" t="str">
            <v/>
          </cell>
          <cell r="E1971" t="str">
            <v/>
          </cell>
          <cell r="F1971" t="str">
            <v/>
          </cell>
        </row>
        <row r="1972">
          <cell r="A1972" t="str">
            <v/>
          </cell>
          <cell r="B1972" t="str">
            <v/>
          </cell>
          <cell r="C1972" t="str">
            <v/>
          </cell>
          <cell r="D1972" t="str">
            <v/>
          </cell>
          <cell r="E1972" t="str">
            <v/>
          </cell>
          <cell r="F1972" t="str">
            <v/>
          </cell>
        </row>
        <row r="1973">
          <cell r="A1973" t="str">
            <v/>
          </cell>
          <cell r="B1973" t="str">
            <v/>
          </cell>
          <cell r="C1973" t="str">
            <v/>
          </cell>
          <cell r="D1973" t="str">
            <v/>
          </cell>
          <cell r="E1973" t="str">
            <v/>
          </cell>
          <cell r="F1973" t="str">
            <v/>
          </cell>
        </row>
        <row r="1974">
          <cell r="A1974" t="str">
            <v/>
          </cell>
          <cell r="B1974" t="str">
            <v/>
          </cell>
          <cell r="C1974" t="str">
            <v/>
          </cell>
          <cell r="D1974" t="str">
            <v/>
          </cell>
          <cell r="E1974" t="str">
            <v/>
          </cell>
          <cell r="F1974" t="str">
            <v/>
          </cell>
        </row>
        <row r="1975">
          <cell r="A1975" t="str">
            <v/>
          </cell>
          <cell r="B1975" t="str">
            <v/>
          </cell>
          <cell r="C1975" t="str">
            <v/>
          </cell>
          <cell r="D1975" t="str">
            <v/>
          </cell>
          <cell r="E1975" t="str">
            <v/>
          </cell>
          <cell r="F1975" t="str">
            <v/>
          </cell>
        </row>
        <row r="1976">
          <cell r="A1976" t="str">
            <v/>
          </cell>
          <cell r="B1976" t="str">
            <v/>
          </cell>
          <cell r="C1976" t="str">
            <v/>
          </cell>
          <cell r="D1976" t="str">
            <v/>
          </cell>
          <cell r="E1976" t="str">
            <v/>
          </cell>
          <cell r="F1976" t="str">
            <v/>
          </cell>
        </row>
        <row r="1977">
          <cell r="A1977" t="str">
            <v/>
          </cell>
          <cell r="B1977" t="str">
            <v/>
          </cell>
          <cell r="C1977" t="str">
            <v/>
          </cell>
          <cell r="D1977" t="str">
            <v/>
          </cell>
          <cell r="E1977" t="str">
            <v/>
          </cell>
          <cell r="F1977" t="str">
            <v/>
          </cell>
        </row>
        <row r="1978">
          <cell r="A1978" t="str">
            <v/>
          </cell>
          <cell r="B1978" t="str">
            <v/>
          </cell>
          <cell r="C1978" t="str">
            <v/>
          </cell>
          <cell r="D1978" t="str">
            <v/>
          </cell>
          <cell r="E1978" t="str">
            <v/>
          </cell>
          <cell r="F1978" t="str">
            <v/>
          </cell>
        </row>
        <row r="1979">
          <cell r="A1979" t="str">
            <v/>
          </cell>
          <cell r="B1979" t="str">
            <v/>
          </cell>
          <cell r="C1979" t="str">
            <v/>
          </cell>
          <cell r="D1979" t="str">
            <v/>
          </cell>
          <cell r="E1979" t="str">
            <v/>
          </cell>
          <cell r="F1979" t="str">
            <v/>
          </cell>
        </row>
        <row r="1980">
          <cell r="A1980" t="str">
            <v/>
          </cell>
          <cell r="B1980" t="str">
            <v/>
          </cell>
          <cell r="C1980" t="str">
            <v/>
          </cell>
          <cell r="D1980" t="str">
            <v/>
          </cell>
          <cell r="E1980" t="str">
            <v/>
          </cell>
          <cell r="F1980" t="str">
            <v/>
          </cell>
        </row>
        <row r="1981">
          <cell r="A1981" t="str">
            <v/>
          </cell>
          <cell r="B1981" t="str">
            <v/>
          </cell>
          <cell r="C1981" t="str">
            <v/>
          </cell>
          <cell r="D1981" t="str">
            <v/>
          </cell>
          <cell r="E1981" t="str">
            <v/>
          </cell>
          <cell r="F1981" t="str">
            <v/>
          </cell>
        </row>
        <row r="1982">
          <cell r="A1982" t="str">
            <v/>
          </cell>
          <cell r="B1982" t="str">
            <v/>
          </cell>
          <cell r="C1982" t="str">
            <v/>
          </cell>
          <cell r="D1982" t="str">
            <v/>
          </cell>
          <cell r="E1982" t="str">
            <v/>
          </cell>
          <cell r="F1982" t="str">
            <v/>
          </cell>
        </row>
        <row r="1983">
          <cell r="A1983" t="str">
            <v/>
          </cell>
          <cell r="B1983" t="str">
            <v/>
          </cell>
          <cell r="C1983" t="str">
            <v/>
          </cell>
          <cell r="D1983" t="str">
            <v/>
          </cell>
          <cell r="E1983" t="str">
            <v/>
          </cell>
          <cell r="F1983" t="str">
            <v/>
          </cell>
        </row>
        <row r="1984">
          <cell r="A1984" t="str">
            <v/>
          </cell>
          <cell r="B1984" t="str">
            <v/>
          </cell>
          <cell r="C1984" t="str">
            <v/>
          </cell>
          <cell r="D1984" t="str">
            <v/>
          </cell>
          <cell r="E1984" t="str">
            <v/>
          </cell>
          <cell r="F1984" t="str">
            <v/>
          </cell>
        </row>
        <row r="1985">
          <cell r="A1985" t="str">
            <v/>
          </cell>
          <cell r="B1985" t="str">
            <v/>
          </cell>
          <cell r="C1985" t="str">
            <v/>
          </cell>
          <cell r="D1985" t="str">
            <v/>
          </cell>
          <cell r="E1985" t="str">
            <v/>
          </cell>
          <cell r="F1985" t="str">
            <v/>
          </cell>
        </row>
        <row r="1986">
          <cell r="A1986" t="str">
            <v/>
          </cell>
          <cell r="B1986" t="str">
            <v/>
          </cell>
          <cell r="C1986" t="str">
            <v/>
          </cell>
          <cell r="D1986" t="str">
            <v/>
          </cell>
          <cell r="E1986" t="str">
            <v/>
          </cell>
          <cell r="F1986" t="str">
            <v/>
          </cell>
        </row>
        <row r="1987">
          <cell r="A1987" t="str">
            <v/>
          </cell>
          <cell r="B1987" t="str">
            <v/>
          </cell>
          <cell r="C1987" t="str">
            <v/>
          </cell>
          <cell r="D1987" t="str">
            <v/>
          </cell>
          <cell r="E1987" t="str">
            <v/>
          </cell>
          <cell r="F1987" t="str">
            <v/>
          </cell>
        </row>
        <row r="1988">
          <cell r="A1988" t="str">
            <v/>
          </cell>
          <cell r="B1988" t="str">
            <v/>
          </cell>
          <cell r="C1988" t="str">
            <v/>
          </cell>
          <cell r="D1988" t="str">
            <v/>
          </cell>
          <cell r="E1988" t="str">
            <v/>
          </cell>
          <cell r="F1988" t="str">
            <v/>
          </cell>
        </row>
        <row r="1989">
          <cell r="A1989" t="str">
            <v/>
          </cell>
          <cell r="B1989" t="str">
            <v/>
          </cell>
          <cell r="C1989" t="str">
            <v/>
          </cell>
          <cell r="D1989" t="str">
            <v/>
          </cell>
          <cell r="E1989" t="str">
            <v/>
          </cell>
          <cell r="F1989" t="str">
            <v/>
          </cell>
        </row>
        <row r="1990">
          <cell r="A1990" t="str">
            <v/>
          </cell>
          <cell r="B1990" t="str">
            <v/>
          </cell>
          <cell r="C1990" t="str">
            <v/>
          </cell>
          <cell r="D1990" t="str">
            <v/>
          </cell>
          <cell r="E1990" t="str">
            <v/>
          </cell>
          <cell r="F1990" t="str">
            <v/>
          </cell>
        </row>
        <row r="1991">
          <cell r="A1991" t="str">
            <v/>
          </cell>
          <cell r="B1991" t="str">
            <v/>
          </cell>
          <cell r="C1991" t="str">
            <v/>
          </cell>
          <cell r="D1991" t="str">
            <v/>
          </cell>
          <cell r="E1991" t="str">
            <v/>
          </cell>
          <cell r="F1991" t="str">
            <v/>
          </cell>
        </row>
        <row r="1992">
          <cell r="A1992" t="str">
            <v/>
          </cell>
          <cell r="B1992" t="str">
            <v/>
          </cell>
          <cell r="C1992" t="str">
            <v/>
          </cell>
          <cell r="D1992" t="str">
            <v/>
          </cell>
          <cell r="E1992" t="str">
            <v/>
          </cell>
          <cell r="F1992" t="str">
            <v/>
          </cell>
        </row>
        <row r="1993">
          <cell r="A1993" t="str">
            <v/>
          </cell>
          <cell r="B1993" t="str">
            <v/>
          </cell>
          <cell r="C1993" t="str">
            <v/>
          </cell>
          <cell r="D1993" t="str">
            <v/>
          </cell>
          <cell r="E1993" t="str">
            <v/>
          </cell>
          <cell r="F1993" t="str">
            <v/>
          </cell>
        </row>
        <row r="1994">
          <cell r="A1994" t="str">
            <v/>
          </cell>
          <cell r="B1994" t="str">
            <v/>
          </cell>
          <cell r="C1994" t="str">
            <v/>
          </cell>
          <cell r="D1994" t="str">
            <v/>
          </cell>
          <cell r="E1994" t="str">
            <v/>
          </cell>
          <cell r="F1994" t="str">
            <v/>
          </cell>
        </row>
        <row r="1995">
          <cell r="A1995" t="str">
            <v/>
          </cell>
          <cell r="B1995" t="str">
            <v/>
          </cell>
          <cell r="C1995" t="str">
            <v/>
          </cell>
          <cell r="D1995" t="str">
            <v/>
          </cell>
          <cell r="E1995" t="str">
            <v/>
          </cell>
          <cell r="F1995" t="str">
            <v/>
          </cell>
        </row>
        <row r="1996">
          <cell r="A1996" t="str">
            <v/>
          </cell>
          <cell r="B1996" t="str">
            <v/>
          </cell>
          <cell r="C1996" t="str">
            <v/>
          </cell>
          <cell r="D1996" t="str">
            <v/>
          </cell>
          <cell r="E1996" t="str">
            <v/>
          </cell>
          <cell r="F1996" t="str">
            <v/>
          </cell>
        </row>
        <row r="1997">
          <cell r="A1997" t="str">
            <v/>
          </cell>
          <cell r="B1997" t="str">
            <v/>
          </cell>
          <cell r="C1997" t="str">
            <v/>
          </cell>
          <cell r="D1997" t="str">
            <v/>
          </cell>
          <cell r="E1997" t="str">
            <v/>
          </cell>
          <cell r="F1997" t="str">
            <v/>
          </cell>
        </row>
        <row r="1998">
          <cell r="A1998" t="str">
            <v/>
          </cell>
          <cell r="B1998" t="str">
            <v/>
          </cell>
          <cell r="C1998" t="str">
            <v/>
          </cell>
          <cell r="D1998" t="str">
            <v/>
          </cell>
          <cell r="E1998" t="str">
            <v/>
          </cell>
          <cell r="F1998" t="str">
            <v/>
          </cell>
        </row>
        <row r="1999">
          <cell r="A1999" t="str">
            <v/>
          </cell>
          <cell r="B1999" t="str">
            <v/>
          </cell>
          <cell r="C1999" t="str">
            <v/>
          </cell>
          <cell r="D1999" t="str">
            <v/>
          </cell>
          <cell r="E1999" t="str">
            <v/>
          </cell>
          <cell r="F1999" t="str">
            <v/>
          </cell>
        </row>
        <row r="2000">
          <cell r="A2000" t="str">
            <v/>
          </cell>
          <cell r="B2000" t="str">
            <v/>
          </cell>
          <cell r="C2000" t="str">
            <v/>
          </cell>
          <cell r="D2000" t="str">
            <v/>
          </cell>
          <cell r="E2000" t="str">
            <v/>
          </cell>
          <cell r="F2000" t="str">
            <v/>
          </cell>
        </row>
        <row r="2001">
          <cell r="A2001" t="str">
            <v/>
          </cell>
          <cell r="B2001" t="str">
            <v/>
          </cell>
          <cell r="C2001" t="str">
            <v/>
          </cell>
          <cell r="D2001" t="str">
            <v/>
          </cell>
          <cell r="E2001" t="str">
            <v/>
          </cell>
          <cell r="F2001" t="str">
            <v/>
          </cell>
        </row>
        <row r="2002">
          <cell r="A2002" t="str">
            <v/>
          </cell>
          <cell r="B2002" t="str">
            <v/>
          </cell>
          <cell r="C2002" t="str">
            <v/>
          </cell>
          <cell r="D2002" t="str">
            <v/>
          </cell>
          <cell r="E2002" t="str">
            <v/>
          </cell>
          <cell r="F2002" t="str">
            <v/>
          </cell>
        </row>
        <row r="2003">
          <cell r="A2003" t="str">
            <v/>
          </cell>
          <cell r="B2003" t="str">
            <v/>
          </cell>
          <cell r="C2003" t="str">
            <v/>
          </cell>
          <cell r="D2003" t="str">
            <v/>
          </cell>
          <cell r="E2003" t="str">
            <v/>
          </cell>
          <cell r="F2003" t="str">
            <v/>
          </cell>
        </row>
        <row r="2004">
          <cell r="A2004" t="str">
            <v/>
          </cell>
          <cell r="B2004" t="str">
            <v/>
          </cell>
          <cell r="C2004" t="str">
            <v/>
          </cell>
          <cell r="D2004" t="str">
            <v/>
          </cell>
          <cell r="E2004" t="str">
            <v/>
          </cell>
          <cell r="F2004" t="str">
            <v/>
          </cell>
        </row>
        <row r="2005">
          <cell r="A2005" t="str">
            <v/>
          </cell>
          <cell r="B2005" t="str">
            <v/>
          </cell>
          <cell r="C2005" t="str">
            <v/>
          </cell>
          <cell r="D2005" t="str">
            <v/>
          </cell>
          <cell r="E2005" t="str">
            <v/>
          </cell>
          <cell r="F2005" t="str">
            <v/>
          </cell>
        </row>
        <row r="2006">
          <cell r="A2006" t="str">
            <v/>
          </cell>
          <cell r="B2006" t="str">
            <v/>
          </cell>
          <cell r="C2006" t="str">
            <v/>
          </cell>
          <cell r="D2006" t="str">
            <v/>
          </cell>
          <cell r="E2006" t="str">
            <v/>
          </cell>
          <cell r="F2006" t="str">
            <v/>
          </cell>
        </row>
        <row r="2007">
          <cell r="A2007" t="str">
            <v/>
          </cell>
          <cell r="B2007" t="str">
            <v/>
          </cell>
          <cell r="C2007" t="str">
            <v/>
          </cell>
          <cell r="D2007" t="str">
            <v/>
          </cell>
          <cell r="E2007" t="str">
            <v/>
          </cell>
          <cell r="F2007" t="str">
            <v/>
          </cell>
        </row>
        <row r="2008">
          <cell r="A2008" t="str">
            <v/>
          </cell>
          <cell r="B2008" t="str">
            <v/>
          </cell>
          <cell r="C2008" t="str">
            <v/>
          </cell>
          <cell r="D2008" t="str">
            <v/>
          </cell>
          <cell r="E2008" t="str">
            <v/>
          </cell>
          <cell r="F2008" t="str">
            <v/>
          </cell>
        </row>
        <row r="2009">
          <cell r="A2009" t="str">
            <v/>
          </cell>
          <cell r="B2009" t="str">
            <v/>
          </cell>
          <cell r="C2009" t="str">
            <v/>
          </cell>
          <cell r="D2009" t="str">
            <v/>
          </cell>
          <cell r="E2009" t="str">
            <v/>
          </cell>
          <cell r="F2009" t="str">
            <v/>
          </cell>
        </row>
        <row r="2010">
          <cell r="A2010" t="str">
            <v/>
          </cell>
          <cell r="B2010" t="str">
            <v/>
          </cell>
          <cell r="C2010" t="str">
            <v/>
          </cell>
          <cell r="D2010" t="str">
            <v/>
          </cell>
          <cell r="E2010" t="str">
            <v/>
          </cell>
          <cell r="F2010" t="str">
            <v/>
          </cell>
        </row>
        <row r="2011">
          <cell r="A2011" t="str">
            <v/>
          </cell>
          <cell r="B2011" t="str">
            <v/>
          </cell>
          <cell r="C2011" t="str">
            <v/>
          </cell>
          <cell r="D2011" t="str">
            <v/>
          </cell>
          <cell r="E2011" t="str">
            <v/>
          </cell>
          <cell r="F2011" t="str">
            <v/>
          </cell>
        </row>
        <row r="2012">
          <cell r="A2012" t="str">
            <v/>
          </cell>
          <cell r="B2012" t="str">
            <v/>
          </cell>
          <cell r="C2012" t="str">
            <v/>
          </cell>
          <cell r="D2012" t="str">
            <v/>
          </cell>
          <cell r="E2012" t="str">
            <v/>
          </cell>
          <cell r="F2012" t="str">
            <v/>
          </cell>
        </row>
        <row r="2013">
          <cell r="A2013" t="str">
            <v/>
          </cell>
          <cell r="B2013" t="str">
            <v/>
          </cell>
          <cell r="C2013" t="str">
            <v/>
          </cell>
          <cell r="D2013" t="str">
            <v/>
          </cell>
          <cell r="E2013" t="str">
            <v/>
          </cell>
          <cell r="F2013" t="str">
            <v/>
          </cell>
        </row>
        <row r="2014">
          <cell r="A2014" t="str">
            <v/>
          </cell>
          <cell r="B2014" t="str">
            <v/>
          </cell>
          <cell r="C2014" t="str">
            <v/>
          </cell>
          <cell r="D2014" t="str">
            <v/>
          </cell>
          <cell r="E2014" t="str">
            <v/>
          </cell>
          <cell r="F2014" t="str">
            <v/>
          </cell>
        </row>
        <row r="2015">
          <cell r="A2015" t="str">
            <v/>
          </cell>
          <cell r="B2015" t="str">
            <v/>
          </cell>
          <cell r="C2015" t="str">
            <v/>
          </cell>
          <cell r="D2015" t="str">
            <v/>
          </cell>
          <cell r="E2015" t="str">
            <v/>
          </cell>
          <cell r="F2015" t="str">
            <v/>
          </cell>
        </row>
        <row r="2016">
          <cell r="A2016" t="str">
            <v/>
          </cell>
          <cell r="B2016" t="str">
            <v/>
          </cell>
          <cell r="C2016" t="str">
            <v/>
          </cell>
          <cell r="D2016" t="str">
            <v/>
          </cell>
          <cell r="E2016" t="str">
            <v/>
          </cell>
          <cell r="F2016" t="str">
            <v/>
          </cell>
        </row>
        <row r="2017">
          <cell r="A2017" t="str">
            <v/>
          </cell>
          <cell r="B2017" t="str">
            <v/>
          </cell>
          <cell r="C2017" t="str">
            <v/>
          </cell>
          <cell r="D2017" t="str">
            <v/>
          </cell>
          <cell r="E2017" t="str">
            <v/>
          </cell>
          <cell r="F2017" t="str">
            <v/>
          </cell>
        </row>
        <row r="2018">
          <cell r="A2018" t="str">
            <v/>
          </cell>
          <cell r="B2018" t="str">
            <v/>
          </cell>
          <cell r="C2018" t="str">
            <v/>
          </cell>
          <cell r="D2018" t="str">
            <v/>
          </cell>
          <cell r="E2018" t="str">
            <v/>
          </cell>
          <cell r="F2018" t="str">
            <v/>
          </cell>
        </row>
        <row r="2019">
          <cell r="A2019" t="str">
            <v/>
          </cell>
          <cell r="B2019" t="str">
            <v/>
          </cell>
          <cell r="C2019" t="str">
            <v/>
          </cell>
          <cell r="D2019" t="str">
            <v/>
          </cell>
          <cell r="E2019" t="str">
            <v/>
          </cell>
          <cell r="F2019" t="str">
            <v/>
          </cell>
        </row>
        <row r="2020">
          <cell r="A2020" t="str">
            <v/>
          </cell>
          <cell r="B2020" t="str">
            <v/>
          </cell>
          <cell r="C2020" t="str">
            <v/>
          </cell>
          <cell r="D2020" t="str">
            <v/>
          </cell>
          <cell r="E2020" t="str">
            <v/>
          </cell>
          <cell r="F2020" t="str">
            <v/>
          </cell>
        </row>
        <row r="2021">
          <cell r="A2021" t="str">
            <v/>
          </cell>
          <cell r="B2021" t="str">
            <v/>
          </cell>
          <cell r="C2021" t="str">
            <v/>
          </cell>
          <cell r="D2021" t="str">
            <v/>
          </cell>
          <cell r="E2021" t="str">
            <v/>
          </cell>
          <cell r="F2021" t="str">
            <v/>
          </cell>
        </row>
        <row r="2022">
          <cell r="A2022" t="str">
            <v/>
          </cell>
          <cell r="B2022" t="str">
            <v/>
          </cell>
          <cell r="C2022" t="str">
            <v/>
          </cell>
          <cell r="D2022" t="str">
            <v/>
          </cell>
          <cell r="E2022" t="str">
            <v/>
          </cell>
          <cell r="F2022" t="str">
            <v/>
          </cell>
        </row>
        <row r="2023">
          <cell r="A2023" t="str">
            <v/>
          </cell>
          <cell r="B2023" t="str">
            <v/>
          </cell>
          <cell r="C2023" t="str">
            <v/>
          </cell>
          <cell r="D2023" t="str">
            <v/>
          </cell>
          <cell r="E2023" t="str">
            <v/>
          </cell>
          <cell r="F2023" t="str">
            <v/>
          </cell>
        </row>
        <row r="2024">
          <cell r="A2024" t="str">
            <v/>
          </cell>
          <cell r="B2024" t="str">
            <v/>
          </cell>
          <cell r="C2024" t="str">
            <v/>
          </cell>
          <cell r="D2024" t="str">
            <v/>
          </cell>
          <cell r="E2024" t="str">
            <v/>
          </cell>
          <cell r="F2024" t="str">
            <v/>
          </cell>
        </row>
        <row r="2025">
          <cell r="A2025" t="str">
            <v/>
          </cell>
          <cell r="B2025" t="str">
            <v/>
          </cell>
          <cell r="C2025" t="str">
            <v/>
          </cell>
          <cell r="D2025" t="str">
            <v/>
          </cell>
          <cell r="E2025" t="str">
            <v/>
          </cell>
          <cell r="F2025" t="str">
            <v/>
          </cell>
        </row>
        <row r="2026">
          <cell r="A2026" t="str">
            <v/>
          </cell>
          <cell r="B2026" t="str">
            <v/>
          </cell>
          <cell r="C2026" t="str">
            <v/>
          </cell>
          <cell r="D2026" t="str">
            <v/>
          </cell>
          <cell r="E2026" t="str">
            <v/>
          </cell>
          <cell r="F2026" t="str">
            <v/>
          </cell>
        </row>
        <row r="2027">
          <cell r="A2027" t="str">
            <v/>
          </cell>
          <cell r="B2027" t="str">
            <v/>
          </cell>
          <cell r="C2027" t="str">
            <v/>
          </cell>
          <cell r="D2027" t="str">
            <v/>
          </cell>
          <cell r="E2027" t="str">
            <v/>
          </cell>
          <cell r="F2027" t="str">
            <v/>
          </cell>
        </row>
        <row r="2028">
          <cell r="A2028" t="str">
            <v/>
          </cell>
          <cell r="B2028" t="str">
            <v/>
          </cell>
          <cell r="C2028" t="str">
            <v/>
          </cell>
          <cell r="D2028" t="str">
            <v/>
          </cell>
          <cell r="E2028" t="str">
            <v/>
          </cell>
          <cell r="F2028" t="str">
            <v/>
          </cell>
        </row>
        <row r="2029">
          <cell r="A2029" t="str">
            <v/>
          </cell>
          <cell r="B2029" t="str">
            <v/>
          </cell>
          <cell r="C2029" t="str">
            <v/>
          </cell>
          <cell r="D2029" t="str">
            <v/>
          </cell>
          <cell r="E2029" t="str">
            <v/>
          </cell>
          <cell r="F2029" t="str">
            <v/>
          </cell>
        </row>
        <row r="2030">
          <cell r="A2030" t="str">
            <v/>
          </cell>
          <cell r="B2030" t="str">
            <v/>
          </cell>
          <cell r="C2030" t="str">
            <v/>
          </cell>
          <cell r="D2030" t="str">
            <v/>
          </cell>
          <cell r="E2030" t="str">
            <v/>
          </cell>
          <cell r="F2030" t="str">
            <v/>
          </cell>
        </row>
        <row r="2031">
          <cell r="A2031" t="str">
            <v/>
          </cell>
          <cell r="B2031" t="str">
            <v/>
          </cell>
          <cell r="C2031" t="str">
            <v/>
          </cell>
          <cell r="D2031" t="str">
            <v/>
          </cell>
          <cell r="E2031" t="str">
            <v/>
          </cell>
          <cell r="F2031" t="str">
            <v/>
          </cell>
        </row>
        <row r="2032">
          <cell r="A2032" t="str">
            <v/>
          </cell>
          <cell r="B2032" t="str">
            <v/>
          </cell>
          <cell r="C2032" t="str">
            <v/>
          </cell>
          <cell r="D2032" t="str">
            <v/>
          </cell>
          <cell r="E2032" t="str">
            <v/>
          </cell>
          <cell r="F2032" t="str">
            <v/>
          </cell>
        </row>
        <row r="2033">
          <cell r="A2033" t="str">
            <v/>
          </cell>
          <cell r="B2033" t="str">
            <v/>
          </cell>
          <cell r="C2033" t="str">
            <v/>
          </cell>
          <cell r="D2033" t="str">
            <v/>
          </cell>
          <cell r="E2033" t="str">
            <v/>
          </cell>
          <cell r="F2033" t="str">
            <v/>
          </cell>
        </row>
        <row r="2034">
          <cell r="A2034" t="str">
            <v/>
          </cell>
          <cell r="B2034" t="str">
            <v/>
          </cell>
          <cell r="C2034" t="str">
            <v/>
          </cell>
          <cell r="D2034" t="str">
            <v/>
          </cell>
          <cell r="E2034" t="str">
            <v/>
          </cell>
          <cell r="F2034" t="str">
            <v/>
          </cell>
        </row>
        <row r="2035">
          <cell r="A2035" t="str">
            <v/>
          </cell>
          <cell r="B2035" t="str">
            <v/>
          </cell>
          <cell r="C2035" t="str">
            <v/>
          </cell>
          <cell r="D2035" t="str">
            <v/>
          </cell>
          <cell r="E2035" t="str">
            <v/>
          </cell>
          <cell r="F2035" t="str">
            <v/>
          </cell>
        </row>
        <row r="2036">
          <cell r="A2036" t="str">
            <v/>
          </cell>
          <cell r="B2036" t="str">
            <v/>
          </cell>
          <cell r="C2036" t="str">
            <v/>
          </cell>
          <cell r="D2036" t="str">
            <v/>
          </cell>
          <cell r="E2036" t="str">
            <v/>
          </cell>
          <cell r="F2036" t="str">
            <v/>
          </cell>
        </row>
        <row r="2037">
          <cell r="A2037" t="str">
            <v/>
          </cell>
          <cell r="B2037" t="str">
            <v/>
          </cell>
          <cell r="C2037" t="str">
            <v/>
          </cell>
          <cell r="D2037" t="str">
            <v/>
          </cell>
          <cell r="E2037" t="str">
            <v/>
          </cell>
          <cell r="F2037" t="str">
            <v/>
          </cell>
        </row>
        <row r="2038">
          <cell r="A2038" t="str">
            <v/>
          </cell>
          <cell r="B2038" t="str">
            <v/>
          </cell>
          <cell r="C2038" t="str">
            <v/>
          </cell>
          <cell r="D2038" t="str">
            <v/>
          </cell>
          <cell r="E2038" t="str">
            <v/>
          </cell>
          <cell r="F2038" t="str">
            <v/>
          </cell>
        </row>
        <row r="2039">
          <cell r="A2039" t="str">
            <v/>
          </cell>
          <cell r="B2039" t="str">
            <v/>
          </cell>
          <cell r="C2039" t="str">
            <v/>
          </cell>
          <cell r="D2039" t="str">
            <v/>
          </cell>
          <cell r="E2039" t="str">
            <v/>
          </cell>
          <cell r="F2039" t="str">
            <v/>
          </cell>
        </row>
        <row r="2040">
          <cell r="A2040" t="str">
            <v/>
          </cell>
          <cell r="B2040" t="str">
            <v/>
          </cell>
          <cell r="C2040" t="str">
            <v/>
          </cell>
          <cell r="D2040" t="str">
            <v/>
          </cell>
          <cell r="E2040" t="str">
            <v/>
          </cell>
          <cell r="F2040" t="str">
            <v/>
          </cell>
        </row>
        <row r="2041">
          <cell r="A2041" t="str">
            <v/>
          </cell>
          <cell r="B2041" t="str">
            <v/>
          </cell>
          <cell r="C2041" t="str">
            <v/>
          </cell>
          <cell r="D2041" t="str">
            <v/>
          </cell>
          <cell r="E2041" t="str">
            <v/>
          </cell>
          <cell r="F2041" t="str">
            <v/>
          </cell>
        </row>
        <row r="2042">
          <cell r="A2042" t="str">
            <v/>
          </cell>
          <cell r="B2042" t="str">
            <v/>
          </cell>
          <cell r="C2042" t="str">
            <v/>
          </cell>
          <cell r="D2042" t="str">
            <v/>
          </cell>
          <cell r="E2042" t="str">
            <v/>
          </cell>
          <cell r="F2042" t="str">
            <v/>
          </cell>
        </row>
        <row r="2043">
          <cell r="A2043" t="str">
            <v/>
          </cell>
          <cell r="B2043" t="str">
            <v/>
          </cell>
          <cell r="C2043" t="str">
            <v/>
          </cell>
          <cell r="D2043" t="str">
            <v/>
          </cell>
          <cell r="E2043" t="str">
            <v/>
          </cell>
          <cell r="F2043" t="str">
            <v/>
          </cell>
        </row>
        <row r="2044">
          <cell r="A2044" t="str">
            <v/>
          </cell>
          <cell r="B2044" t="str">
            <v/>
          </cell>
          <cell r="C2044" t="str">
            <v/>
          </cell>
          <cell r="D2044" t="str">
            <v/>
          </cell>
          <cell r="E2044" t="str">
            <v/>
          </cell>
          <cell r="F2044" t="str">
            <v/>
          </cell>
        </row>
        <row r="2045">
          <cell r="A2045" t="str">
            <v/>
          </cell>
          <cell r="B2045" t="str">
            <v/>
          </cell>
          <cell r="C2045" t="str">
            <v/>
          </cell>
          <cell r="D2045" t="str">
            <v/>
          </cell>
          <cell r="E2045" t="str">
            <v/>
          </cell>
          <cell r="F2045" t="str">
            <v/>
          </cell>
        </row>
        <row r="2046">
          <cell r="A2046" t="str">
            <v/>
          </cell>
          <cell r="B2046" t="str">
            <v/>
          </cell>
          <cell r="C2046" t="str">
            <v/>
          </cell>
          <cell r="D2046" t="str">
            <v/>
          </cell>
          <cell r="E2046" t="str">
            <v/>
          </cell>
          <cell r="F2046" t="str">
            <v/>
          </cell>
        </row>
        <row r="2047">
          <cell r="A2047" t="str">
            <v/>
          </cell>
          <cell r="B2047" t="str">
            <v/>
          </cell>
          <cell r="C2047" t="str">
            <v/>
          </cell>
          <cell r="D2047" t="str">
            <v/>
          </cell>
          <cell r="E2047" t="str">
            <v/>
          </cell>
          <cell r="F2047" t="str">
            <v/>
          </cell>
        </row>
        <row r="2048">
          <cell r="A2048" t="str">
            <v/>
          </cell>
          <cell r="B2048" t="str">
            <v/>
          </cell>
          <cell r="C2048" t="str">
            <v/>
          </cell>
          <cell r="D2048" t="str">
            <v/>
          </cell>
          <cell r="E2048" t="str">
            <v/>
          </cell>
          <cell r="F2048" t="str">
            <v/>
          </cell>
        </row>
        <row r="2049">
          <cell r="A2049" t="str">
            <v/>
          </cell>
          <cell r="B2049" t="str">
            <v/>
          </cell>
          <cell r="C2049" t="str">
            <v/>
          </cell>
          <cell r="D2049" t="str">
            <v/>
          </cell>
          <cell r="E2049" t="str">
            <v/>
          </cell>
          <cell r="F2049" t="str">
            <v/>
          </cell>
        </row>
        <row r="2050">
          <cell r="A2050" t="str">
            <v/>
          </cell>
          <cell r="B2050" t="str">
            <v/>
          </cell>
          <cell r="C2050" t="str">
            <v/>
          </cell>
          <cell r="D2050" t="str">
            <v/>
          </cell>
          <cell r="E2050" t="str">
            <v/>
          </cell>
          <cell r="F2050" t="str">
            <v/>
          </cell>
        </row>
        <row r="2051">
          <cell r="A2051" t="str">
            <v/>
          </cell>
          <cell r="B2051" t="str">
            <v/>
          </cell>
          <cell r="C2051" t="str">
            <v/>
          </cell>
          <cell r="D2051" t="str">
            <v/>
          </cell>
          <cell r="E2051" t="str">
            <v/>
          </cell>
          <cell r="F2051" t="str">
            <v/>
          </cell>
        </row>
        <row r="2052">
          <cell r="A2052" t="str">
            <v/>
          </cell>
          <cell r="B2052" t="str">
            <v/>
          </cell>
          <cell r="C2052" t="str">
            <v/>
          </cell>
          <cell r="D2052" t="str">
            <v/>
          </cell>
          <cell r="E2052" t="str">
            <v/>
          </cell>
          <cell r="F2052" t="str">
            <v/>
          </cell>
        </row>
        <row r="2053">
          <cell r="A2053" t="str">
            <v/>
          </cell>
          <cell r="B2053" t="str">
            <v/>
          </cell>
          <cell r="C2053" t="str">
            <v/>
          </cell>
          <cell r="D2053" t="str">
            <v/>
          </cell>
          <cell r="E2053" t="str">
            <v/>
          </cell>
          <cell r="F2053" t="str">
            <v/>
          </cell>
        </row>
        <row r="2054">
          <cell r="A2054" t="str">
            <v/>
          </cell>
          <cell r="B2054" t="str">
            <v/>
          </cell>
          <cell r="C2054" t="str">
            <v/>
          </cell>
          <cell r="D2054" t="str">
            <v/>
          </cell>
          <cell r="E2054" t="str">
            <v/>
          </cell>
          <cell r="F2054" t="str">
            <v/>
          </cell>
        </row>
        <row r="2055">
          <cell r="A2055" t="str">
            <v/>
          </cell>
          <cell r="B2055" t="str">
            <v/>
          </cell>
          <cell r="C2055" t="str">
            <v/>
          </cell>
          <cell r="D2055" t="str">
            <v/>
          </cell>
          <cell r="E2055" t="str">
            <v/>
          </cell>
          <cell r="F2055" t="str">
            <v/>
          </cell>
        </row>
        <row r="2056">
          <cell r="A2056" t="str">
            <v/>
          </cell>
          <cell r="B2056" t="str">
            <v/>
          </cell>
          <cell r="C2056" t="str">
            <v/>
          </cell>
          <cell r="D2056" t="str">
            <v/>
          </cell>
          <cell r="E2056" t="str">
            <v/>
          </cell>
          <cell r="F2056" t="str">
            <v/>
          </cell>
        </row>
        <row r="2057">
          <cell r="A2057" t="str">
            <v/>
          </cell>
          <cell r="B2057" t="str">
            <v/>
          </cell>
          <cell r="C2057" t="str">
            <v/>
          </cell>
          <cell r="D2057" t="str">
            <v/>
          </cell>
          <cell r="E2057" t="str">
            <v/>
          </cell>
          <cell r="F2057" t="str">
            <v/>
          </cell>
        </row>
        <row r="2058">
          <cell r="A2058" t="str">
            <v/>
          </cell>
          <cell r="B2058" t="str">
            <v/>
          </cell>
          <cell r="C2058" t="str">
            <v/>
          </cell>
          <cell r="D2058" t="str">
            <v/>
          </cell>
          <cell r="E2058" t="str">
            <v/>
          </cell>
          <cell r="F2058" t="str">
            <v/>
          </cell>
        </row>
        <row r="2059">
          <cell r="A2059" t="str">
            <v/>
          </cell>
          <cell r="B2059" t="str">
            <v/>
          </cell>
          <cell r="C2059" t="str">
            <v/>
          </cell>
          <cell r="D2059" t="str">
            <v/>
          </cell>
          <cell r="E2059" t="str">
            <v/>
          </cell>
          <cell r="F2059" t="str">
            <v/>
          </cell>
        </row>
        <row r="2060">
          <cell r="A2060" t="str">
            <v/>
          </cell>
          <cell r="B2060" t="str">
            <v/>
          </cell>
          <cell r="C2060" t="str">
            <v/>
          </cell>
          <cell r="D2060" t="str">
            <v/>
          </cell>
          <cell r="E2060" t="str">
            <v/>
          </cell>
          <cell r="F2060" t="str">
            <v/>
          </cell>
        </row>
        <row r="2061">
          <cell r="A2061" t="str">
            <v/>
          </cell>
          <cell r="B2061" t="str">
            <v/>
          </cell>
          <cell r="C2061" t="str">
            <v/>
          </cell>
          <cell r="D2061" t="str">
            <v/>
          </cell>
          <cell r="E2061" t="str">
            <v/>
          </cell>
          <cell r="F2061" t="str">
            <v/>
          </cell>
        </row>
        <row r="2062">
          <cell r="A2062" t="str">
            <v/>
          </cell>
          <cell r="B2062" t="str">
            <v/>
          </cell>
          <cell r="C2062" t="str">
            <v/>
          </cell>
          <cell r="D2062" t="str">
            <v/>
          </cell>
          <cell r="E2062" t="str">
            <v/>
          </cell>
          <cell r="F2062" t="str">
            <v/>
          </cell>
        </row>
        <row r="2063">
          <cell r="A2063" t="str">
            <v/>
          </cell>
          <cell r="B2063" t="str">
            <v/>
          </cell>
          <cell r="C2063" t="str">
            <v/>
          </cell>
          <cell r="D2063" t="str">
            <v/>
          </cell>
          <cell r="E2063" t="str">
            <v/>
          </cell>
          <cell r="F2063" t="str">
            <v/>
          </cell>
        </row>
        <row r="2064">
          <cell r="A2064" t="str">
            <v/>
          </cell>
          <cell r="B2064" t="str">
            <v/>
          </cell>
          <cell r="C2064" t="str">
            <v/>
          </cell>
          <cell r="D2064" t="str">
            <v/>
          </cell>
          <cell r="E2064" t="str">
            <v/>
          </cell>
          <cell r="F2064" t="str">
            <v/>
          </cell>
        </row>
        <row r="2065">
          <cell r="A2065" t="str">
            <v/>
          </cell>
          <cell r="B2065" t="str">
            <v/>
          </cell>
          <cell r="C2065" t="str">
            <v/>
          </cell>
          <cell r="D2065" t="str">
            <v/>
          </cell>
          <cell r="E2065" t="str">
            <v/>
          </cell>
          <cell r="F2065" t="str">
            <v/>
          </cell>
        </row>
        <row r="2066">
          <cell r="A2066" t="str">
            <v/>
          </cell>
          <cell r="B2066" t="str">
            <v/>
          </cell>
          <cell r="C2066" t="str">
            <v/>
          </cell>
          <cell r="D2066" t="str">
            <v/>
          </cell>
          <cell r="E2066" t="str">
            <v/>
          </cell>
          <cell r="F2066" t="str">
            <v/>
          </cell>
        </row>
        <row r="2067">
          <cell r="A2067" t="str">
            <v/>
          </cell>
          <cell r="B2067" t="str">
            <v/>
          </cell>
          <cell r="C2067" t="str">
            <v/>
          </cell>
          <cell r="D2067" t="str">
            <v/>
          </cell>
          <cell r="E2067" t="str">
            <v/>
          </cell>
          <cell r="F2067" t="str">
            <v/>
          </cell>
        </row>
        <row r="2068">
          <cell r="A2068" t="str">
            <v/>
          </cell>
          <cell r="B2068" t="str">
            <v/>
          </cell>
          <cell r="C2068" t="str">
            <v/>
          </cell>
          <cell r="D2068" t="str">
            <v/>
          </cell>
          <cell r="E2068" t="str">
            <v/>
          </cell>
          <cell r="F2068" t="str">
            <v/>
          </cell>
        </row>
        <row r="2069">
          <cell r="A2069" t="str">
            <v/>
          </cell>
          <cell r="B2069" t="str">
            <v/>
          </cell>
          <cell r="C2069" t="str">
            <v/>
          </cell>
          <cell r="D2069" t="str">
            <v/>
          </cell>
          <cell r="E2069" t="str">
            <v/>
          </cell>
          <cell r="F2069" t="str">
            <v/>
          </cell>
        </row>
        <row r="2070">
          <cell r="A2070" t="str">
            <v/>
          </cell>
          <cell r="B2070" t="str">
            <v/>
          </cell>
          <cell r="C2070" t="str">
            <v/>
          </cell>
          <cell r="D2070" t="str">
            <v/>
          </cell>
          <cell r="E2070" t="str">
            <v/>
          </cell>
          <cell r="F2070" t="str">
            <v/>
          </cell>
        </row>
        <row r="2071">
          <cell r="A2071" t="str">
            <v/>
          </cell>
          <cell r="B2071" t="str">
            <v/>
          </cell>
          <cell r="C2071" t="str">
            <v/>
          </cell>
          <cell r="D2071" t="str">
            <v/>
          </cell>
          <cell r="E2071" t="str">
            <v/>
          </cell>
          <cell r="F2071" t="str">
            <v/>
          </cell>
        </row>
        <row r="2072">
          <cell r="A2072" t="str">
            <v/>
          </cell>
          <cell r="B2072" t="str">
            <v/>
          </cell>
          <cell r="C2072" t="str">
            <v/>
          </cell>
          <cell r="D2072" t="str">
            <v/>
          </cell>
          <cell r="E2072" t="str">
            <v/>
          </cell>
          <cell r="F2072" t="str">
            <v/>
          </cell>
        </row>
        <row r="2073">
          <cell r="A2073" t="str">
            <v/>
          </cell>
          <cell r="B2073" t="str">
            <v/>
          </cell>
          <cell r="C2073" t="str">
            <v/>
          </cell>
          <cell r="D2073" t="str">
            <v/>
          </cell>
          <cell r="E2073" t="str">
            <v/>
          </cell>
          <cell r="F2073" t="str">
            <v/>
          </cell>
        </row>
        <row r="2074">
          <cell r="A2074" t="str">
            <v/>
          </cell>
          <cell r="B2074" t="str">
            <v/>
          </cell>
          <cell r="C2074" t="str">
            <v/>
          </cell>
          <cell r="D2074" t="str">
            <v/>
          </cell>
          <cell r="E2074" t="str">
            <v/>
          </cell>
          <cell r="F2074" t="str">
            <v/>
          </cell>
        </row>
        <row r="2075">
          <cell r="A2075" t="str">
            <v/>
          </cell>
          <cell r="B2075" t="str">
            <v/>
          </cell>
          <cell r="C2075" t="str">
            <v/>
          </cell>
          <cell r="D2075" t="str">
            <v/>
          </cell>
          <cell r="E2075" t="str">
            <v/>
          </cell>
          <cell r="F2075" t="str">
            <v/>
          </cell>
        </row>
        <row r="2076">
          <cell r="A2076" t="str">
            <v/>
          </cell>
          <cell r="B2076" t="str">
            <v/>
          </cell>
          <cell r="C2076" t="str">
            <v/>
          </cell>
          <cell r="D2076" t="str">
            <v/>
          </cell>
          <cell r="E2076" t="str">
            <v/>
          </cell>
          <cell r="F2076" t="str">
            <v/>
          </cell>
        </row>
        <row r="2077">
          <cell r="A2077" t="str">
            <v/>
          </cell>
          <cell r="B2077" t="str">
            <v/>
          </cell>
          <cell r="C2077" t="str">
            <v/>
          </cell>
          <cell r="D2077" t="str">
            <v/>
          </cell>
          <cell r="E2077" t="str">
            <v/>
          </cell>
          <cell r="F2077" t="str">
            <v/>
          </cell>
        </row>
        <row r="2078">
          <cell r="A2078" t="str">
            <v/>
          </cell>
          <cell r="B2078" t="str">
            <v/>
          </cell>
          <cell r="C2078" t="str">
            <v/>
          </cell>
          <cell r="D2078" t="str">
            <v/>
          </cell>
          <cell r="E2078" t="str">
            <v/>
          </cell>
          <cell r="F2078" t="str">
            <v/>
          </cell>
        </row>
        <row r="2079">
          <cell r="A2079" t="str">
            <v/>
          </cell>
          <cell r="B2079" t="str">
            <v/>
          </cell>
          <cell r="C2079" t="str">
            <v/>
          </cell>
          <cell r="D2079" t="str">
            <v/>
          </cell>
          <cell r="E2079" t="str">
            <v/>
          </cell>
          <cell r="F2079" t="str">
            <v/>
          </cell>
        </row>
        <row r="2080">
          <cell r="A2080" t="str">
            <v/>
          </cell>
          <cell r="B2080" t="str">
            <v/>
          </cell>
          <cell r="C2080" t="str">
            <v/>
          </cell>
          <cell r="D2080" t="str">
            <v/>
          </cell>
          <cell r="E2080" t="str">
            <v/>
          </cell>
          <cell r="F2080" t="str">
            <v/>
          </cell>
        </row>
        <row r="2081">
          <cell r="A2081" t="str">
            <v/>
          </cell>
          <cell r="B2081" t="str">
            <v/>
          </cell>
          <cell r="C2081" t="str">
            <v/>
          </cell>
          <cell r="D2081" t="str">
            <v/>
          </cell>
          <cell r="E2081" t="str">
            <v/>
          </cell>
          <cell r="F2081" t="str">
            <v/>
          </cell>
        </row>
        <row r="2082">
          <cell r="A2082" t="str">
            <v/>
          </cell>
          <cell r="B2082" t="str">
            <v/>
          </cell>
          <cell r="C2082" t="str">
            <v/>
          </cell>
          <cell r="D2082" t="str">
            <v/>
          </cell>
          <cell r="E2082" t="str">
            <v/>
          </cell>
          <cell r="F2082" t="str">
            <v/>
          </cell>
        </row>
        <row r="2083">
          <cell r="A2083" t="str">
            <v/>
          </cell>
          <cell r="B2083" t="str">
            <v/>
          </cell>
          <cell r="C2083" t="str">
            <v/>
          </cell>
          <cell r="D2083" t="str">
            <v/>
          </cell>
          <cell r="E2083" t="str">
            <v/>
          </cell>
          <cell r="F2083" t="str">
            <v/>
          </cell>
        </row>
        <row r="2084">
          <cell r="A2084" t="str">
            <v/>
          </cell>
          <cell r="B2084" t="str">
            <v/>
          </cell>
          <cell r="C2084" t="str">
            <v/>
          </cell>
          <cell r="D2084" t="str">
            <v/>
          </cell>
          <cell r="E2084" t="str">
            <v/>
          </cell>
          <cell r="F2084" t="str">
            <v/>
          </cell>
        </row>
        <row r="2085">
          <cell r="A2085" t="str">
            <v/>
          </cell>
          <cell r="B2085" t="str">
            <v/>
          </cell>
          <cell r="C2085" t="str">
            <v/>
          </cell>
          <cell r="D2085" t="str">
            <v/>
          </cell>
          <cell r="E2085" t="str">
            <v/>
          </cell>
          <cell r="F2085" t="str">
            <v/>
          </cell>
        </row>
        <row r="2086">
          <cell r="A2086" t="str">
            <v/>
          </cell>
          <cell r="B2086" t="str">
            <v/>
          </cell>
          <cell r="C2086" t="str">
            <v/>
          </cell>
          <cell r="D2086" t="str">
            <v/>
          </cell>
          <cell r="E2086" t="str">
            <v/>
          </cell>
          <cell r="F2086" t="str">
            <v/>
          </cell>
        </row>
        <row r="2087">
          <cell r="A2087" t="str">
            <v/>
          </cell>
          <cell r="B2087" t="str">
            <v/>
          </cell>
          <cell r="C2087" t="str">
            <v/>
          </cell>
          <cell r="D2087" t="str">
            <v/>
          </cell>
          <cell r="E2087" t="str">
            <v/>
          </cell>
          <cell r="F2087" t="str">
            <v/>
          </cell>
        </row>
        <row r="2088">
          <cell r="A2088" t="str">
            <v/>
          </cell>
          <cell r="B2088" t="str">
            <v/>
          </cell>
          <cell r="C2088" t="str">
            <v/>
          </cell>
          <cell r="D2088" t="str">
            <v/>
          </cell>
          <cell r="E2088" t="str">
            <v/>
          </cell>
          <cell r="F2088" t="str">
            <v/>
          </cell>
        </row>
        <row r="2089">
          <cell r="A2089" t="str">
            <v/>
          </cell>
          <cell r="B2089" t="str">
            <v/>
          </cell>
          <cell r="C2089" t="str">
            <v/>
          </cell>
          <cell r="D2089" t="str">
            <v/>
          </cell>
          <cell r="E2089" t="str">
            <v/>
          </cell>
          <cell r="F2089" t="str">
            <v/>
          </cell>
        </row>
        <row r="2090">
          <cell r="A2090" t="str">
            <v/>
          </cell>
          <cell r="B2090" t="str">
            <v/>
          </cell>
          <cell r="C2090" t="str">
            <v/>
          </cell>
          <cell r="D2090" t="str">
            <v/>
          </cell>
          <cell r="E2090" t="str">
            <v/>
          </cell>
          <cell r="F2090" t="str">
            <v/>
          </cell>
        </row>
        <row r="2091">
          <cell r="A2091" t="str">
            <v/>
          </cell>
          <cell r="B2091" t="str">
            <v/>
          </cell>
          <cell r="C2091" t="str">
            <v/>
          </cell>
          <cell r="D2091" t="str">
            <v/>
          </cell>
          <cell r="E2091" t="str">
            <v/>
          </cell>
          <cell r="F2091" t="str">
            <v/>
          </cell>
        </row>
        <row r="2092">
          <cell r="A2092" t="str">
            <v/>
          </cell>
          <cell r="B2092" t="str">
            <v/>
          </cell>
          <cell r="C2092" t="str">
            <v/>
          </cell>
          <cell r="D2092" t="str">
            <v/>
          </cell>
          <cell r="E2092" t="str">
            <v/>
          </cell>
          <cell r="F2092" t="str">
            <v/>
          </cell>
        </row>
        <row r="2093">
          <cell r="A2093" t="str">
            <v/>
          </cell>
          <cell r="B2093" t="str">
            <v/>
          </cell>
          <cell r="C2093" t="str">
            <v/>
          </cell>
          <cell r="D2093" t="str">
            <v/>
          </cell>
          <cell r="E2093" t="str">
            <v/>
          </cell>
          <cell r="F2093" t="str">
            <v/>
          </cell>
        </row>
        <row r="2094">
          <cell r="A2094" t="str">
            <v/>
          </cell>
          <cell r="B2094" t="str">
            <v/>
          </cell>
          <cell r="C2094" t="str">
            <v/>
          </cell>
          <cell r="D2094" t="str">
            <v/>
          </cell>
          <cell r="E2094" t="str">
            <v/>
          </cell>
          <cell r="F2094" t="str">
            <v/>
          </cell>
        </row>
        <row r="2095">
          <cell r="A2095" t="str">
            <v/>
          </cell>
          <cell r="B2095" t="str">
            <v/>
          </cell>
          <cell r="C2095" t="str">
            <v/>
          </cell>
          <cell r="D2095" t="str">
            <v/>
          </cell>
          <cell r="E2095" t="str">
            <v/>
          </cell>
          <cell r="F2095" t="str">
            <v/>
          </cell>
        </row>
        <row r="2096">
          <cell r="A2096" t="str">
            <v/>
          </cell>
          <cell r="B2096" t="str">
            <v/>
          </cell>
          <cell r="C2096" t="str">
            <v/>
          </cell>
          <cell r="D2096" t="str">
            <v/>
          </cell>
          <cell r="E2096" t="str">
            <v/>
          </cell>
          <cell r="F2096" t="str">
            <v/>
          </cell>
        </row>
        <row r="2097">
          <cell r="A2097" t="str">
            <v/>
          </cell>
          <cell r="B2097" t="str">
            <v/>
          </cell>
          <cell r="C2097" t="str">
            <v/>
          </cell>
          <cell r="D2097" t="str">
            <v/>
          </cell>
          <cell r="E2097" t="str">
            <v/>
          </cell>
          <cell r="F2097" t="str">
            <v/>
          </cell>
        </row>
        <row r="2098">
          <cell r="A2098" t="str">
            <v/>
          </cell>
          <cell r="B2098" t="str">
            <v/>
          </cell>
          <cell r="C2098" t="str">
            <v/>
          </cell>
          <cell r="D2098" t="str">
            <v/>
          </cell>
          <cell r="E2098" t="str">
            <v/>
          </cell>
          <cell r="F2098" t="str">
            <v/>
          </cell>
        </row>
        <row r="2099">
          <cell r="A2099" t="str">
            <v/>
          </cell>
          <cell r="B2099" t="str">
            <v/>
          </cell>
          <cell r="C2099" t="str">
            <v/>
          </cell>
          <cell r="D2099" t="str">
            <v/>
          </cell>
          <cell r="E2099" t="str">
            <v/>
          </cell>
          <cell r="F2099" t="str">
            <v/>
          </cell>
        </row>
        <row r="2100">
          <cell r="A2100" t="str">
            <v/>
          </cell>
          <cell r="B2100" t="str">
            <v/>
          </cell>
          <cell r="C2100" t="str">
            <v/>
          </cell>
          <cell r="D2100" t="str">
            <v/>
          </cell>
          <cell r="E2100" t="str">
            <v/>
          </cell>
          <cell r="F2100" t="str">
            <v/>
          </cell>
        </row>
        <row r="2101">
          <cell r="A2101" t="str">
            <v/>
          </cell>
          <cell r="B2101" t="str">
            <v/>
          </cell>
          <cell r="C2101" t="str">
            <v/>
          </cell>
          <cell r="D2101" t="str">
            <v/>
          </cell>
          <cell r="E2101" t="str">
            <v/>
          </cell>
          <cell r="F2101" t="str">
            <v/>
          </cell>
        </row>
        <row r="2102">
          <cell r="A2102" t="str">
            <v/>
          </cell>
          <cell r="B2102" t="str">
            <v/>
          </cell>
          <cell r="C2102" t="str">
            <v/>
          </cell>
          <cell r="D2102" t="str">
            <v/>
          </cell>
          <cell r="E2102" t="str">
            <v/>
          </cell>
          <cell r="F2102" t="str">
            <v/>
          </cell>
        </row>
        <row r="2103">
          <cell r="A2103" t="str">
            <v/>
          </cell>
          <cell r="B2103" t="str">
            <v/>
          </cell>
          <cell r="C2103" t="str">
            <v/>
          </cell>
          <cell r="D2103" t="str">
            <v/>
          </cell>
          <cell r="E2103" t="str">
            <v/>
          </cell>
          <cell r="F2103" t="str">
            <v/>
          </cell>
        </row>
        <row r="2104">
          <cell r="A2104" t="str">
            <v/>
          </cell>
          <cell r="B2104" t="str">
            <v/>
          </cell>
          <cell r="C2104" t="str">
            <v/>
          </cell>
          <cell r="D2104" t="str">
            <v/>
          </cell>
          <cell r="E2104" t="str">
            <v/>
          </cell>
          <cell r="F2104" t="str">
            <v/>
          </cell>
        </row>
        <row r="2105">
          <cell r="A2105" t="str">
            <v/>
          </cell>
          <cell r="B2105" t="str">
            <v/>
          </cell>
          <cell r="C2105" t="str">
            <v/>
          </cell>
          <cell r="D2105" t="str">
            <v/>
          </cell>
          <cell r="E2105" t="str">
            <v/>
          </cell>
          <cell r="F2105" t="str">
            <v/>
          </cell>
        </row>
        <row r="2106">
          <cell r="A2106" t="str">
            <v/>
          </cell>
          <cell r="B2106" t="str">
            <v/>
          </cell>
          <cell r="C2106" t="str">
            <v/>
          </cell>
          <cell r="D2106" t="str">
            <v/>
          </cell>
          <cell r="E2106" t="str">
            <v/>
          </cell>
          <cell r="F2106" t="str">
            <v/>
          </cell>
        </row>
        <row r="2107">
          <cell r="A2107" t="str">
            <v/>
          </cell>
          <cell r="B2107" t="str">
            <v/>
          </cell>
          <cell r="C2107" t="str">
            <v/>
          </cell>
          <cell r="D2107" t="str">
            <v/>
          </cell>
          <cell r="E2107" t="str">
            <v/>
          </cell>
          <cell r="F2107" t="str">
            <v/>
          </cell>
        </row>
        <row r="2108">
          <cell r="A2108" t="str">
            <v/>
          </cell>
          <cell r="B2108" t="str">
            <v/>
          </cell>
          <cell r="C2108" t="str">
            <v/>
          </cell>
          <cell r="D2108" t="str">
            <v/>
          </cell>
          <cell r="E2108" t="str">
            <v/>
          </cell>
          <cell r="F2108" t="str">
            <v/>
          </cell>
        </row>
        <row r="2109">
          <cell r="A2109" t="str">
            <v/>
          </cell>
          <cell r="B2109" t="str">
            <v/>
          </cell>
          <cell r="C2109" t="str">
            <v/>
          </cell>
          <cell r="D2109" t="str">
            <v/>
          </cell>
          <cell r="E2109" t="str">
            <v/>
          </cell>
          <cell r="F2109" t="str">
            <v/>
          </cell>
        </row>
        <row r="2110">
          <cell r="A2110" t="str">
            <v/>
          </cell>
          <cell r="B2110" t="str">
            <v/>
          </cell>
          <cell r="C2110" t="str">
            <v/>
          </cell>
          <cell r="D2110" t="str">
            <v/>
          </cell>
          <cell r="E2110" t="str">
            <v/>
          </cell>
          <cell r="F2110" t="str">
            <v/>
          </cell>
        </row>
        <row r="2111">
          <cell r="A2111" t="str">
            <v/>
          </cell>
          <cell r="B2111" t="str">
            <v/>
          </cell>
          <cell r="C2111" t="str">
            <v/>
          </cell>
          <cell r="D2111" t="str">
            <v/>
          </cell>
          <cell r="E2111" t="str">
            <v/>
          </cell>
          <cell r="F2111" t="str">
            <v/>
          </cell>
        </row>
        <row r="2112">
          <cell r="A2112" t="str">
            <v/>
          </cell>
          <cell r="B2112" t="str">
            <v/>
          </cell>
          <cell r="C2112" t="str">
            <v/>
          </cell>
          <cell r="D2112" t="str">
            <v/>
          </cell>
          <cell r="E2112" t="str">
            <v/>
          </cell>
          <cell r="F2112" t="str">
            <v/>
          </cell>
        </row>
        <row r="2113">
          <cell r="A2113" t="str">
            <v/>
          </cell>
          <cell r="B2113" t="str">
            <v/>
          </cell>
          <cell r="C2113" t="str">
            <v/>
          </cell>
          <cell r="D2113" t="str">
            <v/>
          </cell>
          <cell r="E2113" t="str">
            <v/>
          </cell>
          <cell r="F2113" t="str">
            <v/>
          </cell>
        </row>
        <row r="2114">
          <cell r="A2114" t="str">
            <v/>
          </cell>
          <cell r="B2114" t="str">
            <v/>
          </cell>
          <cell r="C2114" t="str">
            <v/>
          </cell>
          <cell r="D2114" t="str">
            <v/>
          </cell>
          <cell r="E2114" t="str">
            <v/>
          </cell>
          <cell r="F2114" t="str">
            <v/>
          </cell>
        </row>
        <row r="2115">
          <cell r="A2115" t="str">
            <v/>
          </cell>
          <cell r="B2115" t="str">
            <v/>
          </cell>
          <cell r="C2115" t="str">
            <v/>
          </cell>
          <cell r="D2115" t="str">
            <v/>
          </cell>
          <cell r="E2115" t="str">
            <v/>
          </cell>
          <cell r="F2115" t="str">
            <v/>
          </cell>
        </row>
        <row r="2116">
          <cell r="A2116" t="str">
            <v/>
          </cell>
          <cell r="B2116" t="str">
            <v/>
          </cell>
          <cell r="C2116" t="str">
            <v/>
          </cell>
          <cell r="D2116" t="str">
            <v/>
          </cell>
          <cell r="E2116" t="str">
            <v/>
          </cell>
          <cell r="F2116" t="str">
            <v/>
          </cell>
        </row>
        <row r="2117">
          <cell r="A2117" t="str">
            <v/>
          </cell>
          <cell r="B2117" t="str">
            <v/>
          </cell>
          <cell r="C2117" t="str">
            <v/>
          </cell>
          <cell r="D2117" t="str">
            <v/>
          </cell>
          <cell r="E2117" t="str">
            <v/>
          </cell>
          <cell r="F2117" t="str">
            <v/>
          </cell>
        </row>
        <row r="2118">
          <cell r="A2118" t="str">
            <v/>
          </cell>
          <cell r="B2118" t="str">
            <v/>
          </cell>
          <cell r="C2118" t="str">
            <v/>
          </cell>
          <cell r="D2118" t="str">
            <v/>
          </cell>
          <cell r="E2118" t="str">
            <v/>
          </cell>
          <cell r="F2118" t="str">
            <v/>
          </cell>
        </row>
        <row r="2119">
          <cell r="A2119" t="str">
            <v/>
          </cell>
          <cell r="B2119" t="str">
            <v/>
          </cell>
          <cell r="C2119" t="str">
            <v/>
          </cell>
          <cell r="D2119" t="str">
            <v/>
          </cell>
          <cell r="E2119" t="str">
            <v/>
          </cell>
          <cell r="F2119" t="str">
            <v/>
          </cell>
        </row>
        <row r="2120">
          <cell r="A2120" t="str">
            <v/>
          </cell>
          <cell r="B2120" t="str">
            <v/>
          </cell>
          <cell r="C2120" t="str">
            <v/>
          </cell>
          <cell r="D2120" t="str">
            <v/>
          </cell>
          <cell r="E2120" t="str">
            <v/>
          </cell>
          <cell r="F2120" t="str">
            <v/>
          </cell>
        </row>
        <row r="2121">
          <cell r="A2121" t="str">
            <v/>
          </cell>
          <cell r="B2121" t="str">
            <v/>
          </cell>
          <cell r="C2121" t="str">
            <v/>
          </cell>
          <cell r="D2121" t="str">
            <v/>
          </cell>
          <cell r="E2121" t="str">
            <v/>
          </cell>
          <cell r="F2121" t="str">
            <v/>
          </cell>
        </row>
        <row r="2122">
          <cell r="A2122" t="str">
            <v/>
          </cell>
          <cell r="B2122" t="str">
            <v/>
          </cell>
          <cell r="C2122" t="str">
            <v/>
          </cell>
          <cell r="D2122" t="str">
            <v/>
          </cell>
          <cell r="E2122" t="str">
            <v/>
          </cell>
          <cell r="F2122" t="str">
            <v/>
          </cell>
        </row>
        <row r="2123">
          <cell r="A2123" t="str">
            <v/>
          </cell>
          <cell r="B2123" t="str">
            <v/>
          </cell>
          <cell r="C2123" t="str">
            <v/>
          </cell>
          <cell r="D2123" t="str">
            <v/>
          </cell>
          <cell r="E2123" t="str">
            <v/>
          </cell>
          <cell r="F2123" t="str">
            <v/>
          </cell>
        </row>
        <row r="2124">
          <cell r="A2124" t="str">
            <v/>
          </cell>
          <cell r="B2124" t="str">
            <v/>
          </cell>
          <cell r="C2124" t="str">
            <v/>
          </cell>
          <cell r="D2124" t="str">
            <v/>
          </cell>
          <cell r="E2124" t="str">
            <v/>
          </cell>
          <cell r="F2124" t="str">
            <v/>
          </cell>
        </row>
        <row r="2125">
          <cell r="A2125" t="str">
            <v/>
          </cell>
          <cell r="B2125" t="str">
            <v/>
          </cell>
          <cell r="C2125" t="str">
            <v/>
          </cell>
          <cell r="D2125" t="str">
            <v/>
          </cell>
          <cell r="E2125" t="str">
            <v/>
          </cell>
          <cell r="F2125" t="str">
            <v/>
          </cell>
        </row>
        <row r="2126">
          <cell r="A2126" t="str">
            <v/>
          </cell>
          <cell r="B2126" t="str">
            <v/>
          </cell>
          <cell r="C2126" t="str">
            <v/>
          </cell>
          <cell r="D2126" t="str">
            <v/>
          </cell>
          <cell r="E2126" t="str">
            <v/>
          </cell>
          <cell r="F2126" t="str">
            <v/>
          </cell>
        </row>
        <row r="2127">
          <cell r="A2127" t="str">
            <v/>
          </cell>
          <cell r="B2127" t="str">
            <v/>
          </cell>
          <cell r="C2127" t="str">
            <v/>
          </cell>
          <cell r="D2127" t="str">
            <v/>
          </cell>
          <cell r="E2127" t="str">
            <v/>
          </cell>
          <cell r="F2127" t="str">
            <v/>
          </cell>
        </row>
        <row r="2128">
          <cell r="A2128" t="str">
            <v/>
          </cell>
          <cell r="B2128" t="str">
            <v/>
          </cell>
          <cell r="C2128" t="str">
            <v/>
          </cell>
          <cell r="D2128" t="str">
            <v/>
          </cell>
          <cell r="E2128" t="str">
            <v/>
          </cell>
          <cell r="F2128" t="str">
            <v/>
          </cell>
        </row>
        <row r="2129">
          <cell r="A2129" t="str">
            <v/>
          </cell>
          <cell r="B2129" t="str">
            <v/>
          </cell>
          <cell r="C2129" t="str">
            <v/>
          </cell>
          <cell r="D2129" t="str">
            <v/>
          </cell>
          <cell r="E2129" t="str">
            <v/>
          </cell>
          <cell r="F2129" t="str">
            <v/>
          </cell>
        </row>
        <row r="2130">
          <cell r="A2130" t="str">
            <v/>
          </cell>
          <cell r="B2130" t="str">
            <v/>
          </cell>
          <cell r="C2130" t="str">
            <v/>
          </cell>
          <cell r="D2130" t="str">
            <v/>
          </cell>
          <cell r="E2130" t="str">
            <v/>
          </cell>
          <cell r="F2130" t="str">
            <v/>
          </cell>
        </row>
        <row r="2131">
          <cell r="A2131" t="str">
            <v/>
          </cell>
          <cell r="B2131" t="str">
            <v/>
          </cell>
          <cell r="C2131" t="str">
            <v/>
          </cell>
          <cell r="D2131" t="str">
            <v/>
          </cell>
          <cell r="E2131" t="str">
            <v/>
          </cell>
          <cell r="F2131" t="str">
            <v/>
          </cell>
        </row>
        <row r="2132">
          <cell r="A2132" t="str">
            <v/>
          </cell>
          <cell r="B2132" t="str">
            <v/>
          </cell>
          <cell r="C2132" t="str">
            <v/>
          </cell>
          <cell r="D2132" t="str">
            <v/>
          </cell>
          <cell r="E2132" t="str">
            <v/>
          </cell>
          <cell r="F2132" t="str">
            <v/>
          </cell>
        </row>
        <row r="2133">
          <cell r="A2133" t="str">
            <v/>
          </cell>
          <cell r="B2133" t="str">
            <v/>
          </cell>
          <cell r="C2133" t="str">
            <v/>
          </cell>
          <cell r="D2133" t="str">
            <v/>
          </cell>
          <cell r="E2133" t="str">
            <v/>
          </cell>
          <cell r="F2133" t="str">
            <v/>
          </cell>
        </row>
        <row r="2134">
          <cell r="A2134" t="str">
            <v/>
          </cell>
          <cell r="B2134" t="str">
            <v/>
          </cell>
          <cell r="C2134" t="str">
            <v/>
          </cell>
          <cell r="D2134" t="str">
            <v/>
          </cell>
          <cell r="E2134" t="str">
            <v/>
          </cell>
          <cell r="F2134" t="str">
            <v/>
          </cell>
        </row>
        <row r="2135">
          <cell r="A2135" t="str">
            <v/>
          </cell>
          <cell r="B2135" t="str">
            <v/>
          </cell>
          <cell r="C2135" t="str">
            <v/>
          </cell>
          <cell r="D2135" t="str">
            <v/>
          </cell>
          <cell r="E2135" t="str">
            <v/>
          </cell>
          <cell r="F2135" t="str">
            <v/>
          </cell>
        </row>
        <row r="2136">
          <cell r="A2136" t="str">
            <v/>
          </cell>
          <cell r="B2136" t="str">
            <v/>
          </cell>
          <cell r="C2136" t="str">
            <v/>
          </cell>
          <cell r="D2136" t="str">
            <v/>
          </cell>
          <cell r="E2136" t="str">
            <v/>
          </cell>
          <cell r="F2136" t="str">
            <v/>
          </cell>
        </row>
        <row r="2137">
          <cell r="A2137" t="str">
            <v/>
          </cell>
          <cell r="B2137" t="str">
            <v/>
          </cell>
          <cell r="C2137" t="str">
            <v/>
          </cell>
          <cell r="D2137" t="str">
            <v/>
          </cell>
          <cell r="E2137" t="str">
            <v/>
          </cell>
          <cell r="F2137" t="str">
            <v/>
          </cell>
        </row>
        <row r="2138">
          <cell r="A2138" t="str">
            <v/>
          </cell>
          <cell r="B2138" t="str">
            <v/>
          </cell>
          <cell r="C2138" t="str">
            <v/>
          </cell>
          <cell r="D2138" t="str">
            <v/>
          </cell>
          <cell r="E2138" t="str">
            <v/>
          </cell>
          <cell r="F2138" t="str">
            <v/>
          </cell>
        </row>
        <row r="2139">
          <cell r="A2139" t="str">
            <v/>
          </cell>
          <cell r="B2139" t="str">
            <v/>
          </cell>
          <cell r="C2139" t="str">
            <v/>
          </cell>
          <cell r="D2139" t="str">
            <v/>
          </cell>
          <cell r="E2139" t="str">
            <v/>
          </cell>
          <cell r="F2139" t="str">
            <v/>
          </cell>
        </row>
        <row r="2140">
          <cell r="A2140" t="str">
            <v/>
          </cell>
          <cell r="B2140" t="str">
            <v/>
          </cell>
          <cell r="C2140" t="str">
            <v/>
          </cell>
          <cell r="D2140" t="str">
            <v/>
          </cell>
          <cell r="E2140" t="str">
            <v/>
          </cell>
          <cell r="F2140" t="str">
            <v/>
          </cell>
        </row>
        <row r="2141">
          <cell r="A2141" t="str">
            <v/>
          </cell>
          <cell r="B2141" t="str">
            <v/>
          </cell>
          <cell r="C2141" t="str">
            <v/>
          </cell>
          <cell r="D2141" t="str">
            <v/>
          </cell>
          <cell r="E2141" t="str">
            <v/>
          </cell>
          <cell r="F2141" t="str">
            <v/>
          </cell>
        </row>
        <row r="2142">
          <cell r="A2142" t="str">
            <v/>
          </cell>
          <cell r="B2142" t="str">
            <v/>
          </cell>
          <cell r="C2142" t="str">
            <v/>
          </cell>
          <cell r="D2142" t="str">
            <v/>
          </cell>
          <cell r="E2142" t="str">
            <v/>
          </cell>
          <cell r="F2142" t="str">
            <v/>
          </cell>
        </row>
        <row r="2143">
          <cell r="A2143" t="str">
            <v/>
          </cell>
          <cell r="B2143" t="str">
            <v/>
          </cell>
          <cell r="C2143" t="str">
            <v/>
          </cell>
          <cell r="D2143" t="str">
            <v/>
          </cell>
          <cell r="E2143" t="str">
            <v/>
          </cell>
          <cell r="F2143" t="str">
            <v/>
          </cell>
        </row>
        <row r="2144">
          <cell r="A2144" t="str">
            <v/>
          </cell>
          <cell r="B2144" t="str">
            <v/>
          </cell>
          <cell r="C2144" t="str">
            <v/>
          </cell>
          <cell r="D2144" t="str">
            <v/>
          </cell>
          <cell r="E2144" t="str">
            <v/>
          </cell>
          <cell r="F2144" t="str">
            <v/>
          </cell>
        </row>
        <row r="2145">
          <cell r="A2145" t="str">
            <v/>
          </cell>
          <cell r="B2145" t="str">
            <v/>
          </cell>
          <cell r="C2145" t="str">
            <v/>
          </cell>
          <cell r="D2145" t="str">
            <v/>
          </cell>
          <cell r="E2145" t="str">
            <v/>
          </cell>
          <cell r="F2145" t="str">
            <v/>
          </cell>
        </row>
        <row r="2146">
          <cell r="A2146" t="str">
            <v/>
          </cell>
          <cell r="B2146" t="str">
            <v/>
          </cell>
          <cell r="C2146" t="str">
            <v/>
          </cell>
          <cell r="D2146" t="str">
            <v/>
          </cell>
          <cell r="E2146" t="str">
            <v/>
          </cell>
          <cell r="F2146" t="str">
            <v/>
          </cell>
        </row>
        <row r="2147">
          <cell r="A2147" t="str">
            <v/>
          </cell>
          <cell r="B2147" t="str">
            <v/>
          </cell>
          <cell r="C2147" t="str">
            <v/>
          </cell>
          <cell r="D2147" t="str">
            <v/>
          </cell>
          <cell r="E2147" t="str">
            <v/>
          </cell>
          <cell r="F2147" t="str">
            <v/>
          </cell>
        </row>
        <row r="2148">
          <cell r="A2148" t="str">
            <v/>
          </cell>
          <cell r="B2148" t="str">
            <v/>
          </cell>
          <cell r="C2148" t="str">
            <v/>
          </cell>
          <cell r="D2148" t="str">
            <v/>
          </cell>
          <cell r="E2148" t="str">
            <v/>
          </cell>
          <cell r="F2148" t="str">
            <v/>
          </cell>
        </row>
        <row r="2149">
          <cell r="A2149" t="str">
            <v/>
          </cell>
          <cell r="B2149" t="str">
            <v/>
          </cell>
          <cell r="C2149" t="str">
            <v/>
          </cell>
          <cell r="D2149" t="str">
            <v/>
          </cell>
          <cell r="E2149" t="str">
            <v/>
          </cell>
          <cell r="F2149" t="str">
            <v/>
          </cell>
        </row>
        <row r="2150">
          <cell r="A2150" t="str">
            <v/>
          </cell>
          <cell r="B2150" t="str">
            <v/>
          </cell>
          <cell r="C2150" t="str">
            <v/>
          </cell>
          <cell r="D2150" t="str">
            <v/>
          </cell>
          <cell r="E2150" t="str">
            <v/>
          </cell>
          <cell r="F2150" t="str">
            <v/>
          </cell>
        </row>
        <row r="2151">
          <cell r="A2151" t="str">
            <v/>
          </cell>
          <cell r="B2151" t="str">
            <v/>
          </cell>
          <cell r="C2151" t="str">
            <v/>
          </cell>
          <cell r="D2151" t="str">
            <v/>
          </cell>
          <cell r="E2151" t="str">
            <v/>
          </cell>
          <cell r="F2151" t="str">
            <v/>
          </cell>
        </row>
        <row r="2152">
          <cell r="A2152" t="str">
            <v/>
          </cell>
          <cell r="B2152" t="str">
            <v/>
          </cell>
          <cell r="C2152" t="str">
            <v/>
          </cell>
          <cell r="D2152" t="str">
            <v/>
          </cell>
          <cell r="E2152" t="str">
            <v/>
          </cell>
          <cell r="F2152" t="str">
            <v/>
          </cell>
        </row>
        <row r="2153">
          <cell r="A2153" t="str">
            <v/>
          </cell>
          <cell r="B2153" t="str">
            <v/>
          </cell>
          <cell r="C2153" t="str">
            <v/>
          </cell>
          <cell r="D2153" t="str">
            <v/>
          </cell>
          <cell r="E2153" t="str">
            <v/>
          </cell>
          <cell r="F2153" t="str">
            <v/>
          </cell>
        </row>
        <row r="2154">
          <cell r="A2154" t="str">
            <v/>
          </cell>
          <cell r="B2154" t="str">
            <v/>
          </cell>
          <cell r="C2154" t="str">
            <v/>
          </cell>
          <cell r="D2154" t="str">
            <v/>
          </cell>
          <cell r="E2154" t="str">
            <v/>
          </cell>
          <cell r="F2154" t="str">
            <v/>
          </cell>
        </row>
        <row r="2155">
          <cell r="A2155" t="str">
            <v/>
          </cell>
          <cell r="B2155" t="str">
            <v/>
          </cell>
          <cell r="C2155" t="str">
            <v/>
          </cell>
          <cell r="D2155" t="str">
            <v/>
          </cell>
          <cell r="E2155" t="str">
            <v/>
          </cell>
          <cell r="F2155" t="str">
            <v/>
          </cell>
        </row>
        <row r="2156">
          <cell r="A2156" t="str">
            <v/>
          </cell>
          <cell r="B2156" t="str">
            <v/>
          </cell>
          <cell r="C2156" t="str">
            <v/>
          </cell>
          <cell r="D2156" t="str">
            <v/>
          </cell>
          <cell r="E2156" t="str">
            <v/>
          </cell>
          <cell r="F2156" t="str">
            <v/>
          </cell>
        </row>
        <row r="2157">
          <cell r="A2157" t="str">
            <v/>
          </cell>
          <cell r="B2157" t="str">
            <v/>
          </cell>
          <cell r="C2157" t="str">
            <v/>
          </cell>
          <cell r="D2157" t="str">
            <v/>
          </cell>
          <cell r="E2157" t="str">
            <v/>
          </cell>
          <cell r="F2157" t="str">
            <v/>
          </cell>
        </row>
        <row r="2158">
          <cell r="A2158" t="str">
            <v/>
          </cell>
          <cell r="B2158" t="str">
            <v/>
          </cell>
          <cell r="C2158" t="str">
            <v/>
          </cell>
          <cell r="D2158" t="str">
            <v/>
          </cell>
          <cell r="E2158" t="str">
            <v/>
          </cell>
          <cell r="F2158" t="str">
            <v/>
          </cell>
        </row>
        <row r="2159">
          <cell r="A2159" t="str">
            <v/>
          </cell>
          <cell r="B2159" t="str">
            <v/>
          </cell>
          <cell r="C2159" t="str">
            <v/>
          </cell>
          <cell r="D2159" t="str">
            <v/>
          </cell>
          <cell r="E2159" t="str">
            <v/>
          </cell>
          <cell r="F2159" t="str">
            <v/>
          </cell>
        </row>
        <row r="2160">
          <cell r="A2160" t="str">
            <v/>
          </cell>
          <cell r="B2160" t="str">
            <v/>
          </cell>
          <cell r="C2160" t="str">
            <v/>
          </cell>
          <cell r="D2160" t="str">
            <v/>
          </cell>
          <cell r="E2160" t="str">
            <v/>
          </cell>
          <cell r="F2160" t="str">
            <v/>
          </cell>
        </row>
        <row r="2161">
          <cell r="A2161" t="str">
            <v/>
          </cell>
          <cell r="B2161" t="str">
            <v/>
          </cell>
          <cell r="C2161" t="str">
            <v/>
          </cell>
          <cell r="D2161" t="str">
            <v/>
          </cell>
          <cell r="E2161" t="str">
            <v/>
          </cell>
          <cell r="F2161" t="str">
            <v/>
          </cell>
        </row>
        <row r="2162">
          <cell r="A2162" t="str">
            <v/>
          </cell>
          <cell r="B2162" t="str">
            <v/>
          </cell>
          <cell r="C2162" t="str">
            <v/>
          </cell>
          <cell r="D2162" t="str">
            <v/>
          </cell>
          <cell r="E2162" t="str">
            <v/>
          </cell>
          <cell r="F2162" t="str">
            <v/>
          </cell>
        </row>
        <row r="2163">
          <cell r="A2163" t="str">
            <v/>
          </cell>
          <cell r="B2163" t="str">
            <v/>
          </cell>
          <cell r="C2163" t="str">
            <v/>
          </cell>
          <cell r="D2163" t="str">
            <v/>
          </cell>
          <cell r="E2163" t="str">
            <v/>
          </cell>
          <cell r="F2163" t="str">
            <v/>
          </cell>
        </row>
        <row r="2164">
          <cell r="A2164" t="str">
            <v/>
          </cell>
          <cell r="B2164" t="str">
            <v/>
          </cell>
          <cell r="C2164" t="str">
            <v/>
          </cell>
          <cell r="D2164" t="str">
            <v/>
          </cell>
          <cell r="E2164" t="str">
            <v/>
          </cell>
          <cell r="F2164" t="str">
            <v/>
          </cell>
        </row>
        <row r="2165">
          <cell r="A2165" t="str">
            <v/>
          </cell>
          <cell r="B2165" t="str">
            <v/>
          </cell>
          <cell r="C2165" t="str">
            <v/>
          </cell>
          <cell r="D2165" t="str">
            <v/>
          </cell>
          <cell r="E2165" t="str">
            <v/>
          </cell>
          <cell r="F2165" t="str">
            <v/>
          </cell>
        </row>
        <row r="2166">
          <cell r="A2166" t="str">
            <v/>
          </cell>
          <cell r="B2166" t="str">
            <v/>
          </cell>
          <cell r="C2166" t="str">
            <v/>
          </cell>
          <cell r="D2166" t="str">
            <v/>
          </cell>
          <cell r="E2166" t="str">
            <v/>
          </cell>
          <cell r="F2166" t="str">
            <v/>
          </cell>
        </row>
        <row r="2167">
          <cell r="A2167" t="str">
            <v/>
          </cell>
          <cell r="B2167" t="str">
            <v/>
          </cell>
          <cell r="C2167" t="str">
            <v/>
          </cell>
          <cell r="D2167" t="str">
            <v/>
          </cell>
          <cell r="E2167" t="str">
            <v/>
          </cell>
          <cell r="F2167" t="str">
            <v/>
          </cell>
        </row>
        <row r="2168">
          <cell r="A2168" t="str">
            <v/>
          </cell>
          <cell r="B2168" t="str">
            <v/>
          </cell>
          <cell r="C2168" t="str">
            <v/>
          </cell>
          <cell r="D2168" t="str">
            <v/>
          </cell>
          <cell r="E2168" t="str">
            <v/>
          </cell>
          <cell r="F2168" t="str">
            <v/>
          </cell>
        </row>
        <row r="2169">
          <cell r="A2169" t="str">
            <v/>
          </cell>
          <cell r="B2169" t="str">
            <v/>
          </cell>
          <cell r="C2169" t="str">
            <v/>
          </cell>
          <cell r="D2169" t="str">
            <v/>
          </cell>
          <cell r="E2169" t="str">
            <v/>
          </cell>
          <cell r="F2169" t="str">
            <v/>
          </cell>
        </row>
        <row r="2170">
          <cell r="A2170" t="str">
            <v/>
          </cell>
          <cell r="B2170" t="str">
            <v/>
          </cell>
          <cell r="C2170" t="str">
            <v/>
          </cell>
          <cell r="D2170" t="str">
            <v/>
          </cell>
          <cell r="E2170" t="str">
            <v/>
          </cell>
          <cell r="F2170" t="str">
            <v/>
          </cell>
        </row>
        <row r="2171">
          <cell r="A2171" t="str">
            <v/>
          </cell>
          <cell r="B2171" t="str">
            <v/>
          </cell>
          <cell r="C2171" t="str">
            <v/>
          </cell>
          <cell r="D2171" t="str">
            <v/>
          </cell>
          <cell r="E2171" t="str">
            <v/>
          </cell>
          <cell r="F2171" t="str">
            <v/>
          </cell>
        </row>
        <row r="2172">
          <cell r="A2172" t="str">
            <v/>
          </cell>
          <cell r="B2172" t="str">
            <v/>
          </cell>
          <cell r="C2172" t="str">
            <v/>
          </cell>
          <cell r="D2172" t="str">
            <v/>
          </cell>
          <cell r="E2172" t="str">
            <v/>
          </cell>
          <cell r="F2172" t="str">
            <v/>
          </cell>
        </row>
        <row r="2173">
          <cell r="A2173" t="str">
            <v/>
          </cell>
          <cell r="B2173" t="str">
            <v/>
          </cell>
          <cell r="C2173" t="str">
            <v/>
          </cell>
          <cell r="D2173" t="str">
            <v/>
          </cell>
          <cell r="E2173" t="str">
            <v/>
          </cell>
          <cell r="F2173" t="str">
            <v/>
          </cell>
        </row>
        <row r="2174">
          <cell r="A2174" t="str">
            <v/>
          </cell>
          <cell r="B2174" t="str">
            <v/>
          </cell>
          <cell r="C2174" t="str">
            <v/>
          </cell>
          <cell r="D2174" t="str">
            <v/>
          </cell>
          <cell r="E2174" t="str">
            <v/>
          </cell>
          <cell r="F2174" t="str">
            <v/>
          </cell>
        </row>
        <row r="2175">
          <cell r="A2175" t="str">
            <v/>
          </cell>
          <cell r="B2175" t="str">
            <v/>
          </cell>
          <cell r="C2175" t="str">
            <v/>
          </cell>
          <cell r="D2175" t="str">
            <v/>
          </cell>
          <cell r="E2175" t="str">
            <v/>
          </cell>
          <cell r="F2175" t="str">
            <v/>
          </cell>
        </row>
        <row r="2176">
          <cell r="A2176" t="str">
            <v/>
          </cell>
          <cell r="B2176" t="str">
            <v/>
          </cell>
          <cell r="C2176" t="str">
            <v/>
          </cell>
          <cell r="D2176" t="str">
            <v/>
          </cell>
          <cell r="E2176" t="str">
            <v/>
          </cell>
          <cell r="F2176" t="str">
            <v/>
          </cell>
        </row>
        <row r="2177">
          <cell r="A2177" t="str">
            <v/>
          </cell>
          <cell r="B2177" t="str">
            <v/>
          </cell>
          <cell r="C2177" t="str">
            <v/>
          </cell>
          <cell r="D2177" t="str">
            <v/>
          </cell>
          <cell r="E2177" t="str">
            <v/>
          </cell>
          <cell r="F2177" t="str">
            <v/>
          </cell>
        </row>
        <row r="2178">
          <cell r="A2178" t="str">
            <v/>
          </cell>
          <cell r="B2178" t="str">
            <v/>
          </cell>
          <cell r="C2178" t="str">
            <v/>
          </cell>
          <cell r="D2178" t="str">
            <v/>
          </cell>
          <cell r="E2178" t="str">
            <v/>
          </cell>
          <cell r="F2178" t="str">
            <v/>
          </cell>
        </row>
        <row r="2179">
          <cell r="A2179" t="str">
            <v/>
          </cell>
          <cell r="B2179" t="str">
            <v/>
          </cell>
          <cell r="C2179" t="str">
            <v/>
          </cell>
          <cell r="D2179" t="str">
            <v/>
          </cell>
          <cell r="E2179" t="str">
            <v/>
          </cell>
          <cell r="F2179" t="str">
            <v/>
          </cell>
        </row>
        <row r="2180">
          <cell r="A2180" t="str">
            <v/>
          </cell>
          <cell r="B2180" t="str">
            <v/>
          </cell>
          <cell r="C2180" t="str">
            <v/>
          </cell>
          <cell r="D2180" t="str">
            <v/>
          </cell>
          <cell r="E2180" t="str">
            <v/>
          </cell>
          <cell r="F2180" t="str">
            <v/>
          </cell>
        </row>
        <row r="2181">
          <cell r="A2181" t="str">
            <v/>
          </cell>
          <cell r="B2181" t="str">
            <v/>
          </cell>
          <cell r="C2181" t="str">
            <v/>
          </cell>
          <cell r="D2181" t="str">
            <v/>
          </cell>
          <cell r="E2181" t="str">
            <v/>
          </cell>
          <cell r="F2181" t="str">
            <v/>
          </cell>
        </row>
        <row r="2182">
          <cell r="A2182" t="str">
            <v/>
          </cell>
          <cell r="B2182" t="str">
            <v/>
          </cell>
          <cell r="C2182" t="str">
            <v/>
          </cell>
          <cell r="D2182" t="str">
            <v/>
          </cell>
          <cell r="E2182" t="str">
            <v/>
          </cell>
          <cell r="F2182" t="str">
            <v/>
          </cell>
        </row>
        <row r="2183">
          <cell r="A2183" t="str">
            <v/>
          </cell>
          <cell r="B2183" t="str">
            <v/>
          </cell>
          <cell r="C2183" t="str">
            <v/>
          </cell>
          <cell r="D2183" t="str">
            <v/>
          </cell>
          <cell r="E2183" t="str">
            <v/>
          </cell>
          <cell r="F2183" t="str">
            <v/>
          </cell>
        </row>
        <row r="2184">
          <cell r="A2184" t="str">
            <v/>
          </cell>
          <cell r="B2184" t="str">
            <v/>
          </cell>
          <cell r="C2184" t="str">
            <v/>
          </cell>
          <cell r="D2184" t="str">
            <v/>
          </cell>
          <cell r="E2184" t="str">
            <v/>
          </cell>
          <cell r="F2184" t="str">
            <v/>
          </cell>
        </row>
        <row r="2185">
          <cell r="A2185" t="str">
            <v/>
          </cell>
          <cell r="B2185" t="str">
            <v/>
          </cell>
          <cell r="C2185" t="str">
            <v/>
          </cell>
          <cell r="D2185" t="str">
            <v/>
          </cell>
          <cell r="E2185" t="str">
            <v/>
          </cell>
          <cell r="F2185" t="str">
            <v/>
          </cell>
        </row>
        <row r="2186">
          <cell r="A2186" t="str">
            <v/>
          </cell>
          <cell r="B2186" t="str">
            <v/>
          </cell>
          <cell r="C2186" t="str">
            <v/>
          </cell>
          <cell r="D2186" t="str">
            <v/>
          </cell>
          <cell r="E2186" t="str">
            <v/>
          </cell>
          <cell r="F2186" t="str">
            <v/>
          </cell>
        </row>
        <row r="2187">
          <cell r="A2187" t="str">
            <v/>
          </cell>
          <cell r="B2187" t="str">
            <v/>
          </cell>
          <cell r="C2187" t="str">
            <v/>
          </cell>
          <cell r="D2187" t="str">
            <v/>
          </cell>
          <cell r="E2187" t="str">
            <v/>
          </cell>
          <cell r="F2187" t="str">
            <v/>
          </cell>
        </row>
        <row r="2188">
          <cell r="A2188" t="str">
            <v/>
          </cell>
          <cell r="B2188" t="str">
            <v/>
          </cell>
          <cell r="C2188" t="str">
            <v/>
          </cell>
          <cell r="D2188" t="str">
            <v/>
          </cell>
          <cell r="E2188" t="str">
            <v/>
          </cell>
          <cell r="F2188" t="str">
            <v/>
          </cell>
        </row>
        <row r="2189">
          <cell r="A2189" t="str">
            <v/>
          </cell>
          <cell r="B2189" t="str">
            <v/>
          </cell>
          <cell r="C2189" t="str">
            <v/>
          </cell>
          <cell r="D2189" t="str">
            <v/>
          </cell>
          <cell r="E2189" t="str">
            <v/>
          </cell>
          <cell r="F2189" t="str">
            <v/>
          </cell>
        </row>
        <row r="2190">
          <cell r="A2190" t="str">
            <v/>
          </cell>
          <cell r="B2190" t="str">
            <v/>
          </cell>
          <cell r="C2190" t="str">
            <v/>
          </cell>
          <cell r="D2190" t="str">
            <v/>
          </cell>
          <cell r="E2190" t="str">
            <v/>
          </cell>
          <cell r="F2190" t="str">
            <v/>
          </cell>
        </row>
        <row r="2191">
          <cell r="A2191" t="str">
            <v/>
          </cell>
          <cell r="B2191" t="str">
            <v/>
          </cell>
          <cell r="C2191" t="str">
            <v/>
          </cell>
          <cell r="D2191" t="str">
            <v/>
          </cell>
          <cell r="E2191" t="str">
            <v/>
          </cell>
          <cell r="F2191" t="str">
            <v/>
          </cell>
        </row>
        <row r="2192">
          <cell r="A2192" t="str">
            <v/>
          </cell>
          <cell r="B2192" t="str">
            <v/>
          </cell>
          <cell r="C2192" t="str">
            <v/>
          </cell>
          <cell r="D2192" t="str">
            <v/>
          </cell>
          <cell r="E2192" t="str">
            <v/>
          </cell>
          <cell r="F2192" t="str">
            <v/>
          </cell>
        </row>
        <row r="2193">
          <cell r="A2193" t="str">
            <v/>
          </cell>
          <cell r="B2193" t="str">
            <v/>
          </cell>
          <cell r="C2193" t="str">
            <v/>
          </cell>
          <cell r="D2193" t="str">
            <v/>
          </cell>
          <cell r="E2193" t="str">
            <v/>
          </cell>
          <cell r="F2193" t="str">
            <v/>
          </cell>
        </row>
        <row r="2194">
          <cell r="A2194" t="str">
            <v/>
          </cell>
          <cell r="B2194" t="str">
            <v/>
          </cell>
          <cell r="C2194" t="str">
            <v/>
          </cell>
          <cell r="D2194" t="str">
            <v/>
          </cell>
          <cell r="E2194" t="str">
            <v/>
          </cell>
          <cell r="F2194" t="str">
            <v/>
          </cell>
        </row>
        <row r="2195">
          <cell r="A2195" t="str">
            <v/>
          </cell>
          <cell r="B2195" t="str">
            <v/>
          </cell>
          <cell r="C2195" t="str">
            <v/>
          </cell>
          <cell r="D2195" t="str">
            <v/>
          </cell>
          <cell r="E2195" t="str">
            <v/>
          </cell>
          <cell r="F2195" t="str">
            <v/>
          </cell>
        </row>
        <row r="2196">
          <cell r="A2196" t="str">
            <v/>
          </cell>
          <cell r="B2196" t="str">
            <v/>
          </cell>
          <cell r="C2196" t="str">
            <v/>
          </cell>
          <cell r="D2196" t="str">
            <v/>
          </cell>
          <cell r="E2196" t="str">
            <v/>
          </cell>
          <cell r="F2196" t="str">
            <v/>
          </cell>
        </row>
        <row r="2197">
          <cell r="A2197" t="str">
            <v/>
          </cell>
          <cell r="B2197" t="str">
            <v/>
          </cell>
          <cell r="C2197" t="str">
            <v/>
          </cell>
          <cell r="D2197" t="str">
            <v/>
          </cell>
          <cell r="E2197" t="str">
            <v/>
          </cell>
          <cell r="F2197" t="str">
            <v/>
          </cell>
        </row>
        <row r="2198">
          <cell r="A2198" t="str">
            <v/>
          </cell>
          <cell r="B2198" t="str">
            <v/>
          </cell>
          <cell r="C2198" t="str">
            <v/>
          </cell>
          <cell r="D2198" t="str">
            <v/>
          </cell>
          <cell r="E2198" t="str">
            <v/>
          </cell>
          <cell r="F2198" t="str">
            <v/>
          </cell>
        </row>
        <row r="2199">
          <cell r="A2199" t="str">
            <v/>
          </cell>
          <cell r="B2199" t="str">
            <v/>
          </cell>
          <cell r="C2199" t="str">
            <v/>
          </cell>
          <cell r="D2199" t="str">
            <v/>
          </cell>
          <cell r="E2199" t="str">
            <v/>
          </cell>
          <cell r="F2199" t="str">
            <v/>
          </cell>
        </row>
        <row r="2200">
          <cell r="A2200" t="str">
            <v/>
          </cell>
          <cell r="B2200" t="str">
            <v/>
          </cell>
          <cell r="C2200" t="str">
            <v/>
          </cell>
          <cell r="D2200" t="str">
            <v/>
          </cell>
          <cell r="E2200" t="str">
            <v/>
          </cell>
          <cell r="F2200" t="str">
            <v/>
          </cell>
        </row>
        <row r="2201">
          <cell r="A2201" t="str">
            <v/>
          </cell>
          <cell r="B2201" t="str">
            <v/>
          </cell>
          <cell r="C2201" t="str">
            <v/>
          </cell>
          <cell r="D2201" t="str">
            <v/>
          </cell>
          <cell r="E2201" t="str">
            <v/>
          </cell>
          <cell r="F2201" t="str">
            <v/>
          </cell>
        </row>
        <row r="2202">
          <cell r="A2202" t="str">
            <v/>
          </cell>
          <cell r="B2202" t="str">
            <v/>
          </cell>
          <cell r="C2202" t="str">
            <v/>
          </cell>
          <cell r="D2202" t="str">
            <v/>
          </cell>
          <cell r="E2202" t="str">
            <v/>
          </cell>
          <cell r="F2202" t="str">
            <v/>
          </cell>
        </row>
        <row r="2203">
          <cell r="A2203" t="str">
            <v/>
          </cell>
          <cell r="B2203" t="str">
            <v/>
          </cell>
          <cell r="C2203" t="str">
            <v/>
          </cell>
          <cell r="D2203" t="str">
            <v/>
          </cell>
          <cell r="E2203" t="str">
            <v/>
          </cell>
          <cell r="F2203" t="str">
            <v/>
          </cell>
        </row>
        <row r="2204">
          <cell r="A2204" t="str">
            <v/>
          </cell>
          <cell r="B2204" t="str">
            <v/>
          </cell>
          <cell r="C2204" t="str">
            <v/>
          </cell>
          <cell r="D2204" t="str">
            <v/>
          </cell>
          <cell r="E2204" t="str">
            <v/>
          </cell>
          <cell r="F2204" t="str">
            <v/>
          </cell>
        </row>
        <row r="2205">
          <cell r="A2205" t="str">
            <v/>
          </cell>
          <cell r="B2205" t="str">
            <v/>
          </cell>
          <cell r="C2205" t="str">
            <v/>
          </cell>
          <cell r="D2205" t="str">
            <v/>
          </cell>
          <cell r="E2205" t="str">
            <v/>
          </cell>
          <cell r="F2205" t="str">
            <v/>
          </cell>
        </row>
        <row r="2206">
          <cell r="A2206" t="str">
            <v/>
          </cell>
          <cell r="B2206" t="str">
            <v/>
          </cell>
          <cell r="C2206" t="str">
            <v/>
          </cell>
          <cell r="D2206" t="str">
            <v/>
          </cell>
          <cell r="E2206" t="str">
            <v/>
          </cell>
          <cell r="F2206" t="str">
            <v/>
          </cell>
        </row>
        <row r="2207">
          <cell r="A2207" t="str">
            <v/>
          </cell>
          <cell r="B2207" t="str">
            <v/>
          </cell>
          <cell r="C2207" t="str">
            <v/>
          </cell>
          <cell r="D2207" t="str">
            <v/>
          </cell>
          <cell r="E2207" t="str">
            <v/>
          </cell>
          <cell r="F2207" t="str">
            <v/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topLeftCell="B1" workbookViewId="0">
      <selection activeCell="G5" sqref="G5"/>
    </sheetView>
  </sheetViews>
  <sheetFormatPr defaultRowHeight="13.5" x14ac:dyDescent="0.15"/>
  <sheetData>
    <row r="1" spans="1:14" x14ac:dyDescent="0.1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15">
      <c r="A2" s="16" t="s">
        <v>1</v>
      </c>
      <c r="B2" s="16" t="s">
        <v>2</v>
      </c>
      <c r="C2" s="16" t="s">
        <v>3</v>
      </c>
      <c r="D2" s="16" t="s">
        <v>4</v>
      </c>
      <c r="E2" s="16"/>
      <c r="F2" s="16" t="s">
        <v>5</v>
      </c>
      <c r="G2" s="16"/>
      <c r="H2" s="16"/>
      <c r="I2" s="16" t="s">
        <v>6</v>
      </c>
      <c r="J2" s="16"/>
      <c r="K2" s="16" t="s">
        <v>7</v>
      </c>
      <c r="L2" s="16"/>
      <c r="M2" s="17" t="s">
        <v>8</v>
      </c>
      <c r="N2" s="17"/>
    </row>
    <row r="3" spans="1:14" ht="25.5" x14ac:dyDescent="0.15">
      <c r="A3" s="16"/>
      <c r="B3" s="16"/>
      <c r="C3" s="16"/>
      <c r="D3" s="1" t="s">
        <v>9</v>
      </c>
      <c r="E3" s="1" t="s">
        <v>10</v>
      </c>
      <c r="F3" s="2" t="s">
        <v>11</v>
      </c>
      <c r="G3" s="2" t="s">
        <v>12</v>
      </c>
      <c r="H3" s="2" t="s">
        <v>13</v>
      </c>
      <c r="I3" s="1" t="s">
        <v>9</v>
      </c>
      <c r="J3" s="1" t="s">
        <v>10</v>
      </c>
      <c r="K3" s="1" t="s">
        <v>9</v>
      </c>
      <c r="L3" s="1" t="s">
        <v>10</v>
      </c>
      <c r="M3" s="1" t="s">
        <v>14</v>
      </c>
      <c r="N3" s="1" t="s">
        <v>15</v>
      </c>
    </row>
    <row r="4" spans="1:14" ht="25.5" x14ac:dyDescent="0.15">
      <c r="A4" s="3">
        <v>1</v>
      </c>
      <c r="B4" s="1" t="s">
        <v>16</v>
      </c>
      <c r="C4" s="3">
        <v>35</v>
      </c>
      <c r="D4" s="3">
        <f ca="1">COUNTIFS(OFFSET(厂站实体!$B$2,0,0,10000,1),"35kV",OFFSET(厂站实体!$G$2,0,0,10000,1),"1",OFFSET(厂站实体!$D$2,0,0,10000,1),"市辖")</f>
        <v>1</v>
      </c>
      <c r="E4" s="3">
        <f ca="1">COUNTIFS(OFFSET(厂站实体!$B$2,0,0,10000,1),"35kV",OFFSET(厂站实体!$G$2,0,0,10000,1),"0",OFFSET(厂站实体!$D$2,0,0,10000,1),"市辖")</f>
        <v>0</v>
      </c>
      <c r="F4" s="3">
        <f ca="1">COUNTIFS(OFFSET(厂站实体!$B$2,0,0,10000,1),"35kV",OFFSET(厂站实体!$H$2,0,0,10000,1),"0",OFFSET(厂站实体!$D$2,0,0,10000,1),"市辖")</f>
        <v>0</v>
      </c>
      <c r="G4" s="3">
        <f ca="1">COUNTIFS(OFFSET(厂站实体!$B$2,0,0,10000,1),"35kV",OFFSET(厂站实体!$H$2,0,0,10000,1),"2",OFFSET(厂站实体!$D$2,0,0,10000,1),"市辖")</f>
        <v>1</v>
      </c>
      <c r="H4" s="3">
        <f ca="1">COUNTIFS(OFFSET(厂站实体!$B$2,0,0,10000,1),"35kV",OFFSET(厂站实体!$H$2,0,0,10000,1),"1",OFFSET(厂站实体!$D$2,0,0,10000,1),"市辖")</f>
        <v>0</v>
      </c>
      <c r="I4" s="3">
        <f ca="1">COUNTIFS(OFFSET(变压器绕组!$B$2,0,0,10000,1),"35kV",OFFSET(变压器绕组!$E$2,0,0,10000,1),"1",OFFSET(变压器绕组!$F$2,0,0,10000,1),"市辖")</f>
        <v>2</v>
      </c>
      <c r="J4" s="9">
        <f ca="1">COUNTIFS(OFFSET(变压器绕组!$B$2,0,0,10000,1),"35kV",OFFSET(变压器绕组!$E$2,0,0,10000,1),"0",OFFSET(变压器绕组!$F$2,0,0,10000,1),"市辖")</f>
        <v>0</v>
      </c>
      <c r="K4" s="3">
        <f ca="1">SUMIFS(OFFSET(厂站实体!$C$2,0,0,10000,1),OFFSET(厂站实体!$B$2,0,0,10000,1),"35kV",OFFSET(厂站实体!$G$2,0,0,10000,1),"1",OFFSET(厂站实体!$D$2,0,0,10000,1),"市辖")</f>
        <v>32</v>
      </c>
      <c r="L4" s="3">
        <f ca="1">SUMIFS(OFFSET(厂站实体!$C$2,0,0,10000,1),OFFSET(厂站实体!$B$2,0,0,10000,1),"35kV",OFFSET(厂站实体!$G$2,0,0,10000,1),"0",OFFSET(厂站实体!$D$2,0,0,10000,1),"市辖")</f>
        <v>0</v>
      </c>
      <c r="M4" s="3">
        <f ca="1">SUMIFS(OFFSET(厂站实体!$I$2,0,0,10000,1),OFFSET(厂站实体!$B$2,0,0,10000,1),"35kV",OFFSET(厂站实体!$D$2,0,0,10000,1),"市辖")</f>
        <v>14</v>
      </c>
      <c r="N4" s="3">
        <f ca="1">SUMIFS(OFFSET(厂站实体!$K$2,0,0,10000,1),OFFSET(厂站实体!$B$2,0,0,10000,1),"35kV",OFFSET(厂站实体!$D$2,0,0,10000,1),"市辖")</f>
        <v>12</v>
      </c>
    </row>
    <row r="5" spans="1:14" ht="25.5" x14ac:dyDescent="0.15">
      <c r="A5" s="3">
        <v>2</v>
      </c>
      <c r="B5" s="1" t="s">
        <v>17</v>
      </c>
      <c r="C5" s="3">
        <v>35</v>
      </c>
      <c r="D5" s="3">
        <f ca="1">COUNTIFS(OFFSET(厂站实体!$B$2,0,0,10000,1),"35kV",OFFSET(厂站实体!$G$2,0,0,10000,1),"1",OFFSET(厂站实体!$D$2,0,0,10000,1),"县级")</f>
        <v>0</v>
      </c>
      <c r="E5" s="3">
        <f ca="1">COUNTIFS(OFFSET(厂站实体!$B$2,0,0,10000,1),"35kV",OFFSET(厂站实体!$G$2,0,0,10000,1),"0",OFFSET(厂站实体!$D$2,0,0,10000,1),"县级")</f>
        <v>0</v>
      </c>
      <c r="F5" s="3">
        <f ca="1">COUNTIFS(OFFSET(厂站实体!$B$2,0,0,10000,1),"35kV",OFFSET(厂站实体!$H$2,0,0,10000,1),"00",OFFSET(厂站实体!$D$2,0,0,10000,1),"县级")</f>
        <v>0</v>
      </c>
      <c r="G5" s="3">
        <f ca="1">COUNTIFS(OFFSET(厂站实体!$B$2,0,0,10000,1),"35kV",OFFSET(厂站实体!$H$2,0,0,10000,1),"2",OFFSET(厂站实体!$D$2,0,0,10000,1),"县级")</f>
        <v>0</v>
      </c>
      <c r="H5" s="3">
        <f ca="1">COUNTIFS(OFFSET(厂站实体!$B$2,0,0,10000,1),"35kV",OFFSET(厂站实体!$H$2,0,0,10000,1),"1",OFFSET(厂站实体!$D$2,0,0,10000,1),"县级")</f>
        <v>0</v>
      </c>
      <c r="I5" s="9">
        <f ca="1">COUNTIFS(OFFSET(变压器绕组!$B$2,0,0,10000,1),"35kV",OFFSET(变压器绕组!$E$2,0,0,10000,1),"1",OFFSET(变压器绕组!$F$2,0,0,10000,1),"县级")</f>
        <v>0</v>
      </c>
      <c r="J5" s="9">
        <f ca="1">COUNTIFS(OFFSET(变压器绕组!$B$2,0,0,10000,1),"35kV",OFFSET(变压器绕组!$E$2,0,0,10000,1),"0",OFFSET(变压器绕组!$F$2,0,0,10000,1),"县级")</f>
        <v>0</v>
      </c>
      <c r="K5" s="3">
        <f ca="1">SUMIFS(OFFSET(厂站实体!$C$2,0,0,10000,1),OFFSET(厂站实体!$B$2,0,0,10000,1),"35kV",OFFSET(厂站实体!$G$2,0,0,10000,1),"1",OFFSET(厂站实体!$D$2,0,0,10000,1),"县级")</f>
        <v>0</v>
      </c>
      <c r="L5" s="3">
        <f ca="1">SUMIFS(OFFSET(厂站实体!$C$2,0,0,10000,1),OFFSET(厂站实体!$B$2,0,0,10000,1),"35kV",OFFSET(厂站实体!$G$2,0,0,10000,1),"0",OFFSET(厂站实体!$D$2,0,0,10000,1),"县级")</f>
        <v>0</v>
      </c>
      <c r="M5" s="3">
        <f ca="1">SUMIFS(OFFSET(厂站实体!$I$2,0,0,10000,1),OFFSET(厂站实体!$B$2,0,0,10000,1),"35kV",OFFSET(厂站实体!$D$2,0,0,10000,1),"县级")</f>
        <v>0</v>
      </c>
      <c r="N5" s="3">
        <f ca="1">SUMIFS(OFFSET(厂站实体!$K$2,0,0,10000,1),OFFSET(厂站实体!$B$2,0,0,10000,1),"35kV",OFFSET(厂站实体!$D$2,0,0,10000,1),"县级")</f>
        <v>0</v>
      </c>
    </row>
    <row r="6" spans="1:14" x14ac:dyDescent="0.15">
      <c r="A6" s="4">
        <v>3</v>
      </c>
      <c r="B6" s="5" t="s">
        <v>18</v>
      </c>
      <c r="C6" s="3">
        <v>35</v>
      </c>
      <c r="D6" s="6">
        <f ca="1">D4+D5</f>
        <v>1</v>
      </c>
      <c r="E6" s="6">
        <f t="shared" ref="E6:N6" ca="1" si="0">E4+E5</f>
        <v>0</v>
      </c>
      <c r="F6" s="6">
        <f t="shared" ca="1" si="0"/>
        <v>0</v>
      </c>
      <c r="G6" s="6">
        <f t="shared" ca="1" si="0"/>
        <v>1</v>
      </c>
      <c r="H6" s="6">
        <f t="shared" ca="1" si="0"/>
        <v>0</v>
      </c>
      <c r="I6" s="6">
        <f t="shared" ca="1" si="0"/>
        <v>2</v>
      </c>
      <c r="J6" s="6">
        <f t="shared" ca="1" si="0"/>
        <v>0</v>
      </c>
      <c r="K6" s="6">
        <f t="shared" ca="1" si="0"/>
        <v>32</v>
      </c>
      <c r="L6" s="6">
        <f t="shared" ca="1" si="0"/>
        <v>0</v>
      </c>
      <c r="M6" s="6">
        <f t="shared" ca="1" si="0"/>
        <v>14</v>
      </c>
      <c r="N6" s="6">
        <f t="shared" ca="1" si="0"/>
        <v>12</v>
      </c>
    </row>
    <row r="7" spans="1:14" x14ac:dyDescent="0.15">
      <c r="A7" s="4">
        <v>3.1</v>
      </c>
      <c r="B7" s="7" t="s">
        <v>19</v>
      </c>
      <c r="C7" s="3">
        <v>35</v>
      </c>
      <c r="D7" s="3">
        <f ca="1">COUNTIFS(OFFSET(厂站实体!$B$2,0,0,10000,1),"35kV",OFFSET(厂站实体!$G$2,0,0,10000,1),"1",OFFSET(厂站实体!$F$2,0,0,10000,1),"0")</f>
        <v>0</v>
      </c>
      <c r="E7" s="3">
        <f ca="1">COUNTIFS(OFFSET(厂站实体!$B$2,0,0,10000,1),"35kV",OFFSET(厂站实体!$G$2,0,0,10000,1),"0",OFFSET(厂站实体!$F$2,0,0,10000,1),"0")</f>
        <v>0</v>
      </c>
      <c r="F7" s="3">
        <f ca="1">COUNTIFS(OFFSET(厂站实体!$B$2,0,0,10000,1),"35kV",OFFSET(厂站实体!$H$2,0,0,10000,1),"0",OFFSET(厂站实体!$F$2,0,0,10000,1),"0")</f>
        <v>0</v>
      </c>
      <c r="G7" s="3">
        <f ca="1">COUNTIFS(OFFSET(厂站实体!$B$2,0,0,10000,1),"35kV",OFFSET(厂站实体!$H$2,0,0,10000,1),"2",OFFSET(厂站实体!$F$2,0,0,10000,1),"0")</f>
        <v>0</v>
      </c>
      <c r="H7" s="3">
        <f ca="1">COUNTIFS(OFFSET(厂站实体!$B$2,0,0,10000,1),"35kV",OFFSET(厂站实体!$H$2,0,0,10000,1),"1",OFFSET(厂站实体!$F$2,0,0,10000,1),"0")</f>
        <v>0</v>
      </c>
      <c r="I7" s="9">
        <f ca="1">COUNTIFS(OFFSET(变压器绕组!$B$2,0,0,10000,1),"35kV",OFFSET(变压器绕组!$E$2,0,0,10000,1),"1",OFFSET(变压器绕组!$G$2,0,0,10000,1),"0")</f>
        <v>0</v>
      </c>
      <c r="J7" s="9">
        <f ca="1">COUNTIFS(OFFSET(变压器绕组!$B$2,0,0,10000,1),"35kV",OFFSET(变压器绕组!$E$2,0,0,10000,1),"0",OFFSET(变压器绕组!$G$2,0,0,10000,1),"0")</f>
        <v>0</v>
      </c>
      <c r="K7" s="3">
        <f ca="1">SUMIFS(OFFSET(厂站实体!$C$2,0,0,10000,1),OFFSET(厂站实体!$B$2,0,0,10000,1),"35kV",OFFSET(厂站实体!$G$2,0,0,10000,1),"1",OFFSET(厂站实体!$F$2,0,0,10000,1),"0")</f>
        <v>0</v>
      </c>
      <c r="L7" s="3">
        <f ca="1">SUMIFS(OFFSET(厂站实体!$C$2,0,0,10000,1),OFFSET(厂站实体!$B$2,0,0,10000,1),"35kV",OFFSET(厂站实体!$G$2,0,0,10000,1),"0",OFFSET(厂站实体!$F$2,0,0,10000,1),"0")</f>
        <v>0</v>
      </c>
      <c r="M7" s="3">
        <f ca="1">SUMIFS(OFFSET(厂站实体!$I$2,0,0,10000,1),OFFSET(厂站实体!$B$2,0,0,10000,1),"35kV",OFFSET(厂站实体!$F$2,0,0,10000,1),"0")</f>
        <v>0</v>
      </c>
      <c r="N7" s="3">
        <f ca="1">SUMIFS(OFFSET(厂站实体!$K$2,0,0,10000,1),OFFSET(厂站实体!$B$2,0,0,10000,1),"35kV",OFFSET(厂站实体!$F$2,0,0,10000,1),"0")</f>
        <v>0</v>
      </c>
    </row>
    <row r="8" spans="1:14" x14ac:dyDescent="0.15">
      <c r="A8" s="4">
        <v>3.2</v>
      </c>
      <c r="B8" s="8" t="s">
        <v>20</v>
      </c>
      <c r="C8" s="3">
        <v>35</v>
      </c>
      <c r="D8" s="3">
        <f ca="1">COUNTIFS(OFFSET(厂站实体!$B$2,0,0,10000,1),"35kV",OFFSET(厂站实体!$G$2,0,0,10000,1),"1",OFFSET(厂站实体!$F$2,0,0,10000,1),"1")</f>
        <v>0</v>
      </c>
      <c r="E8" s="3">
        <f ca="1">COUNTIFS(OFFSET(厂站实体!$B$2,0,0,10000,1),"35kV",OFFSET(厂站实体!$G$2,0,0,10000,1),"0",OFFSET(厂站实体!$F$2,0,0,10000,1),"1")</f>
        <v>0</v>
      </c>
      <c r="F8" s="3">
        <f ca="1">COUNTIFS(OFFSET(厂站实体!$B$2,0,0,10000,1),"35kV",OFFSET(厂站实体!$H$2,0,0,10000,1),"0",OFFSET(厂站实体!$F$2,0,0,10000,1),"1")</f>
        <v>0</v>
      </c>
      <c r="G8" s="3">
        <f ca="1">COUNTIFS(OFFSET(厂站实体!$B$2,0,0,10000,1),"35kV",OFFSET(厂站实体!$H$2,0,0,10000,1),"2",OFFSET(厂站实体!$F$2,0,0,10000,1),"1")</f>
        <v>0</v>
      </c>
      <c r="H8" s="3">
        <f ca="1">COUNTIFS(OFFSET(厂站实体!$B$2,0,0,10000,1),"35kV",OFFSET(厂站实体!$H$2,0,0,10000,1),"1",OFFSET(厂站实体!$F$2,0,0,10000,1),"1")</f>
        <v>0</v>
      </c>
      <c r="I8" s="9">
        <f ca="1">COUNTIFS(OFFSET(变压器绕组!$B$2,0,0,10000,1),"35kV",OFFSET(变压器绕组!$E$2,0,0,10000,1),"1",OFFSET(变压器绕组!$G$2,0,0,10000,1),"1")</f>
        <v>0</v>
      </c>
      <c r="J8" s="9">
        <f ca="1">COUNTIFS(OFFSET(变压器绕组!$B$2,0,0,10000,1),"35kV",OFFSET(变压器绕组!$E$2,0,0,10000,1),"0",OFFSET(变压器绕组!$G$2,0,0,10000,1),"1")</f>
        <v>0</v>
      </c>
      <c r="K8" s="3">
        <f ca="1">SUMIFS(OFFSET(厂站实体!$C$2,0,0,10000,1),OFFSET(厂站实体!$B$2,0,0,10000,1),"35kV",OFFSET(厂站实体!$G$2,0,0,10000,1),"1",OFFSET(厂站实体!$F$2,0,0,10000,1),"1")</f>
        <v>0</v>
      </c>
      <c r="L8" s="3">
        <f ca="1">SUMIFS(OFFSET(厂站实体!$C$2,0,0,10000,1),OFFSET(厂站实体!$B$2,0,0,10000,1),"35kV",OFFSET(厂站实体!$G$2,0,0,10000,1),"0",OFFSET(厂站实体!$F$2,0,0,10000,1),"1")</f>
        <v>0</v>
      </c>
      <c r="M8" s="3">
        <f ca="1">SUMIFS(OFFSET(厂站实体!$I$2,0,0,10000,1),OFFSET(厂站实体!$B$2,0,0,10000,1),"35kV",OFFSET(厂站实体!$F$2,0,0,10000,1),"1")</f>
        <v>0</v>
      </c>
      <c r="N8" s="3">
        <f ca="1">SUMIFS(OFFSET(厂站实体!$K$2,0,0,10000,1),OFFSET(厂站实体!$B$2,0,0,10000,1),"35kV",OFFSET(厂站实体!$F$2,0,0,10000,1),"1")</f>
        <v>0</v>
      </c>
    </row>
    <row r="9" spans="1:14" x14ac:dyDescent="0.15">
      <c r="A9" s="4">
        <v>3.3</v>
      </c>
      <c r="B9" s="8" t="s">
        <v>21</v>
      </c>
      <c r="C9" s="3">
        <v>35</v>
      </c>
      <c r="D9" s="3">
        <f ca="1">COUNTIFS(OFFSET(厂站实体!$B$2,0,0,10000,1),"35kV",OFFSET(厂站实体!$G$2,0,0,10000,1),"1",OFFSET(厂站实体!$F$2,0,0,10000,1),"2")</f>
        <v>1</v>
      </c>
      <c r="E9" s="3">
        <f ca="1">COUNTIFS(OFFSET(厂站实体!$B$2,0,0,10000,1),"35kV",OFFSET(厂站实体!$G$2,0,0,10000,1),"0",OFFSET(厂站实体!$F$2,0,0,10000,1),"2")</f>
        <v>0</v>
      </c>
      <c r="F9" s="3">
        <f ca="1">COUNTIFS(OFFSET(厂站实体!$B$2,0,0,10000,1),"35kV",OFFSET(厂站实体!$H$2,0,0,10000,1),"0",OFFSET(厂站实体!$F$2,0,0,10000,1),"2")</f>
        <v>0</v>
      </c>
      <c r="G9" s="3">
        <f ca="1">COUNTIFS(OFFSET(厂站实体!$B$2,0,0,10000,1),"35kV",OFFSET(厂站实体!$H$2,0,0,10000,1),"2",OFFSET(厂站实体!$F$2,0,0,10000,1),"2")</f>
        <v>1</v>
      </c>
      <c r="H9" s="3">
        <f ca="1">COUNTIFS(OFFSET(厂站实体!$B$2,0,0,10000,1),"35kV",OFFSET(厂站实体!$H$2,0,0,10000,1),"1",OFFSET(厂站实体!$F$2,0,0,10000,1),"2")</f>
        <v>0</v>
      </c>
      <c r="I9" s="9">
        <f ca="1">COUNTIFS(OFFSET(变压器绕组!$B$2,0,0,10000,1),"35kV",OFFSET(变压器绕组!$E$2,0,0,10000,1),"1",OFFSET(变压器绕组!$G$2,0,0,10000,1),"2")</f>
        <v>2</v>
      </c>
      <c r="J9" s="9">
        <f ca="1">COUNTIFS(OFFSET(变压器绕组!$B$2,0,0,10000,1),"35kV",OFFSET(变压器绕组!$E$2,0,0,10000,1),"0",OFFSET(变压器绕组!$G$2,0,0,10000,1),"2")</f>
        <v>0</v>
      </c>
      <c r="K9" s="3">
        <f ca="1">SUMIFS(OFFSET(厂站实体!$C$2,0,0,10000,1),OFFSET(厂站实体!$B$2,0,0,10000,1),"35kV",OFFSET(厂站实体!$G$2,0,0,10000,1),"1",OFFSET(厂站实体!$F$2,0,0,10000,1),"2")</f>
        <v>32</v>
      </c>
      <c r="L9" s="3">
        <f ca="1">SUMIFS(OFFSET(厂站实体!$C$2,0,0,10000,1),OFFSET(厂站实体!$B$2,0,0,10000,1),"35kV",OFFSET(厂站实体!$G$2,0,0,10000,1),"0",OFFSET(厂站实体!$F$2,0,0,10000,1),"2")</f>
        <v>0</v>
      </c>
      <c r="M9" s="3">
        <f ca="1">SUMIFS(OFFSET(厂站实体!$I$2,0,0,10000,1),OFFSET(厂站实体!$B$2,0,0,10000,1),"35kV",OFFSET(厂站实体!$F$2,0,0,10000,1),"2")</f>
        <v>14</v>
      </c>
      <c r="N9" s="3">
        <f ca="1">SUMIFS(OFFSET(厂站实体!$K$2,0,0,10000,1),OFFSET(厂站实体!$B$2,0,0,10000,1),"35kV",OFFSET(厂站实体!$F$2,0,0,10000,1),"2")</f>
        <v>12</v>
      </c>
    </row>
    <row r="10" spans="1:14" x14ac:dyDescent="0.15">
      <c r="A10" s="4">
        <v>3.4</v>
      </c>
      <c r="B10" s="8" t="s">
        <v>22</v>
      </c>
      <c r="C10" s="3">
        <v>35</v>
      </c>
      <c r="D10" s="3">
        <f ca="1">COUNTIFS(OFFSET(厂站实体!$B$2,0,0,10000,1),"35kV",OFFSET(厂站实体!$G$2,0,0,10000,1),"1",OFFSET(厂站实体!$F$2,0,0,10000,1),"3")</f>
        <v>0</v>
      </c>
      <c r="E10" s="3">
        <f ca="1">COUNTIFS(OFFSET(厂站实体!$B$2,0,0,10000,1),"35kV",OFFSET(厂站实体!$G$2,0,0,10000,1),"0",OFFSET(厂站实体!$F$2,0,0,10000,1),"3")</f>
        <v>0</v>
      </c>
      <c r="F10" s="3">
        <f ca="1">COUNTIFS(OFFSET(厂站实体!$B$2,0,0,10000,1),"35kV",OFFSET(厂站实体!$H$2,0,0,10000,1),"0",OFFSET(厂站实体!$F$2,0,0,10000,1),"3")</f>
        <v>0</v>
      </c>
      <c r="G10" s="3">
        <f ca="1">COUNTIFS(OFFSET(厂站实体!$B$2,0,0,10000,1),"35kV",OFFSET(厂站实体!$H$2,0,0,10000,1),"2",OFFSET(厂站实体!$F$2,0,0,10000,1),"3")</f>
        <v>0</v>
      </c>
      <c r="H10" s="3">
        <f ca="1">COUNTIFS(OFFSET(厂站实体!$B$2,0,0,10000,1),"35kV",OFFSET(厂站实体!$H$2,0,0,10000,1),"1",OFFSET(厂站实体!$F$2,0,0,10000,1),"3")</f>
        <v>0</v>
      </c>
      <c r="I10" s="9">
        <f ca="1">COUNTIFS(OFFSET(变压器绕组!$B$2,0,0,10000,1),"35kV",OFFSET(变压器绕组!$E$2,0,0,10000,1),"1",OFFSET(变压器绕组!$G$2,0,0,10000,1),"3")</f>
        <v>0</v>
      </c>
      <c r="J10" s="9">
        <f ca="1">COUNTIFS(OFFSET(变压器绕组!$B$2,0,0,10000,1),"35kV",OFFSET(变压器绕组!$E$2,0,0,10000,1),"0",OFFSET(变压器绕组!$G$2,0,0,10000,1),"3")</f>
        <v>0</v>
      </c>
      <c r="K10" s="3">
        <f ca="1">SUMIFS(OFFSET(厂站实体!$C$2,0,0,10000,1),OFFSET(厂站实体!$B$2,0,0,10000,1),"35kV",OFFSET(厂站实体!$G$2,0,0,10000,1),"1",OFFSET(厂站实体!$F$2,0,0,10000,1),"3")</f>
        <v>0</v>
      </c>
      <c r="L10" s="3">
        <f ca="1">SUMIFS(OFFSET(厂站实体!$C$2,0,0,10000,1),OFFSET(厂站实体!$B$2,0,0,10000,1),"35kV",OFFSET(厂站实体!$G$2,0,0,10000,1),"0",OFFSET(厂站实体!$F$2,0,0,10000,1),"3")</f>
        <v>0</v>
      </c>
      <c r="M10" s="3">
        <f ca="1">SUMIFS(OFFSET(厂站实体!$I$2,0,0,10000,1),OFFSET(厂站实体!$B$2,0,0,10000,1),"35kV",OFFSET(厂站实体!$F$2,0,0,10000,1),"3")</f>
        <v>0</v>
      </c>
      <c r="N10" s="3">
        <f ca="1">SUMIFS(OFFSET(厂站实体!$K$2,0,0,10000,1),OFFSET(厂站实体!$B$2,0,0,10000,1),"35kV",OFFSET(厂站实体!$F$2,0,0,10000,1),"3")</f>
        <v>0</v>
      </c>
    </row>
    <row r="11" spans="1:14" x14ac:dyDescent="0.15">
      <c r="A11" s="4">
        <v>3.5</v>
      </c>
      <c r="B11" s="8" t="s">
        <v>23</v>
      </c>
      <c r="C11" s="3">
        <v>35</v>
      </c>
      <c r="D11" s="3">
        <f ca="1">COUNTIFS(OFFSET(厂站实体!$B$2,0,0,10000,1),"35kV",OFFSET(厂站实体!$G$2,0,0,10000,1),"1",OFFSET(厂站实体!$F$2,0,0,10000,1),"4")</f>
        <v>0</v>
      </c>
      <c r="E11" s="3">
        <f ca="1">COUNTIFS(OFFSET(厂站实体!$B$2,0,0,10000,1),"35kV",OFFSET(厂站实体!$G$2,0,0,10000,1),"0",OFFSET(厂站实体!$F$2,0,0,10000,1),"4")</f>
        <v>0</v>
      </c>
      <c r="F11" s="3">
        <f ca="1">COUNTIFS(OFFSET(厂站实体!$B$2,0,0,10000,1),"35kV",OFFSET(厂站实体!$H$2,0,0,10000,1),"0",OFFSET(厂站实体!$F$2,0,0,10000,1),"4")</f>
        <v>0</v>
      </c>
      <c r="G11" s="3">
        <f ca="1">COUNTIFS(OFFSET(厂站实体!$B$2,0,0,10000,1),"35kV",OFFSET(厂站实体!$H$2,0,0,10000,1),"2",OFFSET(厂站实体!$F$2,0,0,10000,1),"4")</f>
        <v>0</v>
      </c>
      <c r="H11" s="3">
        <f ca="1">COUNTIFS(OFFSET(厂站实体!$B$2,0,0,10000,1),"35kV",OFFSET(厂站实体!$H$2,0,0,10000,1),"1",OFFSET(厂站实体!$F$2,0,0,10000,1),"4")</f>
        <v>0</v>
      </c>
      <c r="I11" s="9">
        <f ca="1">COUNTIFS(OFFSET(变压器绕组!$B$2,0,0,10000,1),"35kV",OFFSET(变压器绕组!$E$2,0,0,10000,1),"1",OFFSET(变压器绕组!$G$2,0,0,10000,1),"4")</f>
        <v>0</v>
      </c>
      <c r="J11" s="9">
        <f ca="1">COUNTIFS(OFFSET(变压器绕组!$B$2,0,0,10000,1),"35kV",OFFSET(变压器绕组!$E$2,0,0,10000,1),"0",OFFSET(变压器绕组!$G$2,0,0,10000,1),"4")</f>
        <v>0</v>
      </c>
      <c r="K11" s="3">
        <f ca="1">SUMIFS(OFFSET(厂站实体!$C$2,0,0,10000,1),OFFSET(厂站实体!$B$2,0,0,10000,1),"35kV",OFFSET(厂站实体!$G$2,0,0,10000,1),"1",OFFSET(厂站实体!$F$2,0,0,10000,1),"4")</f>
        <v>0</v>
      </c>
      <c r="L11" s="3">
        <f ca="1">SUMIFS(OFFSET(厂站实体!$C$2,0,0,10000,1),OFFSET(厂站实体!$B$2,0,0,10000,1),"35kV",OFFSET(厂站实体!$G$2,0,0,10000,1),"0",OFFSET(厂站实体!$F$2,0,0,10000,1),"4")</f>
        <v>0</v>
      </c>
      <c r="M11" s="3">
        <f ca="1">SUMIFS(OFFSET(厂站实体!$I$2,0,0,10000,1),OFFSET(厂站实体!$B$2,0,0,10000,1),"35kV",OFFSET(厂站实体!$F$2,0,0,10000,1),"4")</f>
        <v>0</v>
      </c>
      <c r="N11" s="3">
        <f ca="1">SUMIFS(OFFSET(厂站实体!$K$2,0,0,10000,1),OFFSET(厂站实体!$B$2,0,0,10000,1),"35kV",OFFSET(厂站实体!$F$2,0,0,10000,1),"4")</f>
        <v>0</v>
      </c>
    </row>
    <row r="12" spans="1:14" x14ac:dyDescent="0.15">
      <c r="A12" s="4">
        <v>3.6</v>
      </c>
      <c r="B12" s="8" t="s">
        <v>24</v>
      </c>
      <c r="C12" s="3">
        <v>35</v>
      </c>
      <c r="D12" s="3">
        <f ca="1">COUNTIFS(OFFSET(厂站实体!$B$2,0,0,10000,1),"35kV",OFFSET(厂站实体!$G$2,0,0,10000,1),"1",OFFSET(厂站实体!$F$2,0,0,10000,1),"5")</f>
        <v>0</v>
      </c>
      <c r="E12" s="3">
        <f ca="1">COUNTIFS(OFFSET(厂站实体!$B$2,0,0,10000,1),"35kV",OFFSET(厂站实体!$G$2,0,0,10000,1),"0",OFFSET(厂站实体!$F$2,0,0,10000,1),"5")</f>
        <v>0</v>
      </c>
      <c r="F12" s="3">
        <f ca="1">COUNTIFS(OFFSET(厂站实体!$B$2,0,0,10000,1),"35kV",OFFSET(厂站实体!$H$2,0,0,10000,1),"0",OFFSET(厂站实体!$F$2,0,0,10000,1),"5")</f>
        <v>0</v>
      </c>
      <c r="G12" s="3">
        <f ca="1">COUNTIFS(OFFSET(厂站实体!$B$2,0,0,10000,1),"35kV",OFFSET(厂站实体!$H$2,0,0,10000,1),"2",OFFSET(厂站实体!$F$2,0,0,10000,1),"5")</f>
        <v>0</v>
      </c>
      <c r="H12" s="3">
        <f ca="1">COUNTIFS(OFFSET(厂站实体!$B$2,0,0,10000,1),"35kV",OFFSET(厂站实体!$H$2,0,0,10000,1),"1",OFFSET(厂站实体!$F$2,0,0,10000,1),"5")</f>
        <v>0</v>
      </c>
      <c r="I12" s="9">
        <f ca="1">COUNTIFS(OFFSET(变压器绕组!$B$2,0,0,10000,1),"35kV",OFFSET(变压器绕组!$E$2,0,0,10000,1),"1",OFFSET(变压器绕组!$G$2,0,0,10000,1),"5")</f>
        <v>0</v>
      </c>
      <c r="J12" s="9">
        <f ca="1">COUNTIFS(OFFSET(变压器绕组!$B$2,0,0,10000,1),"35kV",OFFSET(变压器绕组!$E$2,0,0,10000,1),"0",OFFSET(变压器绕组!$G$2,0,0,10000,1),"5")</f>
        <v>0</v>
      </c>
      <c r="K12" s="3">
        <f ca="1">SUMIFS(OFFSET(厂站实体!$C$2,0,0,10000,1),OFFSET(厂站实体!$B$2,0,0,10000,1),"35kV",OFFSET(厂站实体!$G$2,0,0,10000,1),"1",OFFSET(厂站实体!$F$2,0,0,10000,1),"5")</f>
        <v>0</v>
      </c>
      <c r="L12" s="3">
        <f ca="1">SUMIFS(OFFSET(厂站实体!$C$2,0,0,10000,1),OFFSET(厂站实体!$B$2,0,0,10000,1),"35kV",OFFSET(厂站实体!$G$2,0,0,10000,1),"0",OFFSET(厂站实体!$F$2,0,0,10000,1),"5")</f>
        <v>0</v>
      </c>
      <c r="M12" s="3">
        <f ca="1">SUMIFS(OFFSET(厂站实体!$I$2,0,0,10000,1),OFFSET(厂站实体!$B$2,0,0,10000,1),"35kV",OFFSET(厂站实体!$F$2,0,0,10000,1),"5")</f>
        <v>0</v>
      </c>
      <c r="N12" s="3">
        <f ca="1">SUMIFS(OFFSET(厂站实体!$K$2,0,0,10000,1),OFFSET(厂站实体!$B$2,0,0,10000,1),"35kV",OFFSET(厂站实体!$F$2,0,0,10000,1),"5")</f>
        <v>0</v>
      </c>
    </row>
    <row r="13" spans="1:14" ht="31.5" customHeight="1" x14ac:dyDescent="0.15">
      <c r="A13" s="13" t="s">
        <v>25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ht="27.75" customHeight="1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</sheetData>
  <mergeCells count="10">
    <mergeCell ref="A13:N14"/>
    <mergeCell ref="A1:N1"/>
    <mergeCell ref="A2:A3"/>
    <mergeCell ref="B2:B3"/>
    <mergeCell ref="C2:C3"/>
    <mergeCell ref="D2:E2"/>
    <mergeCell ref="F2:H2"/>
    <mergeCell ref="I2:J2"/>
    <mergeCell ref="K2:L2"/>
    <mergeCell ref="M2:N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E4" sqref="E4"/>
    </sheetView>
  </sheetViews>
  <sheetFormatPr defaultRowHeight="13.5" x14ac:dyDescent="0.15"/>
  <sheetData>
    <row r="1" spans="1:14" x14ac:dyDescent="0.15">
      <c r="A1" s="15" t="s">
        <v>38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15">
      <c r="A2" s="16" t="s">
        <v>1</v>
      </c>
      <c r="B2" s="16" t="s">
        <v>2</v>
      </c>
      <c r="C2" s="16" t="s">
        <v>3</v>
      </c>
      <c r="D2" s="16" t="s">
        <v>4</v>
      </c>
      <c r="E2" s="16"/>
      <c r="F2" s="16" t="s">
        <v>5</v>
      </c>
      <c r="G2" s="16"/>
      <c r="H2" s="16"/>
      <c r="I2" s="16" t="s">
        <v>6</v>
      </c>
      <c r="J2" s="16"/>
      <c r="K2" s="16" t="s">
        <v>7</v>
      </c>
      <c r="L2" s="16"/>
      <c r="M2" s="17" t="s">
        <v>8</v>
      </c>
      <c r="N2" s="17"/>
    </row>
    <row r="3" spans="1:14" ht="25.5" x14ac:dyDescent="0.15">
      <c r="A3" s="16"/>
      <c r="B3" s="16"/>
      <c r="C3" s="16"/>
      <c r="D3" s="1" t="s">
        <v>9</v>
      </c>
      <c r="E3" s="1" t="s">
        <v>10</v>
      </c>
      <c r="F3" s="2" t="s">
        <v>11</v>
      </c>
      <c r="G3" s="2" t="s">
        <v>12</v>
      </c>
      <c r="H3" s="2" t="s">
        <v>13</v>
      </c>
      <c r="I3" s="1" t="s">
        <v>9</v>
      </c>
      <c r="J3" s="1" t="s">
        <v>10</v>
      </c>
      <c r="K3" s="1" t="s">
        <v>9</v>
      </c>
      <c r="L3" s="1" t="s">
        <v>10</v>
      </c>
      <c r="M3" s="1" t="s">
        <v>14</v>
      </c>
      <c r="N3" s="1" t="s">
        <v>15</v>
      </c>
    </row>
    <row r="4" spans="1:14" ht="25.5" x14ac:dyDescent="0.15">
      <c r="A4" s="3">
        <v>1</v>
      </c>
      <c r="B4" s="1" t="s">
        <v>16</v>
      </c>
      <c r="C4" s="3" t="s">
        <v>36</v>
      </c>
      <c r="D4" s="9">
        <f ca="1">COUNTIFS(OFFSET(厂站实体!$B$2,0,0,10000,1),"110kV",OFFSET(厂站实体!$G$2,0,0,10000,1),"1",OFFSET(厂站实体!$D$2,0,0,10000,1),"市辖")</f>
        <v>3</v>
      </c>
      <c r="E4" s="9">
        <f ca="1">COUNTIFS(OFFSET(厂站实体!$B$2,0,0,10000,1),"110kV",OFFSET(厂站实体!$G$2,0,0,10000,1),"0",OFFSET(厂站实体!$D$2,0,0,10000,1),"市辖")</f>
        <v>0</v>
      </c>
      <c r="F4" s="9">
        <f ca="1">COUNTIFS(OFFSET(厂站实体!$B$2,0,0,10000,1),"110kV",OFFSET(厂站实体!$H$2,0,0,10000,1),"0",OFFSET(厂站实体!$D$2,0,0,10000,1),"市辖")</f>
        <v>1</v>
      </c>
      <c r="G4" s="9">
        <f ca="1">COUNTIFS(OFFSET(厂站实体!$B$2,0,0,10000,1),"110kV",OFFSET(厂站实体!$H$2,0,0,10000,1),"2",OFFSET(厂站实体!$D$2,0,0,10000,1),"市辖")</f>
        <v>1</v>
      </c>
      <c r="H4" s="9">
        <f ca="1">COUNTIFS(OFFSET(厂站实体!$B$2,0,0,10000,1),"110kV",OFFSET(厂站实体!$H$2,0,0,10000,1),"1",OFFSET(厂站实体!$D$2,0,0,10000,1),"市辖")</f>
        <v>1</v>
      </c>
      <c r="I4" s="9">
        <f ca="1">COUNTIFS(OFFSET(变压器绕组!$B$2,0,0,10000,1),"110kV",OFFSET(变压器绕组!$E$2,0,0,10000,1),"1",OFFSET(变压器绕组!$F$2,0,0,10000,1),"市辖")</f>
        <v>4</v>
      </c>
      <c r="J4" s="9">
        <f ca="1">COUNTIFS(OFFSET(变压器绕组!$B$2,0,0,10000,1),"110kV",OFFSET(变压器绕组!$E$2,0,0,10000,1),"0",OFFSET(变压器绕组!$F$2,0,0,10000,1),"市辖")</f>
        <v>0</v>
      </c>
      <c r="K4" s="9">
        <f ca="1">SUMIFS(OFFSET(厂站实体!$C$2,0,0,10000,1),OFFSET(厂站实体!$B$2,0,0,10000,1),"110kV",OFFSET(厂站实体!$G$2,0,0,10000,1),"1",OFFSET(厂站实体!$D$2,0,0,10000,1),"市辖")</f>
        <v>243</v>
      </c>
      <c r="L4" s="9">
        <f ca="1">SUMIFS(OFFSET(厂站实体!$C$2,0,0,10000,1),OFFSET(厂站实体!$B$2,0,0,10000,1),"110kV",OFFSET(厂站实体!$G$2,0,0,10000,1),"0",OFFSET(厂站实体!$D$2,0,0,10000,1),"市辖")</f>
        <v>0</v>
      </c>
      <c r="M4" s="9">
        <f ca="1">SUMIFS(OFFSET(厂站实体!$I$2,0,0,10000,1),OFFSET(厂站实体!$B$2,0,0,10000,1),"110kV",OFFSET(厂站实体!$D$2,0,0,10000,1),"市辖")</f>
        <v>42</v>
      </c>
      <c r="N4" s="9">
        <f ca="1">SUMIFS(OFFSET(厂站实体!$K$2,0,0,10000,1),OFFSET(厂站实体!$B$2,0,0,10000,1),"110kV",OFFSET(厂站实体!$DE$2,0,0,10000,1),"市辖")</f>
        <v>0</v>
      </c>
    </row>
    <row r="5" spans="1:14" ht="25.5" x14ac:dyDescent="0.15">
      <c r="A5" s="3">
        <v>2</v>
      </c>
      <c r="B5" s="1" t="s">
        <v>17</v>
      </c>
      <c r="C5" s="3" t="s">
        <v>36</v>
      </c>
      <c r="D5" s="9">
        <f ca="1">COUNTIFS(OFFSET(厂站实体!$B$2,0,0,10000,1),"110kV",OFFSET(厂站实体!$G$2,0,0,10000,1),"1",OFFSET(厂站实体!$D$2,0,0,10000,1),"县级")</f>
        <v>4</v>
      </c>
      <c r="E5" s="9">
        <f ca="1">COUNTIFS(OFFSET(厂站实体!$B$2,0,0,10000,1),"110kV",OFFSET(厂站实体!$G$2,0,0,10000,1),"0",OFFSET(厂站实体!$D$2,0,0,10000,1),"县级")</f>
        <v>0</v>
      </c>
      <c r="F5" s="9">
        <f ca="1">COUNTIFS(OFFSET(厂站实体!$B$2,0,0,10000,1),"110kV",OFFSET(厂站实体!$H$2,0,0,10000,1),"00",OFFSET(厂站实体!$D$2,0,0,10000,1),"县级")</f>
        <v>2</v>
      </c>
      <c r="G5" s="9">
        <f ca="1">COUNTIFS(OFFSET(厂站实体!$B$2,0,0,10000,1),"110kV",OFFSET(厂站实体!$H$2,0,0,10000,1),"2",OFFSET(厂站实体!$D$2,0,0,10000,1),"县级")</f>
        <v>1</v>
      </c>
      <c r="H5" s="9">
        <f ca="1">COUNTIFS(OFFSET(厂站实体!$B$2,0,0,10000,1),"110kV",OFFSET(厂站实体!$H$2,0,0,10000,1),"1",OFFSET(厂站实体!$D$2,0,0,10000,1),"县级")</f>
        <v>1</v>
      </c>
      <c r="I5" s="9">
        <f ca="1">COUNTIFS(OFFSET(变压器绕组!$B$2,0,0,10000,1),"110kV",OFFSET(变压器绕组!$E$2,0,0,10000,1),"1",OFFSET(变压器绕组!$F$2,0,0,10000,1),"县级")</f>
        <v>3</v>
      </c>
      <c r="J5" s="9">
        <f ca="1">COUNTIFS(OFFSET(变压器绕组!$B$2,0,0,10000,1),"110kV",OFFSET(变压器绕组!$E$2,0,0,10000,1),"0",OFFSET(变压器绕组!$F$2,0,0,10000,1),"县级")</f>
        <v>0</v>
      </c>
      <c r="K5" s="9">
        <f ca="1">SUMIFS(OFFSET(厂站实体!$C$2,0,0,10000,1),OFFSET(厂站实体!$B$2,0,0,10000,1),"110kV",OFFSET(厂站实体!$G$2,0,0,10000,1),"1",OFFSET(厂站实体!$D$2,0,0,10000,1),"县级")</f>
        <v>320</v>
      </c>
      <c r="L5" s="9">
        <f ca="1">SUMIFS(OFFSET(厂站实体!$C$2,0,0,10000,1),OFFSET(厂站实体!$B$2,0,0,10000,1),"110kV",OFFSET(厂站实体!$G$2,0,0,10000,1),"0",OFFSET(厂站实体!$D$2,0,0,10000,1),"县级")</f>
        <v>0</v>
      </c>
      <c r="M5" s="9">
        <f ca="1">SUMIFS(OFFSET(厂站实体!$I$2,0,0,10000,1),OFFSET(厂站实体!$B$2,0,0,10000,1),"110kV",OFFSET(厂站实体!$D$2,0,0,10000,1),"县级")</f>
        <v>56</v>
      </c>
      <c r="N5" s="9">
        <f ca="1">SUMIFS(OFFSET(厂站实体!$K$2,0,0,10000,1),OFFSET(厂站实体!$B$2,0,0,10000,1),"110kV",OFFSET(厂站实体!$D$2,0,0,10000,1),"县级")</f>
        <v>48</v>
      </c>
    </row>
    <row r="6" spans="1:14" x14ac:dyDescent="0.15">
      <c r="A6" s="4">
        <v>3</v>
      </c>
      <c r="B6" s="5" t="s">
        <v>18</v>
      </c>
      <c r="C6" s="3" t="s">
        <v>36</v>
      </c>
      <c r="D6" s="6">
        <f ca="1">D4+D5</f>
        <v>7</v>
      </c>
      <c r="E6" s="6">
        <f t="shared" ref="E6:N6" ca="1" si="0">E4+E5</f>
        <v>0</v>
      </c>
      <c r="F6" s="6">
        <f t="shared" ca="1" si="0"/>
        <v>3</v>
      </c>
      <c r="G6" s="6">
        <f t="shared" ca="1" si="0"/>
        <v>2</v>
      </c>
      <c r="H6" s="6">
        <f t="shared" ca="1" si="0"/>
        <v>2</v>
      </c>
      <c r="I6" s="6">
        <f t="shared" ca="1" si="0"/>
        <v>7</v>
      </c>
      <c r="J6" s="6">
        <f t="shared" ca="1" si="0"/>
        <v>0</v>
      </c>
      <c r="K6" s="6">
        <f t="shared" ca="1" si="0"/>
        <v>563</v>
      </c>
      <c r="L6" s="6">
        <f t="shared" ca="1" si="0"/>
        <v>0</v>
      </c>
      <c r="M6" s="6">
        <f t="shared" ca="1" si="0"/>
        <v>98</v>
      </c>
      <c r="N6" s="6">
        <f t="shared" ca="1" si="0"/>
        <v>48</v>
      </c>
    </row>
    <row r="7" spans="1:14" x14ac:dyDescent="0.15">
      <c r="A7" s="4">
        <v>3.1</v>
      </c>
      <c r="B7" s="7" t="s">
        <v>19</v>
      </c>
      <c r="C7" s="3" t="s">
        <v>36</v>
      </c>
      <c r="D7" s="9">
        <f ca="1">COUNTIFS(OFFSET(厂站实体!$B$2,0,0,10000,1),"110kV",OFFSET(厂站实体!$G$2,0,0,10000,1),"1",OFFSET(厂站实体!$F$2,0,0,10000,1),"0")</f>
        <v>1</v>
      </c>
      <c r="E7" s="9">
        <f ca="1">COUNTIFS(OFFSET(厂站实体!$B$2,0,0,10000,1),"110kV",OFFSET(厂站实体!$G$2,0,0,10000,1),"0",OFFSET(厂站实体!$F$2,0,0,10000,1),"0")</f>
        <v>0</v>
      </c>
      <c r="F7" s="9">
        <f ca="1">COUNTIFS(OFFSET(厂站实体!$B$2,0,0,10000,1),"110kV",OFFSET(厂站实体!$H$2,0,0,10000,1),"0",OFFSET(厂站实体!$F$2,0,0,10000,1),"0")</f>
        <v>1</v>
      </c>
      <c r="G7" s="9">
        <f ca="1">COUNTIFS(OFFSET(厂站实体!$B$2,0,0,10000,1),"110kV",OFFSET(厂站实体!$H$2,0,0,10000,1),"2",OFFSET(厂站实体!$F$2,0,0,10000,1),"0")</f>
        <v>0</v>
      </c>
      <c r="H7" s="9">
        <f ca="1">COUNTIFS(OFFSET(厂站实体!$B$2,0,0,10000,1),"110kV",OFFSET(厂站实体!$H$2,0,0,10000,1),"1",OFFSET(厂站实体!$F$2,0,0,10000,1),"0")</f>
        <v>0</v>
      </c>
      <c r="I7" s="9">
        <f ca="1">COUNTIFS(OFFSET(变压器绕组!$B$2,0,0,10000,1),"110kV",OFFSET(变压器绕组!$E$2,0,0,10000,1),"1",OFFSET(变压器绕组!$G$2,0,0,10000,1),"0")</f>
        <v>1</v>
      </c>
      <c r="J7" s="9">
        <f ca="1">COUNTIFS(OFFSET(变压器绕组!$B$2,0,0,10000,1),"110kV",OFFSET(变压器绕组!$E$2,0,0,10000,1),"0",OFFSET(变压器绕组!$G$2,0,0,10000,1),"0")</f>
        <v>0</v>
      </c>
      <c r="K7" s="9">
        <f ca="1">SUMIFS(OFFSET(厂站实体!$C$2,0,0,10000,1),OFFSET(厂站实体!$B$2,0,0,10000,1),"110kV",OFFSET(厂站实体!$G$2,0,0,10000,1),"1",OFFSET(厂站实体!$F$2,0,0,10000,1),"0")</f>
        <v>80</v>
      </c>
      <c r="L7" s="9">
        <f ca="1">SUMIFS(OFFSET(厂站实体!$C$2,0,0,10000,1),OFFSET(厂站实体!$B$2,0,0,10000,1),"110kV",OFFSET(厂站实体!$G$2,0,0,10000,1),"0",OFFSET(厂站实体!$F$2,0,0,10000,1),"0")</f>
        <v>0</v>
      </c>
      <c r="M7" s="9">
        <f ca="1">SUMIFS(OFFSET(厂站实体!$I$2,0,0,10000,1),OFFSET(厂站实体!$B$2,0,0,10000,1),"110kV",OFFSET(厂站实体!$F$2,0,0,10000,1),"0")</f>
        <v>14</v>
      </c>
      <c r="N7" s="9">
        <f ca="1">SUMIFS(OFFSET(厂站实体!$K$2,0,0,10000,1),OFFSET(厂站实体!$B$2,0,0,10000,1),"110kV",OFFSET(厂站实体!$F$2,0,0,10000,1),"0")</f>
        <v>12</v>
      </c>
    </row>
    <row r="8" spans="1:14" x14ac:dyDescent="0.15">
      <c r="A8" s="4">
        <v>3.2</v>
      </c>
      <c r="B8" s="8" t="s">
        <v>20</v>
      </c>
      <c r="C8" s="3" t="s">
        <v>36</v>
      </c>
      <c r="D8" s="9">
        <f ca="1">COUNTIFS(OFFSET(厂站实体!$B$2,0,0,10000,1),"110kV",OFFSET(厂站实体!$G$2,0,0,10000,1),"1",OFFSET(厂站实体!$F$2,0,0,10000,1),"1")</f>
        <v>2</v>
      </c>
      <c r="E8" s="9">
        <f ca="1">COUNTIFS(OFFSET(厂站实体!$B$2,0,0,10000,1),"110kV",OFFSET(厂站实体!$G$2,0,0,10000,1),"0",OFFSET(厂站实体!$F$2,0,0,10000,1),"1")</f>
        <v>0</v>
      </c>
      <c r="F8" s="9">
        <f ca="1">COUNTIFS(OFFSET(厂站实体!$B$2,0,0,10000,1),"110kV",OFFSET(厂站实体!$H$2,0,0,10000,1),"0",OFFSET(厂站实体!$F$2,0,0,10000,1),"1")</f>
        <v>0</v>
      </c>
      <c r="G8" s="9">
        <f ca="1">COUNTIFS(OFFSET(厂站实体!$B$2,0,0,10000,1),"110kV",OFFSET(厂站实体!$H$2,0,0,10000,1),"2",OFFSET(厂站实体!$F$2,0,0,10000,1),"1")</f>
        <v>1</v>
      </c>
      <c r="H8" s="9">
        <f ca="1">COUNTIFS(OFFSET(厂站实体!$B$2,0,0,10000,1),"110kV",OFFSET(厂站实体!$H$2,0,0,10000,1),"1",OFFSET(厂站实体!$F$2,0,0,10000,1),"1")</f>
        <v>1</v>
      </c>
      <c r="I8" s="9">
        <f ca="1">COUNTIFS(OFFSET(变压器绕组!$B$2,0,0,10000,1),"110kV",OFFSET(变压器绕组!$E$2,0,0,10000,1),"1",OFFSET(变压器绕组!$G$2,0,0,10000,1),"1")</f>
        <v>3</v>
      </c>
      <c r="J8" s="9">
        <f ca="1">COUNTIFS(OFFSET(变压器绕组!$B$2,0,0,10000,1),"110kV",OFFSET(变压器绕组!$E$2,0,0,10000,1),"0",OFFSET(变压器绕组!$G$2,0,0,10000,1),"1")</f>
        <v>0</v>
      </c>
      <c r="K8" s="9">
        <f ca="1">SUMIFS(OFFSET(厂站实体!$C$2,0,0,10000,1),OFFSET(厂站实体!$B$2,0,0,10000,1),"110kV",OFFSET(厂站实体!$G$2,0,0,10000,1),"1",OFFSET(厂站实体!$F$2,0,0,10000,1),"1")</f>
        <v>223</v>
      </c>
      <c r="L8" s="9">
        <f ca="1">SUMIFS(OFFSET(厂站实体!$C$2,0,0,10000,1),OFFSET(厂站实体!$B$2,0,0,10000,1),"110kV",OFFSET(厂站实体!$G$2,0,0,10000,1),"0",OFFSET(厂站实体!$F$2,0,0,10000,1),"1")</f>
        <v>0</v>
      </c>
      <c r="M8" s="9">
        <f ca="1">SUMIFS(OFFSET(厂站实体!$I$2,0,0,10000,1),OFFSET(厂站实体!$B$2,0,0,10000,1),"110kV",OFFSET(厂站实体!$F$2,0,0,10000,1),"1")</f>
        <v>28</v>
      </c>
      <c r="N8" s="9">
        <f ca="1">SUMIFS(OFFSET(厂站实体!$K$2,0,0,10000,1),OFFSET(厂站实体!$B$2,0,0,10000,1),"110kV",OFFSET(厂站实体!$F$2,0,0,10000,1),"1")</f>
        <v>24</v>
      </c>
    </row>
    <row r="9" spans="1:14" x14ac:dyDescent="0.15">
      <c r="A9" s="4">
        <v>3.3</v>
      </c>
      <c r="B9" s="8" t="s">
        <v>21</v>
      </c>
      <c r="C9" s="3" t="s">
        <v>36</v>
      </c>
      <c r="D9" s="9">
        <f ca="1">COUNTIFS(OFFSET(厂站实体!$B$2,0,0,10000,1),"110kV",OFFSET(厂站实体!$G$2,0,0,10000,1),"1",OFFSET(厂站实体!$F$2,0,0,10000,1),"2")</f>
        <v>0</v>
      </c>
      <c r="E9" s="9">
        <f ca="1">COUNTIFS(OFFSET(厂站实体!$B$2,0,0,10000,1),"110kV",OFFSET(厂站实体!$G$2,0,0,10000,1),"0",OFFSET(厂站实体!$F$2,0,0,10000,1),"2")</f>
        <v>0</v>
      </c>
      <c r="F9" s="9">
        <f ca="1">COUNTIFS(OFFSET(厂站实体!$B$2,0,0,10000,1),"110kV",OFFSET(厂站实体!$H$2,0,0,10000,1),"0",OFFSET(厂站实体!$F$2,0,0,10000,1),"2")</f>
        <v>0</v>
      </c>
      <c r="G9" s="9">
        <f ca="1">COUNTIFS(OFFSET(厂站实体!$B$2,0,0,10000,1),"110kV",OFFSET(厂站实体!$H$2,0,0,10000,1),"2",OFFSET(厂站实体!$F$2,0,0,10000,1),"2")</f>
        <v>0</v>
      </c>
      <c r="H9" s="9">
        <f ca="1">COUNTIFS(OFFSET(厂站实体!$B$2,0,0,10000,1),"110kV",OFFSET(厂站实体!$H$2,0,0,10000,1),"1",OFFSET(厂站实体!$F$2,0,0,10000,1),"2")</f>
        <v>0</v>
      </c>
      <c r="I9" s="9">
        <f ca="1">COUNTIFS(OFFSET(变压器绕组!$B$2,0,0,10000,1),"110kV",OFFSET(变压器绕组!$E$2,0,0,10000,1),"1",OFFSET(变压器绕组!$G$2,0,0,10000,1),"2")</f>
        <v>0</v>
      </c>
      <c r="J9" s="9">
        <f ca="1">COUNTIFS(OFFSET(变压器绕组!$B$2,0,0,10000,1),"110kV",OFFSET(变压器绕组!$E$2,0,0,10000,1),"0",OFFSET(变压器绕组!$G$2,0,0,10000,1),"2")</f>
        <v>0</v>
      </c>
      <c r="K9" s="9">
        <f ca="1">SUMIFS(OFFSET(厂站实体!$C$2,0,0,10000,1),OFFSET(厂站实体!$B$2,0,0,10000,1),"110kV",OFFSET(厂站实体!$G$2,0,0,10000,1),"1",OFFSET(厂站实体!$F$2,0,0,10000,1),"2")</f>
        <v>0</v>
      </c>
      <c r="L9" s="9">
        <f ca="1">SUMIFS(OFFSET(厂站实体!$C$2,0,0,10000,1),OFFSET(厂站实体!$B$2,0,0,10000,1),"110kV",OFFSET(厂站实体!$G$2,0,0,10000,1),"0",OFFSET(厂站实体!$F$2,0,0,10000,1),"2")</f>
        <v>0</v>
      </c>
      <c r="M9" s="9">
        <f ca="1">SUMIFS(OFFSET(厂站实体!$I$2,0,0,10000,1),OFFSET(厂站实体!$B$2,0,0,10000,1),"110kV",OFFSET(厂站实体!$F$2,0,0,10000,1),"2")</f>
        <v>0</v>
      </c>
      <c r="N9" s="9">
        <f ca="1">SUMIFS(OFFSET(厂站实体!$K$2,0,0,10000,1),OFFSET(厂站实体!$B$2,0,0,10000,1),"110kV",OFFSET(厂站实体!$F$2,0,0,10000,1),"2")</f>
        <v>0</v>
      </c>
    </row>
    <row r="10" spans="1:14" x14ac:dyDescent="0.15">
      <c r="A10" s="4">
        <v>3.4</v>
      </c>
      <c r="B10" s="8" t="s">
        <v>22</v>
      </c>
      <c r="C10" s="3" t="s">
        <v>36</v>
      </c>
      <c r="D10" s="9">
        <f ca="1">COUNTIFS(OFFSET(厂站实体!$B$2,0,0,10000,1),"110kV",OFFSET(厂站实体!$G$2,0,0,10000,1),"1",OFFSET(厂站实体!$F$2,0,0,10000,1),"3")</f>
        <v>4</v>
      </c>
      <c r="E10" s="9">
        <f ca="1">COUNTIFS(OFFSET(厂站实体!$B$2,0,0,10000,1),"110kV",OFFSET(厂站实体!$G$2,0,0,10000,1),"0",OFFSET(厂站实体!$F$2,0,0,10000,1),"3")</f>
        <v>0</v>
      </c>
      <c r="F10" s="9">
        <f ca="1">COUNTIFS(OFFSET(厂站实体!$B$2,0,0,10000,1),"110kV",OFFSET(厂站实体!$H$2,0,0,10000,1),"0",OFFSET(厂站实体!$F$2,0,0,10000,1),"3")</f>
        <v>2</v>
      </c>
      <c r="G10" s="9">
        <f ca="1">COUNTIFS(OFFSET(厂站实体!$B$2,0,0,10000,1),"110kV",OFFSET(厂站实体!$H$2,0,0,10000,1),"2",OFFSET(厂站实体!$F$2,0,0,10000,1),"3")</f>
        <v>1</v>
      </c>
      <c r="H10" s="9">
        <f ca="1">COUNTIFS(OFFSET(厂站实体!$B$2,0,0,10000,1),"110kV",OFFSET(厂站实体!$H$2,0,0,10000,1),"1",OFFSET(厂站实体!$F$2,0,0,10000,1),"3")</f>
        <v>1</v>
      </c>
      <c r="I10" s="9">
        <f ca="1">COUNTIFS(OFFSET(变压器绕组!$B$2,0,0,10000,1),"110kV",OFFSET(变压器绕组!$E$2,0,0,10000,1),"1",OFFSET(变压器绕组!$G$2,0,0,10000,1),"3")</f>
        <v>3</v>
      </c>
      <c r="J10" s="9">
        <f ca="1">COUNTIFS(OFFSET(变压器绕组!$B$2,0,0,10000,1),"110kV",OFFSET(变压器绕组!$E$2,0,0,10000,1),"0",OFFSET(变压器绕组!$G$2,0,0,10000,1),"3")</f>
        <v>0</v>
      </c>
      <c r="K10" s="9">
        <f ca="1">SUMIFS(OFFSET(厂站实体!$C$2,0,0,10000,1),OFFSET(厂站实体!$B$2,0,0,10000,1),"110kV",OFFSET(厂站实体!$G$2,0,0,10000,1),"1",OFFSET(厂站实体!$F$2,0,0,10000,1),"3")</f>
        <v>260</v>
      </c>
      <c r="L10" s="9">
        <f ca="1">SUMIFS(OFFSET(厂站实体!$C$2,0,0,10000,1),OFFSET(厂站实体!$B$2,0,0,10000,1),"110kV",OFFSET(厂站实体!$G$2,0,0,10000,1),"0",OFFSET(厂站实体!$F$2,0,0,10000,1),"3")</f>
        <v>0</v>
      </c>
      <c r="M10" s="9">
        <f ca="1">SUMIFS(OFFSET(厂站实体!$I$2,0,0,10000,1),OFFSET(厂站实体!$B$2,0,0,10000,1),"110kV",OFFSET(厂站实体!$F$2,0,0,10000,1),"3")</f>
        <v>56</v>
      </c>
      <c r="N10" s="9">
        <f ca="1">SUMIFS(OFFSET(厂站实体!$K$2,0,0,10000,1),OFFSET(厂站实体!$B$2,0,0,10000,1),"110kV",OFFSET(厂站实体!$F$2,0,0,10000,1),"3")</f>
        <v>48</v>
      </c>
    </row>
    <row r="11" spans="1:14" x14ac:dyDescent="0.15">
      <c r="A11" s="4">
        <v>3.5</v>
      </c>
      <c r="B11" s="8" t="s">
        <v>23</v>
      </c>
      <c r="C11" s="3" t="s">
        <v>36</v>
      </c>
      <c r="D11" s="9">
        <f ca="1">COUNTIFS(OFFSET(厂站实体!$B$2,0,0,10000,1),"110kV",OFFSET(厂站实体!$G$2,0,0,10000,1),"1",OFFSET(厂站实体!$F$2,0,0,10000,1),"4")</f>
        <v>0</v>
      </c>
      <c r="E11" s="9">
        <f ca="1">COUNTIFS(OFFSET(厂站实体!$B$2,0,0,10000,1),"110kV",OFFSET(厂站实体!$G$2,0,0,10000,1),"0",OFFSET(厂站实体!$F$2,0,0,10000,1),"4")</f>
        <v>0</v>
      </c>
      <c r="F11" s="9">
        <f ca="1">COUNTIFS(OFFSET(厂站实体!$B$2,0,0,10000,1),"110kV",OFFSET(厂站实体!$H$2,0,0,10000,1),"0",OFFSET(厂站实体!$F$2,0,0,10000,1),"4")</f>
        <v>0</v>
      </c>
      <c r="G11" s="9">
        <f ca="1">COUNTIFS(OFFSET(厂站实体!$B$2,0,0,10000,1),"110kV",OFFSET(厂站实体!$H$2,0,0,10000,1),"2",OFFSET(厂站实体!$F$2,0,0,10000,1),"4")</f>
        <v>0</v>
      </c>
      <c r="H11" s="9">
        <f ca="1">COUNTIFS(OFFSET(厂站实体!$B$2,0,0,10000,1),"110kV",OFFSET(厂站实体!$H$2,0,0,10000,1),"1",OFFSET(厂站实体!$F$2,0,0,10000,1),"4")</f>
        <v>0</v>
      </c>
      <c r="I11" s="9">
        <f ca="1">COUNTIFS(OFFSET(变压器绕组!$B$2,0,0,10000,1),"110kV",OFFSET(变压器绕组!$E$2,0,0,10000,1),"1",OFFSET(变压器绕组!$G$2,0,0,10000,1),"4")</f>
        <v>0</v>
      </c>
      <c r="J11" s="9">
        <f ca="1">COUNTIFS(OFFSET(变压器绕组!$B$2,0,0,10000,1),"110kV",OFFSET(变压器绕组!$E$2,0,0,10000,1),"0",OFFSET(变压器绕组!$G$2,0,0,10000,1),"4")</f>
        <v>0</v>
      </c>
      <c r="K11" s="9">
        <f ca="1">SUMIFS(OFFSET(厂站实体!$C$2,0,0,10000,1),OFFSET(厂站实体!$B$2,0,0,10000,1),"110kV",OFFSET(厂站实体!$G$2,0,0,10000,1),"1",OFFSET(厂站实体!$F$2,0,0,10000,1),"4")</f>
        <v>0</v>
      </c>
      <c r="L11" s="9">
        <f ca="1">SUMIFS(OFFSET(厂站实体!$C$2,0,0,10000,1),OFFSET(厂站实体!$B$2,0,0,10000,1),"110kV",OFFSET(厂站实体!$G$2,0,0,10000,1),"0",OFFSET(厂站实体!$F$2,0,0,10000,1),"4")</f>
        <v>0</v>
      </c>
      <c r="M11" s="9">
        <f ca="1">SUMIFS(OFFSET(厂站实体!$I$2,0,0,10000,1),OFFSET(厂站实体!$B$2,0,0,10000,1),"110kV",OFFSET(厂站实体!$F$2,0,0,10000,1),"4")</f>
        <v>0</v>
      </c>
      <c r="N11" s="9">
        <f ca="1">SUMIFS(OFFSET(厂站实体!$K$2,0,0,10000,1),OFFSET(厂站实体!$B$2,0,0,10000,1),"110kV",OFFSET(厂站实体!$F$2,0,0,10000,1),"4")</f>
        <v>0</v>
      </c>
    </row>
    <row r="12" spans="1:14" x14ac:dyDescent="0.15">
      <c r="A12" s="4">
        <v>3.6</v>
      </c>
      <c r="B12" s="8" t="s">
        <v>24</v>
      </c>
      <c r="C12" s="3" t="s">
        <v>36</v>
      </c>
      <c r="D12" s="9">
        <f ca="1">COUNTIFS(OFFSET(厂站实体!$B$2,0,0,10000,1),"110kV",OFFSET(厂站实体!$G$2,0,0,10000,1),"1",OFFSET(厂站实体!$F$2,0,0,10000,1),"5")</f>
        <v>0</v>
      </c>
      <c r="E12" s="9">
        <f ca="1">COUNTIFS(OFFSET(厂站实体!$B$2,0,0,10000,1),"110kV",OFFSET(厂站实体!$G$2,0,0,10000,1),"0",OFFSET(厂站实体!$F$2,0,0,10000,1),"5")</f>
        <v>0</v>
      </c>
      <c r="F12" s="9">
        <f ca="1">COUNTIFS(OFFSET(厂站实体!$B$2,0,0,10000,1),"110kV",OFFSET(厂站实体!$H$2,0,0,10000,1),"0",OFFSET(厂站实体!$F$2,0,0,10000,1),"5")</f>
        <v>0</v>
      </c>
      <c r="G12" s="9">
        <f ca="1">COUNTIFS(OFFSET(厂站实体!$B$2,0,0,10000,1),"110kV",OFFSET(厂站实体!$H$2,0,0,10000,1),"2",OFFSET(厂站实体!$F$2,0,0,10000,1),"5")</f>
        <v>0</v>
      </c>
      <c r="H12" s="9">
        <f ca="1">COUNTIFS(OFFSET(厂站实体!$B$2,0,0,10000,1),"110kV",OFFSET(厂站实体!$H$2,0,0,10000,1),"1",OFFSET(厂站实体!$F$2,0,0,10000,1),"5")</f>
        <v>0</v>
      </c>
      <c r="I12" s="9">
        <f ca="1">COUNTIFS(OFFSET(变压器绕组!$B$2,0,0,10000,1),"110kV",OFFSET(变压器绕组!$E$2,0,0,10000,1),"1",OFFSET(变压器绕组!$G$2,0,0,10000,1),"5")</f>
        <v>0</v>
      </c>
      <c r="J12" s="9">
        <f ca="1">COUNTIFS(OFFSET(变压器绕组!$B$2,0,0,10000,1),"110kV",OFFSET(变压器绕组!$E$2,0,0,10000,1),"0",OFFSET(变压器绕组!$G$2,0,0,10000,1),"5")</f>
        <v>0</v>
      </c>
      <c r="K12" s="9">
        <f ca="1">SUMIFS(OFFSET(厂站实体!$C$2,0,0,10000,1),OFFSET(厂站实体!$B$2,0,0,10000,1),"110kV",OFFSET(厂站实体!$G$2,0,0,10000,1),"1",OFFSET(厂站实体!$F$2,0,0,10000,1),"5")</f>
        <v>0</v>
      </c>
      <c r="L12" s="9">
        <f ca="1">SUMIFS(OFFSET(厂站实体!$C$2,0,0,10000,1),OFFSET(厂站实体!$B$2,0,0,10000,1),"110kV",OFFSET(厂站实体!$G$2,0,0,10000,1),"0",OFFSET(厂站实体!$F$2,0,0,10000,1),"5")</f>
        <v>0</v>
      </c>
      <c r="M12" s="9">
        <f ca="1">SUMIFS(OFFSET(厂站实体!$I$2,0,0,10000,1),OFFSET(厂站实体!$B$2,0,0,10000,1),"110kV",OFFSET(厂站实体!$F$2,0,0,10000,1),"5")</f>
        <v>0</v>
      </c>
      <c r="N12" s="9">
        <f ca="1">SUMIFS(OFFSET(厂站实体!$K$2,0,0,10000,1),OFFSET(厂站实体!$B$2,0,0,10000,1),"110kV",OFFSET(厂站实体!$F$2,0,0,10000,1),"5")</f>
        <v>0</v>
      </c>
    </row>
    <row r="13" spans="1:14" x14ac:dyDescent="0.15">
      <c r="A13" s="13" t="s">
        <v>37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x14ac:dyDescent="0.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</sheetData>
  <mergeCells count="10">
    <mergeCell ref="A13:N14"/>
    <mergeCell ref="A1:N1"/>
    <mergeCell ref="A2:A3"/>
    <mergeCell ref="B2:B3"/>
    <mergeCell ref="C2:C3"/>
    <mergeCell ref="D2:E2"/>
    <mergeCell ref="F2:H2"/>
    <mergeCell ref="I2:J2"/>
    <mergeCell ref="K2:L2"/>
    <mergeCell ref="M2:N2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7"/>
  <sheetViews>
    <sheetView workbookViewId="0">
      <selection activeCell="B3" sqref="B3"/>
    </sheetView>
  </sheetViews>
  <sheetFormatPr defaultRowHeight="13.5" x14ac:dyDescent="0.15"/>
  <cols>
    <col min="1" max="1" width="16.5" customWidth="1"/>
    <col min="2" max="2" width="15.25" bestFit="1" customWidth="1"/>
    <col min="3" max="3" width="16.375" customWidth="1"/>
    <col min="4" max="4" width="12.25" bestFit="1" customWidth="1"/>
    <col min="5" max="6" width="13" bestFit="1" customWidth="1"/>
  </cols>
  <sheetData>
    <row r="1" spans="1:7" x14ac:dyDescent="0.15">
      <c r="A1" s="11" t="s">
        <v>26</v>
      </c>
      <c r="B1" s="11" t="s">
        <v>27</v>
      </c>
      <c r="C1" s="11" t="s">
        <v>28</v>
      </c>
      <c r="D1" s="11" t="s">
        <v>30</v>
      </c>
      <c r="E1" s="11" t="s">
        <v>31</v>
      </c>
      <c r="F1" s="11" t="s">
        <v>33</v>
      </c>
      <c r="G1" s="11" t="s">
        <v>34</v>
      </c>
    </row>
    <row r="2" spans="1:7" x14ac:dyDescent="0.15">
      <c r="A2" s="10" t="str">
        <f>IF([1]变压器!A2="","",[1]变压器!A2)</f>
        <v>#1B</v>
      </c>
      <c r="B2" s="10" t="str">
        <f>IF([1]变压器!B2="","",[1]变压器!B2)</f>
        <v>10kV</v>
      </c>
      <c r="C2" s="10" t="str">
        <f>IF([1]变压器!C2="","",[1]变压器!C2)</f>
        <v>曹安变</v>
      </c>
      <c r="D2" s="10">
        <f>IF([1]变压器!D2="","",[1]变压器!D2)</f>
        <v>80</v>
      </c>
      <c r="E2" s="10" t="str">
        <f>IF([1]变压器!E2="","",[1]变压器!E2)</f>
        <v>市辖</v>
      </c>
      <c r="F2" s="10">
        <f>IF([1]变压器!F2="","",[1]变压器!F2)</f>
        <v>1</v>
      </c>
      <c r="G2" s="10">
        <f ca="1">VLOOKUP(C2,OFFSET(厂站实体!$A$2,0,0,1000,7),7,FALSE)</f>
        <v>1</v>
      </c>
    </row>
    <row r="3" spans="1:7" x14ac:dyDescent="0.15">
      <c r="A3" s="10" t="str">
        <f>IF([1]变压器!A3="","",[1]变压器!A3)</f>
        <v>#2B</v>
      </c>
      <c r="B3" s="10" t="str">
        <f>IF([1]变压器!B3="","",[1]变压器!B3)</f>
        <v>10kV</v>
      </c>
      <c r="C3" s="10" t="str">
        <f>IF([1]变压器!C3="","",[1]变压器!C3)</f>
        <v>曹安变</v>
      </c>
      <c r="D3" s="10">
        <f>IF([1]变压器!D3="","",[1]变压器!D3)</f>
        <v>80</v>
      </c>
      <c r="E3" s="10" t="str">
        <f>IF([1]变压器!E3="","",[1]变压器!E3)</f>
        <v>市辖</v>
      </c>
      <c r="F3" s="10">
        <f>IF([1]变压器!F3="","",[1]变压器!F3)</f>
        <v>1</v>
      </c>
      <c r="G3" s="10">
        <f ca="1">VLOOKUP(C3,OFFSET(厂站实体!$A$2,0,0,1000,7),7,FALSE)</f>
        <v>1</v>
      </c>
    </row>
    <row r="4" spans="1:7" x14ac:dyDescent="0.15">
      <c r="A4" s="10" t="str">
        <f>IF([1]变压器!A4="","",[1]变压器!A4)</f>
        <v>T(110kV-10kV)</v>
      </c>
      <c r="B4" s="10" t="str">
        <f>IF([1]变压器!B4="","",[1]变压器!B4)</f>
        <v>10kV</v>
      </c>
      <c r="C4" s="10" t="str">
        <f>IF([1]变压器!C4="","",[1]变压器!C4)</f>
        <v>公桥变</v>
      </c>
      <c r="D4" s="10">
        <f>IF([1]变压器!D4="","",[1]变压器!D4)</f>
        <v>143</v>
      </c>
      <c r="E4" s="10" t="str">
        <f>IF([1]变压器!E4="","",[1]变压器!E4)</f>
        <v>市辖</v>
      </c>
      <c r="F4" s="10">
        <f>IF([1]变压器!F4="","",[1]变压器!F4)</f>
        <v>1</v>
      </c>
      <c r="G4" s="10">
        <f ca="1">VLOOKUP(C4,OFFSET(厂站实体!$A$2,0,0,1000,7),7,FALSE)</f>
        <v>1</v>
      </c>
    </row>
    <row r="5" spans="1:7" x14ac:dyDescent="0.15">
      <c r="A5" s="10" t="str">
        <f>IF([1]变压器!A5="","",[1]变压器!A5)</f>
        <v>T(110kV-10kV)</v>
      </c>
      <c r="B5" s="10" t="str">
        <f>IF([1]变压器!B5="","",[1]变压器!B5)</f>
        <v>10kV</v>
      </c>
      <c r="C5" s="10" t="str">
        <f>IF([1]变压器!C5="","",[1]变压器!C5)</f>
        <v>集善变</v>
      </c>
      <c r="D5" s="10">
        <f>IF([1]变压器!D5="","",[1]变压器!D5)</f>
        <v>40</v>
      </c>
      <c r="E5" s="10" t="str">
        <f>IF([1]变压器!E5="","",[1]变压器!E5)</f>
        <v>县级</v>
      </c>
      <c r="F5" s="10">
        <f>IF([1]变压器!F5="","",[1]变压器!F5)</f>
        <v>3</v>
      </c>
      <c r="G5" s="10">
        <f ca="1">VLOOKUP(C5,OFFSET(厂站实体!$A$2,0,0,1000,7),7,FALSE)</f>
        <v>1</v>
      </c>
    </row>
    <row r="6" spans="1:7" x14ac:dyDescent="0.15">
      <c r="A6" s="10" t="str">
        <f>IF([1]变压器!A6="","",[1]变压器!A6)</f>
        <v>T(110kV-10kV)</v>
      </c>
      <c r="B6" s="10" t="str">
        <f>IF([1]变压器!B6="","",[1]变压器!B6)</f>
        <v>10kV</v>
      </c>
      <c r="C6" s="10" t="str">
        <f>IF([1]变压器!C6="","",[1]变压器!C6)</f>
        <v>金城变</v>
      </c>
      <c r="D6" s="10">
        <f>IF([1]变压器!D6="","",[1]变压器!D6)</f>
        <v>100</v>
      </c>
      <c r="E6" s="10" t="str">
        <f>IF([1]变压器!E6="","",[1]变压器!E6)</f>
        <v>县级</v>
      </c>
      <c r="F6" s="10">
        <f>IF([1]变压器!F6="","",[1]变压器!F6)</f>
        <v>3</v>
      </c>
      <c r="G6" s="10">
        <f ca="1">VLOOKUP(C6,OFFSET(厂站实体!$A$2,0,0,1000,7),7,FALSE)</f>
        <v>1</v>
      </c>
    </row>
    <row r="7" spans="1:7" x14ac:dyDescent="0.15">
      <c r="A7" s="10" t="str">
        <f>IF([1]变压器!A7="","",[1]变压器!A7)</f>
        <v>#1B</v>
      </c>
      <c r="B7" s="10" t="str">
        <f>IF([1]变压器!B7="","",[1]变压器!B7)</f>
        <v>10kV</v>
      </c>
      <c r="C7" s="10" t="str">
        <f>IF([1]变压器!C7="","",[1]变压器!C7)</f>
        <v>顺杨变</v>
      </c>
      <c r="D7" s="10">
        <f>IF([1]变压器!D7="","",[1]变压器!D7)</f>
        <v>32</v>
      </c>
      <c r="E7" s="10" t="str">
        <f>IF([1]变压器!E7="","",[1]变压器!E7)</f>
        <v>市辖</v>
      </c>
      <c r="F7" s="10">
        <f>IF([1]变压器!F7="","",[1]变压器!F7)</f>
        <v>2</v>
      </c>
      <c r="G7" s="10">
        <f ca="1">VLOOKUP(C7,OFFSET(厂站实体!$A$2,0,0,1000,7),7,FALSE)</f>
        <v>1</v>
      </c>
    </row>
    <row r="8" spans="1:7" x14ac:dyDescent="0.15">
      <c r="A8" s="10" t="str">
        <f>IF([1]变压器!A8="","",[1]变压器!A8)</f>
        <v>#2B</v>
      </c>
      <c r="B8" s="10" t="str">
        <f>IF([1]变压器!B8="","",[1]变压器!B8)</f>
        <v>10kV</v>
      </c>
      <c r="C8" s="10" t="str">
        <f>IF([1]变压器!C8="","",[1]变压器!C8)</f>
        <v>顺杨变</v>
      </c>
      <c r="D8" s="10">
        <f>IF([1]变压器!D8="","",[1]变压器!D8)</f>
        <v>32</v>
      </c>
      <c r="E8" s="10" t="str">
        <f>IF([1]变压器!E8="","",[1]变压器!E8)</f>
        <v>市辖</v>
      </c>
      <c r="F8" s="10">
        <f>IF([1]变压器!F8="","",[1]变压器!F8)</f>
        <v>2</v>
      </c>
      <c r="G8" s="10">
        <f ca="1">VLOOKUP(C8,OFFSET(厂站实体!$A$2,0,0,1000,7),7,FALSE)</f>
        <v>1</v>
      </c>
    </row>
    <row r="9" spans="1:7" x14ac:dyDescent="0.15">
      <c r="A9" s="10" t="str">
        <f>IF([1]变压器!A9="","",[1]变压器!A9)</f>
        <v>#1B</v>
      </c>
      <c r="B9" s="10" t="str">
        <f>IF([1]变压器!B9="","",[1]变压器!B9)</f>
        <v>10kV</v>
      </c>
      <c r="C9" s="10" t="str">
        <f>IF([1]变压器!C9="","",[1]变压器!C9)</f>
        <v>天福变</v>
      </c>
      <c r="D9" s="10">
        <f>IF([1]变压器!D9="","",[1]变压器!D9)</f>
        <v>20</v>
      </c>
      <c r="E9" s="10" t="str">
        <f>IF([1]变压器!E9="","",[1]变压器!E9)</f>
        <v>市辖</v>
      </c>
      <c r="F9" s="10">
        <f>IF([1]变压器!F9="","",[1]变压器!F9)</f>
        <v>3</v>
      </c>
      <c r="G9" s="10">
        <f ca="1">VLOOKUP(C9,OFFSET(厂站实体!$A$2,0,0,1000,7),7,FALSE)</f>
        <v>1</v>
      </c>
    </row>
    <row r="10" spans="1:7" x14ac:dyDescent="0.15">
      <c r="A10" s="10" t="str">
        <f>IF([1]变压器!A10="","",[1]变压器!A10)</f>
        <v>T(110kV-10kV)</v>
      </c>
      <c r="B10" s="10" t="str">
        <f>IF([1]变压器!B10="","",[1]变压器!B10)</f>
        <v>10kV</v>
      </c>
      <c r="C10" s="10" t="str">
        <f>IF([1]变压器!C10="","",[1]变压器!C10)</f>
        <v>泗桥变</v>
      </c>
      <c r="D10" s="10">
        <f>IF([1]变压器!D10="","",[1]变压器!D10)</f>
        <v>80</v>
      </c>
      <c r="E10" s="10" t="str">
        <f>IF([1]变压器!E10="","",[1]变压器!E10)</f>
        <v>县级</v>
      </c>
      <c r="F10" s="10">
        <f>IF([1]变压器!F10="","",[1]变压器!F10)</f>
        <v>0</v>
      </c>
      <c r="G10" s="10">
        <f ca="1">VLOOKUP(C10,OFFSET(厂站实体!$A$2,0,0,1000,7),7,FALSE)</f>
        <v>1</v>
      </c>
    </row>
    <row r="11" spans="1:7" x14ac:dyDescent="0.15">
      <c r="A11" s="10" t="str">
        <f>IF([1]变压器!A11="","",[1]变压器!A11)</f>
        <v/>
      </c>
      <c r="B11" s="10" t="str">
        <f>IF([1]变压器!B11="","",[1]变压器!B11)</f>
        <v/>
      </c>
      <c r="C11" s="10" t="str">
        <f>IF([1]变压器!C11="","",[1]变压器!C11)</f>
        <v/>
      </c>
      <c r="D11" s="10" t="str">
        <f>IF([1]变压器!D11="","",[1]变压器!D11)</f>
        <v/>
      </c>
      <c r="E11" s="10" t="str">
        <f>IF([1]变压器!E11="","",[1]变压器!E11)</f>
        <v/>
      </c>
      <c r="F11" s="10" t="str">
        <f>IF([1]变压器!F11="","",[1]变压器!F11)</f>
        <v/>
      </c>
      <c r="G11" s="10" t="str">
        <f ca="1">VLOOKUP(C11,OFFSET(厂站实体!$A$2,0,0,1000,7),7,FALSE)</f>
        <v/>
      </c>
    </row>
    <row r="12" spans="1:7" x14ac:dyDescent="0.15">
      <c r="A12" s="10" t="str">
        <f>IF([1]变压器!A12="","",[1]变压器!A12)</f>
        <v/>
      </c>
      <c r="B12" s="10" t="str">
        <f>IF([1]变压器!B12="","",[1]变压器!B12)</f>
        <v/>
      </c>
      <c r="C12" s="10" t="str">
        <f>IF([1]变压器!C12="","",[1]变压器!C12)</f>
        <v/>
      </c>
      <c r="D12" s="10" t="str">
        <f>IF([1]变压器!D12="","",[1]变压器!D12)</f>
        <v/>
      </c>
      <c r="E12" s="10" t="str">
        <f>IF([1]变压器!E12="","",[1]变压器!E12)</f>
        <v/>
      </c>
      <c r="F12" s="10" t="str">
        <f>IF([1]变压器!F12="","",[1]变压器!F12)</f>
        <v/>
      </c>
      <c r="G12" s="10" t="str">
        <f ca="1">VLOOKUP(C12,OFFSET(厂站实体!$A$2,0,0,1000,7),7,FALSE)</f>
        <v/>
      </c>
    </row>
    <row r="13" spans="1:7" x14ac:dyDescent="0.15">
      <c r="A13" s="10" t="str">
        <f>IF([1]变压器!A13="","",[1]变压器!A13)</f>
        <v/>
      </c>
      <c r="B13" s="10" t="str">
        <f>IF([1]变压器!B13="","",[1]变压器!B13)</f>
        <v/>
      </c>
      <c r="C13" s="10" t="str">
        <f>IF([1]变压器!C13="","",[1]变压器!C13)</f>
        <v/>
      </c>
      <c r="D13" s="10" t="str">
        <f>IF([1]变压器!D13="","",[1]变压器!D13)</f>
        <v/>
      </c>
      <c r="E13" s="10" t="str">
        <f>IF([1]变压器!E13="","",[1]变压器!E13)</f>
        <v/>
      </c>
      <c r="F13" s="10" t="str">
        <f>IF([1]变压器!F13="","",[1]变压器!F13)</f>
        <v/>
      </c>
      <c r="G13" s="10" t="str">
        <f ca="1">VLOOKUP(C13,OFFSET(厂站实体!$A$2,0,0,1000,7),7,FALSE)</f>
        <v/>
      </c>
    </row>
    <row r="14" spans="1:7" x14ac:dyDescent="0.15">
      <c r="A14" s="10" t="str">
        <f>IF([1]变压器!A14="","",[1]变压器!A14)</f>
        <v/>
      </c>
      <c r="B14" s="10" t="str">
        <f>IF([1]变压器!B14="","",[1]变压器!B14)</f>
        <v/>
      </c>
      <c r="C14" s="10" t="str">
        <f>IF([1]变压器!C14="","",[1]变压器!C14)</f>
        <v/>
      </c>
      <c r="D14" s="10" t="str">
        <f>IF([1]变压器!D14="","",[1]变压器!D14)</f>
        <v/>
      </c>
      <c r="E14" s="10" t="str">
        <f>IF([1]变压器!E14="","",[1]变压器!E14)</f>
        <v/>
      </c>
      <c r="F14" s="10" t="str">
        <f>IF([1]变压器!F14="","",[1]变压器!F14)</f>
        <v/>
      </c>
      <c r="G14" s="10" t="str">
        <f ca="1">VLOOKUP(C14,OFFSET(厂站实体!$A$2,0,0,1000,7),7,FALSE)</f>
        <v/>
      </c>
    </row>
    <row r="15" spans="1:7" x14ac:dyDescent="0.15">
      <c r="A15" s="10" t="str">
        <f>IF([1]变压器!A15="","",[1]变压器!A15)</f>
        <v/>
      </c>
      <c r="B15" s="10" t="str">
        <f>IF([1]变压器!B15="","",[1]变压器!B15)</f>
        <v/>
      </c>
      <c r="C15" s="10" t="str">
        <f>IF([1]变压器!C15="","",[1]变压器!C15)</f>
        <v/>
      </c>
      <c r="D15" s="10" t="str">
        <f>IF([1]变压器!D15="","",[1]变压器!D15)</f>
        <v/>
      </c>
      <c r="E15" s="10" t="str">
        <f>IF([1]变压器!E15="","",[1]变压器!E15)</f>
        <v/>
      </c>
      <c r="F15" s="10" t="str">
        <f>IF([1]变压器!F15="","",[1]变压器!F15)</f>
        <v/>
      </c>
      <c r="G15" s="10" t="str">
        <f ca="1">VLOOKUP(C15,OFFSET(厂站实体!$A$2,0,0,1000,7),7,FALSE)</f>
        <v/>
      </c>
    </row>
    <row r="16" spans="1:7" x14ac:dyDescent="0.15">
      <c r="A16" s="10" t="str">
        <f>IF([1]变压器!A16="","",[1]变压器!A16)</f>
        <v/>
      </c>
      <c r="B16" s="10" t="str">
        <f>IF([1]变压器!B16="","",[1]变压器!B16)</f>
        <v/>
      </c>
      <c r="C16" s="10" t="str">
        <f>IF([1]变压器!C16="","",[1]变压器!C16)</f>
        <v/>
      </c>
      <c r="D16" s="10" t="str">
        <f>IF([1]变压器!D16="","",[1]变压器!D16)</f>
        <v/>
      </c>
      <c r="E16" s="10" t="str">
        <f>IF([1]变压器!E16="","",[1]变压器!E16)</f>
        <v/>
      </c>
      <c r="F16" s="10" t="str">
        <f>IF([1]变压器!F16="","",[1]变压器!F16)</f>
        <v/>
      </c>
      <c r="G16" s="10" t="str">
        <f ca="1">VLOOKUP(C16,OFFSET(厂站实体!$A$2,0,0,1000,7),7,FALSE)</f>
        <v/>
      </c>
    </row>
    <row r="17" spans="1:7" x14ac:dyDescent="0.15">
      <c r="A17" s="10" t="str">
        <f>IF([1]变压器!A17="","",[1]变压器!A17)</f>
        <v/>
      </c>
      <c r="B17" s="10" t="str">
        <f>IF([1]变压器!B17="","",[1]变压器!B17)</f>
        <v/>
      </c>
      <c r="C17" s="10" t="str">
        <f>IF([1]变压器!C17="","",[1]变压器!C17)</f>
        <v/>
      </c>
      <c r="D17" s="10" t="str">
        <f>IF([1]变压器!D17="","",[1]变压器!D17)</f>
        <v/>
      </c>
      <c r="E17" s="10" t="str">
        <f>IF([1]变压器!E17="","",[1]变压器!E17)</f>
        <v/>
      </c>
      <c r="F17" s="10" t="str">
        <f>IF([1]变压器!F17="","",[1]变压器!F17)</f>
        <v/>
      </c>
      <c r="G17" s="10" t="str">
        <f ca="1">VLOOKUP(C17,OFFSET(厂站实体!$A$2,0,0,1000,7),7,FALSE)</f>
        <v/>
      </c>
    </row>
    <row r="18" spans="1:7" x14ac:dyDescent="0.15">
      <c r="A18" s="10" t="str">
        <f>IF([1]变压器!A18="","",[1]变压器!A18)</f>
        <v/>
      </c>
      <c r="B18" s="10" t="str">
        <f>IF([1]变压器!B18="","",[1]变压器!B18)</f>
        <v/>
      </c>
      <c r="C18" s="10" t="str">
        <f>IF([1]变压器!C18="","",[1]变压器!C18)</f>
        <v/>
      </c>
      <c r="D18" s="10" t="str">
        <f>IF([1]变压器!D18="","",[1]变压器!D18)</f>
        <v/>
      </c>
      <c r="E18" s="10" t="str">
        <f>IF([1]变压器!E18="","",[1]变压器!E18)</f>
        <v/>
      </c>
      <c r="F18" s="10" t="str">
        <f>IF([1]变压器!F18="","",[1]变压器!F18)</f>
        <v/>
      </c>
      <c r="G18" s="10" t="str">
        <f ca="1">VLOOKUP(C18,OFFSET(厂站实体!$A$2,0,0,1000,7),7,FALSE)</f>
        <v/>
      </c>
    </row>
    <row r="19" spans="1:7" x14ac:dyDescent="0.15">
      <c r="A19" s="10" t="str">
        <f>IF([1]变压器!A19="","",[1]变压器!A19)</f>
        <v/>
      </c>
      <c r="B19" s="10" t="str">
        <f>IF([1]变压器!B19="","",[1]变压器!B19)</f>
        <v/>
      </c>
      <c r="C19" s="10" t="str">
        <f>IF([1]变压器!C19="","",[1]变压器!C19)</f>
        <v/>
      </c>
      <c r="D19" s="10" t="str">
        <f>IF([1]变压器!D19="","",[1]变压器!D19)</f>
        <v/>
      </c>
      <c r="E19" s="10" t="str">
        <f>IF([1]变压器!E19="","",[1]变压器!E19)</f>
        <v/>
      </c>
      <c r="F19" s="10" t="str">
        <f>IF([1]变压器!F19="","",[1]变压器!F19)</f>
        <v/>
      </c>
      <c r="G19" s="10" t="str">
        <f ca="1">VLOOKUP(C19,OFFSET(厂站实体!$A$2,0,0,1000,7),7,FALSE)</f>
        <v/>
      </c>
    </row>
    <row r="20" spans="1:7" x14ac:dyDescent="0.15">
      <c r="A20" s="10" t="str">
        <f>IF([1]变压器!A20="","",[1]变压器!A20)</f>
        <v/>
      </c>
      <c r="B20" s="10" t="str">
        <f>IF([1]变压器!B20="","",[1]变压器!B20)</f>
        <v/>
      </c>
      <c r="C20" s="10" t="str">
        <f>IF([1]变压器!C20="","",[1]变压器!C20)</f>
        <v/>
      </c>
      <c r="D20" s="10" t="str">
        <f>IF([1]变压器!D20="","",[1]变压器!D20)</f>
        <v/>
      </c>
      <c r="E20" s="10" t="str">
        <f>IF([1]变压器!E20="","",[1]变压器!E20)</f>
        <v/>
      </c>
      <c r="F20" s="10" t="str">
        <f>IF([1]变压器!F20="","",[1]变压器!F20)</f>
        <v/>
      </c>
      <c r="G20" s="10" t="str">
        <f ca="1">VLOOKUP(C20,OFFSET(厂站实体!$A$2,0,0,1000,7),7,FALSE)</f>
        <v/>
      </c>
    </row>
    <row r="21" spans="1:7" x14ac:dyDescent="0.15">
      <c r="A21" s="10" t="str">
        <f>IF([1]变压器!A21="","",[1]变压器!A21)</f>
        <v/>
      </c>
      <c r="B21" s="10" t="str">
        <f>IF([1]变压器!B21="","",[1]变压器!B21)</f>
        <v/>
      </c>
      <c r="C21" s="10" t="str">
        <f>IF([1]变压器!C21="","",[1]变压器!C21)</f>
        <v/>
      </c>
      <c r="D21" s="10" t="str">
        <f>IF([1]变压器!D21="","",[1]变压器!D21)</f>
        <v/>
      </c>
      <c r="E21" s="10" t="str">
        <f>IF([1]变压器!E21="","",[1]变压器!E21)</f>
        <v/>
      </c>
      <c r="F21" s="10" t="str">
        <f>IF([1]变压器!F21="","",[1]变压器!F21)</f>
        <v/>
      </c>
      <c r="G21" s="10" t="str">
        <f ca="1">VLOOKUP(C21,OFFSET(厂站实体!$A$2,0,0,1000,7),7,FALSE)</f>
        <v/>
      </c>
    </row>
    <row r="22" spans="1:7" x14ac:dyDescent="0.15">
      <c r="A22" s="10" t="str">
        <f>IF([1]变压器!A22="","",[1]变压器!A22)</f>
        <v/>
      </c>
      <c r="B22" s="10" t="str">
        <f>IF([1]变压器!B22="","",[1]变压器!B22)</f>
        <v/>
      </c>
      <c r="C22" s="10" t="str">
        <f>IF([1]变压器!C22="","",[1]变压器!C22)</f>
        <v/>
      </c>
      <c r="D22" s="10" t="str">
        <f>IF([1]变压器!D22="","",[1]变压器!D22)</f>
        <v/>
      </c>
      <c r="E22" s="10" t="str">
        <f>IF([1]变压器!E22="","",[1]变压器!E22)</f>
        <v/>
      </c>
      <c r="F22" s="10" t="str">
        <f>IF([1]变压器!F22="","",[1]变压器!F22)</f>
        <v/>
      </c>
      <c r="G22" s="10" t="str">
        <f ca="1">VLOOKUP(C22,OFFSET(厂站实体!$A$2,0,0,1000,7),7,FALSE)</f>
        <v/>
      </c>
    </row>
    <row r="23" spans="1:7" x14ac:dyDescent="0.15">
      <c r="A23" s="10" t="str">
        <f>IF([1]变压器!A23="","",[1]变压器!A23)</f>
        <v/>
      </c>
      <c r="B23" s="10" t="str">
        <f>IF([1]变压器!B23="","",[1]变压器!B23)</f>
        <v/>
      </c>
      <c r="C23" s="10" t="str">
        <f>IF([1]变压器!C23="","",[1]变压器!C23)</f>
        <v/>
      </c>
      <c r="D23" s="10" t="str">
        <f>IF([1]变压器!D23="","",[1]变压器!D23)</f>
        <v/>
      </c>
      <c r="E23" s="10" t="str">
        <f>IF([1]变压器!E23="","",[1]变压器!E23)</f>
        <v/>
      </c>
      <c r="F23" s="10" t="str">
        <f>IF([1]变压器!F23="","",[1]变压器!F23)</f>
        <v/>
      </c>
      <c r="G23" s="10" t="str">
        <f ca="1">VLOOKUP(C23,OFFSET(厂站实体!$A$2,0,0,1000,7),7,FALSE)</f>
        <v/>
      </c>
    </row>
    <row r="24" spans="1:7" x14ac:dyDescent="0.15">
      <c r="A24" s="10" t="str">
        <f>IF([1]变压器!A24="","",[1]变压器!A24)</f>
        <v/>
      </c>
      <c r="B24" s="10" t="str">
        <f>IF([1]变压器!B24="","",[1]变压器!B24)</f>
        <v/>
      </c>
      <c r="C24" s="10" t="str">
        <f>IF([1]变压器!C24="","",[1]变压器!C24)</f>
        <v/>
      </c>
      <c r="D24" s="10" t="str">
        <f>IF([1]变压器!D24="","",[1]变压器!D24)</f>
        <v/>
      </c>
      <c r="E24" s="10" t="str">
        <f>IF([1]变压器!E24="","",[1]变压器!E24)</f>
        <v/>
      </c>
      <c r="F24" s="10" t="str">
        <f>IF([1]变压器!F24="","",[1]变压器!F24)</f>
        <v/>
      </c>
      <c r="G24" s="10" t="str">
        <f ca="1">VLOOKUP(C24,OFFSET(厂站实体!$A$2,0,0,1000,7),7,FALSE)</f>
        <v/>
      </c>
    </row>
    <row r="25" spans="1:7" x14ac:dyDescent="0.15">
      <c r="A25" s="10" t="str">
        <f>IF([1]变压器!A25="","",[1]变压器!A25)</f>
        <v/>
      </c>
      <c r="B25" s="10" t="str">
        <f>IF([1]变压器!B25="","",[1]变压器!B25)</f>
        <v/>
      </c>
      <c r="C25" s="10" t="str">
        <f>IF([1]变压器!C25="","",[1]变压器!C25)</f>
        <v/>
      </c>
      <c r="D25" s="10" t="str">
        <f>IF([1]变压器!D25="","",[1]变压器!D25)</f>
        <v/>
      </c>
      <c r="E25" s="10" t="str">
        <f>IF([1]变压器!E25="","",[1]变压器!E25)</f>
        <v/>
      </c>
      <c r="F25" s="10" t="str">
        <f>IF([1]变压器!F25="","",[1]变压器!F25)</f>
        <v/>
      </c>
      <c r="G25" s="10" t="str">
        <f ca="1">VLOOKUP(C25,OFFSET(厂站实体!$A$2,0,0,1000,7),7,FALSE)</f>
        <v/>
      </c>
    </row>
    <row r="26" spans="1:7" x14ac:dyDescent="0.15">
      <c r="A26" s="10" t="str">
        <f>IF([1]变压器!A26="","",[1]变压器!A26)</f>
        <v/>
      </c>
      <c r="B26" s="10" t="str">
        <f>IF([1]变压器!B26="","",[1]变压器!B26)</f>
        <v/>
      </c>
      <c r="C26" s="10" t="str">
        <f>IF([1]变压器!C26="","",[1]变压器!C26)</f>
        <v/>
      </c>
      <c r="D26" s="10" t="str">
        <f>IF([1]变压器!D26="","",[1]变压器!D26)</f>
        <v/>
      </c>
      <c r="E26" s="10" t="str">
        <f>IF([1]变压器!E26="","",[1]变压器!E26)</f>
        <v/>
      </c>
      <c r="F26" s="10" t="str">
        <f>IF([1]变压器!F26="","",[1]变压器!F26)</f>
        <v/>
      </c>
      <c r="G26" s="10" t="str">
        <f ca="1">VLOOKUP(C26,OFFSET(厂站实体!$A$2,0,0,1000,7),7,FALSE)</f>
        <v/>
      </c>
    </row>
    <row r="27" spans="1:7" x14ac:dyDescent="0.15">
      <c r="A27" s="10" t="str">
        <f>IF([1]变压器!A27="","",[1]变压器!A27)</f>
        <v/>
      </c>
      <c r="B27" s="10" t="str">
        <f>IF([1]变压器!B27="","",[1]变压器!B27)</f>
        <v/>
      </c>
      <c r="C27" s="10" t="str">
        <f>IF([1]变压器!C27="","",[1]变压器!C27)</f>
        <v/>
      </c>
      <c r="D27" s="10" t="str">
        <f>IF([1]变压器!D27="","",[1]变压器!D27)</f>
        <v/>
      </c>
      <c r="E27" s="10" t="str">
        <f>IF([1]变压器!E27="","",[1]变压器!E27)</f>
        <v/>
      </c>
      <c r="F27" s="10" t="str">
        <f>IF([1]变压器!F27="","",[1]变压器!F27)</f>
        <v/>
      </c>
      <c r="G27" s="10" t="str">
        <f ca="1">VLOOKUP(C27,OFFSET(厂站实体!$A$2,0,0,1000,7),7,FALSE)</f>
        <v/>
      </c>
    </row>
    <row r="28" spans="1:7" x14ac:dyDescent="0.15">
      <c r="A28" s="10" t="str">
        <f>IF([1]变压器!A28="","",[1]变压器!A28)</f>
        <v/>
      </c>
      <c r="B28" s="10" t="str">
        <f>IF([1]变压器!B28="","",[1]变压器!B28)</f>
        <v/>
      </c>
      <c r="C28" s="10" t="str">
        <f>IF([1]变压器!C28="","",[1]变压器!C28)</f>
        <v/>
      </c>
      <c r="D28" s="10" t="str">
        <f>IF([1]变压器!D28="","",[1]变压器!D28)</f>
        <v/>
      </c>
      <c r="E28" s="10" t="str">
        <f>IF([1]变压器!E28="","",[1]变压器!E28)</f>
        <v/>
      </c>
      <c r="F28" s="10" t="str">
        <f>IF([1]变压器!F28="","",[1]变压器!F28)</f>
        <v/>
      </c>
      <c r="G28" s="10" t="str">
        <f ca="1">VLOOKUP(C28,OFFSET(厂站实体!$A$2,0,0,1000,7),7,FALSE)</f>
        <v/>
      </c>
    </row>
    <row r="29" spans="1:7" x14ac:dyDescent="0.15">
      <c r="A29" s="10" t="str">
        <f>IF([1]变压器!A29="","",[1]变压器!A29)</f>
        <v/>
      </c>
      <c r="B29" s="10" t="str">
        <f>IF([1]变压器!B29="","",[1]变压器!B29)</f>
        <v/>
      </c>
      <c r="C29" s="10" t="str">
        <f>IF([1]变压器!C29="","",[1]变压器!C29)</f>
        <v/>
      </c>
      <c r="D29" s="10" t="str">
        <f>IF([1]变压器!D29="","",[1]变压器!D29)</f>
        <v/>
      </c>
      <c r="E29" s="10" t="str">
        <f>IF([1]变压器!E29="","",[1]变压器!E29)</f>
        <v/>
      </c>
      <c r="F29" s="10" t="str">
        <f>IF([1]变压器!F29="","",[1]变压器!F29)</f>
        <v/>
      </c>
      <c r="G29" s="10" t="str">
        <f ca="1">VLOOKUP(C29,OFFSET(厂站实体!$A$2,0,0,1000,7),7,FALSE)</f>
        <v/>
      </c>
    </row>
    <row r="30" spans="1:7" x14ac:dyDescent="0.15">
      <c r="A30" s="10" t="str">
        <f>IF([1]变压器!A30="","",[1]变压器!A30)</f>
        <v/>
      </c>
      <c r="B30" s="10" t="str">
        <f>IF([1]变压器!B30="","",[1]变压器!B30)</f>
        <v/>
      </c>
      <c r="C30" s="10" t="str">
        <f>IF([1]变压器!C30="","",[1]变压器!C30)</f>
        <v/>
      </c>
      <c r="D30" s="10" t="str">
        <f>IF([1]变压器!D30="","",[1]变压器!D30)</f>
        <v/>
      </c>
      <c r="E30" s="10" t="str">
        <f>IF([1]变压器!E30="","",[1]变压器!E30)</f>
        <v/>
      </c>
      <c r="F30" s="10" t="str">
        <f>IF([1]变压器!F30="","",[1]变压器!F30)</f>
        <v/>
      </c>
      <c r="G30" s="10" t="str">
        <f ca="1">VLOOKUP(C30,OFFSET(厂站实体!$A$2,0,0,1000,7),7,FALSE)</f>
        <v/>
      </c>
    </row>
    <row r="31" spans="1:7" x14ac:dyDescent="0.15">
      <c r="A31" s="10" t="str">
        <f>IF([1]变压器!A31="","",[1]变压器!A31)</f>
        <v/>
      </c>
      <c r="B31" s="10" t="str">
        <f>IF([1]变压器!B31="","",[1]变压器!B31)</f>
        <v/>
      </c>
      <c r="C31" s="10" t="str">
        <f>IF([1]变压器!C31="","",[1]变压器!C31)</f>
        <v/>
      </c>
      <c r="D31" s="10" t="str">
        <f>IF([1]变压器!D31="","",[1]变压器!D31)</f>
        <v/>
      </c>
      <c r="E31" s="10" t="str">
        <f>IF([1]变压器!E31="","",[1]变压器!E31)</f>
        <v/>
      </c>
      <c r="F31" s="10" t="str">
        <f>IF([1]变压器!F31="","",[1]变压器!F31)</f>
        <v/>
      </c>
      <c r="G31" s="10" t="str">
        <f ca="1">VLOOKUP(C31,OFFSET(厂站实体!$A$2,0,0,1000,7),7,FALSE)</f>
        <v/>
      </c>
    </row>
    <row r="32" spans="1:7" x14ac:dyDescent="0.15">
      <c r="A32" s="10" t="str">
        <f>IF([1]变压器!A32="","",[1]变压器!A32)</f>
        <v/>
      </c>
      <c r="B32" s="10" t="str">
        <f>IF([1]变压器!B32="","",[1]变压器!B32)</f>
        <v/>
      </c>
      <c r="C32" s="10" t="str">
        <f>IF([1]变压器!C32="","",[1]变压器!C32)</f>
        <v/>
      </c>
      <c r="D32" s="10" t="str">
        <f>IF([1]变压器!D32="","",[1]变压器!D32)</f>
        <v/>
      </c>
      <c r="E32" s="10" t="str">
        <f>IF([1]变压器!E32="","",[1]变压器!E32)</f>
        <v/>
      </c>
      <c r="F32" s="10" t="str">
        <f>IF([1]变压器!F32="","",[1]变压器!F32)</f>
        <v/>
      </c>
      <c r="G32" s="10" t="str">
        <f ca="1">VLOOKUP(C32,OFFSET(厂站实体!$A$2,0,0,1000,7),7,FALSE)</f>
        <v/>
      </c>
    </row>
    <row r="33" spans="1:7" x14ac:dyDescent="0.15">
      <c r="A33" s="10" t="str">
        <f>IF([1]变压器!A33="","",[1]变压器!A33)</f>
        <v/>
      </c>
      <c r="B33" s="10" t="str">
        <f>IF([1]变压器!B33="","",[1]变压器!B33)</f>
        <v/>
      </c>
      <c r="C33" s="10" t="str">
        <f>IF([1]变压器!C33="","",[1]变压器!C33)</f>
        <v/>
      </c>
      <c r="D33" s="10" t="str">
        <f>IF([1]变压器!D33="","",[1]变压器!D33)</f>
        <v/>
      </c>
      <c r="E33" s="10" t="str">
        <f>IF([1]变压器!E33="","",[1]变压器!E33)</f>
        <v/>
      </c>
      <c r="F33" s="10" t="str">
        <f>IF([1]变压器!F33="","",[1]变压器!F33)</f>
        <v/>
      </c>
      <c r="G33" s="10" t="str">
        <f ca="1">VLOOKUP(C33,OFFSET(厂站实体!$A$2,0,0,1000,7),7,FALSE)</f>
        <v/>
      </c>
    </row>
    <row r="34" spans="1:7" x14ac:dyDescent="0.15">
      <c r="A34" s="10" t="str">
        <f>IF([1]变压器!A34="","",[1]变压器!A34)</f>
        <v/>
      </c>
      <c r="B34" s="10" t="str">
        <f>IF([1]变压器!B34="","",[1]变压器!B34)</f>
        <v/>
      </c>
      <c r="C34" s="10" t="str">
        <f>IF([1]变压器!C34="","",[1]变压器!C34)</f>
        <v/>
      </c>
      <c r="D34" s="10" t="str">
        <f>IF([1]变压器!D34="","",[1]变压器!D34)</f>
        <v/>
      </c>
      <c r="E34" s="10" t="str">
        <f>IF([1]变压器!E34="","",[1]变压器!E34)</f>
        <v/>
      </c>
      <c r="F34" s="10" t="str">
        <f>IF([1]变压器!F34="","",[1]变压器!F34)</f>
        <v/>
      </c>
      <c r="G34" s="10" t="str">
        <f ca="1">VLOOKUP(C34,OFFSET(厂站实体!$A$2,0,0,1000,7),7,FALSE)</f>
        <v/>
      </c>
    </row>
    <row r="35" spans="1:7" x14ac:dyDescent="0.15">
      <c r="A35" s="10" t="str">
        <f>IF([1]变压器!A35="","",[1]变压器!A35)</f>
        <v/>
      </c>
      <c r="B35" s="10" t="str">
        <f>IF([1]变压器!B35="","",[1]变压器!B35)</f>
        <v/>
      </c>
      <c r="C35" s="10" t="str">
        <f>IF([1]变压器!C35="","",[1]变压器!C35)</f>
        <v/>
      </c>
      <c r="D35" s="10" t="str">
        <f>IF([1]变压器!D35="","",[1]变压器!D35)</f>
        <v/>
      </c>
      <c r="E35" s="10" t="str">
        <f>IF([1]变压器!E35="","",[1]变压器!E35)</f>
        <v/>
      </c>
      <c r="F35" s="10" t="str">
        <f>IF([1]变压器!F35="","",[1]变压器!F35)</f>
        <v/>
      </c>
      <c r="G35" s="10" t="str">
        <f ca="1">VLOOKUP(C35,OFFSET(厂站实体!$A$2,0,0,1000,7),7,FALSE)</f>
        <v/>
      </c>
    </row>
    <row r="36" spans="1:7" x14ac:dyDescent="0.15">
      <c r="A36" s="10" t="str">
        <f>IF([1]变压器!A36="","",[1]变压器!A36)</f>
        <v/>
      </c>
      <c r="B36" s="10" t="str">
        <f>IF([1]变压器!B36="","",[1]变压器!B36)</f>
        <v/>
      </c>
      <c r="C36" s="10" t="str">
        <f>IF([1]变压器!C36="","",[1]变压器!C36)</f>
        <v/>
      </c>
      <c r="D36" s="10" t="str">
        <f>IF([1]变压器!D36="","",[1]变压器!D36)</f>
        <v/>
      </c>
      <c r="E36" s="10" t="str">
        <f>IF([1]变压器!E36="","",[1]变压器!E36)</f>
        <v/>
      </c>
      <c r="F36" s="10" t="str">
        <f>IF([1]变压器!F36="","",[1]变压器!F36)</f>
        <v/>
      </c>
      <c r="G36" s="10" t="str">
        <f ca="1">VLOOKUP(C36,OFFSET(厂站实体!$A$2,0,0,1000,7),7,FALSE)</f>
        <v/>
      </c>
    </row>
    <row r="37" spans="1:7" x14ac:dyDescent="0.15">
      <c r="A37" s="10" t="str">
        <f>IF([1]变压器!A37="","",[1]变压器!A37)</f>
        <v/>
      </c>
      <c r="B37" s="10" t="str">
        <f>IF([1]变压器!B37="","",[1]变压器!B37)</f>
        <v/>
      </c>
      <c r="C37" s="10" t="str">
        <f>IF([1]变压器!C37="","",[1]变压器!C37)</f>
        <v/>
      </c>
      <c r="D37" s="10" t="str">
        <f>IF([1]变压器!D37="","",[1]变压器!D37)</f>
        <v/>
      </c>
      <c r="E37" s="10" t="str">
        <f>IF([1]变压器!E37="","",[1]变压器!E37)</f>
        <v/>
      </c>
      <c r="F37" s="10" t="str">
        <f>IF([1]变压器!F37="","",[1]变压器!F37)</f>
        <v/>
      </c>
      <c r="G37" s="10" t="str">
        <f ca="1">VLOOKUP(C37,OFFSET(厂站实体!$A$2,0,0,1000,7),7,FALSE)</f>
        <v/>
      </c>
    </row>
    <row r="38" spans="1:7" x14ac:dyDescent="0.15">
      <c r="A38" s="10" t="str">
        <f>IF([1]变压器!A38="","",[1]变压器!A38)</f>
        <v/>
      </c>
      <c r="B38" s="10" t="str">
        <f>IF([1]变压器!B38="","",[1]变压器!B38)</f>
        <v/>
      </c>
      <c r="C38" s="10" t="str">
        <f>IF([1]变压器!C38="","",[1]变压器!C38)</f>
        <v/>
      </c>
      <c r="D38" s="10" t="str">
        <f>IF([1]变压器!D38="","",[1]变压器!D38)</f>
        <v/>
      </c>
      <c r="E38" s="10" t="str">
        <f>IF([1]变压器!E38="","",[1]变压器!E38)</f>
        <v/>
      </c>
      <c r="F38" s="10" t="str">
        <f>IF([1]变压器!F38="","",[1]变压器!F38)</f>
        <v/>
      </c>
      <c r="G38" s="10" t="str">
        <f ca="1">VLOOKUP(C38,OFFSET(厂站实体!$A$2,0,0,1000,7),7,FALSE)</f>
        <v/>
      </c>
    </row>
    <row r="39" spans="1:7" x14ac:dyDescent="0.15">
      <c r="A39" s="10" t="str">
        <f>IF([1]变压器!A39="","",[1]变压器!A39)</f>
        <v/>
      </c>
      <c r="B39" s="10" t="str">
        <f>IF([1]变压器!B39="","",[1]变压器!B39)</f>
        <v/>
      </c>
      <c r="C39" s="10" t="str">
        <f>IF([1]变压器!C39="","",[1]变压器!C39)</f>
        <v/>
      </c>
      <c r="D39" s="10" t="str">
        <f>IF([1]变压器!D39="","",[1]变压器!D39)</f>
        <v/>
      </c>
      <c r="E39" s="10" t="str">
        <f>IF([1]变压器!E39="","",[1]变压器!E39)</f>
        <v/>
      </c>
      <c r="F39" s="10" t="str">
        <f>IF([1]变压器!F39="","",[1]变压器!F39)</f>
        <v/>
      </c>
      <c r="G39" s="10" t="str">
        <f ca="1">VLOOKUP(C39,OFFSET(厂站实体!$A$2,0,0,1000,7),7,FALSE)</f>
        <v/>
      </c>
    </row>
    <row r="40" spans="1:7" x14ac:dyDescent="0.15">
      <c r="A40" s="10" t="str">
        <f>IF([1]变压器!A40="","",[1]变压器!A40)</f>
        <v/>
      </c>
      <c r="B40" s="10" t="str">
        <f>IF([1]变压器!B40="","",[1]变压器!B40)</f>
        <v/>
      </c>
      <c r="C40" s="10" t="str">
        <f>IF([1]变压器!C40="","",[1]变压器!C40)</f>
        <v/>
      </c>
      <c r="D40" s="10" t="str">
        <f>IF([1]变压器!D40="","",[1]变压器!D40)</f>
        <v/>
      </c>
      <c r="E40" s="10" t="str">
        <f>IF([1]变压器!E40="","",[1]变压器!E40)</f>
        <v/>
      </c>
      <c r="F40" s="10" t="str">
        <f>IF([1]变压器!F40="","",[1]变压器!F40)</f>
        <v/>
      </c>
      <c r="G40" s="10" t="str">
        <f ca="1">VLOOKUP(C40,OFFSET(厂站实体!$A$2,0,0,1000,7),7,FALSE)</f>
        <v/>
      </c>
    </row>
    <row r="41" spans="1:7" x14ac:dyDescent="0.15">
      <c r="A41" s="10" t="str">
        <f>IF([1]变压器!A41="","",[1]变压器!A41)</f>
        <v/>
      </c>
      <c r="B41" s="10" t="str">
        <f>IF([1]变压器!B41="","",[1]变压器!B41)</f>
        <v/>
      </c>
      <c r="C41" s="10" t="str">
        <f>IF([1]变压器!C41="","",[1]变压器!C41)</f>
        <v/>
      </c>
      <c r="D41" s="10" t="str">
        <f>IF([1]变压器!D41="","",[1]变压器!D41)</f>
        <v/>
      </c>
      <c r="E41" s="10" t="str">
        <f>IF([1]变压器!E41="","",[1]变压器!E41)</f>
        <v/>
      </c>
      <c r="F41" s="10" t="str">
        <f>IF([1]变压器!F41="","",[1]变压器!F41)</f>
        <v/>
      </c>
      <c r="G41" s="10" t="str">
        <f ca="1">VLOOKUP(C41,OFFSET(厂站实体!$A$2,0,0,1000,7),7,FALSE)</f>
        <v/>
      </c>
    </row>
    <row r="42" spans="1:7" x14ac:dyDescent="0.15">
      <c r="A42" s="10" t="str">
        <f>IF([1]变压器!A42="","",[1]变压器!A42)</f>
        <v/>
      </c>
      <c r="B42" s="10" t="str">
        <f>IF([1]变压器!B42="","",[1]变压器!B42)</f>
        <v/>
      </c>
      <c r="C42" s="10" t="str">
        <f>IF([1]变压器!C42="","",[1]变压器!C42)</f>
        <v/>
      </c>
      <c r="D42" s="10" t="str">
        <f>IF([1]变压器!D42="","",[1]变压器!D42)</f>
        <v/>
      </c>
      <c r="E42" s="10" t="str">
        <f>IF([1]变压器!E42="","",[1]变压器!E42)</f>
        <v/>
      </c>
      <c r="F42" s="10" t="str">
        <f>IF([1]变压器!F42="","",[1]变压器!F42)</f>
        <v/>
      </c>
      <c r="G42" s="10" t="str">
        <f ca="1">VLOOKUP(C42,OFFSET(厂站实体!$A$2,0,0,1000,7),7,FALSE)</f>
        <v/>
      </c>
    </row>
    <row r="43" spans="1:7" x14ac:dyDescent="0.15">
      <c r="A43" s="10" t="str">
        <f>IF([1]变压器!A43="","",[1]变压器!A43)</f>
        <v/>
      </c>
      <c r="B43" s="10" t="str">
        <f>IF([1]变压器!B43="","",[1]变压器!B43)</f>
        <v/>
      </c>
      <c r="C43" s="10" t="str">
        <f>IF([1]变压器!C43="","",[1]变压器!C43)</f>
        <v/>
      </c>
      <c r="D43" s="10" t="str">
        <f>IF([1]变压器!D43="","",[1]变压器!D43)</f>
        <v/>
      </c>
      <c r="E43" s="10" t="str">
        <f>IF([1]变压器!E43="","",[1]变压器!E43)</f>
        <v/>
      </c>
      <c r="F43" s="10" t="str">
        <f>IF([1]变压器!F43="","",[1]变压器!F43)</f>
        <v/>
      </c>
      <c r="G43" s="10" t="str">
        <f ca="1">VLOOKUP(C43,OFFSET(厂站实体!$A$2,0,0,1000,7),7,FALSE)</f>
        <v/>
      </c>
    </row>
    <row r="44" spans="1:7" x14ac:dyDescent="0.15">
      <c r="A44" s="10" t="str">
        <f>IF([1]变压器!A44="","",[1]变压器!A44)</f>
        <v/>
      </c>
      <c r="B44" s="10" t="str">
        <f>IF([1]变压器!B44="","",[1]变压器!B44)</f>
        <v/>
      </c>
      <c r="C44" s="10" t="str">
        <f>IF([1]变压器!C44="","",[1]变压器!C44)</f>
        <v/>
      </c>
      <c r="D44" s="10" t="str">
        <f>IF([1]变压器!D44="","",[1]变压器!D44)</f>
        <v/>
      </c>
      <c r="E44" s="10" t="str">
        <f>IF([1]变压器!E44="","",[1]变压器!E44)</f>
        <v/>
      </c>
      <c r="F44" s="10" t="str">
        <f>IF([1]变压器!F44="","",[1]变压器!F44)</f>
        <v/>
      </c>
      <c r="G44" s="10" t="str">
        <f ca="1">VLOOKUP(C44,OFFSET(厂站实体!$A$2,0,0,1000,7),7,FALSE)</f>
        <v/>
      </c>
    </row>
    <row r="45" spans="1:7" x14ac:dyDescent="0.15">
      <c r="A45" s="10" t="str">
        <f>IF([1]变压器!A45="","",[1]变压器!A45)</f>
        <v/>
      </c>
      <c r="B45" s="10" t="str">
        <f>IF([1]变压器!B45="","",[1]变压器!B45)</f>
        <v/>
      </c>
      <c r="C45" s="10" t="str">
        <f>IF([1]变压器!C45="","",[1]变压器!C45)</f>
        <v/>
      </c>
      <c r="D45" s="10" t="str">
        <f>IF([1]变压器!D45="","",[1]变压器!D45)</f>
        <v/>
      </c>
      <c r="E45" s="10" t="str">
        <f>IF([1]变压器!E45="","",[1]变压器!E45)</f>
        <v/>
      </c>
      <c r="F45" s="10" t="str">
        <f>IF([1]变压器!F45="","",[1]变压器!F45)</f>
        <v/>
      </c>
      <c r="G45" s="10" t="str">
        <f ca="1">VLOOKUP(C45,OFFSET(厂站实体!$A$2,0,0,1000,7),7,FALSE)</f>
        <v/>
      </c>
    </row>
    <row r="46" spans="1:7" x14ac:dyDescent="0.15">
      <c r="A46" s="10" t="str">
        <f>IF([1]变压器!A46="","",[1]变压器!A46)</f>
        <v/>
      </c>
      <c r="B46" s="10" t="str">
        <f>IF([1]变压器!B46="","",[1]变压器!B46)</f>
        <v/>
      </c>
      <c r="C46" s="10" t="str">
        <f>IF([1]变压器!C46="","",[1]变压器!C46)</f>
        <v/>
      </c>
      <c r="D46" s="10" t="str">
        <f>IF([1]变压器!D46="","",[1]变压器!D46)</f>
        <v/>
      </c>
      <c r="E46" s="10" t="str">
        <f>IF([1]变压器!E46="","",[1]变压器!E46)</f>
        <v/>
      </c>
      <c r="F46" s="10" t="str">
        <f>IF([1]变压器!F46="","",[1]变压器!F46)</f>
        <v/>
      </c>
      <c r="G46" s="10" t="str">
        <f ca="1">VLOOKUP(C46,OFFSET(厂站实体!$A$2,0,0,1000,7),7,FALSE)</f>
        <v/>
      </c>
    </row>
    <row r="47" spans="1:7" x14ac:dyDescent="0.15">
      <c r="A47" s="10" t="str">
        <f>IF([1]变压器!A47="","",[1]变压器!A47)</f>
        <v/>
      </c>
      <c r="B47" s="10" t="str">
        <f>IF([1]变压器!B47="","",[1]变压器!B47)</f>
        <v/>
      </c>
      <c r="C47" s="10" t="str">
        <f>IF([1]变压器!C47="","",[1]变压器!C47)</f>
        <v/>
      </c>
      <c r="D47" s="10" t="str">
        <f>IF([1]变压器!D47="","",[1]变压器!D47)</f>
        <v/>
      </c>
      <c r="E47" s="10" t="str">
        <f>IF([1]变压器!E47="","",[1]变压器!E47)</f>
        <v/>
      </c>
      <c r="F47" s="10" t="str">
        <f>IF([1]变压器!F47="","",[1]变压器!F47)</f>
        <v/>
      </c>
      <c r="G47" s="10" t="str">
        <f ca="1">VLOOKUP(C47,OFFSET(厂站实体!$A$2,0,0,1000,7),7,FALSE)</f>
        <v/>
      </c>
    </row>
    <row r="48" spans="1:7" x14ac:dyDescent="0.15">
      <c r="A48" s="10" t="str">
        <f>IF([1]变压器!A48="","",[1]变压器!A48)</f>
        <v/>
      </c>
      <c r="B48" s="10" t="str">
        <f>IF([1]变压器!B48="","",[1]变压器!B48)</f>
        <v/>
      </c>
      <c r="C48" s="10" t="str">
        <f>IF([1]变压器!C48="","",[1]变压器!C48)</f>
        <v/>
      </c>
      <c r="D48" s="10" t="str">
        <f>IF([1]变压器!D48="","",[1]变压器!D48)</f>
        <v/>
      </c>
      <c r="E48" s="10" t="str">
        <f>IF([1]变压器!E48="","",[1]变压器!E48)</f>
        <v/>
      </c>
      <c r="F48" s="10" t="str">
        <f>IF([1]变压器!F48="","",[1]变压器!F48)</f>
        <v/>
      </c>
      <c r="G48" s="10" t="str">
        <f ca="1">VLOOKUP(C48,OFFSET(厂站实体!$A$2,0,0,1000,7),7,FALSE)</f>
        <v/>
      </c>
    </row>
    <row r="49" spans="1:7" x14ac:dyDescent="0.15">
      <c r="A49" s="10" t="str">
        <f>IF([1]变压器!A49="","",[1]变压器!A49)</f>
        <v/>
      </c>
      <c r="B49" s="10" t="str">
        <f>IF([1]变压器!B49="","",[1]变压器!B49)</f>
        <v/>
      </c>
      <c r="C49" s="10" t="str">
        <f>IF([1]变压器!C49="","",[1]变压器!C49)</f>
        <v/>
      </c>
      <c r="D49" s="10" t="str">
        <f>IF([1]变压器!D49="","",[1]变压器!D49)</f>
        <v/>
      </c>
      <c r="E49" s="10" t="str">
        <f>IF([1]变压器!E49="","",[1]变压器!E49)</f>
        <v/>
      </c>
      <c r="F49" s="10" t="str">
        <f>IF([1]变压器!F49="","",[1]变压器!F49)</f>
        <v/>
      </c>
      <c r="G49" s="10" t="str">
        <f ca="1">VLOOKUP(C49,OFFSET(厂站实体!$A$2,0,0,1000,7),7,FALSE)</f>
        <v/>
      </c>
    </row>
    <row r="50" spans="1:7" x14ac:dyDescent="0.15">
      <c r="A50" s="10" t="str">
        <f>IF([1]变压器!A50="","",[1]变压器!A50)</f>
        <v/>
      </c>
      <c r="B50" s="10" t="str">
        <f>IF([1]变压器!B50="","",[1]变压器!B50)</f>
        <v/>
      </c>
      <c r="C50" s="10" t="str">
        <f>IF([1]变压器!C50="","",[1]变压器!C50)</f>
        <v/>
      </c>
      <c r="D50" s="10" t="str">
        <f>IF([1]变压器!D50="","",[1]变压器!D50)</f>
        <v/>
      </c>
      <c r="E50" s="10" t="str">
        <f>IF([1]变压器!E50="","",[1]变压器!E50)</f>
        <v/>
      </c>
      <c r="F50" s="10" t="str">
        <f>IF([1]变压器!F50="","",[1]变压器!F50)</f>
        <v/>
      </c>
      <c r="G50" s="10" t="str">
        <f ca="1">VLOOKUP(C50,OFFSET(厂站实体!$A$2,0,0,1000,7),7,FALSE)</f>
        <v/>
      </c>
    </row>
    <row r="51" spans="1:7" x14ac:dyDescent="0.15">
      <c r="A51" s="10" t="str">
        <f>IF([1]变压器!A51="","",[1]变压器!A51)</f>
        <v/>
      </c>
      <c r="B51" s="10" t="str">
        <f>IF([1]变压器!B51="","",[1]变压器!B51)</f>
        <v/>
      </c>
      <c r="C51" s="10" t="str">
        <f>IF([1]变压器!C51="","",[1]变压器!C51)</f>
        <v/>
      </c>
      <c r="D51" s="10" t="str">
        <f>IF([1]变压器!D51="","",[1]变压器!D51)</f>
        <v/>
      </c>
      <c r="E51" s="10" t="str">
        <f>IF([1]变压器!E51="","",[1]变压器!E51)</f>
        <v/>
      </c>
      <c r="F51" s="10" t="str">
        <f>IF([1]变压器!F51="","",[1]变压器!F51)</f>
        <v/>
      </c>
      <c r="G51" s="10" t="str">
        <f ca="1">VLOOKUP(C51,OFFSET(厂站实体!$A$2,0,0,1000,7),7,FALSE)</f>
        <v/>
      </c>
    </row>
    <row r="52" spans="1:7" x14ac:dyDescent="0.15">
      <c r="A52" s="10" t="str">
        <f>IF([1]变压器!A52="","",[1]变压器!A52)</f>
        <v/>
      </c>
      <c r="B52" s="10" t="str">
        <f>IF([1]变压器!B52="","",[1]变压器!B52)</f>
        <v/>
      </c>
      <c r="C52" s="10" t="str">
        <f>IF([1]变压器!C52="","",[1]变压器!C52)</f>
        <v/>
      </c>
      <c r="D52" s="10" t="str">
        <f>IF([1]变压器!D52="","",[1]变压器!D52)</f>
        <v/>
      </c>
      <c r="E52" s="10" t="str">
        <f>IF([1]变压器!E52="","",[1]变压器!E52)</f>
        <v/>
      </c>
      <c r="F52" s="10" t="str">
        <f>IF([1]变压器!F52="","",[1]变压器!F52)</f>
        <v/>
      </c>
      <c r="G52" s="10" t="str">
        <f ca="1">VLOOKUP(C52,OFFSET(厂站实体!$A$2,0,0,1000,7),7,FALSE)</f>
        <v/>
      </c>
    </row>
    <row r="53" spans="1:7" x14ac:dyDescent="0.15">
      <c r="A53" s="10" t="str">
        <f>IF([1]变压器!A53="","",[1]变压器!A53)</f>
        <v/>
      </c>
      <c r="B53" s="10" t="str">
        <f>IF([1]变压器!B53="","",[1]变压器!B53)</f>
        <v/>
      </c>
      <c r="C53" s="10" t="str">
        <f>IF([1]变压器!C53="","",[1]变压器!C53)</f>
        <v/>
      </c>
      <c r="D53" s="10" t="str">
        <f>IF([1]变压器!D53="","",[1]变压器!D53)</f>
        <v/>
      </c>
      <c r="E53" s="10" t="str">
        <f>IF([1]变压器!E53="","",[1]变压器!E53)</f>
        <v/>
      </c>
      <c r="F53" s="10" t="str">
        <f>IF([1]变压器!F53="","",[1]变压器!F53)</f>
        <v/>
      </c>
      <c r="G53" s="10" t="str">
        <f ca="1">VLOOKUP(C53,OFFSET(厂站实体!$A$2,0,0,1000,7),7,FALSE)</f>
        <v/>
      </c>
    </row>
    <row r="54" spans="1:7" x14ac:dyDescent="0.15">
      <c r="A54" s="10" t="str">
        <f>IF([1]变压器!A54="","",[1]变压器!A54)</f>
        <v/>
      </c>
      <c r="B54" s="10" t="str">
        <f>IF([1]变压器!B54="","",[1]变压器!B54)</f>
        <v/>
      </c>
      <c r="C54" s="10" t="str">
        <f>IF([1]变压器!C54="","",[1]变压器!C54)</f>
        <v/>
      </c>
      <c r="D54" s="10" t="str">
        <f>IF([1]变压器!D54="","",[1]变压器!D54)</f>
        <v/>
      </c>
      <c r="E54" s="10" t="str">
        <f>IF([1]变压器!E54="","",[1]变压器!E54)</f>
        <v/>
      </c>
      <c r="F54" s="10" t="str">
        <f>IF([1]变压器!F54="","",[1]变压器!F54)</f>
        <v/>
      </c>
      <c r="G54" s="10" t="str">
        <f ca="1">VLOOKUP(C54,OFFSET(厂站实体!$A$2,0,0,1000,7),7,FALSE)</f>
        <v/>
      </c>
    </row>
    <row r="55" spans="1:7" x14ac:dyDescent="0.15">
      <c r="A55" s="10" t="str">
        <f>IF([1]变压器!A55="","",[1]变压器!A55)</f>
        <v/>
      </c>
      <c r="B55" s="10" t="str">
        <f>IF([1]变压器!B55="","",[1]变压器!B55)</f>
        <v/>
      </c>
      <c r="C55" s="10" t="str">
        <f>IF([1]变压器!C55="","",[1]变压器!C55)</f>
        <v/>
      </c>
      <c r="D55" s="10" t="str">
        <f>IF([1]变压器!D55="","",[1]变压器!D55)</f>
        <v/>
      </c>
      <c r="E55" s="10" t="str">
        <f>IF([1]变压器!E55="","",[1]变压器!E55)</f>
        <v/>
      </c>
      <c r="F55" s="10" t="str">
        <f>IF([1]变压器!F55="","",[1]变压器!F55)</f>
        <v/>
      </c>
      <c r="G55" s="10" t="str">
        <f ca="1">VLOOKUP(C55,OFFSET(厂站实体!$A$2,0,0,1000,7),7,FALSE)</f>
        <v/>
      </c>
    </row>
    <row r="56" spans="1:7" x14ac:dyDescent="0.15">
      <c r="A56" s="10" t="str">
        <f>IF([1]变压器!A56="","",[1]变压器!A56)</f>
        <v/>
      </c>
      <c r="B56" s="10" t="str">
        <f>IF([1]变压器!B56="","",[1]变压器!B56)</f>
        <v/>
      </c>
      <c r="C56" s="10" t="str">
        <f>IF([1]变压器!C56="","",[1]变压器!C56)</f>
        <v/>
      </c>
      <c r="D56" s="10" t="str">
        <f>IF([1]变压器!D56="","",[1]变压器!D56)</f>
        <v/>
      </c>
      <c r="E56" s="10" t="str">
        <f>IF([1]变压器!E56="","",[1]变压器!E56)</f>
        <v/>
      </c>
      <c r="F56" s="10" t="str">
        <f>IF([1]变压器!F56="","",[1]变压器!F56)</f>
        <v/>
      </c>
      <c r="G56" s="10" t="str">
        <f ca="1">VLOOKUP(C56,OFFSET(厂站实体!$A$2,0,0,1000,7),7,FALSE)</f>
        <v/>
      </c>
    </row>
    <row r="57" spans="1:7" x14ac:dyDescent="0.15">
      <c r="A57" s="10" t="str">
        <f>IF([1]变压器!A57="","",[1]变压器!A57)</f>
        <v/>
      </c>
      <c r="B57" s="10" t="str">
        <f>IF([1]变压器!B57="","",[1]变压器!B57)</f>
        <v/>
      </c>
      <c r="C57" s="10" t="str">
        <f>IF([1]变压器!C57="","",[1]变压器!C57)</f>
        <v/>
      </c>
      <c r="D57" s="10" t="str">
        <f>IF([1]变压器!D57="","",[1]变压器!D57)</f>
        <v/>
      </c>
      <c r="E57" s="10" t="str">
        <f>IF([1]变压器!E57="","",[1]变压器!E57)</f>
        <v/>
      </c>
      <c r="F57" s="10" t="str">
        <f>IF([1]变压器!F57="","",[1]变压器!F57)</f>
        <v/>
      </c>
      <c r="G57" s="10" t="str">
        <f ca="1">VLOOKUP(C57,OFFSET(厂站实体!$A$2,0,0,1000,7),7,FALSE)</f>
        <v/>
      </c>
    </row>
    <row r="58" spans="1:7" x14ac:dyDescent="0.15">
      <c r="A58" s="10" t="str">
        <f>IF([1]变压器!A58="","",[1]变压器!A58)</f>
        <v/>
      </c>
      <c r="B58" s="10" t="str">
        <f>IF([1]变压器!B58="","",[1]变压器!B58)</f>
        <v/>
      </c>
      <c r="C58" s="10" t="str">
        <f>IF([1]变压器!C58="","",[1]变压器!C58)</f>
        <v/>
      </c>
      <c r="D58" s="10" t="str">
        <f>IF([1]变压器!D58="","",[1]变压器!D58)</f>
        <v/>
      </c>
      <c r="E58" s="10" t="str">
        <f>IF([1]变压器!E58="","",[1]变压器!E58)</f>
        <v/>
      </c>
      <c r="F58" s="10" t="str">
        <f>IF([1]变压器!F58="","",[1]变压器!F58)</f>
        <v/>
      </c>
      <c r="G58" s="10" t="str">
        <f ca="1">VLOOKUP(C58,OFFSET(厂站实体!$A$2,0,0,1000,7),7,FALSE)</f>
        <v/>
      </c>
    </row>
    <row r="59" spans="1:7" x14ac:dyDescent="0.15">
      <c r="A59" s="10" t="str">
        <f>IF([1]变压器!A59="","",[1]变压器!A59)</f>
        <v/>
      </c>
      <c r="B59" s="10" t="str">
        <f>IF([1]变压器!B59="","",[1]变压器!B59)</f>
        <v/>
      </c>
      <c r="C59" s="10" t="str">
        <f>IF([1]变压器!C59="","",[1]变压器!C59)</f>
        <v/>
      </c>
      <c r="D59" s="10" t="str">
        <f>IF([1]变压器!D59="","",[1]变压器!D59)</f>
        <v/>
      </c>
      <c r="E59" s="10" t="str">
        <f>IF([1]变压器!E59="","",[1]变压器!E59)</f>
        <v/>
      </c>
      <c r="F59" s="10" t="str">
        <f>IF([1]变压器!F59="","",[1]变压器!F59)</f>
        <v/>
      </c>
      <c r="G59" s="10" t="str">
        <f ca="1">VLOOKUP(C59,OFFSET(厂站实体!$A$2,0,0,1000,7),7,FALSE)</f>
        <v/>
      </c>
    </row>
    <row r="60" spans="1:7" x14ac:dyDescent="0.15">
      <c r="A60" s="10" t="str">
        <f>IF([1]变压器!A60="","",[1]变压器!A60)</f>
        <v/>
      </c>
      <c r="B60" s="10" t="str">
        <f>IF([1]变压器!B60="","",[1]变压器!B60)</f>
        <v/>
      </c>
      <c r="C60" s="10" t="str">
        <f>IF([1]变压器!C60="","",[1]变压器!C60)</f>
        <v/>
      </c>
      <c r="D60" s="10" t="str">
        <f>IF([1]变压器!D60="","",[1]变压器!D60)</f>
        <v/>
      </c>
      <c r="E60" s="10" t="str">
        <f>IF([1]变压器!E60="","",[1]变压器!E60)</f>
        <v/>
      </c>
      <c r="F60" s="10" t="str">
        <f>IF([1]变压器!F60="","",[1]变压器!F60)</f>
        <v/>
      </c>
      <c r="G60" s="10" t="str">
        <f ca="1">VLOOKUP(C60,OFFSET(厂站实体!$A$2,0,0,1000,7),7,FALSE)</f>
        <v/>
      </c>
    </row>
    <row r="61" spans="1:7" x14ac:dyDescent="0.15">
      <c r="A61" s="10" t="str">
        <f>IF([1]变压器!A61="","",[1]变压器!A61)</f>
        <v/>
      </c>
      <c r="B61" s="10" t="str">
        <f>IF([1]变压器!B61="","",[1]变压器!B61)</f>
        <v/>
      </c>
      <c r="C61" s="10" t="str">
        <f>IF([1]变压器!C61="","",[1]变压器!C61)</f>
        <v/>
      </c>
      <c r="D61" s="10" t="str">
        <f>IF([1]变压器!D61="","",[1]变压器!D61)</f>
        <v/>
      </c>
      <c r="E61" s="10" t="str">
        <f>IF([1]变压器!E61="","",[1]变压器!E61)</f>
        <v/>
      </c>
      <c r="F61" s="10" t="str">
        <f>IF([1]变压器!F61="","",[1]变压器!F61)</f>
        <v/>
      </c>
      <c r="G61" s="10" t="str">
        <f ca="1">VLOOKUP(C61,OFFSET(厂站实体!$A$2,0,0,1000,7),7,FALSE)</f>
        <v/>
      </c>
    </row>
    <row r="62" spans="1:7" x14ac:dyDescent="0.15">
      <c r="A62" s="10" t="str">
        <f>IF([1]变压器!A62="","",[1]变压器!A62)</f>
        <v/>
      </c>
      <c r="B62" s="10" t="str">
        <f>IF([1]变压器!B62="","",[1]变压器!B62)</f>
        <v/>
      </c>
      <c r="C62" s="10" t="str">
        <f>IF([1]变压器!C62="","",[1]变压器!C62)</f>
        <v/>
      </c>
      <c r="D62" s="10" t="str">
        <f>IF([1]变压器!D62="","",[1]变压器!D62)</f>
        <v/>
      </c>
      <c r="E62" s="10" t="str">
        <f>IF([1]变压器!E62="","",[1]变压器!E62)</f>
        <v/>
      </c>
      <c r="F62" s="10" t="str">
        <f>IF([1]变压器!F62="","",[1]变压器!F62)</f>
        <v/>
      </c>
      <c r="G62" s="10" t="str">
        <f ca="1">VLOOKUP(C62,OFFSET(厂站实体!$A$2,0,0,1000,7),7,FALSE)</f>
        <v/>
      </c>
    </row>
    <row r="63" spans="1:7" x14ac:dyDescent="0.15">
      <c r="A63" s="10" t="str">
        <f>IF([1]变压器!A63="","",[1]变压器!A63)</f>
        <v/>
      </c>
      <c r="B63" s="10" t="str">
        <f>IF([1]变压器!B63="","",[1]变压器!B63)</f>
        <v/>
      </c>
      <c r="C63" s="10" t="str">
        <f>IF([1]变压器!C63="","",[1]变压器!C63)</f>
        <v/>
      </c>
      <c r="D63" s="10" t="str">
        <f>IF([1]变压器!D63="","",[1]变压器!D63)</f>
        <v/>
      </c>
      <c r="E63" s="10" t="str">
        <f>IF([1]变压器!E63="","",[1]变压器!E63)</f>
        <v/>
      </c>
      <c r="F63" s="10" t="str">
        <f>IF([1]变压器!F63="","",[1]变压器!F63)</f>
        <v/>
      </c>
      <c r="G63" s="10" t="str">
        <f ca="1">VLOOKUP(C63,OFFSET(厂站实体!$A$2,0,0,1000,7),7,FALSE)</f>
        <v/>
      </c>
    </row>
    <row r="64" spans="1:7" x14ac:dyDescent="0.15">
      <c r="A64" s="10" t="str">
        <f>IF([1]变压器!A64="","",[1]变压器!A64)</f>
        <v/>
      </c>
      <c r="B64" s="10" t="str">
        <f>IF([1]变压器!B64="","",[1]变压器!B64)</f>
        <v/>
      </c>
      <c r="C64" s="10" t="str">
        <f>IF([1]变压器!C64="","",[1]变压器!C64)</f>
        <v/>
      </c>
      <c r="D64" s="10" t="str">
        <f>IF([1]变压器!D64="","",[1]变压器!D64)</f>
        <v/>
      </c>
      <c r="E64" s="10" t="str">
        <f>IF([1]变压器!E64="","",[1]变压器!E64)</f>
        <v/>
      </c>
      <c r="F64" s="10" t="str">
        <f>IF([1]变压器!F64="","",[1]变压器!F64)</f>
        <v/>
      </c>
      <c r="G64" s="10" t="str">
        <f ca="1">VLOOKUP(C64,OFFSET(厂站实体!$A$2,0,0,1000,7),7,FALSE)</f>
        <v/>
      </c>
    </row>
    <row r="65" spans="1:7" x14ac:dyDescent="0.15">
      <c r="A65" s="10" t="str">
        <f>IF([1]变压器!A65="","",[1]变压器!A65)</f>
        <v/>
      </c>
      <c r="B65" s="10" t="str">
        <f>IF([1]变压器!B65="","",[1]变压器!B65)</f>
        <v/>
      </c>
      <c r="C65" s="10" t="str">
        <f>IF([1]变压器!C65="","",[1]变压器!C65)</f>
        <v/>
      </c>
      <c r="D65" s="10" t="str">
        <f>IF([1]变压器!D65="","",[1]变压器!D65)</f>
        <v/>
      </c>
      <c r="E65" s="10" t="str">
        <f>IF([1]变压器!E65="","",[1]变压器!E65)</f>
        <v/>
      </c>
      <c r="F65" s="10" t="str">
        <f>IF([1]变压器!F65="","",[1]变压器!F65)</f>
        <v/>
      </c>
      <c r="G65" s="10" t="str">
        <f ca="1">VLOOKUP(C65,OFFSET(厂站实体!$A$2,0,0,1000,7),7,FALSE)</f>
        <v/>
      </c>
    </row>
    <row r="66" spans="1:7" x14ac:dyDescent="0.15">
      <c r="A66" s="10" t="str">
        <f>IF([1]变压器!A66="","",[1]变压器!A66)</f>
        <v/>
      </c>
      <c r="B66" s="10" t="str">
        <f>IF([1]变压器!B66="","",[1]变压器!B66)</f>
        <v/>
      </c>
      <c r="C66" s="10" t="str">
        <f>IF([1]变压器!C66="","",[1]变压器!C66)</f>
        <v/>
      </c>
      <c r="D66" s="10" t="str">
        <f>IF([1]变压器!D66="","",[1]变压器!D66)</f>
        <v/>
      </c>
      <c r="E66" s="10" t="str">
        <f>IF([1]变压器!E66="","",[1]变压器!E66)</f>
        <v/>
      </c>
      <c r="F66" s="10" t="str">
        <f>IF([1]变压器!F66="","",[1]变压器!F66)</f>
        <v/>
      </c>
      <c r="G66" s="10" t="str">
        <f ca="1">VLOOKUP(C66,OFFSET(厂站实体!$A$2,0,0,1000,7),7,FALSE)</f>
        <v/>
      </c>
    </row>
    <row r="67" spans="1:7" x14ac:dyDescent="0.15">
      <c r="A67" s="10" t="str">
        <f>IF([1]变压器!A67="","",[1]变压器!A67)</f>
        <v/>
      </c>
      <c r="B67" s="10" t="str">
        <f>IF([1]变压器!B67="","",[1]变压器!B67)</f>
        <v/>
      </c>
      <c r="C67" s="10" t="str">
        <f>IF([1]变压器!C67="","",[1]变压器!C67)</f>
        <v/>
      </c>
      <c r="D67" s="10" t="str">
        <f>IF([1]变压器!D67="","",[1]变压器!D67)</f>
        <v/>
      </c>
      <c r="E67" s="10" t="str">
        <f>IF([1]变压器!E67="","",[1]变压器!E67)</f>
        <v/>
      </c>
      <c r="F67" s="10" t="str">
        <f>IF([1]变压器!F67="","",[1]变压器!F67)</f>
        <v/>
      </c>
      <c r="G67" s="10" t="str">
        <f ca="1">VLOOKUP(C67,OFFSET(厂站实体!$A$2,0,0,1000,7),7,FALSE)</f>
        <v/>
      </c>
    </row>
    <row r="68" spans="1:7" x14ac:dyDescent="0.15">
      <c r="A68" s="10" t="str">
        <f>IF([1]变压器!A68="","",[1]变压器!A68)</f>
        <v/>
      </c>
      <c r="B68" s="10" t="str">
        <f>IF([1]变压器!B68="","",[1]变压器!B68)</f>
        <v/>
      </c>
      <c r="C68" s="10" t="str">
        <f>IF([1]变压器!C68="","",[1]变压器!C68)</f>
        <v/>
      </c>
      <c r="D68" s="10" t="str">
        <f>IF([1]变压器!D68="","",[1]变压器!D68)</f>
        <v/>
      </c>
      <c r="E68" s="10" t="str">
        <f>IF([1]变压器!E68="","",[1]变压器!E68)</f>
        <v/>
      </c>
      <c r="F68" s="10" t="str">
        <f>IF([1]变压器!F68="","",[1]变压器!F68)</f>
        <v/>
      </c>
      <c r="G68" s="10" t="str">
        <f ca="1">VLOOKUP(C68,OFFSET(厂站实体!$A$2,0,0,1000,7),7,FALSE)</f>
        <v/>
      </c>
    </row>
    <row r="69" spans="1:7" x14ac:dyDescent="0.15">
      <c r="A69" s="10" t="str">
        <f>IF([1]变压器!A69="","",[1]变压器!A69)</f>
        <v/>
      </c>
      <c r="B69" s="10" t="str">
        <f>IF([1]变压器!B69="","",[1]变压器!B69)</f>
        <v/>
      </c>
      <c r="C69" s="10" t="str">
        <f>IF([1]变压器!C69="","",[1]变压器!C69)</f>
        <v/>
      </c>
      <c r="D69" s="10" t="str">
        <f>IF([1]变压器!D69="","",[1]变压器!D69)</f>
        <v/>
      </c>
      <c r="E69" s="10" t="str">
        <f>IF([1]变压器!E69="","",[1]变压器!E69)</f>
        <v/>
      </c>
      <c r="F69" s="10" t="str">
        <f>IF([1]变压器!F69="","",[1]变压器!F69)</f>
        <v/>
      </c>
      <c r="G69" s="10" t="str">
        <f ca="1">VLOOKUP(C69,OFFSET(厂站实体!$A$2,0,0,1000,7),7,FALSE)</f>
        <v/>
      </c>
    </row>
    <row r="70" spans="1:7" x14ac:dyDescent="0.15">
      <c r="A70" s="10" t="str">
        <f>IF([1]变压器!A70="","",[1]变压器!A70)</f>
        <v/>
      </c>
      <c r="B70" s="10" t="str">
        <f>IF([1]变压器!B70="","",[1]变压器!B70)</f>
        <v/>
      </c>
      <c r="C70" s="10" t="str">
        <f>IF([1]变压器!C70="","",[1]变压器!C70)</f>
        <v/>
      </c>
      <c r="D70" s="10" t="str">
        <f>IF([1]变压器!D70="","",[1]变压器!D70)</f>
        <v/>
      </c>
      <c r="E70" s="10" t="str">
        <f>IF([1]变压器!E70="","",[1]变压器!E70)</f>
        <v/>
      </c>
      <c r="F70" s="10" t="str">
        <f>IF([1]变压器!F70="","",[1]变压器!F70)</f>
        <v/>
      </c>
      <c r="G70" s="10" t="str">
        <f ca="1">VLOOKUP(C70,OFFSET(厂站实体!$A$2,0,0,1000,7),7,FALSE)</f>
        <v/>
      </c>
    </row>
    <row r="71" spans="1:7" x14ac:dyDescent="0.15">
      <c r="A71" s="10" t="str">
        <f>IF([1]变压器!A71="","",[1]变压器!A71)</f>
        <v/>
      </c>
      <c r="B71" s="10" t="str">
        <f>IF([1]变压器!B71="","",[1]变压器!B71)</f>
        <v/>
      </c>
      <c r="C71" s="10" t="str">
        <f>IF([1]变压器!C71="","",[1]变压器!C71)</f>
        <v/>
      </c>
      <c r="D71" s="10" t="str">
        <f>IF([1]变压器!D71="","",[1]变压器!D71)</f>
        <v/>
      </c>
      <c r="E71" s="10" t="str">
        <f>IF([1]变压器!E71="","",[1]变压器!E71)</f>
        <v/>
      </c>
      <c r="F71" s="10" t="str">
        <f>IF([1]变压器!F71="","",[1]变压器!F71)</f>
        <v/>
      </c>
      <c r="G71" s="10" t="str">
        <f ca="1">VLOOKUP(C71,OFFSET(厂站实体!$A$2,0,0,1000,7),7,FALSE)</f>
        <v/>
      </c>
    </row>
    <row r="72" spans="1:7" x14ac:dyDescent="0.15">
      <c r="A72" s="10" t="str">
        <f>IF([1]变压器!A72="","",[1]变压器!A72)</f>
        <v/>
      </c>
      <c r="B72" s="10" t="str">
        <f>IF([1]变压器!B72="","",[1]变压器!B72)</f>
        <v/>
      </c>
      <c r="C72" s="10" t="str">
        <f>IF([1]变压器!C72="","",[1]变压器!C72)</f>
        <v/>
      </c>
      <c r="D72" s="10" t="str">
        <f>IF([1]变压器!D72="","",[1]变压器!D72)</f>
        <v/>
      </c>
      <c r="E72" s="10" t="str">
        <f>IF([1]变压器!E72="","",[1]变压器!E72)</f>
        <v/>
      </c>
      <c r="F72" s="10" t="str">
        <f>IF([1]变压器!F72="","",[1]变压器!F72)</f>
        <v/>
      </c>
      <c r="G72" s="10" t="str">
        <f ca="1">VLOOKUP(C72,OFFSET(厂站实体!$A$2,0,0,1000,7),7,FALSE)</f>
        <v/>
      </c>
    </row>
    <row r="73" spans="1:7" x14ac:dyDescent="0.15">
      <c r="A73" s="10" t="str">
        <f>IF([1]变压器!A73="","",[1]变压器!A73)</f>
        <v/>
      </c>
      <c r="B73" s="10" t="str">
        <f>IF([1]变压器!B73="","",[1]变压器!B73)</f>
        <v/>
      </c>
      <c r="C73" s="10" t="str">
        <f>IF([1]变压器!C73="","",[1]变压器!C73)</f>
        <v/>
      </c>
      <c r="D73" s="10" t="str">
        <f>IF([1]变压器!D73="","",[1]变压器!D73)</f>
        <v/>
      </c>
      <c r="E73" s="10" t="str">
        <f>IF([1]变压器!E73="","",[1]变压器!E73)</f>
        <v/>
      </c>
      <c r="F73" s="10" t="str">
        <f>IF([1]变压器!F73="","",[1]变压器!F73)</f>
        <v/>
      </c>
      <c r="G73" s="10" t="str">
        <f ca="1">VLOOKUP(C73,OFFSET(厂站实体!$A$2,0,0,1000,7),7,FALSE)</f>
        <v/>
      </c>
    </row>
    <row r="74" spans="1:7" x14ac:dyDescent="0.15">
      <c r="A74" s="10" t="str">
        <f>IF([1]变压器!A74="","",[1]变压器!A74)</f>
        <v/>
      </c>
      <c r="B74" s="10" t="str">
        <f>IF([1]变压器!B74="","",[1]变压器!B74)</f>
        <v/>
      </c>
      <c r="C74" s="10" t="str">
        <f>IF([1]变压器!C74="","",[1]变压器!C74)</f>
        <v/>
      </c>
      <c r="D74" s="10" t="str">
        <f>IF([1]变压器!D74="","",[1]变压器!D74)</f>
        <v/>
      </c>
      <c r="E74" s="10" t="str">
        <f>IF([1]变压器!E74="","",[1]变压器!E74)</f>
        <v/>
      </c>
      <c r="F74" s="10" t="str">
        <f>IF([1]变压器!F74="","",[1]变压器!F74)</f>
        <v/>
      </c>
      <c r="G74" s="10" t="str">
        <f ca="1">VLOOKUP(C74,OFFSET(厂站实体!$A$2,0,0,1000,7),7,FALSE)</f>
        <v/>
      </c>
    </row>
    <row r="75" spans="1:7" x14ac:dyDescent="0.15">
      <c r="A75" s="10" t="str">
        <f>IF([1]变压器!A75="","",[1]变压器!A75)</f>
        <v/>
      </c>
      <c r="B75" s="10" t="str">
        <f>IF([1]变压器!B75="","",[1]变压器!B75)</f>
        <v/>
      </c>
      <c r="C75" s="10" t="str">
        <f>IF([1]变压器!C75="","",[1]变压器!C75)</f>
        <v/>
      </c>
      <c r="D75" s="10" t="str">
        <f>IF([1]变压器!D75="","",[1]变压器!D75)</f>
        <v/>
      </c>
      <c r="E75" s="10" t="str">
        <f>IF([1]变压器!E75="","",[1]变压器!E75)</f>
        <v/>
      </c>
      <c r="F75" s="10" t="str">
        <f>IF([1]变压器!F75="","",[1]变压器!F75)</f>
        <v/>
      </c>
      <c r="G75" s="10" t="str">
        <f ca="1">VLOOKUP(C75,OFFSET(厂站实体!$A$2,0,0,1000,7),7,FALSE)</f>
        <v/>
      </c>
    </row>
    <row r="76" spans="1:7" x14ac:dyDescent="0.15">
      <c r="A76" s="10" t="str">
        <f>IF([1]变压器!A76="","",[1]变压器!A76)</f>
        <v/>
      </c>
      <c r="B76" s="10" t="str">
        <f>IF([1]变压器!B76="","",[1]变压器!B76)</f>
        <v/>
      </c>
      <c r="C76" s="10" t="str">
        <f>IF([1]变压器!C76="","",[1]变压器!C76)</f>
        <v/>
      </c>
      <c r="D76" s="10" t="str">
        <f>IF([1]变压器!D76="","",[1]变压器!D76)</f>
        <v/>
      </c>
      <c r="E76" s="10" t="str">
        <f>IF([1]变压器!E76="","",[1]变压器!E76)</f>
        <v/>
      </c>
      <c r="F76" s="10" t="str">
        <f>IF([1]变压器!F76="","",[1]变压器!F76)</f>
        <v/>
      </c>
      <c r="G76" s="10" t="str">
        <f ca="1">VLOOKUP(C76,OFFSET(厂站实体!$A$2,0,0,1000,7),7,FALSE)</f>
        <v/>
      </c>
    </row>
    <row r="77" spans="1:7" x14ac:dyDescent="0.15">
      <c r="A77" s="10" t="str">
        <f>IF([1]变压器!A77="","",[1]变压器!A77)</f>
        <v/>
      </c>
      <c r="B77" s="10" t="str">
        <f>IF([1]变压器!B77="","",[1]变压器!B77)</f>
        <v/>
      </c>
      <c r="C77" s="10" t="str">
        <f>IF([1]变压器!C77="","",[1]变压器!C77)</f>
        <v/>
      </c>
      <c r="D77" s="10" t="str">
        <f>IF([1]变压器!D77="","",[1]变压器!D77)</f>
        <v/>
      </c>
      <c r="E77" s="10" t="str">
        <f>IF([1]变压器!E77="","",[1]变压器!E77)</f>
        <v/>
      </c>
      <c r="F77" s="10" t="str">
        <f>IF([1]变压器!F77="","",[1]变压器!F77)</f>
        <v/>
      </c>
      <c r="G77" s="10" t="str">
        <f ca="1">VLOOKUP(C77,OFFSET(厂站实体!$A$2,0,0,1000,7),7,FALSE)</f>
        <v/>
      </c>
    </row>
    <row r="78" spans="1:7" x14ac:dyDescent="0.15">
      <c r="A78" s="10" t="str">
        <f>IF([1]变压器!A78="","",[1]变压器!A78)</f>
        <v/>
      </c>
      <c r="B78" s="10" t="str">
        <f>IF([1]变压器!B78="","",[1]变压器!B78)</f>
        <v/>
      </c>
      <c r="C78" s="10" t="str">
        <f>IF([1]变压器!C78="","",[1]变压器!C78)</f>
        <v/>
      </c>
      <c r="D78" s="10" t="str">
        <f>IF([1]变压器!D78="","",[1]变压器!D78)</f>
        <v/>
      </c>
      <c r="E78" s="10" t="str">
        <f>IF([1]变压器!E78="","",[1]变压器!E78)</f>
        <v/>
      </c>
      <c r="F78" s="10" t="str">
        <f>IF([1]变压器!F78="","",[1]变压器!F78)</f>
        <v/>
      </c>
      <c r="G78" s="10" t="str">
        <f ca="1">VLOOKUP(C78,OFFSET(厂站实体!$A$2,0,0,1000,7),7,FALSE)</f>
        <v/>
      </c>
    </row>
    <row r="79" spans="1:7" x14ac:dyDescent="0.15">
      <c r="A79" s="10" t="str">
        <f>IF([1]变压器!A79="","",[1]变压器!A79)</f>
        <v/>
      </c>
      <c r="B79" s="10" t="str">
        <f>IF([1]变压器!B79="","",[1]变压器!B79)</f>
        <v/>
      </c>
      <c r="C79" s="10" t="str">
        <f>IF([1]变压器!C79="","",[1]变压器!C79)</f>
        <v/>
      </c>
      <c r="D79" s="10" t="str">
        <f>IF([1]变压器!D79="","",[1]变压器!D79)</f>
        <v/>
      </c>
      <c r="E79" s="10" t="str">
        <f>IF([1]变压器!E79="","",[1]变压器!E79)</f>
        <v/>
      </c>
      <c r="F79" s="10" t="str">
        <f>IF([1]变压器!F79="","",[1]变压器!F79)</f>
        <v/>
      </c>
      <c r="G79" s="10" t="str">
        <f ca="1">VLOOKUP(C79,OFFSET(厂站实体!$A$2,0,0,1000,7),7,FALSE)</f>
        <v/>
      </c>
    </row>
    <row r="80" spans="1:7" x14ac:dyDescent="0.15">
      <c r="A80" s="10" t="str">
        <f>IF([1]变压器!A80="","",[1]变压器!A80)</f>
        <v/>
      </c>
      <c r="B80" s="10" t="str">
        <f>IF([1]变压器!B80="","",[1]变压器!B80)</f>
        <v/>
      </c>
      <c r="C80" s="10" t="str">
        <f>IF([1]变压器!C80="","",[1]变压器!C80)</f>
        <v/>
      </c>
      <c r="D80" s="10" t="str">
        <f>IF([1]变压器!D80="","",[1]变压器!D80)</f>
        <v/>
      </c>
      <c r="E80" s="10" t="str">
        <f>IF([1]变压器!E80="","",[1]变压器!E80)</f>
        <v/>
      </c>
      <c r="F80" s="10" t="str">
        <f>IF([1]变压器!F80="","",[1]变压器!F80)</f>
        <v/>
      </c>
      <c r="G80" s="10" t="str">
        <f ca="1">VLOOKUP(C80,OFFSET(厂站实体!$A$2,0,0,1000,7),7,FALSE)</f>
        <v/>
      </c>
    </row>
    <row r="81" spans="1:7" x14ac:dyDescent="0.15">
      <c r="A81" s="10" t="str">
        <f>IF([1]变压器!A81="","",[1]变压器!A81)</f>
        <v/>
      </c>
      <c r="B81" s="10" t="str">
        <f>IF([1]变压器!B81="","",[1]变压器!B81)</f>
        <v/>
      </c>
      <c r="C81" s="10" t="str">
        <f>IF([1]变压器!C81="","",[1]变压器!C81)</f>
        <v/>
      </c>
      <c r="D81" s="10" t="str">
        <f>IF([1]变压器!D81="","",[1]变压器!D81)</f>
        <v/>
      </c>
      <c r="E81" s="10" t="str">
        <f>IF([1]变压器!E81="","",[1]变压器!E81)</f>
        <v/>
      </c>
      <c r="F81" s="10" t="str">
        <f>IF([1]变压器!F81="","",[1]变压器!F81)</f>
        <v/>
      </c>
      <c r="G81" s="10" t="str">
        <f ca="1">VLOOKUP(C81,OFFSET(厂站实体!$A$2,0,0,1000,7),7,FALSE)</f>
        <v/>
      </c>
    </row>
    <row r="82" spans="1:7" x14ac:dyDescent="0.15">
      <c r="A82" s="10" t="str">
        <f>IF([1]变压器!A82="","",[1]变压器!A82)</f>
        <v/>
      </c>
      <c r="B82" s="10" t="str">
        <f>IF([1]变压器!B82="","",[1]变压器!B82)</f>
        <v/>
      </c>
      <c r="C82" s="10" t="str">
        <f>IF([1]变压器!C82="","",[1]变压器!C82)</f>
        <v/>
      </c>
      <c r="D82" s="10" t="str">
        <f>IF([1]变压器!D82="","",[1]变压器!D82)</f>
        <v/>
      </c>
      <c r="E82" s="10" t="str">
        <f>IF([1]变压器!E82="","",[1]变压器!E82)</f>
        <v/>
      </c>
      <c r="F82" s="10" t="str">
        <f>IF([1]变压器!F82="","",[1]变压器!F82)</f>
        <v/>
      </c>
      <c r="G82" s="10" t="str">
        <f ca="1">VLOOKUP(C82,OFFSET(厂站实体!$A$2,0,0,1000,7),7,FALSE)</f>
        <v/>
      </c>
    </row>
    <row r="83" spans="1:7" x14ac:dyDescent="0.15">
      <c r="A83" s="10" t="str">
        <f>IF([1]变压器!A83="","",[1]变压器!A83)</f>
        <v/>
      </c>
      <c r="B83" s="10" t="str">
        <f>IF([1]变压器!B83="","",[1]变压器!B83)</f>
        <v/>
      </c>
      <c r="C83" s="10" t="str">
        <f>IF([1]变压器!C83="","",[1]变压器!C83)</f>
        <v/>
      </c>
      <c r="D83" s="10" t="str">
        <f>IF([1]变压器!D83="","",[1]变压器!D83)</f>
        <v/>
      </c>
      <c r="E83" s="10" t="str">
        <f>IF([1]变压器!E83="","",[1]变压器!E83)</f>
        <v/>
      </c>
      <c r="F83" s="10" t="str">
        <f>IF([1]变压器!F83="","",[1]变压器!F83)</f>
        <v/>
      </c>
      <c r="G83" s="10" t="str">
        <f ca="1">VLOOKUP(C83,OFFSET(厂站实体!$A$2,0,0,1000,7),7,FALSE)</f>
        <v/>
      </c>
    </row>
    <row r="84" spans="1:7" x14ac:dyDescent="0.15">
      <c r="A84" s="10" t="str">
        <f>IF([1]变压器!A84="","",[1]变压器!A84)</f>
        <v/>
      </c>
      <c r="B84" s="10" t="str">
        <f>IF([1]变压器!B84="","",[1]变压器!B84)</f>
        <v/>
      </c>
      <c r="C84" s="10" t="str">
        <f>IF([1]变压器!C84="","",[1]变压器!C84)</f>
        <v/>
      </c>
      <c r="D84" s="10" t="str">
        <f>IF([1]变压器!D84="","",[1]变压器!D84)</f>
        <v/>
      </c>
      <c r="E84" s="10" t="str">
        <f>IF([1]变压器!E84="","",[1]变压器!E84)</f>
        <v/>
      </c>
      <c r="F84" s="10" t="str">
        <f>IF([1]变压器!F84="","",[1]变压器!F84)</f>
        <v/>
      </c>
      <c r="G84" s="10" t="str">
        <f ca="1">VLOOKUP(C84,OFFSET(厂站实体!$A$2,0,0,1000,7),7,FALSE)</f>
        <v/>
      </c>
    </row>
    <row r="85" spans="1:7" x14ac:dyDescent="0.15">
      <c r="A85" s="10" t="str">
        <f>IF([1]变压器!A85="","",[1]变压器!A85)</f>
        <v/>
      </c>
      <c r="B85" s="10" t="str">
        <f>IF([1]变压器!B85="","",[1]变压器!B85)</f>
        <v/>
      </c>
      <c r="C85" s="10" t="str">
        <f>IF([1]变压器!C85="","",[1]变压器!C85)</f>
        <v/>
      </c>
      <c r="D85" s="10" t="str">
        <f>IF([1]变压器!D85="","",[1]变压器!D85)</f>
        <v/>
      </c>
      <c r="E85" s="10" t="str">
        <f>IF([1]变压器!E85="","",[1]变压器!E85)</f>
        <v/>
      </c>
      <c r="F85" s="10" t="str">
        <f>IF([1]变压器!F85="","",[1]变压器!F85)</f>
        <v/>
      </c>
      <c r="G85" s="10" t="str">
        <f ca="1">VLOOKUP(C85,OFFSET(厂站实体!$A$2,0,0,1000,7),7,FALSE)</f>
        <v/>
      </c>
    </row>
    <row r="86" spans="1:7" x14ac:dyDescent="0.15">
      <c r="A86" s="10" t="str">
        <f>IF([1]变压器!A86="","",[1]变压器!A86)</f>
        <v/>
      </c>
      <c r="B86" s="10" t="str">
        <f>IF([1]变压器!B86="","",[1]变压器!B86)</f>
        <v/>
      </c>
      <c r="C86" s="10" t="str">
        <f>IF([1]变压器!C86="","",[1]变压器!C86)</f>
        <v/>
      </c>
      <c r="D86" s="10" t="str">
        <f>IF([1]变压器!D86="","",[1]变压器!D86)</f>
        <v/>
      </c>
      <c r="E86" s="10" t="str">
        <f>IF([1]变压器!E86="","",[1]变压器!E86)</f>
        <v/>
      </c>
      <c r="F86" s="10" t="str">
        <f>IF([1]变压器!F86="","",[1]变压器!F86)</f>
        <v/>
      </c>
      <c r="G86" s="10" t="str">
        <f ca="1">VLOOKUP(C86,OFFSET(厂站实体!$A$2,0,0,1000,7),7,FALSE)</f>
        <v/>
      </c>
    </row>
    <row r="87" spans="1:7" x14ac:dyDescent="0.15">
      <c r="A87" s="10" t="str">
        <f>IF([1]变压器!A87="","",[1]变压器!A87)</f>
        <v/>
      </c>
      <c r="B87" s="10" t="str">
        <f>IF([1]变压器!B87="","",[1]变压器!B87)</f>
        <v/>
      </c>
      <c r="C87" s="10" t="str">
        <f>IF([1]变压器!C87="","",[1]变压器!C87)</f>
        <v/>
      </c>
      <c r="D87" s="10" t="str">
        <f>IF([1]变压器!D87="","",[1]变压器!D87)</f>
        <v/>
      </c>
      <c r="E87" s="10" t="str">
        <f>IF([1]变压器!E87="","",[1]变压器!E87)</f>
        <v/>
      </c>
      <c r="F87" s="10" t="str">
        <f>IF([1]变压器!F87="","",[1]变压器!F87)</f>
        <v/>
      </c>
      <c r="G87" s="10" t="str">
        <f ca="1">VLOOKUP(C87,OFFSET(厂站实体!$A$2,0,0,1000,7),7,FALSE)</f>
        <v/>
      </c>
    </row>
    <row r="88" spans="1:7" x14ac:dyDescent="0.15">
      <c r="A88" s="10" t="str">
        <f>IF([1]变压器!A88="","",[1]变压器!A88)</f>
        <v/>
      </c>
      <c r="B88" s="10" t="str">
        <f>IF([1]变压器!B88="","",[1]变压器!B88)</f>
        <v/>
      </c>
      <c r="C88" s="10" t="str">
        <f>IF([1]变压器!C88="","",[1]变压器!C88)</f>
        <v/>
      </c>
      <c r="D88" s="10" t="str">
        <f>IF([1]变压器!D88="","",[1]变压器!D88)</f>
        <v/>
      </c>
      <c r="E88" s="10" t="str">
        <f>IF([1]变压器!E88="","",[1]变压器!E88)</f>
        <v/>
      </c>
      <c r="F88" s="10" t="str">
        <f>IF([1]变压器!F88="","",[1]变压器!F88)</f>
        <v/>
      </c>
      <c r="G88" s="10" t="str">
        <f ca="1">VLOOKUP(C88,OFFSET(厂站实体!$A$2,0,0,1000,7),7,FALSE)</f>
        <v/>
      </c>
    </row>
    <row r="89" spans="1:7" x14ac:dyDescent="0.15">
      <c r="A89" s="10" t="str">
        <f>IF([1]变压器!A89="","",[1]变压器!A89)</f>
        <v/>
      </c>
      <c r="B89" s="10" t="str">
        <f>IF([1]变压器!B89="","",[1]变压器!B89)</f>
        <v/>
      </c>
      <c r="C89" s="10" t="str">
        <f>IF([1]变压器!C89="","",[1]变压器!C89)</f>
        <v/>
      </c>
      <c r="D89" s="10" t="str">
        <f>IF([1]变压器!D89="","",[1]变压器!D89)</f>
        <v/>
      </c>
      <c r="E89" s="10" t="str">
        <f>IF([1]变压器!E89="","",[1]变压器!E89)</f>
        <v/>
      </c>
      <c r="F89" s="10" t="str">
        <f>IF([1]变压器!F89="","",[1]变压器!F89)</f>
        <v/>
      </c>
      <c r="G89" s="10" t="str">
        <f ca="1">VLOOKUP(C89,OFFSET(厂站实体!$A$2,0,0,1000,7),7,FALSE)</f>
        <v/>
      </c>
    </row>
    <row r="90" spans="1:7" x14ac:dyDescent="0.15">
      <c r="A90" s="10" t="str">
        <f>IF([1]变压器!A90="","",[1]变压器!A90)</f>
        <v/>
      </c>
      <c r="B90" s="10" t="str">
        <f>IF([1]变压器!B90="","",[1]变压器!B90)</f>
        <v/>
      </c>
      <c r="C90" s="10" t="str">
        <f>IF([1]变压器!C90="","",[1]变压器!C90)</f>
        <v/>
      </c>
      <c r="D90" s="10" t="str">
        <f>IF([1]变压器!D90="","",[1]变压器!D90)</f>
        <v/>
      </c>
      <c r="E90" s="10" t="str">
        <f>IF([1]变压器!E90="","",[1]变压器!E90)</f>
        <v/>
      </c>
      <c r="F90" s="10" t="str">
        <f>IF([1]变压器!F90="","",[1]变压器!F90)</f>
        <v/>
      </c>
      <c r="G90" s="10" t="str">
        <f ca="1">VLOOKUP(C90,OFFSET(厂站实体!$A$2,0,0,1000,7),7,FALSE)</f>
        <v/>
      </c>
    </row>
    <row r="91" spans="1:7" x14ac:dyDescent="0.15">
      <c r="A91" s="10" t="str">
        <f>IF([1]变压器!A91="","",[1]变压器!A91)</f>
        <v/>
      </c>
      <c r="B91" s="10" t="str">
        <f>IF([1]变压器!B91="","",[1]变压器!B91)</f>
        <v/>
      </c>
      <c r="C91" s="10" t="str">
        <f>IF([1]变压器!C91="","",[1]变压器!C91)</f>
        <v/>
      </c>
      <c r="D91" s="10" t="str">
        <f>IF([1]变压器!D91="","",[1]变压器!D91)</f>
        <v/>
      </c>
      <c r="E91" s="10" t="str">
        <f>IF([1]变压器!E91="","",[1]变压器!E91)</f>
        <v/>
      </c>
      <c r="F91" s="10" t="str">
        <f>IF([1]变压器!F91="","",[1]变压器!F91)</f>
        <v/>
      </c>
      <c r="G91" s="10" t="str">
        <f ca="1">VLOOKUP(C91,OFFSET(厂站实体!$A$2,0,0,1000,7),7,FALSE)</f>
        <v/>
      </c>
    </row>
    <row r="92" spans="1:7" x14ac:dyDescent="0.15">
      <c r="A92" s="10" t="str">
        <f>IF([1]变压器!A92="","",[1]变压器!A92)</f>
        <v/>
      </c>
      <c r="B92" s="10" t="str">
        <f>IF([1]变压器!B92="","",[1]变压器!B92)</f>
        <v/>
      </c>
      <c r="C92" s="10" t="str">
        <f>IF([1]变压器!C92="","",[1]变压器!C92)</f>
        <v/>
      </c>
      <c r="D92" s="10" t="str">
        <f>IF([1]变压器!D92="","",[1]变压器!D92)</f>
        <v/>
      </c>
      <c r="E92" s="10" t="str">
        <f>IF([1]变压器!E92="","",[1]变压器!E92)</f>
        <v/>
      </c>
      <c r="F92" s="10" t="str">
        <f>IF([1]变压器!F92="","",[1]变压器!F92)</f>
        <v/>
      </c>
      <c r="G92" s="10" t="str">
        <f ca="1">VLOOKUP(C92,OFFSET(厂站实体!$A$2,0,0,1000,7),7,FALSE)</f>
        <v/>
      </c>
    </row>
    <row r="93" spans="1:7" x14ac:dyDescent="0.15">
      <c r="A93" s="10" t="str">
        <f>IF([1]变压器!A93="","",[1]变压器!A93)</f>
        <v/>
      </c>
      <c r="B93" s="10" t="str">
        <f>IF([1]变压器!B93="","",[1]变压器!B93)</f>
        <v/>
      </c>
      <c r="C93" s="10" t="str">
        <f>IF([1]变压器!C93="","",[1]变压器!C93)</f>
        <v/>
      </c>
      <c r="D93" s="10" t="str">
        <f>IF([1]变压器!D93="","",[1]变压器!D93)</f>
        <v/>
      </c>
      <c r="E93" s="10" t="str">
        <f>IF([1]变压器!E93="","",[1]变压器!E93)</f>
        <v/>
      </c>
      <c r="F93" s="10" t="str">
        <f>IF([1]变压器!F93="","",[1]变压器!F93)</f>
        <v/>
      </c>
      <c r="G93" s="10" t="str">
        <f ca="1">VLOOKUP(C93,OFFSET(厂站实体!$A$2,0,0,1000,7),7,FALSE)</f>
        <v/>
      </c>
    </row>
    <row r="94" spans="1:7" x14ac:dyDescent="0.15">
      <c r="A94" s="10" t="str">
        <f>IF([1]变压器!A94="","",[1]变压器!A94)</f>
        <v/>
      </c>
      <c r="B94" s="10" t="str">
        <f>IF([1]变压器!B94="","",[1]变压器!B94)</f>
        <v/>
      </c>
      <c r="C94" s="10" t="str">
        <f>IF([1]变压器!C94="","",[1]变压器!C94)</f>
        <v/>
      </c>
      <c r="D94" s="10" t="str">
        <f>IF([1]变压器!D94="","",[1]变压器!D94)</f>
        <v/>
      </c>
      <c r="E94" s="10" t="str">
        <f>IF([1]变压器!E94="","",[1]变压器!E94)</f>
        <v/>
      </c>
      <c r="F94" s="10" t="str">
        <f>IF([1]变压器!F94="","",[1]变压器!F94)</f>
        <v/>
      </c>
      <c r="G94" s="10" t="str">
        <f ca="1">VLOOKUP(C94,OFFSET(厂站实体!$A$2,0,0,1000,7),7,FALSE)</f>
        <v/>
      </c>
    </row>
    <row r="95" spans="1:7" x14ac:dyDescent="0.15">
      <c r="A95" s="10" t="str">
        <f>IF([1]变压器!A95="","",[1]变压器!A95)</f>
        <v/>
      </c>
      <c r="B95" s="10" t="str">
        <f>IF([1]变压器!B95="","",[1]变压器!B95)</f>
        <v/>
      </c>
      <c r="C95" s="10" t="str">
        <f>IF([1]变压器!C95="","",[1]变压器!C95)</f>
        <v/>
      </c>
      <c r="D95" s="10" t="str">
        <f>IF([1]变压器!D95="","",[1]变压器!D95)</f>
        <v/>
      </c>
      <c r="E95" s="10" t="str">
        <f>IF([1]变压器!E95="","",[1]变压器!E95)</f>
        <v/>
      </c>
      <c r="F95" s="10" t="str">
        <f>IF([1]变压器!F95="","",[1]变压器!F95)</f>
        <v/>
      </c>
      <c r="G95" s="10" t="str">
        <f ca="1">VLOOKUP(C95,OFFSET(厂站实体!$A$2,0,0,1000,7),7,FALSE)</f>
        <v/>
      </c>
    </row>
    <row r="96" spans="1:7" x14ac:dyDescent="0.15">
      <c r="A96" s="10" t="str">
        <f>IF([1]变压器!A96="","",[1]变压器!A96)</f>
        <v/>
      </c>
      <c r="B96" s="10" t="str">
        <f>IF([1]变压器!B96="","",[1]变压器!B96)</f>
        <v/>
      </c>
      <c r="C96" s="10" t="str">
        <f>IF([1]变压器!C96="","",[1]变压器!C96)</f>
        <v/>
      </c>
      <c r="D96" s="10" t="str">
        <f>IF([1]变压器!D96="","",[1]变压器!D96)</f>
        <v/>
      </c>
      <c r="E96" s="10" t="str">
        <f>IF([1]变压器!E96="","",[1]变压器!E96)</f>
        <v/>
      </c>
      <c r="F96" s="10" t="str">
        <f>IF([1]变压器!F96="","",[1]变压器!F96)</f>
        <v/>
      </c>
      <c r="G96" s="10" t="str">
        <f ca="1">VLOOKUP(C96,OFFSET(厂站实体!$A$2,0,0,1000,7),7,FALSE)</f>
        <v/>
      </c>
    </row>
    <row r="97" spans="1:7" x14ac:dyDescent="0.15">
      <c r="A97" s="10" t="str">
        <f>IF([1]变压器!A97="","",[1]变压器!A97)</f>
        <v/>
      </c>
      <c r="B97" s="10" t="str">
        <f>IF([1]变压器!B97="","",[1]变压器!B97)</f>
        <v/>
      </c>
      <c r="C97" s="10" t="str">
        <f>IF([1]变压器!C97="","",[1]变压器!C97)</f>
        <v/>
      </c>
      <c r="D97" s="10" t="str">
        <f>IF([1]变压器!D97="","",[1]变压器!D97)</f>
        <v/>
      </c>
      <c r="E97" s="10" t="str">
        <f>IF([1]变压器!E97="","",[1]变压器!E97)</f>
        <v/>
      </c>
      <c r="F97" s="10" t="str">
        <f>IF([1]变压器!F97="","",[1]变压器!F97)</f>
        <v/>
      </c>
      <c r="G97" s="10" t="str">
        <f ca="1">VLOOKUP(C97,OFFSET(厂站实体!$A$2,0,0,1000,7),7,FALSE)</f>
        <v/>
      </c>
    </row>
    <row r="98" spans="1:7" x14ac:dyDescent="0.15">
      <c r="A98" s="10" t="str">
        <f>IF([1]变压器!A98="","",[1]变压器!A98)</f>
        <v/>
      </c>
      <c r="B98" s="10" t="str">
        <f>IF([1]变压器!B98="","",[1]变压器!B98)</f>
        <v/>
      </c>
      <c r="C98" s="10" t="str">
        <f>IF([1]变压器!C98="","",[1]变压器!C98)</f>
        <v/>
      </c>
      <c r="D98" s="10" t="str">
        <f>IF([1]变压器!D98="","",[1]变压器!D98)</f>
        <v/>
      </c>
      <c r="E98" s="10" t="str">
        <f>IF([1]变压器!E98="","",[1]变压器!E98)</f>
        <v/>
      </c>
      <c r="F98" s="10" t="str">
        <f>IF([1]变压器!F98="","",[1]变压器!F98)</f>
        <v/>
      </c>
      <c r="G98" s="10" t="str">
        <f ca="1">VLOOKUP(C98,OFFSET(厂站实体!$A$2,0,0,1000,7),7,FALSE)</f>
        <v/>
      </c>
    </row>
    <row r="99" spans="1:7" x14ac:dyDescent="0.15">
      <c r="A99" s="10" t="str">
        <f>IF([1]变压器!A99="","",[1]变压器!A99)</f>
        <v/>
      </c>
      <c r="B99" s="10" t="str">
        <f>IF([1]变压器!B99="","",[1]变压器!B99)</f>
        <v/>
      </c>
      <c r="C99" s="10" t="str">
        <f>IF([1]变压器!C99="","",[1]变压器!C99)</f>
        <v/>
      </c>
      <c r="D99" s="10" t="str">
        <f>IF([1]变压器!D99="","",[1]变压器!D99)</f>
        <v/>
      </c>
      <c r="E99" s="10" t="str">
        <f>IF([1]变压器!E99="","",[1]变压器!E99)</f>
        <v/>
      </c>
      <c r="F99" s="10" t="str">
        <f>IF([1]变压器!F99="","",[1]变压器!F99)</f>
        <v/>
      </c>
      <c r="G99" s="10" t="str">
        <f ca="1">VLOOKUP(C99,OFFSET(厂站实体!$A$2,0,0,1000,7),7,FALSE)</f>
        <v/>
      </c>
    </row>
    <row r="100" spans="1:7" x14ac:dyDescent="0.15">
      <c r="A100" s="10" t="str">
        <f>IF([1]变压器!A100="","",[1]变压器!A100)</f>
        <v/>
      </c>
      <c r="B100" s="10" t="str">
        <f>IF([1]变压器!B100="","",[1]变压器!B100)</f>
        <v/>
      </c>
      <c r="C100" s="10" t="str">
        <f>IF([1]变压器!C100="","",[1]变压器!C100)</f>
        <v/>
      </c>
      <c r="D100" s="10" t="str">
        <f>IF([1]变压器!D100="","",[1]变压器!D100)</f>
        <v/>
      </c>
      <c r="E100" s="10" t="str">
        <f>IF([1]变压器!E100="","",[1]变压器!E100)</f>
        <v/>
      </c>
      <c r="F100" s="10" t="str">
        <f>IF([1]变压器!F100="","",[1]变压器!F100)</f>
        <v/>
      </c>
      <c r="G100" s="10" t="str">
        <f ca="1">VLOOKUP(C100,OFFSET(厂站实体!$A$2,0,0,1000,7),7,FALSE)</f>
        <v/>
      </c>
    </row>
    <row r="101" spans="1:7" x14ac:dyDescent="0.15">
      <c r="A101" s="10" t="str">
        <f>IF([1]变压器!A101="","",[1]变压器!A101)</f>
        <v/>
      </c>
      <c r="B101" s="10" t="str">
        <f>IF([1]变压器!B101="","",[1]变压器!B101)</f>
        <v/>
      </c>
      <c r="C101" s="10" t="str">
        <f>IF([1]变压器!C101="","",[1]变压器!C101)</f>
        <v/>
      </c>
      <c r="D101" s="10" t="str">
        <f>IF([1]变压器!D101="","",[1]变压器!D101)</f>
        <v/>
      </c>
      <c r="E101" s="10" t="str">
        <f>IF([1]变压器!E101="","",[1]变压器!E101)</f>
        <v/>
      </c>
      <c r="F101" s="10" t="str">
        <f>IF([1]变压器!F101="","",[1]变压器!F101)</f>
        <v/>
      </c>
      <c r="G101" s="10" t="str">
        <f ca="1">VLOOKUP(C101,OFFSET(厂站实体!$A$2,0,0,1000,7),7,FALSE)</f>
        <v/>
      </c>
    </row>
    <row r="102" spans="1:7" x14ac:dyDescent="0.15">
      <c r="A102" s="10" t="str">
        <f>IF([1]变压器!A102="","",[1]变压器!A102)</f>
        <v/>
      </c>
      <c r="B102" s="10" t="str">
        <f>IF([1]变压器!B102="","",[1]变压器!B102)</f>
        <v/>
      </c>
      <c r="C102" s="10" t="str">
        <f>IF([1]变压器!C102="","",[1]变压器!C102)</f>
        <v/>
      </c>
      <c r="D102" s="10" t="str">
        <f>IF([1]变压器!D102="","",[1]变压器!D102)</f>
        <v/>
      </c>
      <c r="E102" s="10" t="str">
        <f>IF([1]变压器!E102="","",[1]变压器!E102)</f>
        <v/>
      </c>
      <c r="F102" s="10" t="str">
        <f>IF([1]变压器!F102="","",[1]变压器!F102)</f>
        <v/>
      </c>
      <c r="G102" s="10" t="str">
        <f ca="1">VLOOKUP(C102,OFFSET(厂站实体!$A$2,0,0,1000,7),7,FALSE)</f>
        <v/>
      </c>
    </row>
    <row r="103" spans="1:7" x14ac:dyDescent="0.15">
      <c r="A103" s="10" t="str">
        <f>IF([1]变压器!A103="","",[1]变压器!A103)</f>
        <v/>
      </c>
      <c r="B103" s="10" t="str">
        <f>IF([1]变压器!B103="","",[1]变压器!B103)</f>
        <v/>
      </c>
      <c r="C103" s="10" t="str">
        <f>IF([1]变压器!C103="","",[1]变压器!C103)</f>
        <v/>
      </c>
      <c r="D103" s="10" t="str">
        <f>IF([1]变压器!D103="","",[1]变压器!D103)</f>
        <v/>
      </c>
      <c r="E103" s="10" t="str">
        <f>IF([1]变压器!E103="","",[1]变压器!E103)</f>
        <v/>
      </c>
      <c r="F103" s="10" t="str">
        <f>IF([1]变压器!F103="","",[1]变压器!F103)</f>
        <v/>
      </c>
      <c r="G103" s="10" t="str">
        <f ca="1">VLOOKUP(C103,OFFSET(厂站实体!$A$2,0,0,1000,7),7,FALSE)</f>
        <v/>
      </c>
    </row>
    <row r="104" spans="1:7" x14ac:dyDescent="0.15">
      <c r="A104" s="10" t="str">
        <f>IF([1]变压器!A104="","",[1]变压器!A104)</f>
        <v/>
      </c>
      <c r="B104" s="10" t="str">
        <f>IF([1]变压器!B104="","",[1]变压器!B104)</f>
        <v/>
      </c>
      <c r="C104" s="10" t="str">
        <f>IF([1]变压器!C104="","",[1]变压器!C104)</f>
        <v/>
      </c>
      <c r="D104" s="10" t="str">
        <f>IF([1]变压器!D104="","",[1]变压器!D104)</f>
        <v/>
      </c>
      <c r="E104" s="10" t="str">
        <f>IF([1]变压器!E104="","",[1]变压器!E104)</f>
        <v/>
      </c>
      <c r="F104" s="10" t="str">
        <f>IF([1]变压器!F104="","",[1]变压器!F104)</f>
        <v/>
      </c>
      <c r="G104" s="10" t="str">
        <f ca="1">VLOOKUP(C104,OFFSET(厂站实体!$A$2,0,0,1000,7),7,FALSE)</f>
        <v/>
      </c>
    </row>
    <row r="105" spans="1:7" x14ac:dyDescent="0.15">
      <c r="A105" s="10" t="str">
        <f>IF([1]变压器!A105="","",[1]变压器!A105)</f>
        <v/>
      </c>
      <c r="B105" s="10" t="str">
        <f>IF([1]变压器!B105="","",[1]变压器!B105)</f>
        <v/>
      </c>
      <c r="C105" s="10" t="str">
        <f>IF([1]变压器!C105="","",[1]变压器!C105)</f>
        <v/>
      </c>
      <c r="D105" s="10" t="str">
        <f>IF([1]变压器!D105="","",[1]变压器!D105)</f>
        <v/>
      </c>
      <c r="E105" s="10" t="str">
        <f>IF([1]变压器!E105="","",[1]变压器!E105)</f>
        <v/>
      </c>
      <c r="F105" s="10" t="str">
        <f>IF([1]变压器!F105="","",[1]变压器!F105)</f>
        <v/>
      </c>
      <c r="G105" s="10" t="str">
        <f ca="1">VLOOKUP(C105,OFFSET(厂站实体!$A$2,0,0,1000,7),7,FALSE)</f>
        <v/>
      </c>
    </row>
    <row r="106" spans="1:7" x14ac:dyDescent="0.15">
      <c r="A106" s="10" t="str">
        <f>IF([1]变压器!A106="","",[1]变压器!A106)</f>
        <v/>
      </c>
      <c r="B106" s="10" t="str">
        <f>IF([1]变压器!B106="","",[1]变压器!B106)</f>
        <v/>
      </c>
      <c r="C106" s="10" t="str">
        <f>IF([1]变压器!C106="","",[1]变压器!C106)</f>
        <v/>
      </c>
      <c r="D106" s="10" t="str">
        <f>IF([1]变压器!D106="","",[1]变压器!D106)</f>
        <v/>
      </c>
      <c r="E106" s="10" t="str">
        <f>IF([1]变压器!E106="","",[1]变压器!E106)</f>
        <v/>
      </c>
      <c r="F106" s="10" t="str">
        <f>IF([1]变压器!F106="","",[1]变压器!F106)</f>
        <v/>
      </c>
      <c r="G106" s="10" t="str">
        <f ca="1">VLOOKUP(C106,OFFSET(厂站实体!$A$2,0,0,1000,7),7,FALSE)</f>
        <v/>
      </c>
    </row>
    <row r="107" spans="1:7" x14ac:dyDescent="0.15">
      <c r="A107" s="10" t="str">
        <f>IF([1]变压器!A107="","",[1]变压器!A107)</f>
        <v/>
      </c>
      <c r="B107" s="10" t="str">
        <f>IF([1]变压器!B107="","",[1]变压器!B107)</f>
        <v/>
      </c>
      <c r="C107" s="10" t="str">
        <f>IF([1]变压器!C107="","",[1]变压器!C107)</f>
        <v/>
      </c>
      <c r="D107" s="10" t="str">
        <f>IF([1]变压器!D107="","",[1]变压器!D107)</f>
        <v/>
      </c>
      <c r="E107" s="10" t="str">
        <f>IF([1]变压器!E107="","",[1]变压器!E107)</f>
        <v/>
      </c>
      <c r="F107" s="10" t="str">
        <f>IF([1]变压器!F107="","",[1]变压器!F107)</f>
        <v/>
      </c>
      <c r="G107" s="10" t="str">
        <f ca="1">VLOOKUP(C107,OFFSET(厂站实体!$A$2,0,0,1000,7),7,FALSE)</f>
        <v/>
      </c>
    </row>
    <row r="108" spans="1:7" x14ac:dyDescent="0.15">
      <c r="A108" s="10" t="str">
        <f>IF([1]变压器!A108="","",[1]变压器!A108)</f>
        <v/>
      </c>
      <c r="B108" s="10" t="str">
        <f>IF([1]变压器!B108="","",[1]变压器!B108)</f>
        <v/>
      </c>
      <c r="C108" s="10" t="str">
        <f>IF([1]变压器!C108="","",[1]变压器!C108)</f>
        <v/>
      </c>
      <c r="D108" s="10" t="str">
        <f>IF([1]变压器!D108="","",[1]变压器!D108)</f>
        <v/>
      </c>
      <c r="E108" s="10" t="str">
        <f>IF([1]变压器!E108="","",[1]变压器!E108)</f>
        <v/>
      </c>
      <c r="F108" s="10" t="str">
        <f>IF([1]变压器!F108="","",[1]变压器!F108)</f>
        <v/>
      </c>
      <c r="G108" s="10" t="str">
        <f ca="1">VLOOKUP(C108,OFFSET(厂站实体!$A$2,0,0,1000,7),7,FALSE)</f>
        <v/>
      </c>
    </row>
    <row r="109" spans="1:7" x14ac:dyDescent="0.15">
      <c r="A109" s="10" t="str">
        <f>IF([1]变压器!A109="","",[1]变压器!A109)</f>
        <v/>
      </c>
      <c r="B109" s="10" t="str">
        <f>IF([1]变压器!B109="","",[1]变压器!B109)</f>
        <v/>
      </c>
      <c r="C109" s="10" t="str">
        <f>IF([1]变压器!C109="","",[1]变压器!C109)</f>
        <v/>
      </c>
      <c r="D109" s="10" t="str">
        <f>IF([1]变压器!D109="","",[1]变压器!D109)</f>
        <v/>
      </c>
      <c r="E109" s="10" t="str">
        <f>IF([1]变压器!E109="","",[1]变压器!E109)</f>
        <v/>
      </c>
      <c r="F109" s="10" t="str">
        <f>IF([1]变压器!F109="","",[1]变压器!F109)</f>
        <v/>
      </c>
      <c r="G109" s="10" t="str">
        <f ca="1">VLOOKUP(C109,OFFSET(厂站实体!$A$2,0,0,1000,7),7,FALSE)</f>
        <v/>
      </c>
    </row>
    <row r="110" spans="1:7" x14ac:dyDescent="0.15">
      <c r="A110" s="10" t="str">
        <f>IF([1]变压器!A110="","",[1]变压器!A110)</f>
        <v/>
      </c>
      <c r="B110" s="10" t="str">
        <f>IF([1]变压器!B110="","",[1]变压器!B110)</f>
        <v/>
      </c>
      <c r="C110" s="10" t="str">
        <f>IF([1]变压器!C110="","",[1]变压器!C110)</f>
        <v/>
      </c>
      <c r="D110" s="10" t="str">
        <f>IF([1]变压器!D110="","",[1]变压器!D110)</f>
        <v/>
      </c>
      <c r="E110" s="10" t="str">
        <f>IF([1]变压器!E110="","",[1]变压器!E110)</f>
        <v/>
      </c>
      <c r="F110" s="10" t="str">
        <f>IF([1]变压器!F110="","",[1]变压器!F110)</f>
        <v/>
      </c>
      <c r="G110" s="10" t="str">
        <f ca="1">VLOOKUP(C110,OFFSET(厂站实体!$A$2,0,0,1000,7),7,FALSE)</f>
        <v/>
      </c>
    </row>
    <row r="111" spans="1:7" x14ac:dyDescent="0.15">
      <c r="A111" s="10" t="str">
        <f>IF([1]变压器!A111="","",[1]变压器!A111)</f>
        <v/>
      </c>
      <c r="B111" s="10" t="str">
        <f>IF([1]变压器!B111="","",[1]变压器!B111)</f>
        <v/>
      </c>
      <c r="C111" s="10" t="str">
        <f>IF([1]变压器!C111="","",[1]变压器!C111)</f>
        <v/>
      </c>
      <c r="D111" s="10" t="str">
        <f>IF([1]变压器!D111="","",[1]变压器!D111)</f>
        <v/>
      </c>
      <c r="E111" s="10" t="str">
        <f>IF([1]变压器!E111="","",[1]变压器!E111)</f>
        <v/>
      </c>
      <c r="F111" s="10" t="str">
        <f>IF([1]变压器!F111="","",[1]变压器!F111)</f>
        <v/>
      </c>
      <c r="G111" s="10" t="str">
        <f ca="1">VLOOKUP(C111,OFFSET(厂站实体!$A$2,0,0,1000,7),7,FALSE)</f>
        <v/>
      </c>
    </row>
    <row r="112" spans="1:7" x14ac:dyDescent="0.15">
      <c r="A112" s="10" t="str">
        <f>IF([1]变压器!A112="","",[1]变压器!A112)</f>
        <v/>
      </c>
      <c r="B112" s="10" t="str">
        <f>IF([1]变压器!B112="","",[1]变压器!B112)</f>
        <v/>
      </c>
      <c r="C112" s="10" t="str">
        <f>IF([1]变压器!C112="","",[1]变压器!C112)</f>
        <v/>
      </c>
      <c r="D112" s="10" t="str">
        <f>IF([1]变压器!D112="","",[1]变压器!D112)</f>
        <v/>
      </c>
      <c r="E112" s="10" t="str">
        <f>IF([1]变压器!E112="","",[1]变压器!E112)</f>
        <v/>
      </c>
      <c r="F112" s="10" t="str">
        <f>IF([1]变压器!F112="","",[1]变压器!F112)</f>
        <v/>
      </c>
      <c r="G112" s="10" t="str">
        <f ca="1">VLOOKUP(C112,OFFSET(厂站实体!$A$2,0,0,1000,7),7,FALSE)</f>
        <v/>
      </c>
    </row>
    <row r="113" spans="1:7" x14ac:dyDescent="0.15">
      <c r="A113" s="10" t="str">
        <f>IF([1]变压器!A113="","",[1]变压器!A113)</f>
        <v/>
      </c>
      <c r="B113" s="10" t="str">
        <f>IF([1]变压器!B113="","",[1]变压器!B113)</f>
        <v/>
      </c>
      <c r="C113" s="10" t="str">
        <f>IF([1]变压器!C113="","",[1]变压器!C113)</f>
        <v/>
      </c>
      <c r="D113" s="10" t="str">
        <f>IF([1]变压器!D113="","",[1]变压器!D113)</f>
        <v/>
      </c>
      <c r="E113" s="10" t="str">
        <f>IF([1]变压器!E113="","",[1]变压器!E113)</f>
        <v/>
      </c>
      <c r="F113" s="10" t="str">
        <f>IF([1]变压器!F113="","",[1]变压器!F113)</f>
        <v/>
      </c>
      <c r="G113" s="10" t="str">
        <f ca="1">VLOOKUP(C113,OFFSET(厂站实体!$A$2,0,0,1000,7),7,FALSE)</f>
        <v/>
      </c>
    </row>
    <row r="114" spans="1:7" x14ac:dyDescent="0.15">
      <c r="A114" s="10" t="str">
        <f>IF([1]变压器!A114="","",[1]变压器!A114)</f>
        <v/>
      </c>
      <c r="B114" s="10" t="str">
        <f>IF([1]变压器!B114="","",[1]变压器!B114)</f>
        <v/>
      </c>
      <c r="C114" s="10" t="str">
        <f>IF([1]变压器!C114="","",[1]变压器!C114)</f>
        <v/>
      </c>
      <c r="D114" s="10" t="str">
        <f>IF([1]变压器!D114="","",[1]变压器!D114)</f>
        <v/>
      </c>
      <c r="E114" s="10" t="str">
        <f>IF([1]变压器!E114="","",[1]变压器!E114)</f>
        <v/>
      </c>
      <c r="F114" s="10" t="str">
        <f>IF([1]变压器!F114="","",[1]变压器!F114)</f>
        <v/>
      </c>
      <c r="G114" s="10" t="str">
        <f ca="1">VLOOKUP(C114,OFFSET(厂站实体!$A$2,0,0,1000,7),7,FALSE)</f>
        <v/>
      </c>
    </row>
    <row r="115" spans="1:7" x14ac:dyDescent="0.15">
      <c r="A115" s="10" t="str">
        <f>IF([1]变压器!A115="","",[1]变压器!A115)</f>
        <v/>
      </c>
      <c r="B115" s="10" t="str">
        <f>IF([1]变压器!B115="","",[1]变压器!B115)</f>
        <v/>
      </c>
      <c r="C115" s="10" t="str">
        <f>IF([1]变压器!C115="","",[1]变压器!C115)</f>
        <v/>
      </c>
      <c r="D115" s="10" t="str">
        <f>IF([1]变压器!D115="","",[1]变压器!D115)</f>
        <v/>
      </c>
      <c r="E115" s="10" t="str">
        <f>IF([1]变压器!E115="","",[1]变压器!E115)</f>
        <v/>
      </c>
      <c r="F115" s="10" t="str">
        <f>IF([1]变压器!F115="","",[1]变压器!F115)</f>
        <v/>
      </c>
      <c r="G115" s="10" t="str">
        <f ca="1">VLOOKUP(C115,OFFSET(厂站实体!$A$2,0,0,1000,7),7,FALSE)</f>
        <v/>
      </c>
    </row>
    <row r="116" spans="1:7" x14ac:dyDescent="0.15">
      <c r="A116" s="10" t="str">
        <f>IF([1]变压器!A116="","",[1]变压器!A116)</f>
        <v/>
      </c>
      <c r="B116" s="10" t="str">
        <f>IF([1]变压器!B116="","",[1]变压器!B116)</f>
        <v/>
      </c>
      <c r="C116" s="10" t="str">
        <f>IF([1]变压器!C116="","",[1]变压器!C116)</f>
        <v/>
      </c>
      <c r="D116" s="10" t="str">
        <f>IF([1]变压器!D116="","",[1]变压器!D116)</f>
        <v/>
      </c>
      <c r="E116" s="10" t="str">
        <f>IF([1]变压器!E116="","",[1]变压器!E116)</f>
        <v/>
      </c>
      <c r="F116" s="10" t="str">
        <f>IF([1]变压器!F116="","",[1]变压器!F116)</f>
        <v/>
      </c>
      <c r="G116" s="10" t="str">
        <f ca="1">VLOOKUP(C116,OFFSET(厂站实体!$A$2,0,0,1000,7),7,FALSE)</f>
        <v/>
      </c>
    </row>
    <row r="117" spans="1:7" x14ac:dyDescent="0.15">
      <c r="A117" s="10" t="str">
        <f>IF([1]变压器!A117="","",[1]变压器!A117)</f>
        <v/>
      </c>
      <c r="B117" s="10" t="str">
        <f>IF([1]变压器!B117="","",[1]变压器!B117)</f>
        <v/>
      </c>
      <c r="C117" s="10" t="str">
        <f>IF([1]变压器!C117="","",[1]变压器!C117)</f>
        <v/>
      </c>
      <c r="D117" s="10" t="str">
        <f>IF([1]变压器!D117="","",[1]变压器!D117)</f>
        <v/>
      </c>
      <c r="E117" s="10" t="str">
        <f>IF([1]变压器!E117="","",[1]变压器!E117)</f>
        <v/>
      </c>
      <c r="F117" s="10" t="str">
        <f>IF([1]变压器!F117="","",[1]变压器!F117)</f>
        <v/>
      </c>
      <c r="G117" s="10" t="str">
        <f ca="1">VLOOKUP(C117,OFFSET(厂站实体!$A$2,0,0,1000,7),7,FALSE)</f>
        <v/>
      </c>
    </row>
    <row r="118" spans="1:7" x14ac:dyDescent="0.15">
      <c r="A118" s="10" t="str">
        <f>IF([1]变压器!A118="","",[1]变压器!A118)</f>
        <v/>
      </c>
      <c r="B118" s="10" t="str">
        <f>IF([1]变压器!B118="","",[1]变压器!B118)</f>
        <v/>
      </c>
      <c r="C118" s="10" t="str">
        <f>IF([1]变压器!C118="","",[1]变压器!C118)</f>
        <v/>
      </c>
      <c r="D118" s="10" t="str">
        <f>IF([1]变压器!D118="","",[1]变压器!D118)</f>
        <v/>
      </c>
      <c r="E118" s="10" t="str">
        <f>IF([1]变压器!E118="","",[1]变压器!E118)</f>
        <v/>
      </c>
      <c r="F118" s="10" t="str">
        <f>IF([1]变压器!F118="","",[1]变压器!F118)</f>
        <v/>
      </c>
      <c r="G118" s="10" t="str">
        <f ca="1">VLOOKUP(C118,OFFSET(厂站实体!$A$2,0,0,1000,7),7,FALSE)</f>
        <v/>
      </c>
    </row>
    <row r="119" spans="1:7" x14ac:dyDescent="0.15">
      <c r="A119" s="10" t="str">
        <f>IF([1]变压器!A119="","",[1]变压器!A119)</f>
        <v/>
      </c>
      <c r="B119" s="10" t="str">
        <f>IF([1]变压器!B119="","",[1]变压器!B119)</f>
        <v/>
      </c>
      <c r="C119" s="10" t="str">
        <f>IF([1]变压器!C119="","",[1]变压器!C119)</f>
        <v/>
      </c>
      <c r="D119" s="10" t="str">
        <f>IF([1]变压器!D119="","",[1]变压器!D119)</f>
        <v/>
      </c>
      <c r="E119" s="10" t="str">
        <f>IF([1]变压器!E119="","",[1]变压器!E119)</f>
        <v/>
      </c>
      <c r="F119" s="10" t="str">
        <f>IF([1]变压器!F119="","",[1]变压器!F119)</f>
        <v/>
      </c>
      <c r="G119" s="10" t="str">
        <f ca="1">VLOOKUP(C119,OFFSET(厂站实体!$A$2,0,0,1000,7),7,FALSE)</f>
        <v/>
      </c>
    </row>
    <row r="120" spans="1:7" x14ac:dyDescent="0.15">
      <c r="A120" s="10" t="str">
        <f>IF([1]变压器!A120="","",[1]变压器!A120)</f>
        <v/>
      </c>
      <c r="B120" s="10" t="str">
        <f>IF([1]变压器!B120="","",[1]变压器!B120)</f>
        <v/>
      </c>
      <c r="C120" s="10" t="str">
        <f>IF([1]变压器!C120="","",[1]变压器!C120)</f>
        <v/>
      </c>
      <c r="D120" s="10" t="str">
        <f>IF([1]变压器!D120="","",[1]变压器!D120)</f>
        <v/>
      </c>
      <c r="E120" s="10" t="str">
        <f>IF([1]变压器!E120="","",[1]变压器!E120)</f>
        <v/>
      </c>
      <c r="F120" s="10" t="str">
        <f>IF([1]变压器!F120="","",[1]变压器!F120)</f>
        <v/>
      </c>
      <c r="G120" s="10" t="str">
        <f ca="1">VLOOKUP(C120,OFFSET(厂站实体!$A$2,0,0,1000,7),7,FALSE)</f>
        <v/>
      </c>
    </row>
    <row r="121" spans="1:7" x14ac:dyDescent="0.15">
      <c r="A121" s="10" t="str">
        <f>IF([1]变压器!A121="","",[1]变压器!A121)</f>
        <v/>
      </c>
      <c r="B121" s="10" t="str">
        <f>IF([1]变压器!B121="","",[1]变压器!B121)</f>
        <v/>
      </c>
      <c r="C121" s="10" t="str">
        <f>IF([1]变压器!C121="","",[1]变压器!C121)</f>
        <v/>
      </c>
      <c r="D121" s="10" t="str">
        <f>IF([1]变压器!D121="","",[1]变压器!D121)</f>
        <v/>
      </c>
      <c r="E121" s="10" t="str">
        <f>IF([1]变压器!E121="","",[1]变压器!E121)</f>
        <v/>
      </c>
      <c r="F121" s="10" t="str">
        <f>IF([1]变压器!F121="","",[1]变压器!F121)</f>
        <v/>
      </c>
      <c r="G121" s="10" t="str">
        <f ca="1">VLOOKUP(C121,OFFSET(厂站实体!$A$2,0,0,1000,7),7,FALSE)</f>
        <v/>
      </c>
    </row>
    <row r="122" spans="1:7" x14ac:dyDescent="0.15">
      <c r="A122" s="10" t="str">
        <f>IF([1]变压器!A122="","",[1]变压器!A122)</f>
        <v/>
      </c>
      <c r="B122" s="10" t="str">
        <f>IF([1]变压器!B122="","",[1]变压器!B122)</f>
        <v/>
      </c>
      <c r="C122" s="10" t="str">
        <f>IF([1]变压器!C122="","",[1]变压器!C122)</f>
        <v/>
      </c>
      <c r="D122" s="10" t="str">
        <f>IF([1]变压器!D122="","",[1]变压器!D122)</f>
        <v/>
      </c>
      <c r="E122" s="10" t="str">
        <f>IF([1]变压器!E122="","",[1]变压器!E122)</f>
        <v/>
      </c>
      <c r="F122" s="10" t="str">
        <f>IF([1]变压器!F122="","",[1]变压器!F122)</f>
        <v/>
      </c>
      <c r="G122" s="10" t="str">
        <f ca="1">VLOOKUP(C122,OFFSET(厂站实体!$A$2,0,0,1000,7),7,FALSE)</f>
        <v/>
      </c>
    </row>
    <row r="123" spans="1:7" x14ac:dyDescent="0.15">
      <c r="A123" s="10" t="str">
        <f>IF([1]变压器!A123="","",[1]变压器!A123)</f>
        <v/>
      </c>
      <c r="B123" s="10" t="str">
        <f>IF([1]变压器!B123="","",[1]变压器!B123)</f>
        <v/>
      </c>
      <c r="C123" s="10" t="str">
        <f>IF([1]变压器!C123="","",[1]变压器!C123)</f>
        <v/>
      </c>
      <c r="D123" s="10" t="str">
        <f>IF([1]变压器!D123="","",[1]变压器!D123)</f>
        <v/>
      </c>
      <c r="E123" s="10" t="str">
        <f>IF([1]变压器!E123="","",[1]变压器!E123)</f>
        <v/>
      </c>
      <c r="F123" s="10" t="str">
        <f>IF([1]变压器!F123="","",[1]变压器!F123)</f>
        <v/>
      </c>
      <c r="G123" s="10" t="str">
        <f ca="1">VLOOKUP(C123,OFFSET(厂站实体!$A$2,0,0,1000,7),7,FALSE)</f>
        <v/>
      </c>
    </row>
    <row r="124" spans="1:7" x14ac:dyDescent="0.15">
      <c r="A124" s="10" t="str">
        <f>IF([1]变压器!A124="","",[1]变压器!A124)</f>
        <v/>
      </c>
      <c r="B124" s="10" t="str">
        <f>IF([1]变压器!B124="","",[1]变压器!B124)</f>
        <v/>
      </c>
      <c r="C124" s="10" t="str">
        <f>IF([1]变压器!C124="","",[1]变压器!C124)</f>
        <v/>
      </c>
      <c r="D124" s="10" t="str">
        <f>IF([1]变压器!D124="","",[1]变压器!D124)</f>
        <v/>
      </c>
      <c r="E124" s="10" t="str">
        <f>IF([1]变压器!E124="","",[1]变压器!E124)</f>
        <v/>
      </c>
      <c r="F124" s="10" t="str">
        <f>IF([1]变压器!F124="","",[1]变压器!F124)</f>
        <v/>
      </c>
      <c r="G124" s="10" t="str">
        <f ca="1">VLOOKUP(C124,OFFSET(厂站实体!$A$2,0,0,1000,7),7,FALSE)</f>
        <v/>
      </c>
    </row>
    <row r="125" spans="1:7" x14ac:dyDescent="0.15">
      <c r="A125" s="10" t="str">
        <f>IF([1]变压器!A125="","",[1]变压器!A125)</f>
        <v/>
      </c>
      <c r="B125" s="10" t="str">
        <f>IF([1]变压器!B125="","",[1]变压器!B125)</f>
        <v/>
      </c>
      <c r="C125" s="10" t="str">
        <f>IF([1]变压器!C125="","",[1]变压器!C125)</f>
        <v/>
      </c>
      <c r="D125" s="10" t="str">
        <f>IF([1]变压器!D125="","",[1]变压器!D125)</f>
        <v/>
      </c>
      <c r="E125" s="10" t="str">
        <f>IF([1]变压器!E125="","",[1]变压器!E125)</f>
        <v/>
      </c>
      <c r="F125" s="10" t="str">
        <f>IF([1]变压器!F125="","",[1]变压器!F125)</f>
        <v/>
      </c>
      <c r="G125" s="10" t="str">
        <f ca="1">VLOOKUP(C125,OFFSET(厂站实体!$A$2,0,0,1000,7),7,FALSE)</f>
        <v/>
      </c>
    </row>
    <row r="126" spans="1:7" x14ac:dyDescent="0.15">
      <c r="A126" s="10" t="str">
        <f>IF([1]变压器!A126="","",[1]变压器!A126)</f>
        <v/>
      </c>
      <c r="B126" s="10" t="str">
        <f>IF([1]变压器!B126="","",[1]变压器!B126)</f>
        <v/>
      </c>
      <c r="C126" s="10" t="str">
        <f>IF([1]变压器!C126="","",[1]变压器!C126)</f>
        <v/>
      </c>
      <c r="D126" s="10" t="str">
        <f>IF([1]变压器!D126="","",[1]变压器!D126)</f>
        <v/>
      </c>
      <c r="E126" s="10" t="str">
        <f>IF([1]变压器!E126="","",[1]变压器!E126)</f>
        <v/>
      </c>
      <c r="F126" s="10" t="str">
        <f>IF([1]变压器!F126="","",[1]变压器!F126)</f>
        <v/>
      </c>
      <c r="G126" s="10" t="str">
        <f ca="1">VLOOKUP(C126,OFFSET(厂站实体!$A$2,0,0,1000,7),7,FALSE)</f>
        <v/>
      </c>
    </row>
    <row r="127" spans="1:7" x14ac:dyDescent="0.15">
      <c r="A127" s="10" t="str">
        <f>IF([1]变压器!A127="","",[1]变压器!A127)</f>
        <v/>
      </c>
      <c r="B127" s="10" t="str">
        <f>IF([1]变压器!B127="","",[1]变压器!B127)</f>
        <v/>
      </c>
      <c r="C127" s="10" t="str">
        <f>IF([1]变压器!C127="","",[1]变压器!C127)</f>
        <v/>
      </c>
      <c r="D127" s="10" t="str">
        <f>IF([1]变压器!D127="","",[1]变压器!D127)</f>
        <v/>
      </c>
      <c r="E127" s="10" t="str">
        <f>IF([1]变压器!E127="","",[1]变压器!E127)</f>
        <v/>
      </c>
      <c r="F127" s="10" t="str">
        <f>IF([1]变压器!F127="","",[1]变压器!F127)</f>
        <v/>
      </c>
      <c r="G127" s="10" t="str">
        <f ca="1">VLOOKUP(C127,OFFSET(厂站实体!$A$2,0,0,1000,7),7,FALSE)</f>
        <v/>
      </c>
    </row>
    <row r="128" spans="1:7" x14ac:dyDescent="0.15">
      <c r="A128" s="10" t="str">
        <f>IF([1]变压器!A128="","",[1]变压器!A128)</f>
        <v/>
      </c>
      <c r="B128" s="10" t="str">
        <f>IF([1]变压器!B128="","",[1]变压器!B128)</f>
        <v/>
      </c>
      <c r="C128" s="10" t="str">
        <f>IF([1]变压器!C128="","",[1]变压器!C128)</f>
        <v/>
      </c>
      <c r="D128" s="10" t="str">
        <f>IF([1]变压器!D128="","",[1]变压器!D128)</f>
        <v/>
      </c>
      <c r="E128" s="10" t="str">
        <f>IF([1]变压器!E128="","",[1]变压器!E128)</f>
        <v/>
      </c>
      <c r="F128" s="10" t="str">
        <f>IF([1]变压器!F128="","",[1]变压器!F128)</f>
        <v/>
      </c>
      <c r="G128" s="10" t="str">
        <f ca="1">VLOOKUP(C128,OFFSET(厂站实体!$A$2,0,0,1000,7),7,FALSE)</f>
        <v/>
      </c>
    </row>
    <row r="129" spans="1:7" x14ac:dyDescent="0.15">
      <c r="A129" s="10" t="str">
        <f>IF([1]变压器!A129="","",[1]变压器!A129)</f>
        <v/>
      </c>
      <c r="B129" s="10" t="str">
        <f>IF([1]变压器!B129="","",[1]变压器!B129)</f>
        <v/>
      </c>
      <c r="C129" s="10" t="str">
        <f>IF([1]变压器!C129="","",[1]变压器!C129)</f>
        <v/>
      </c>
      <c r="D129" s="10" t="str">
        <f>IF([1]变压器!D129="","",[1]变压器!D129)</f>
        <v/>
      </c>
      <c r="E129" s="10" t="str">
        <f>IF([1]变压器!E129="","",[1]变压器!E129)</f>
        <v/>
      </c>
      <c r="F129" s="10" t="str">
        <f>IF([1]变压器!F129="","",[1]变压器!F129)</f>
        <v/>
      </c>
      <c r="G129" s="10" t="str">
        <f ca="1">VLOOKUP(C129,OFFSET(厂站实体!$A$2,0,0,1000,7),7,FALSE)</f>
        <v/>
      </c>
    </row>
    <row r="130" spans="1:7" x14ac:dyDescent="0.15">
      <c r="A130" s="10" t="str">
        <f>IF([1]变压器!A130="","",[1]变压器!A130)</f>
        <v/>
      </c>
      <c r="B130" s="10" t="str">
        <f>IF([1]变压器!B130="","",[1]变压器!B130)</f>
        <v/>
      </c>
      <c r="C130" s="10" t="str">
        <f>IF([1]变压器!C130="","",[1]变压器!C130)</f>
        <v/>
      </c>
      <c r="D130" s="10" t="str">
        <f>IF([1]变压器!D130="","",[1]变压器!D130)</f>
        <v/>
      </c>
      <c r="E130" s="10" t="str">
        <f>IF([1]变压器!E130="","",[1]变压器!E130)</f>
        <v/>
      </c>
      <c r="F130" s="10" t="str">
        <f>IF([1]变压器!F130="","",[1]变压器!F130)</f>
        <v/>
      </c>
      <c r="G130" s="10" t="str">
        <f ca="1">VLOOKUP(C130,OFFSET(厂站实体!$A$2,0,0,1000,7),7,FALSE)</f>
        <v/>
      </c>
    </row>
    <row r="131" spans="1:7" x14ac:dyDescent="0.15">
      <c r="A131" s="10" t="str">
        <f>IF([1]变压器!A131="","",[1]变压器!A131)</f>
        <v/>
      </c>
      <c r="B131" s="10" t="str">
        <f>IF([1]变压器!B131="","",[1]变压器!B131)</f>
        <v/>
      </c>
      <c r="C131" s="10" t="str">
        <f>IF([1]变压器!C131="","",[1]变压器!C131)</f>
        <v/>
      </c>
      <c r="D131" s="10" t="str">
        <f>IF([1]变压器!D131="","",[1]变压器!D131)</f>
        <v/>
      </c>
      <c r="E131" s="10" t="str">
        <f>IF([1]变压器!E131="","",[1]变压器!E131)</f>
        <v/>
      </c>
      <c r="F131" s="10" t="str">
        <f>IF([1]变压器!F131="","",[1]变压器!F131)</f>
        <v/>
      </c>
      <c r="G131" s="10" t="str">
        <f ca="1">VLOOKUP(C131,OFFSET(厂站实体!$A$2,0,0,1000,7),7,FALSE)</f>
        <v/>
      </c>
    </row>
    <row r="132" spans="1:7" x14ac:dyDescent="0.15">
      <c r="A132" s="10" t="str">
        <f>IF([1]变压器!A132="","",[1]变压器!A132)</f>
        <v/>
      </c>
      <c r="B132" s="10" t="str">
        <f>IF([1]变压器!B132="","",[1]变压器!B132)</f>
        <v/>
      </c>
      <c r="C132" s="10" t="str">
        <f>IF([1]变压器!C132="","",[1]变压器!C132)</f>
        <v/>
      </c>
      <c r="D132" s="10" t="str">
        <f>IF([1]变压器!D132="","",[1]变压器!D132)</f>
        <v/>
      </c>
      <c r="E132" s="10" t="str">
        <f>IF([1]变压器!E132="","",[1]变压器!E132)</f>
        <v/>
      </c>
      <c r="F132" s="10" t="str">
        <f>IF([1]变压器!F132="","",[1]变压器!F132)</f>
        <v/>
      </c>
      <c r="G132" s="10" t="str">
        <f ca="1">VLOOKUP(C132,OFFSET(厂站实体!$A$2,0,0,1000,7),7,FALSE)</f>
        <v/>
      </c>
    </row>
    <row r="133" spans="1:7" x14ac:dyDescent="0.15">
      <c r="A133" s="10" t="str">
        <f>IF([1]变压器!A133="","",[1]变压器!A133)</f>
        <v/>
      </c>
      <c r="B133" s="10" t="str">
        <f>IF([1]变压器!B133="","",[1]变压器!B133)</f>
        <v/>
      </c>
      <c r="C133" s="10" t="str">
        <f>IF([1]变压器!C133="","",[1]变压器!C133)</f>
        <v/>
      </c>
      <c r="D133" s="10" t="str">
        <f>IF([1]变压器!D133="","",[1]变压器!D133)</f>
        <v/>
      </c>
      <c r="E133" s="10" t="str">
        <f>IF([1]变压器!E133="","",[1]变压器!E133)</f>
        <v/>
      </c>
      <c r="F133" s="10" t="str">
        <f>IF([1]变压器!F133="","",[1]变压器!F133)</f>
        <v/>
      </c>
      <c r="G133" s="10" t="str">
        <f ca="1">VLOOKUP(C133,OFFSET(厂站实体!$A$2,0,0,1000,7),7,FALSE)</f>
        <v/>
      </c>
    </row>
    <row r="134" spans="1:7" x14ac:dyDescent="0.15">
      <c r="A134" s="10" t="str">
        <f>IF([1]变压器!A134="","",[1]变压器!A134)</f>
        <v/>
      </c>
      <c r="B134" s="10" t="str">
        <f>IF([1]变压器!B134="","",[1]变压器!B134)</f>
        <v/>
      </c>
      <c r="C134" s="10" t="str">
        <f>IF([1]变压器!C134="","",[1]变压器!C134)</f>
        <v/>
      </c>
      <c r="D134" s="10" t="str">
        <f>IF([1]变压器!D134="","",[1]变压器!D134)</f>
        <v/>
      </c>
      <c r="E134" s="10" t="str">
        <f>IF([1]变压器!E134="","",[1]变压器!E134)</f>
        <v/>
      </c>
      <c r="F134" s="10" t="str">
        <f>IF([1]变压器!F134="","",[1]变压器!F134)</f>
        <v/>
      </c>
      <c r="G134" s="10" t="str">
        <f ca="1">VLOOKUP(C134,OFFSET(厂站实体!$A$2,0,0,1000,7),7,FALSE)</f>
        <v/>
      </c>
    </row>
    <row r="135" spans="1:7" x14ac:dyDescent="0.15">
      <c r="A135" s="10" t="str">
        <f>IF([1]变压器!A135="","",[1]变压器!A135)</f>
        <v/>
      </c>
      <c r="B135" s="10" t="str">
        <f>IF([1]变压器!B135="","",[1]变压器!B135)</f>
        <v/>
      </c>
      <c r="C135" s="10" t="str">
        <f>IF([1]变压器!C135="","",[1]变压器!C135)</f>
        <v/>
      </c>
      <c r="D135" s="10" t="str">
        <f>IF([1]变压器!D135="","",[1]变压器!D135)</f>
        <v/>
      </c>
      <c r="E135" s="10" t="str">
        <f>IF([1]变压器!E135="","",[1]变压器!E135)</f>
        <v/>
      </c>
      <c r="F135" s="10" t="str">
        <f>IF([1]变压器!F135="","",[1]变压器!F135)</f>
        <v/>
      </c>
      <c r="G135" s="10" t="str">
        <f ca="1">VLOOKUP(C135,OFFSET(厂站实体!$A$2,0,0,1000,7),7,FALSE)</f>
        <v/>
      </c>
    </row>
    <row r="136" spans="1:7" x14ac:dyDescent="0.15">
      <c r="A136" s="10" t="str">
        <f>IF([1]变压器!A136="","",[1]变压器!A136)</f>
        <v/>
      </c>
      <c r="B136" s="10" t="str">
        <f>IF([1]变压器!B136="","",[1]变压器!B136)</f>
        <v/>
      </c>
      <c r="C136" s="10" t="str">
        <f>IF([1]变压器!C136="","",[1]变压器!C136)</f>
        <v/>
      </c>
      <c r="D136" s="10" t="str">
        <f>IF([1]变压器!D136="","",[1]变压器!D136)</f>
        <v/>
      </c>
      <c r="E136" s="10" t="str">
        <f>IF([1]变压器!E136="","",[1]变压器!E136)</f>
        <v/>
      </c>
      <c r="F136" s="10" t="str">
        <f>IF([1]变压器!F136="","",[1]变压器!F136)</f>
        <v/>
      </c>
      <c r="G136" s="10" t="str">
        <f ca="1">VLOOKUP(C136,OFFSET(厂站实体!$A$2,0,0,1000,7),7,FALSE)</f>
        <v/>
      </c>
    </row>
    <row r="137" spans="1:7" x14ac:dyDescent="0.15">
      <c r="A137" s="10" t="str">
        <f>IF([1]变压器!A137="","",[1]变压器!A137)</f>
        <v/>
      </c>
      <c r="B137" s="10" t="str">
        <f>IF([1]变压器!B137="","",[1]变压器!B137)</f>
        <v/>
      </c>
      <c r="C137" s="10" t="str">
        <f>IF([1]变压器!C137="","",[1]变压器!C137)</f>
        <v/>
      </c>
      <c r="D137" s="10" t="str">
        <f>IF([1]变压器!D137="","",[1]变压器!D137)</f>
        <v/>
      </c>
      <c r="E137" s="10" t="str">
        <f>IF([1]变压器!E137="","",[1]变压器!E137)</f>
        <v/>
      </c>
      <c r="F137" s="10" t="str">
        <f>IF([1]变压器!F137="","",[1]变压器!F137)</f>
        <v/>
      </c>
      <c r="G137" s="10" t="str">
        <f ca="1">VLOOKUP(C137,OFFSET(厂站实体!$A$2,0,0,1000,7),7,FALSE)</f>
        <v/>
      </c>
    </row>
    <row r="138" spans="1:7" x14ac:dyDescent="0.15">
      <c r="A138" s="10" t="str">
        <f>IF([1]变压器!A138="","",[1]变压器!A138)</f>
        <v/>
      </c>
      <c r="B138" s="10" t="str">
        <f>IF([1]变压器!B138="","",[1]变压器!B138)</f>
        <v/>
      </c>
      <c r="C138" s="10" t="str">
        <f>IF([1]变压器!C138="","",[1]变压器!C138)</f>
        <v/>
      </c>
      <c r="D138" s="10" t="str">
        <f>IF([1]变压器!D138="","",[1]变压器!D138)</f>
        <v/>
      </c>
      <c r="E138" s="10" t="str">
        <f>IF([1]变压器!E138="","",[1]变压器!E138)</f>
        <v/>
      </c>
      <c r="F138" s="10" t="str">
        <f>IF([1]变压器!F138="","",[1]变压器!F138)</f>
        <v/>
      </c>
      <c r="G138" s="10" t="str">
        <f ca="1">VLOOKUP(C138,OFFSET(厂站实体!$A$2,0,0,1000,7),7,FALSE)</f>
        <v/>
      </c>
    </row>
    <row r="139" spans="1:7" x14ac:dyDescent="0.15">
      <c r="A139" s="10" t="str">
        <f>IF([1]变压器!A139="","",[1]变压器!A139)</f>
        <v/>
      </c>
      <c r="B139" s="10" t="str">
        <f>IF([1]变压器!B139="","",[1]变压器!B139)</f>
        <v/>
      </c>
      <c r="C139" s="10" t="str">
        <f>IF([1]变压器!C139="","",[1]变压器!C139)</f>
        <v/>
      </c>
      <c r="D139" s="10" t="str">
        <f>IF([1]变压器!D139="","",[1]变压器!D139)</f>
        <v/>
      </c>
      <c r="E139" s="10" t="str">
        <f>IF([1]变压器!E139="","",[1]变压器!E139)</f>
        <v/>
      </c>
      <c r="F139" s="10" t="str">
        <f>IF([1]变压器!F139="","",[1]变压器!F139)</f>
        <v/>
      </c>
      <c r="G139" s="10" t="str">
        <f ca="1">VLOOKUP(C139,OFFSET(厂站实体!$A$2,0,0,1000,7),7,FALSE)</f>
        <v/>
      </c>
    </row>
    <row r="140" spans="1:7" x14ac:dyDescent="0.15">
      <c r="A140" s="10" t="str">
        <f>IF([1]变压器!A140="","",[1]变压器!A140)</f>
        <v/>
      </c>
      <c r="B140" s="10" t="str">
        <f>IF([1]变压器!B140="","",[1]变压器!B140)</f>
        <v/>
      </c>
      <c r="C140" s="10" t="str">
        <f>IF([1]变压器!C140="","",[1]变压器!C140)</f>
        <v/>
      </c>
      <c r="D140" s="10" t="str">
        <f>IF([1]变压器!D140="","",[1]变压器!D140)</f>
        <v/>
      </c>
      <c r="E140" s="10" t="str">
        <f>IF([1]变压器!E140="","",[1]变压器!E140)</f>
        <v/>
      </c>
      <c r="F140" s="10" t="str">
        <f>IF([1]变压器!F140="","",[1]变压器!F140)</f>
        <v/>
      </c>
      <c r="G140" s="10" t="str">
        <f ca="1">VLOOKUP(C140,OFFSET(厂站实体!$A$2,0,0,1000,7),7,FALSE)</f>
        <v/>
      </c>
    </row>
    <row r="141" spans="1:7" x14ac:dyDescent="0.15">
      <c r="A141" s="10" t="str">
        <f>IF([1]变压器!A141="","",[1]变压器!A141)</f>
        <v/>
      </c>
      <c r="B141" s="10" t="str">
        <f>IF([1]变压器!B141="","",[1]变压器!B141)</f>
        <v/>
      </c>
      <c r="C141" s="10" t="str">
        <f>IF([1]变压器!C141="","",[1]变压器!C141)</f>
        <v/>
      </c>
      <c r="D141" s="10" t="str">
        <f>IF([1]变压器!D141="","",[1]变压器!D141)</f>
        <v/>
      </c>
      <c r="E141" s="10" t="str">
        <f>IF([1]变压器!E141="","",[1]变压器!E141)</f>
        <v/>
      </c>
      <c r="F141" s="10" t="str">
        <f>IF([1]变压器!F141="","",[1]变压器!F141)</f>
        <v/>
      </c>
      <c r="G141" s="10" t="str">
        <f ca="1">VLOOKUP(C141,OFFSET(厂站实体!$A$2,0,0,1000,7),7,FALSE)</f>
        <v/>
      </c>
    </row>
    <row r="142" spans="1:7" x14ac:dyDescent="0.15">
      <c r="A142" s="10" t="str">
        <f>IF([1]变压器!A142="","",[1]变压器!A142)</f>
        <v/>
      </c>
      <c r="B142" s="10" t="str">
        <f>IF([1]变压器!B142="","",[1]变压器!B142)</f>
        <v/>
      </c>
      <c r="C142" s="10" t="str">
        <f>IF([1]变压器!C142="","",[1]变压器!C142)</f>
        <v/>
      </c>
      <c r="D142" s="10" t="str">
        <f>IF([1]变压器!D142="","",[1]变压器!D142)</f>
        <v/>
      </c>
      <c r="E142" s="10" t="str">
        <f>IF([1]变压器!E142="","",[1]变压器!E142)</f>
        <v/>
      </c>
      <c r="F142" s="10" t="str">
        <f>IF([1]变压器!F142="","",[1]变压器!F142)</f>
        <v/>
      </c>
      <c r="G142" s="10" t="str">
        <f ca="1">VLOOKUP(C142,OFFSET(厂站实体!$A$2,0,0,1000,7),7,FALSE)</f>
        <v/>
      </c>
    </row>
    <row r="143" spans="1:7" x14ac:dyDescent="0.15">
      <c r="A143" s="10" t="str">
        <f>IF([1]变压器!A143="","",[1]变压器!A143)</f>
        <v/>
      </c>
      <c r="B143" s="10" t="str">
        <f>IF([1]变压器!B143="","",[1]变压器!B143)</f>
        <v/>
      </c>
      <c r="C143" s="10" t="str">
        <f>IF([1]变压器!C143="","",[1]变压器!C143)</f>
        <v/>
      </c>
      <c r="D143" s="10" t="str">
        <f>IF([1]变压器!D143="","",[1]变压器!D143)</f>
        <v/>
      </c>
      <c r="E143" s="10" t="str">
        <f>IF([1]变压器!E143="","",[1]变压器!E143)</f>
        <v/>
      </c>
      <c r="F143" s="10" t="str">
        <f>IF([1]变压器!F143="","",[1]变压器!F143)</f>
        <v/>
      </c>
      <c r="G143" s="10" t="str">
        <f ca="1">VLOOKUP(C143,OFFSET(厂站实体!$A$2,0,0,1000,7),7,FALSE)</f>
        <v/>
      </c>
    </row>
    <row r="144" spans="1:7" x14ac:dyDescent="0.15">
      <c r="A144" s="10" t="str">
        <f>IF([1]变压器!A144="","",[1]变压器!A144)</f>
        <v/>
      </c>
      <c r="B144" s="10" t="str">
        <f>IF([1]变压器!B144="","",[1]变压器!B144)</f>
        <v/>
      </c>
      <c r="C144" s="10" t="str">
        <f>IF([1]变压器!C144="","",[1]变压器!C144)</f>
        <v/>
      </c>
      <c r="D144" s="10" t="str">
        <f>IF([1]变压器!D144="","",[1]变压器!D144)</f>
        <v/>
      </c>
      <c r="E144" s="10" t="str">
        <f>IF([1]变压器!E144="","",[1]变压器!E144)</f>
        <v/>
      </c>
      <c r="F144" s="10" t="str">
        <f>IF([1]变压器!F144="","",[1]变压器!F144)</f>
        <v/>
      </c>
      <c r="G144" s="10" t="str">
        <f ca="1">VLOOKUP(C144,OFFSET(厂站实体!$A$2,0,0,1000,7),7,FALSE)</f>
        <v/>
      </c>
    </row>
    <row r="145" spans="1:7" x14ac:dyDescent="0.15">
      <c r="A145" s="10" t="str">
        <f>IF([1]变压器!A145="","",[1]变压器!A145)</f>
        <v/>
      </c>
      <c r="B145" s="10" t="str">
        <f>IF([1]变压器!B145="","",[1]变压器!B145)</f>
        <v/>
      </c>
      <c r="C145" s="10" t="str">
        <f>IF([1]变压器!C145="","",[1]变压器!C145)</f>
        <v/>
      </c>
      <c r="D145" s="10" t="str">
        <f>IF([1]变压器!D145="","",[1]变压器!D145)</f>
        <v/>
      </c>
      <c r="E145" s="10" t="str">
        <f>IF([1]变压器!E145="","",[1]变压器!E145)</f>
        <v/>
      </c>
      <c r="F145" s="10" t="str">
        <f>IF([1]变压器!F145="","",[1]变压器!F145)</f>
        <v/>
      </c>
      <c r="G145" s="10" t="str">
        <f ca="1">VLOOKUP(C145,OFFSET(厂站实体!$A$2,0,0,1000,7),7,FALSE)</f>
        <v/>
      </c>
    </row>
    <row r="146" spans="1:7" x14ac:dyDescent="0.15">
      <c r="A146" s="10" t="str">
        <f>IF([1]变压器!A146="","",[1]变压器!A146)</f>
        <v/>
      </c>
      <c r="B146" s="10" t="str">
        <f>IF([1]变压器!B146="","",[1]变压器!B146)</f>
        <v/>
      </c>
      <c r="C146" s="10" t="str">
        <f>IF([1]变压器!C146="","",[1]变压器!C146)</f>
        <v/>
      </c>
      <c r="D146" s="10" t="str">
        <f>IF([1]变压器!D146="","",[1]变压器!D146)</f>
        <v/>
      </c>
      <c r="E146" s="10" t="str">
        <f>IF([1]变压器!E146="","",[1]变压器!E146)</f>
        <v/>
      </c>
      <c r="F146" s="10" t="str">
        <f>IF([1]变压器!F146="","",[1]变压器!F146)</f>
        <v/>
      </c>
      <c r="G146" s="10" t="str">
        <f ca="1">VLOOKUP(C146,OFFSET(厂站实体!$A$2,0,0,1000,7),7,FALSE)</f>
        <v/>
      </c>
    </row>
    <row r="147" spans="1:7" x14ac:dyDescent="0.15">
      <c r="A147" s="10" t="str">
        <f>IF([1]变压器!A147="","",[1]变压器!A147)</f>
        <v/>
      </c>
      <c r="B147" s="10" t="str">
        <f>IF([1]变压器!B147="","",[1]变压器!B147)</f>
        <v/>
      </c>
      <c r="C147" s="10" t="str">
        <f>IF([1]变压器!C147="","",[1]变压器!C147)</f>
        <v/>
      </c>
      <c r="D147" s="10" t="str">
        <f>IF([1]变压器!D147="","",[1]变压器!D147)</f>
        <v/>
      </c>
      <c r="E147" s="10" t="str">
        <f>IF([1]变压器!E147="","",[1]变压器!E147)</f>
        <v/>
      </c>
      <c r="F147" s="10" t="str">
        <f>IF([1]变压器!F147="","",[1]变压器!F147)</f>
        <v/>
      </c>
      <c r="G147" s="10" t="str">
        <f ca="1">VLOOKUP(C147,OFFSET(厂站实体!$A$2,0,0,1000,7),7,FALSE)</f>
        <v/>
      </c>
    </row>
    <row r="148" spans="1:7" x14ac:dyDescent="0.15">
      <c r="A148" s="10" t="str">
        <f>IF([1]变压器!A148="","",[1]变压器!A148)</f>
        <v/>
      </c>
      <c r="B148" s="10" t="str">
        <f>IF([1]变压器!B148="","",[1]变压器!B148)</f>
        <v/>
      </c>
      <c r="C148" s="10" t="str">
        <f>IF([1]变压器!C148="","",[1]变压器!C148)</f>
        <v/>
      </c>
      <c r="D148" s="10" t="str">
        <f>IF([1]变压器!D148="","",[1]变压器!D148)</f>
        <v/>
      </c>
      <c r="E148" s="10" t="str">
        <f>IF([1]变压器!E148="","",[1]变压器!E148)</f>
        <v/>
      </c>
      <c r="F148" s="10" t="str">
        <f>IF([1]变压器!F148="","",[1]变压器!F148)</f>
        <v/>
      </c>
      <c r="G148" s="10" t="str">
        <f ca="1">VLOOKUP(C148,OFFSET(厂站实体!$A$2,0,0,1000,7),7,FALSE)</f>
        <v/>
      </c>
    </row>
    <row r="149" spans="1:7" x14ac:dyDescent="0.15">
      <c r="A149" s="10" t="str">
        <f>IF([1]变压器!A149="","",[1]变压器!A149)</f>
        <v/>
      </c>
      <c r="B149" s="10" t="str">
        <f>IF([1]变压器!B149="","",[1]变压器!B149)</f>
        <v/>
      </c>
      <c r="C149" s="10" t="str">
        <f>IF([1]变压器!C149="","",[1]变压器!C149)</f>
        <v/>
      </c>
      <c r="D149" s="10" t="str">
        <f>IF([1]变压器!D149="","",[1]变压器!D149)</f>
        <v/>
      </c>
      <c r="E149" s="10" t="str">
        <f>IF([1]变压器!E149="","",[1]变压器!E149)</f>
        <v/>
      </c>
      <c r="F149" s="10" t="str">
        <f>IF([1]变压器!F149="","",[1]变压器!F149)</f>
        <v/>
      </c>
      <c r="G149" s="10" t="str">
        <f ca="1">VLOOKUP(C149,OFFSET(厂站实体!$A$2,0,0,1000,7),7,FALSE)</f>
        <v/>
      </c>
    </row>
    <row r="150" spans="1:7" x14ac:dyDescent="0.15">
      <c r="A150" s="10" t="str">
        <f>IF([1]变压器!A150="","",[1]变压器!A150)</f>
        <v/>
      </c>
      <c r="B150" s="10" t="str">
        <f>IF([1]变压器!B150="","",[1]变压器!B150)</f>
        <v/>
      </c>
      <c r="C150" s="10" t="str">
        <f>IF([1]变压器!C150="","",[1]变压器!C150)</f>
        <v/>
      </c>
      <c r="D150" s="10" t="str">
        <f>IF([1]变压器!D150="","",[1]变压器!D150)</f>
        <v/>
      </c>
      <c r="E150" s="10" t="str">
        <f>IF([1]变压器!E150="","",[1]变压器!E150)</f>
        <v/>
      </c>
      <c r="F150" s="10" t="str">
        <f>IF([1]变压器!F150="","",[1]变压器!F150)</f>
        <v/>
      </c>
      <c r="G150" s="10" t="str">
        <f ca="1">VLOOKUP(C150,OFFSET(厂站实体!$A$2,0,0,1000,7),7,FALSE)</f>
        <v/>
      </c>
    </row>
    <row r="151" spans="1:7" x14ac:dyDescent="0.15">
      <c r="A151" s="10" t="str">
        <f>IF([1]变压器!A151="","",[1]变压器!A151)</f>
        <v/>
      </c>
      <c r="B151" s="10" t="str">
        <f>IF([1]变压器!B151="","",[1]变压器!B151)</f>
        <v/>
      </c>
      <c r="C151" s="10" t="str">
        <f>IF([1]变压器!C151="","",[1]变压器!C151)</f>
        <v/>
      </c>
      <c r="D151" s="10" t="str">
        <f>IF([1]变压器!D151="","",[1]变压器!D151)</f>
        <v/>
      </c>
      <c r="E151" s="10" t="str">
        <f>IF([1]变压器!E151="","",[1]变压器!E151)</f>
        <v/>
      </c>
      <c r="F151" s="10" t="str">
        <f>IF([1]变压器!F151="","",[1]变压器!F151)</f>
        <v/>
      </c>
      <c r="G151" s="10" t="str">
        <f ca="1">VLOOKUP(C151,OFFSET(厂站实体!$A$2,0,0,1000,7),7,FALSE)</f>
        <v/>
      </c>
    </row>
    <row r="152" spans="1:7" x14ac:dyDescent="0.15">
      <c r="A152" s="10" t="str">
        <f>IF([1]变压器!A152="","",[1]变压器!A152)</f>
        <v/>
      </c>
      <c r="B152" s="10" t="str">
        <f>IF([1]变压器!B152="","",[1]变压器!B152)</f>
        <v/>
      </c>
      <c r="C152" s="10" t="str">
        <f>IF([1]变压器!C152="","",[1]变压器!C152)</f>
        <v/>
      </c>
      <c r="D152" s="10" t="str">
        <f>IF([1]变压器!D152="","",[1]变压器!D152)</f>
        <v/>
      </c>
      <c r="E152" s="10" t="str">
        <f>IF([1]变压器!E152="","",[1]变压器!E152)</f>
        <v/>
      </c>
      <c r="F152" s="10" t="str">
        <f>IF([1]变压器!F152="","",[1]变压器!F152)</f>
        <v/>
      </c>
      <c r="G152" s="10" t="str">
        <f ca="1">VLOOKUP(C152,OFFSET(厂站实体!$A$2,0,0,1000,7),7,FALSE)</f>
        <v/>
      </c>
    </row>
    <row r="153" spans="1:7" x14ac:dyDescent="0.15">
      <c r="A153" s="10" t="str">
        <f>IF([1]变压器!A153="","",[1]变压器!A153)</f>
        <v/>
      </c>
      <c r="B153" s="10" t="str">
        <f>IF([1]变压器!B153="","",[1]变压器!B153)</f>
        <v/>
      </c>
      <c r="C153" s="10" t="str">
        <f>IF([1]变压器!C153="","",[1]变压器!C153)</f>
        <v/>
      </c>
      <c r="D153" s="10" t="str">
        <f>IF([1]变压器!D153="","",[1]变压器!D153)</f>
        <v/>
      </c>
      <c r="E153" s="10" t="str">
        <f>IF([1]变压器!E153="","",[1]变压器!E153)</f>
        <v/>
      </c>
      <c r="F153" s="10" t="str">
        <f>IF([1]变压器!F153="","",[1]变压器!F153)</f>
        <v/>
      </c>
      <c r="G153" s="10" t="str">
        <f ca="1">VLOOKUP(C153,OFFSET(厂站实体!$A$2,0,0,1000,7),7,FALSE)</f>
        <v/>
      </c>
    </row>
    <row r="154" spans="1:7" x14ac:dyDescent="0.15">
      <c r="A154" s="10" t="str">
        <f>IF([1]变压器!A154="","",[1]变压器!A154)</f>
        <v/>
      </c>
      <c r="B154" s="10" t="str">
        <f>IF([1]变压器!B154="","",[1]变压器!B154)</f>
        <v/>
      </c>
      <c r="C154" s="10" t="str">
        <f>IF([1]变压器!C154="","",[1]变压器!C154)</f>
        <v/>
      </c>
      <c r="D154" s="10" t="str">
        <f>IF([1]变压器!D154="","",[1]变压器!D154)</f>
        <v/>
      </c>
      <c r="E154" s="10" t="str">
        <f>IF([1]变压器!E154="","",[1]变压器!E154)</f>
        <v/>
      </c>
      <c r="F154" s="10" t="str">
        <f>IF([1]变压器!F154="","",[1]变压器!F154)</f>
        <v/>
      </c>
      <c r="G154" s="10" t="str">
        <f ca="1">VLOOKUP(C154,OFFSET(厂站实体!$A$2,0,0,1000,7),7,FALSE)</f>
        <v/>
      </c>
    </row>
    <row r="155" spans="1:7" x14ac:dyDescent="0.15">
      <c r="A155" s="10" t="str">
        <f>IF([1]变压器!A155="","",[1]变压器!A155)</f>
        <v/>
      </c>
      <c r="B155" s="10" t="str">
        <f>IF([1]变压器!B155="","",[1]变压器!B155)</f>
        <v/>
      </c>
      <c r="C155" s="10" t="str">
        <f>IF([1]变压器!C155="","",[1]变压器!C155)</f>
        <v/>
      </c>
      <c r="D155" s="10" t="str">
        <f>IF([1]变压器!D155="","",[1]变压器!D155)</f>
        <v/>
      </c>
      <c r="E155" s="10" t="str">
        <f>IF([1]变压器!E155="","",[1]变压器!E155)</f>
        <v/>
      </c>
      <c r="F155" s="10" t="str">
        <f>IF([1]变压器!F155="","",[1]变压器!F155)</f>
        <v/>
      </c>
      <c r="G155" s="10" t="str">
        <f ca="1">VLOOKUP(C155,OFFSET(厂站实体!$A$2,0,0,1000,7),7,FALSE)</f>
        <v/>
      </c>
    </row>
    <row r="156" spans="1:7" x14ac:dyDescent="0.15">
      <c r="A156" s="10" t="str">
        <f>IF([1]变压器!A156="","",[1]变压器!A156)</f>
        <v/>
      </c>
      <c r="B156" s="10" t="str">
        <f>IF([1]变压器!B156="","",[1]变压器!B156)</f>
        <v/>
      </c>
      <c r="C156" s="10" t="str">
        <f>IF([1]变压器!C156="","",[1]变压器!C156)</f>
        <v/>
      </c>
      <c r="D156" s="10" t="str">
        <f>IF([1]变压器!D156="","",[1]变压器!D156)</f>
        <v/>
      </c>
      <c r="E156" s="10" t="str">
        <f>IF([1]变压器!E156="","",[1]变压器!E156)</f>
        <v/>
      </c>
      <c r="F156" s="10" t="str">
        <f>IF([1]变压器!F156="","",[1]变压器!F156)</f>
        <v/>
      </c>
      <c r="G156" s="10" t="str">
        <f ca="1">VLOOKUP(C156,OFFSET(厂站实体!$A$2,0,0,1000,7),7,FALSE)</f>
        <v/>
      </c>
    </row>
    <row r="157" spans="1:7" x14ac:dyDescent="0.15">
      <c r="A157" s="10" t="str">
        <f>IF([1]变压器!A157="","",[1]变压器!A157)</f>
        <v/>
      </c>
      <c r="B157" s="10" t="str">
        <f>IF([1]变压器!B157="","",[1]变压器!B157)</f>
        <v/>
      </c>
      <c r="C157" s="10" t="str">
        <f>IF([1]变压器!C157="","",[1]变压器!C157)</f>
        <v/>
      </c>
      <c r="D157" s="10" t="str">
        <f>IF([1]变压器!D157="","",[1]变压器!D157)</f>
        <v/>
      </c>
      <c r="E157" s="10" t="str">
        <f>IF([1]变压器!E157="","",[1]变压器!E157)</f>
        <v/>
      </c>
      <c r="F157" s="10" t="str">
        <f>IF([1]变压器!F157="","",[1]变压器!F157)</f>
        <v/>
      </c>
      <c r="G157" s="10" t="str">
        <f ca="1">VLOOKUP(C157,OFFSET(厂站实体!$A$2,0,0,1000,7),7,FALSE)</f>
        <v/>
      </c>
    </row>
    <row r="158" spans="1:7" x14ac:dyDescent="0.15">
      <c r="A158" s="10" t="str">
        <f>IF([1]变压器!A158="","",[1]变压器!A158)</f>
        <v/>
      </c>
      <c r="B158" s="10" t="str">
        <f>IF([1]变压器!B158="","",[1]变压器!B158)</f>
        <v/>
      </c>
      <c r="C158" s="10" t="str">
        <f>IF([1]变压器!C158="","",[1]变压器!C158)</f>
        <v/>
      </c>
      <c r="D158" s="10" t="str">
        <f>IF([1]变压器!D158="","",[1]变压器!D158)</f>
        <v/>
      </c>
      <c r="E158" s="10" t="str">
        <f>IF([1]变压器!E158="","",[1]变压器!E158)</f>
        <v/>
      </c>
      <c r="F158" s="10" t="str">
        <f>IF([1]变压器!F158="","",[1]变压器!F158)</f>
        <v/>
      </c>
      <c r="G158" s="10" t="str">
        <f ca="1">VLOOKUP(C158,OFFSET(厂站实体!$A$2,0,0,1000,7),7,FALSE)</f>
        <v/>
      </c>
    </row>
    <row r="159" spans="1:7" x14ac:dyDescent="0.15">
      <c r="A159" s="10" t="str">
        <f>IF([1]变压器!A159="","",[1]变压器!A159)</f>
        <v/>
      </c>
      <c r="B159" s="10" t="str">
        <f>IF([1]变压器!B159="","",[1]变压器!B159)</f>
        <v/>
      </c>
      <c r="C159" s="10" t="str">
        <f>IF([1]变压器!C159="","",[1]变压器!C159)</f>
        <v/>
      </c>
      <c r="D159" s="10" t="str">
        <f>IF([1]变压器!D159="","",[1]变压器!D159)</f>
        <v/>
      </c>
      <c r="E159" s="10" t="str">
        <f>IF([1]变压器!E159="","",[1]变压器!E159)</f>
        <v/>
      </c>
      <c r="F159" s="10" t="str">
        <f>IF([1]变压器!F159="","",[1]变压器!F159)</f>
        <v/>
      </c>
      <c r="G159" s="10" t="str">
        <f ca="1">VLOOKUP(C159,OFFSET(厂站实体!$A$2,0,0,1000,7),7,FALSE)</f>
        <v/>
      </c>
    </row>
    <row r="160" spans="1:7" x14ac:dyDescent="0.15">
      <c r="A160" s="10" t="str">
        <f>IF([1]变压器!A160="","",[1]变压器!A160)</f>
        <v/>
      </c>
      <c r="B160" s="10" t="str">
        <f>IF([1]变压器!B160="","",[1]变压器!B160)</f>
        <v/>
      </c>
      <c r="C160" s="10" t="str">
        <f>IF([1]变压器!C160="","",[1]变压器!C160)</f>
        <v/>
      </c>
      <c r="D160" s="10" t="str">
        <f>IF([1]变压器!D160="","",[1]变压器!D160)</f>
        <v/>
      </c>
      <c r="E160" s="10" t="str">
        <f>IF([1]变压器!E160="","",[1]变压器!E160)</f>
        <v/>
      </c>
      <c r="F160" s="10" t="str">
        <f>IF([1]变压器!F160="","",[1]变压器!F160)</f>
        <v/>
      </c>
      <c r="G160" s="10" t="str">
        <f ca="1">VLOOKUP(C160,OFFSET(厂站实体!$A$2,0,0,1000,7),7,FALSE)</f>
        <v/>
      </c>
    </row>
    <row r="161" spans="1:7" x14ac:dyDescent="0.15">
      <c r="A161" s="10" t="str">
        <f>IF([1]变压器!A161="","",[1]变压器!A161)</f>
        <v/>
      </c>
      <c r="B161" s="10" t="str">
        <f>IF([1]变压器!B161="","",[1]变压器!B161)</f>
        <v/>
      </c>
      <c r="C161" s="10" t="str">
        <f>IF([1]变压器!C161="","",[1]变压器!C161)</f>
        <v/>
      </c>
      <c r="D161" s="10" t="str">
        <f>IF([1]变压器!D161="","",[1]变压器!D161)</f>
        <v/>
      </c>
      <c r="E161" s="10" t="str">
        <f>IF([1]变压器!E161="","",[1]变压器!E161)</f>
        <v/>
      </c>
      <c r="F161" s="10" t="str">
        <f>IF([1]变压器!F161="","",[1]变压器!F161)</f>
        <v/>
      </c>
      <c r="G161" s="10" t="str">
        <f ca="1">VLOOKUP(C161,OFFSET(厂站实体!$A$2,0,0,1000,7),7,FALSE)</f>
        <v/>
      </c>
    </row>
    <row r="162" spans="1:7" x14ac:dyDescent="0.15">
      <c r="A162" s="10" t="str">
        <f>IF([1]变压器!A162="","",[1]变压器!A162)</f>
        <v/>
      </c>
      <c r="B162" s="10" t="str">
        <f>IF([1]变压器!B162="","",[1]变压器!B162)</f>
        <v/>
      </c>
      <c r="C162" s="10" t="str">
        <f>IF([1]变压器!C162="","",[1]变压器!C162)</f>
        <v/>
      </c>
      <c r="D162" s="10" t="str">
        <f>IF([1]变压器!D162="","",[1]变压器!D162)</f>
        <v/>
      </c>
      <c r="E162" s="10" t="str">
        <f>IF([1]变压器!E162="","",[1]变压器!E162)</f>
        <v/>
      </c>
      <c r="F162" s="10" t="str">
        <f>IF([1]变压器!F162="","",[1]变压器!F162)</f>
        <v/>
      </c>
      <c r="G162" s="10" t="str">
        <f ca="1">VLOOKUP(C162,OFFSET(厂站实体!$A$2,0,0,1000,7),7,FALSE)</f>
        <v/>
      </c>
    </row>
    <row r="163" spans="1:7" x14ac:dyDescent="0.15">
      <c r="A163" s="10" t="str">
        <f>IF([1]变压器!A163="","",[1]变压器!A163)</f>
        <v/>
      </c>
      <c r="B163" s="10" t="str">
        <f>IF([1]变压器!B163="","",[1]变压器!B163)</f>
        <v/>
      </c>
      <c r="C163" s="10" t="str">
        <f>IF([1]变压器!C163="","",[1]变压器!C163)</f>
        <v/>
      </c>
      <c r="D163" s="10" t="str">
        <f>IF([1]变压器!D163="","",[1]变压器!D163)</f>
        <v/>
      </c>
      <c r="E163" s="10" t="str">
        <f>IF([1]变压器!E163="","",[1]变压器!E163)</f>
        <v/>
      </c>
      <c r="F163" s="10" t="str">
        <f>IF([1]变压器!F163="","",[1]变压器!F163)</f>
        <v/>
      </c>
      <c r="G163" s="10" t="str">
        <f ca="1">VLOOKUP(C163,OFFSET(厂站实体!$A$2,0,0,1000,7),7,FALSE)</f>
        <v/>
      </c>
    </row>
    <row r="164" spans="1:7" x14ac:dyDescent="0.15">
      <c r="A164" s="10" t="str">
        <f>IF([1]变压器!A164="","",[1]变压器!A164)</f>
        <v/>
      </c>
      <c r="B164" s="10" t="str">
        <f>IF([1]变压器!B164="","",[1]变压器!B164)</f>
        <v/>
      </c>
      <c r="C164" s="10" t="str">
        <f>IF([1]变压器!C164="","",[1]变压器!C164)</f>
        <v/>
      </c>
      <c r="D164" s="10" t="str">
        <f>IF([1]变压器!D164="","",[1]变压器!D164)</f>
        <v/>
      </c>
      <c r="E164" s="10" t="str">
        <f>IF([1]变压器!E164="","",[1]变压器!E164)</f>
        <v/>
      </c>
      <c r="F164" s="10" t="str">
        <f>IF([1]变压器!F164="","",[1]变压器!F164)</f>
        <v/>
      </c>
      <c r="G164" s="10" t="str">
        <f ca="1">VLOOKUP(C164,OFFSET(厂站实体!$A$2,0,0,1000,7),7,FALSE)</f>
        <v/>
      </c>
    </row>
    <row r="165" spans="1:7" x14ac:dyDescent="0.15">
      <c r="A165" s="10" t="str">
        <f>IF([1]变压器!A165="","",[1]变压器!A165)</f>
        <v/>
      </c>
      <c r="B165" s="10" t="str">
        <f>IF([1]变压器!B165="","",[1]变压器!B165)</f>
        <v/>
      </c>
      <c r="C165" s="10" t="str">
        <f>IF([1]变压器!C165="","",[1]变压器!C165)</f>
        <v/>
      </c>
      <c r="D165" s="10" t="str">
        <f>IF([1]变压器!D165="","",[1]变压器!D165)</f>
        <v/>
      </c>
      <c r="E165" s="10" t="str">
        <f>IF([1]变压器!E165="","",[1]变压器!E165)</f>
        <v/>
      </c>
      <c r="F165" s="10" t="str">
        <f>IF([1]变压器!F165="","",[1]变压器!F165)</f>
        <v/>
      </c>
      <c r="G165" s="10" t="str">
        <f ca="1">VLOOKUP(C165,OFFSET(厂站实体!$A$2,0,0,1000,7),7,FALSE)</f>
        <v/>
      </c>
    </row>
    <row r="166" spans="1:7" x14ac:dyDescent="0.15">
      <c r="A166" s="10" t="str">
        <f>IF([1]变压器!A166="","",[1]变压器!A166)</f>
        <v/>
      </c>
      <c r="B166" s="10" t="str">
        <f>IF([1]变压器!B166="","",[1]变压器!B166)</f>
        <v/>
      </c>
      <c r="C166" s="10" t="str">
        <f>IF([1]变压器!C166="","",[1]变压器!C166)</f>
        <v/>
      </c>
      <c r="D166" s="10" t="str">
        <f>IF([1]变压器!D166="","",[1]变压器!D166)</f>
        <v/>
      </c>
      <c r="E166" s="10" t="str">
        <f>IF([1]变压器!E166="","",[1]变压器!E166)</f>
        <v/>
      </c>
      <c r="F166" s="10" t="str">
        <f>IF([1]变压器!F166="","",[1]变压器!F166)</f>
        <v/>
      </c>
      <c r="G166" s="10" t="str">
        <f ca="1">VLOOKUP(C166,OFFSET(厂站实体!$A$2,0,0,1000,7),7,FALSE)</f>
        <v/>
      </c>
    </row>
    <row r="167" spans="1:7" x14ac:dyDescent="0.15">
      <c r="A167" s="10" t="str">
        <f>IF([1]变压器!A167="","",[1]变压器!A167)</f>
        <v/>
      </c>
      <c r="B167" s="10" t="str">
        <f>IF([1]变压器!B167="","",[1]变压器!B167)</f>
        <v/>
      </c>
      <c r="C167" s="10" t="str">
        <f>IF([1]变压器!C167="","",[1]变压器!C167)</f>
        <v/>
      </c>
      <c r="D167" s="10" t="str">
        <f>IF([1]变压器!D167="","",[1]变压器!D167)</f>
        <v/>
      </c>
      <c r="E167" s="10" t="str">
        <f>IF([1]变压器!E167="","",[1]变压器!E167)</f>
        <v/>
      </c>
      <c r="F167" s="10" t="str">
        <f>IF([1]变压器!F167="","",[1]变压器!F167)</f>
        <v/>
      </c>
      <c r="G167" s="10" t="str">
        <f ca="1">VLOOKUP(C167,OFFSET(厂站实体!$A$2,0,0,1000,7),7,FALSE)</f>
        <v/>
      </c>
    </row>
    <row r="168" spans="1:7" x14ac:dyDescent="0.15">
      <c r="A168" s="10" t="str">
        <f>IF([1]变压器!A168="","",[1]变压器!A168)</f>
        <v/>
      </c>
      <c r="B168" s="10" t="str">
        <f>IF([1]变压器!B168="","",[1]变压器!B168)</f>
        <v/>
      </c>
      <c r="C168" s="10" t="str">
        <f>IF([1]变压器!C168="","",[1]变压器!C168)</f>
        <v/>
      </c>
      <c r="D168" s="10" t="str">
        <f>IF([1]变压器!D168="","",[1]变压器!D168)</f>
        <v/>
      </c>
      <c r="E168" s="10" t="str">
        <f>IF([1]变压器!E168="","",[1]变压器!E168)</f>
        <v/>
      </c>
      <c r="F168" s="10" t="str">
        <f>IF([1]变压器!F168="","",[1]变压器!F168)</f>
        <v/>
      </c>
      <c r="G168" s="10" t="str">
        <f ca="1">VLOOKUP(C168,OFFSET(厂站实体!$A$2,0,0,1000,7),7,FALSE)</f>
        <v/>
      </c>
    </row>
    <row r="169" spans="1:7" x14ac:dyDescent="0.15">
      <c r="A169" s="10" t="str">
        <f>IF([1]变压器!A169="","",[1]变压器!A169)</f>
        <v/>
      </c>
      <c r="B169" s="10" t="str">
        <f>IF([1]变压器!B169="","",[1]变压器!B169)</f>
        <v/>
      </c>
      <c r="C169" s="10" t="str">
        <f>IF([1]变压器!C169="","",[1]变压器!C169)</f>
        <v/>
      </c>
      <c r="D169" s="10" t="str">
        <f>IF([1]变压器!D169="","",[1]变压器!D169)</f>
        <v/>
      </c>
      <c r="E169" s="10" t="str">
        <f>IF([1]变压器!E169="","",[1]变压器!E169)</f>
        <v/>
      </c>
      <c r="F169" s="10" t="str">
        <f>IF([1]变压器!F169="","",[1]变压器!F169)</f>
        <v/>
      </c>
      <c r="G169" s="10" t="str">
        <f ca="1">VLOOKUP(C169,OFFSET(厂站实体!$A$2,0,0,1000,7),7,FALSE)</f>
        <v/>
      </c>
    </row>
    <row r="170" spans="1:7" x14ac:dyDescent="0.15">
      <c r="A170" s="10" t="str">
        <f>IF([1]变压器!A170="","",[1]变压器!A170)</f>
        <v/>
      </c>
      <c r="B170" s="10" t="str">
        <f>IF([1]变压器!B170="","",[1]变压器!B170)</f>
        <v/>
      </c>
      <c r="C170" s="10" t="str">
        <f>IF([1]变压器!C170="","",[1]变压器!C170)</f>
        <v/>
      </c>
      <c r="D170" s="10" t="str">
        <f>IF([1]变压器!D170="","",[1]变压器!D170)</f>
        <v/>
      </c>
      <c r="E170" s="10" t="str">
        <f>IF([1]变压器!E170="","",[1]变压器!E170)</f>
        <v/>
      </c>
      <c r="F170" s="10" t="str">
        <f>IF([1]变压器!F170="","",[1]变压器!F170)</f>
        <v/>
      </c>
      <c r="G170" s="10" t="str">
        <f ca="1">VLOOKUP(C170,OFFSET(厂站实体!$A$2,0,0,1000,7),7,FALSE)</f>
        <v/>
      </c>
    </row>
    <row r="171" spans="1:7" x14ac:dyDescent="0.15">
      <c r="A171" s="10" t="str">
        <f>IF([1]变压器!A171="","",[1]变压器!A171)</f>
        <v/>
      </c>
      <c r="B171" s="10" t="str">
        <f>IF([1]变压器!B171="","",[1]变压器!B171)</f>
        <v/>
      </c>
      <c r="C171" s="10" t="str">
        <f>IF([1]变压器!C171="","",[1]变压器!C171)</f>
        <v/>
      </c>
      <c r="D171" s="10" t="str">
        <f>IF([1]变压器!D171="","",[1]变压器!D171)</f>
        <v/>
      </c>
      <c r="E171" s="10" t="str">
        <f>IF([1]变压器!E171="","",[1]变压器!E171)</f>
        <v/>
      </c>
      <c r="F171" s="10" t="str">
        <f>IF([1]变压器!F171="","",[1]变压器!F171)</f>
        <v/>
      </c>
      <c r="G171" s="10" t="str">
        <f ca="1">VLOOKUP(C171,OFFSET(厂站实体!$A$2,0,0,1000,7),7,FALSE)</f>
        <v/>
      </c>
    </row>
    <row r="172" spans="1:7" x14ac:dyDescent="0.15">
      <c r="A172" s="10" t="str">
        <f>IF([1]变压器!A172="","",[1]变压器!A172)</f>
        <v/>
      </c>
      <c r="B172" s="10" t="str">
        <f>IF([1]变压器!B172="","",[1]变压器!B172)</f>
        <v/>
      </c>
      <c r="C172" s="10" t="str">
        <f>IF([1]变压器!C172="","",[1]变压器!C172)</f>
        <v/>
      </c>
      <c r="D172" s="10" t="str">
        <f>IF([1]变压器!D172="","",[1]变压器!D172)</f>
        <v/>
      </c>
      <c r="E172" s="10" t="str">
        <f>IF([1]变压器!E172="","",[1]变压器!E172)</f>
        <v/>
      </c>
      <c r="F172" s="10" t="str">
        <f>IF([1]变压器!F172="","",[1]变压器!F172)</f>
        <v/>
      </c>
      <c r="G172" s="10" t="str">
        <f ca="1">VLOOKUP(C172,OFFSET(厂站实体!$A$2,0,0,1000,7),7,FALSE)</f>
        <v/>
      </c>
    </row>
    <row r="173" spans="1:7" x14ac:dyDescent="0.15">
      <c r="A173" s="10" t="str">
        <f>IF([1]变压器!A173="","",[1]变压器!A173)</f>
        <v/>
      </c>
      <c r="B173" s="10" t="str">
        <f>IF([1]变压器!B173="","",[1]变压器!B173)</f>
        <v/>
      </c>
      <c r="C173" s="10" t="str">
        <f>IF([1]变压器!C173="","",[1]变压器!C173)</f>
        <v/>
      </c>
      <c r="D173" s="10" t="str">
        <f>IF([1]变压器!D173="","",[1]变压器!D173)</f>
        <v/>
      </c>
      <c r="E173" s="10" t="str">
        <f>IF([1]变压器!E173="","",[1]变压器!E173)</f>
        <v/>
      </c>
      <c r="F173" s="10" t="str">
        <f>IF([1]变压器!F173="","",[1]变压器!F173)</f>
        <v/>
      </c>
      <c r="G173" s="10" t="str">
        <f ca="1">VLOOKUP(C173,OFFSET(厂站实体!$A$2,0,0,1000,7),7,FALSE)</f>
        <v/>
      </c>
    </row>
    <row r="174" spans="1:7" x14ac:dyDescent="0.15">
      <c r="A174" s="10" t="str">
        <f>IF([1]变压器!A174="","",[1]变压器!A174)</f>
        <v/>
      </c>
      <c r="B174" s="10" t="str">
        <f>IF([1]变压器!B174="","",[1]变压器!B174)</f>
        <v/>
      </c>
      <c r="C174" s="10" t="str">
        <f>IF([1]变压器!C174="","",[1]变压器!C174)</f>
        <v/>
      </c>
      <c r="D174" s="10" t="str">
        <f>IF([1]变压器!D174="","",[1]变压器!D174)</f>
        <v/>
      </c>
      <c r="E174" s="10" t="str">
        <f>IF([1]变压器!E174="","",[1]变压器!E174)</f>
        <v/>
      </c>
      <c r="F174" s="10" t="str">
        <f>IF([1]变压器!F174="","",[1]变压器!F174)</f>
        <v/>
      </c>
      <c r="G174" s="10" t="str">
        <f ca="1">VLOOKUP(C174,OFFSET(厂站实体!$A$2,0,0,1000,7),7,FALSE)</f>
        <v/>
      </c>
    </row>
    <row r="175" spans="1:7" x14ac:dyDescent="0.15">
      <c r="A175" s="10" t="str">
        <f>IF([1]变压器!A175="","",[1]变压器!A175)</f>
        <v/>
      </c>
      <c r="B175" s="10" t="str">
        <f>IF([1]变压器!B175="","",[1]变压器!B175)</f>
        <v/>
      </c>
      <c r="C175" s="10" t="str">
        <f>IF([1]变压器!C175="","",[1]变压器!C175)</f>
        <v/>
      </c>
      <c r="D175" s="10" t="str">
        <f>IF([1]变压器!D175="","",[1]变压器!D175)</f>
        <v/>
      </c>
      <c r="E175" s="10" t="str">
        <f>IF([1]变压器!E175="","",[1]变压器!E175)</f>
        <v/>
      </c>
      <c r="F175" s="10" t="str">
        <f>IF([1]变压器!F175="","",[1]变压器!F175)</f>
        <v/>
      </c>
      <c r="G175" s="10" t="str">
        <f ca="1">VLOOKUP(C175,OFFSET(厂站实体!$A$2,0,0,1000,7),7,FALSE)</f>
        <v/>
      </c>
    </row>
    <row r="176" spans="1:7" x14ac:dyDescent="0.15">
      <c r="A176" s="10" t="str">
        <f>IF([1]变压器!A176="","",[1]变压器!A176)</f>
        <v/>
      </c>
      <c r="B176" s="10" t="str">
        <f>IF([1]变压器!B176="","",[1]变压器!B176)</f>
        <v/>
      </c>
      <c r="C176" s="10" t="str">
        <f>IF([1]变压器!C176="","",[1]变压器!C176)</f>
        <v/>
      </c>
      <c r="D176" s="10" t="str">
        <f>IF([1]变压器!D176="","",[1]变压器!D176)</f>
        <v/>
      </c>
      <c r="E176" s="10" t="str">
        <f>IF([1]变压器!E176="","",[1]变压器!E176)</f>
        <v/>
      </c>
      <c r="F176" s="10" t="str">
        <f>IF([1]变压器!F176="","",[1]变压器!F176)</f>
        <v/>
      </c>
      <c r="G176" s="10" t="str">
        <f ca="1">VLOOKUP(C176,OFFSET(厂站实体!$A$2,0,0,1000,7),7,FALSE)</f>
        <v/>
      </c>
    </row>
    <row r="177" spans="1:7" x14ac:dyDescent="0.15">
      <c r="A177" s="10" t="str">
        <f>IF([1]变压器!A177="","",[1]变压器!A177)</f>
        <v/>
      </c>
      <c r="B177" s="10" t="str">
        <f>IF([1]变压器!B177="","",[1]变压器!B177)</f>
        <v/>
      </c>
      <c r="C177" s="10" t="str">
        <f>IF([1]变压器!C177="","",[1]变压器!C177)</f>
        <v/>
      </c>
      <c r="D177" s="10" t="str">
        <f>IF([1]变压器!D177="","",[1]变压器!D177)</f>
        <v/>
      </c>
      <c r="E177" s="10" t="str">
        <f>IF([1]变压器!E177="","",[1]变压器!E177)</f>
        <v/>
      </c>
      <c r="F177" s="10" t="str">
        <f>IF([1]变压器!F177="","",[1]变压器!F177)</f>
        <v/>
      </c>
      <c r="G177" s="10" t="str">
        <f ca="1">VLOOKUP(C177,OFFSET(厂站实体!$A$2,0,0,1000,7),7,FALSE)</f>
        <v/>
      </c>
    </row>
    <row r="178" spans="1:7" x14ac:dyDescent="0.15">
      <c r="A178" s="10" t="str">
        <f>IF([1]变压器!A178="","",[1]变压器!A178)</f>
        <v/>
      </c>
      <c r="B178" s="10" t="str">
        <f>IF([1]变压器!B178="","",[1]变压器!B178)</f>
        <v/>
      </c>
      <c r="C178" s="10" t="str">
        <f>IF([1]变压器!C178="","",[1]变压器!C178)</f>
        <v/>
      </c>
      <c r="D178" s="10" t="str">
        <f>IF([1]变压器!D178="","",[1]变压器!D178)</f>
        <v/>
      </c>
      <c r="E178" s="10" t="str">
        <f>IF([1]变压器!E178="","",[1]变压器!E178)</f>
        <v/>
      </c>
      <c r="F178" s="10" t="str">
        <f>IF([1]变压器!F178="","",[1]变压器!F178)</f>
        <v/>
      </c>
      <c r="G178" s="10" t="str">
        <f ca="1">VLOOKUP(C178,OFFSET(厂站实体!$A$2,0,0,1000,7),7,FALSE)</f>
        <v/>
      </c>
    </row>
    <row r="179" spans="1:7" x14ac:dyDescent="0.15">
      <c r="A179" s="10" t="str">
        <f>IF([1]变压器!A179="","",[1]变压器!A179)</f>
        <v/>
      </c>
      <c r="B179" s="10" t="str">
        <f>IF([1]变压器!B179="","",[1]变压器!B179)</f>
        <v/>
      </c>
      <c r="C179" s="10" t="str">
        <f>IF([1]变压器!C179="","",[1]变压器!C179)</f>
        <v/>
      </c>
      <c r="D179" s="10" t="str">
        <f>IF([1]变压器!D179="","",[1]变压器!D179)</f>
        <v/>
      </c>
      <c r="E179" s="10" t="str">
        <f>IF([1]变压器!E179="","",[1]变压器!E179)</f>
        <v/>
      </c>
      <c r="F179" s="10" t="str">
        <f>IF([1]变压器!F179="","",[1]变压器!F179)</f>
        <v/>
      </c>
      <c r="G179" s="10" t="str">
        <f ca="1">VLOOKUP(C179,OFFSET(厂站实体!$A$2,0,0,1000,7),7,FALSE)</f>
        <v/>
      </c>
    </row>
    <row r="180" spans="1:7" x14ac:dyDescent="0.15">
      <c r="A180" s="10" t="str">
        <f>IF([1]变压器!A180="","",[1]变压器!A180)</f>
        <v/>
      </c>
      <c r="B180" s="10" t="str">
        <f>IF([1]变压器!B180="","",[1]变压器!B180)</f>
        <v/>
      </c>
      <c r="C180" s="10" t="str">
        <f>IF([1]变压器!C180="","",[1]变压器!C180)</f>
        <v/>
      </c>
      <c r="D180" s="10" t="str">
        <f>IF([1]变压器!D180="","",[1]变压器!D180)</f>
        <v/>
      </c>
      <c r="E180" s="10" t="str">
        <f>IF([1]变压器!E180="","",[1]变压器!E180)</f>
        <v/>
      </c>
      <c r="F180" s="10" t="str">
        <f>IF([1]变压器!F180="","",[1]变压器!F180)</f>
        <v/>
      </c>
      <c r="G180" s="10" t="str">
        <f ca="1">VLOOKUP(C180,OFFSET(厂站实体!$A$2,0,0,1000,7),7,FALSE)</f>
        <v/>
      </c>
    </row>
    <row r="181" spans="1:7" x14ac:dyDescent="0.15">
      <c r="A181" s="10" t="str">
        <f>IF([1]变压器!A181="","",[1]变压器!A181)</f>
        <v/>
      </c>
      <c r="B181" s="10" t="str">
        <f>IF([1]变压器!B181="","",[1]变压器!B181)</f>
        <v/>
      </c>
      <c r="C181" s="10" t="str">
        <f>IF([1]变压器!C181="","",[1]变压器!C181)</f>
        <v/>
      </c>
      <c r="D181" s="10" t="str">
        <f>IF([1]变压器!D181="","",[1]变压器!D181)</f>
        <v/>
      </c>
      <c r="E181" s="10" t="str">
        <f>IF([1]变压器!E181="","",[1]变压器!E181)</f>
        <v/>
      </c>
      <c r="F181" s="10" t="str">
        <f>IF([1]变压器!F181="","",[1]变压器!F181)</f>
        <v/>
      </c>
      <c r="G181" s="10" t="str">
        <f ca="1">VLOOKUP(C181,OFFSET(厂站实体!$A$2,0,0,1000,7),7,FALSE)</f>
        <v/>
      </c>
    </row>
    <row r="182" spans="1:7" x14ac:dyDescent="0.15">
      <c r="A182" s="10" t="str">
        <f>IF([1]变压器!A182="","",[1]变压器!A182)</f>
        <v/>
      </c>
      <c r="B182" s="10" t="str">
        <f>IF([1]变压器!B182="","",[1]变压器!B182)</f>
        <v/>
      </c>
      <c r="C182" s="10" t="str">
        <f>IF([1]变压器!C182="","",[1]变压器!C182)</f>
        <v/>
      </c>
      <c r="D182" s="10" t="str">
        <f>IF([1]变压器!D182="","",[1]变压器!D182)</f>
        <v/>
      </c>
      <c r="E182" s="10" t="str">
        <f>IF([1]变压器!E182="","",[1]变压器!E182)</f>
        <v/>
      </c>
      <c r="F182" s="10" t="str">
        <f>IF([1]变压器!F182="","",[1]变压器!F182)</f>
        <v/>
      </c>
      <c r="G182" s="10" t="str">
        <f ca="1">VLOOKUP(C182,OFFSET(厂站实体!$A$2,0,0,1000,7),7,FALSE)</f>
        <v/>
      </c>
    </row>
    <row r="183" spans="1:7" x14ac:dyDescent="0.15">
      <c r="A183" s="10" t="str">
        <f>IF([1]变压器!A183="","",[1]变压器!A183)</f>
        <v/>
      </c>
      <c r="B183" s="10" t="str">
        <f>IF([1]变压器!B183="","",[1]变压器!B183)</f>
        <v/>
      </c>
      <c r="C183" s="10" t="str">
        <f>IF([1]变压器!C183="","",[1]变压器!C183)</f>
        <v/>
      </c>
      <c r="D183" s="10" t="str">
        <f>IF([1]变压器!D183="","",[1]变压器!D183)</f>
        <v/>
      </c>
      <c r="E183" s="10" t="str">
        <f>IF([1]变压器!E183="","",[1]变压器!E183)</f>
        <v/>
      </c>
      <c r="F183" s="10" t="str">
        <f>IF([1]变压器!F183="","",[1]变压器!F183)</f>
        <v/>
      </c>
      <c r="G183" s="10" t="str">
        <f ca="1">VLOOKUP(C183,OFFSET(厂站实体!$A$2,0,0,1000,7),7,FALSE)</f>
        <v/>
      </c>
    </row>
    <row r="184" spans="1:7" x14ac:dyDescent="0.15">
      <c r="A184" s="10" t="str">
        <f>IF([1]变压器!A184="","",[1]变压器!A184)</f>
        <v/>
      </c>
      <c r="B184" s="10" t="str">
        <f>IF([1]变压器!B184="","",[1]变压器!B184)</f>
        <v/>
      </c>
      <c r="C184" s="10" t="str">
        <f>IF([1]变压器!C184="","",[1]变压器!C184)</f>
        <v/>
      </c>
      <c r="D184" s="10" t="str">
        <f>IF([1]变压器!D184="","",[1]变压器!D184)</f>
        <v/>
      </c>
      <c r="E184" s="10" t="str">
        <f>IF([1]变压器!E184="","",[1]变压器!E184)</f>
        <v/>
      </c>
      <c r="F184" s="10" t="str">
        <f>IF([1]变压器!F184="","",[1]变压器!F184)</f>
        <v/>
      </c>
      <c r="G184" s="10" t="str">
        <f ca="1">VLOOKUP(C184,OFFSET(厂站实体!$A$2,0,0,1000,7),7,FALSE)</f>
        <v/>
      </c>
    </row>
    <row r="185" spans="1:7" x14ac:dyDescent="0.15">
      <c r="A185" s="10" t="str">
        <f>IF([1]变压器!A185="","",[1]变压器!A185)</f>
        <v/>
      </c>
      <c r="B185" s="10" t="str">
        <f>IF([1]变压器!B185="","",[1]变压器!B185)</f>
        <v/>
      </c>
      <c r="C185" s="10" t="str">
        <f>IF([1]变压器!C185="","",[1]变压器!C185)</f>
        <v/>
      </c>
      <c r="D185" s="10" t="str">
        <f>IF([1]变压器!D185="","",[1]变压器!D185)</f>
        <v/>
      </c>
      <c r="E185" s="10" t="str">
        <f>IF([1]变压器!E185="","",[1]变压器!E185)</f>
        <v/>
      </c>
      <c r="F185" s="10" t="str">
        <f>IF([1]变压器!F185="","",[1]变压器!F185)</f>
        <v/>
      </c>
      <c r="G185" s="10" t="str">
        <f ca="1">VLOOKUP(C185,OFFSET(厂站实体!$A$2,0,0,1000,7),7,FALSE)</f>
        <v/>
      </c>
    </row>
    <row r="186" spans="1:7" x14ac:dyDescent="0.15">
      <c r="A186" s="10" t="str">
        <f>IF([1]变压器!A186="","",[1]变压器!A186)</f>
        <v/>
      </c>
      <c r="B186" s="10" t="str">
        <f>IF([1]变压器!B186="","",[1]变压器!B186)</f>
        <v/>
      </c>
      <c r="C186" s="10" t="str">
        <f>IF([1]变压器!C186="","",[1]变压器!C186)</f>
        <v/>
      </c>
      <c r="D186" s="10" t="str">
        <f>IF([1]变压器!D186="","",[1]变压器!D186)</f>
        <v/>
      </c>
      <c r="E186" s="10" t="str">
        <f>IF([1]变压器!E186="","",[1]变压器!E186)</f>
        <v/>
      </c>
      <c r="F186" s="10" t="str">
        <f>IF([1]变压器!F186="","",[1]变压器!F186)</f>
        <v/>
      </c>
      <c r="G186" s="10" t="str">
        <f ca="1">VLOOKUP(C186,OFFSET(厂站实体!$A$2,0,0,1000,7),7,FALSE)</f>
        <v/>
      </c>
    </row>
    <row r="187" spans="1:7" x14ac:dyDescent="0.15">
      <c r="A187" s="10" t="str">
        <f>IF([1]变压器!A187="","",[1]变压器!A187)</f>
        <v/>
      </c>
      <c r="B187" s="10" t="str">
        <f>IF([1]变压器!B187="","",[1]变压器!B187)</f>
        <v/>
      </c>
      <c r="C187" s="10" t="str">
        <f>IF([1]变压器!C187="","",[1]变压器!C187)</f>
        <v/>
      </c>
      <c r="D187" s="10" t="str">
        <f>IF([1]变压器!D187="","",[1]变压器!D187)</f>
        <v/>
      </c>
      <c r="E187" s="10" t="str">
        <f>IF([1]变压器!E187="","",[1]变压器!E187)</f>
        <v/>
      </c>
      <c r="F187" s="10" t="str">
        <f>IF([1]变压器!F187="","",[1]变压器!F187)</f>
        <v/>
      </c>
      <c r="G187" s="10" t="str">
        <f ca="1">VLOOKUP(C187,OFFSET(厂站实体!$A$2,0,0,1000,7),7,FALSE)</f>
        <v/>
      </c>
    </row>
    <row r="188" spans="1:7" x14ac:dyDescent="0.15">
      <c r="A188" s="10" t="str">
        <f>IF([1]变压器!A188="","",[1]变压器!A188)</f>
        <v/>
      </c>
      <c r="B188" s="10" t="str">
        <f>IF([1]变压器!B188="","",[1]变压器!B188)</f>
        <v/>
      </c>
      <c r="C188" s="10" t="str">
        <f>IF([1]变压器!C188="","",[1]变压器!C188)</f>
        <v/>
      </c>
      <c r="D188" s="10" t="str">
        <f>IF([1]变压器!D188="","",[1]变压器!D188)</f>
        <v/>
      </c>
      <c r="E188" s="10" t="str">
        <f>IF([1]变压器!E188="","",[1]变压器!E188)</f>
        <v/>
      </c>
      <c r="F188" s="10" t="str">
        <f>IF([1]变压器!F188="","",[1]变压器!F188)</f>
        <v/>
      </c>
      <c r="G188" s="10" t="str">
        <f ca="1">VLOOKUP(C188,OFFSET(厂站实体!$A$2,0,0,1000,7),7,FALSE)</f>
        <v/>
      </c>
    </row>
    <row r="189" spans="1:7" x14ac:dyDescent="0.15">
      <c r="A189" s="10" t="str">
        <f>IF([1]变压器!A189="","",[1]变压器!A189)</f>
        <v/>
      </c>
      <c r="B189" s="10" t="str">
        <f>IF([1]变压器!B189="","",[1]变压器!B189)</f>
        <v/>
      </c>
      <c r="C189" s="10" t="str">
        <f>IF([1]变压器!C189="","",[1]变压器!C189)</f>
        <v/>
      </c>
      <c r="D189" s="10" t="str">
        <f>IF([1]变压器!D189="","",[1]变压器!D189)</f>
        <v/>
      </c>
      <c r="E189" s="10" t="str">
        <f>IF([1]变压器!E189="","",[1]变压器!E189)</f>
        <v/>
      </c>
      <c r="F189" s="10" t="str">
        <f>IF([1]变压器!F189="","",[1]变压器!F189)</f>
        <v/>
      </c>
      <c r="G189" s="10" t="str">
        <f ca="1">VLOOKUP(C189,OFFSET(厂站实体!$A$2,0,0,1000,7),7,FALSE)</f>
        <v/>
      </c>
    </row>
    <row r="190" spans="1:7" x14ac:dyDescent="0.15">
      <c r="A190" s="10" t="str">
        <f>IF([1]变压器!A190="","",[1]变压器!A190)</f>
        <v/>
      </c>
      <c r="B190" s="10" t="str">
        <f>IF([1]变压器!B190="","",[1]变压器!B190)</f>
        <v/>
      </c>
      <c r="C190" s="10" t="str">
        <f>IF([1]变压器!C190="","",[1]变压器!C190)</f>
        <v/>
      </c>
      <c r="D190" s="10" t="str">
        <f>IF([1]变压器!D190="","",[1]变压器!D190)</f>
        <v/>
      </c>
      <c r="E190" s="10" t="str">
        <f>IF([1]变压器!E190="","",[1]变压器!E190)</f>
        <v/>
      </c>
      <c r="F190" s="10" t="str">
        <f>IF([1]变压器!F190="","",[1]变压器!F190)</f>
        <v/>
      </c>
      <c r="G190" s="10" t="str">
        <f ca="1">VLOOKUP(C190,OFFSET(厂站实体!$A$2,0,0,1000,7),7,FALSE)</f>
        <v/>
      </c>
    </row>
    <row r="191" spans="1:7" x14ac:dyDescent="0.15">
      <c r="A191" s="10" t="str">
        <f>IF([1]变压器!A191="","",[1]变压器!A191)</f>
        <v/>
      </c>
      <c r="B191" s="10" t="str">
        <f>IF([1]变压器!B191="","",[1]变压器!B191)</f>
        <v/>
      </c>
      <c r="C191" s="10" t="str">
        <f>IF([1]变压器!C191="","",[1]变压器!C191)</f>
        <v/>
      </c>
      <c r="D191" s="10" t="str">
        <f>IF([1]变压器!D191="","",[1]变压器!D191)</f>
        <v/>
      </c>
      <c r="E191" s="10" t="str">
        <f>IF([1]变压器!E191="","",[1]变压器!E191)</f>
        <v/>
      </c>
      <c r="F191" s="10" t="str">
        <f>IF([1]变压器!F191="","",[1]变压器!F191)</f>
        <v/>
      </c>
      <c r="G191" s="10" t="str">
        <f ca="1">VLOOKUP(C191,OFFSET(厂站实体!$A$2,0,0,1000,7),7,FALSE)</f>
        <v/>
      </c>
    </row>
    <row r="192" spans="1:7" x14ac:dyDescent="0.15">
      <c r="A192" s="10" t="str">
        <f>IF([1]变压器!A192="","",[1]变压器!A192)</f>
        <v/>
      </c>
      <c r="B192" s="10" t="str">
        <f>IF([1]变压器!B192="","",[1]变压器!B192)</f>
        <v/>
      </c>
      <c r="C192" s="10" t="str">
        <f>IF([1]变压器!C192="","",[1]变压器!C192)</f>
        <v/>
      </c>
      <c r="D192" s="10" t="str">
        <f>IF([1]变压器!D192="","",[1]变压器!D192)</f>
        <v/>
      </c>
      <c r="E192" s="10" t="str">
        <f>IF([1]变压器!E192="","",[1]变压器!E192)</f>
        <v/>
      </c>
      <c r="F192" s="10" t="str">
        <f>IF([1]变压器!F192="","",[1]变压器!F192)</f>
        <v/>
      </c>
      <c r="G192" s="10" t="str">
        <f ca="1">VLOOKUP(C192,OFFSET(厂站实体!$A$2,0,0,1000,7),7,FALSE)</f>
        <v/>
      </c>
    </row>
    <row r="193" spans="1:7" x14ac:dyDescent="0.15">
      <c r="A193" s="10" t="str">
        <f>IF([1]变压器!A193="","",[1]变压器!A193)</f>
        <v/>
      </c>
      <c r="B193" s="10" t="str">
        <f>IF([1]变压器!B193="","",[1]变压器!B193)</f>
        <v/>
      </c>
      <c r="C193" s="10" t="str">
        <f>IF([1]变压器!C193="","",[1]变压器!C193)</f>
        <v/>
      </c>
      <c r="D193" s="10" t="str">
        <f>IF([1]变压器!D193="","",[1]变压器!D193)</f>
        <v/>
      </c>
      <c r="E193" s="10" t="str">
        <f>IF([1]变压器!E193="","",[1]变压器!E193)</f>
        <v/>
      </c>
      <c r="F193" s="10" t="str">
        <f>IF([1]变压器!F193="","",[1]变压器!F193)</f>
        <v/>
      </c>
      <c r="G193" s="10" t="str">
        <f ca="1">VLOOKUP(C193,OFFSET(厂站实体!$A$2,0,0,1000,7),7,FALSE)</f>
        <v/>
      </c>
    </row>
    <row r="194" spans="1:7" x14ac:dyDescent="0.15">
      <c r="A194" s="10" t="str">
        <f>IF([1]变压器!A194="","",[1]变压器!A194)</f>
        <v/>
      </c>
      <c r="B194" s="10" t="str">
        <f>IF([1]变压器!B194="","",[1]变压器!B194)</f>
        <v/>
      </c>
      <c r="C194" s="10" t="str">
        <f>IF([1]变压器!C194="","",[1]变压器!C194)</f>
        <v/>
      </c>
      <c r="D194" s="10" t="str">
        <f>IF([1]变压器!D194="","",[1]变压器!D194)</f>
        <v/>
      </c>
      <c r="E194" s="10" t="str">
        <f>IF([1]变压器!E194="","",[1]变压器!E194)</f>
        <v/>
      </c>
      <c r="F194" s="10" t="str">
        <f>IF([1]变压器!F194="","",[1]变压器!F194)</f>
        <v/>
      </c>
      <c r="G194" s="10" t="str">
        <f ca="1">VLOOKUP(C194,OFFSET(厂站实体!$A$2,0,0,1000,7),7,FALSE)</f>
        <v/>
      </c>
    </row>
    <row r="195" spans="1:7" x14ac:dyDescent="0.15">
      <c r="A195" s="10" t="str">
        <f>IF([1]变压器!A195="","",[1]变压器!A195)</f>
        <v/>
      </c>
      <c r="B195" s="10" t="str">
        <f>IF([1]变压器!B195="","",[1]变压器!B195)</f>
        <v/>
      </c>
      <c r="C195" s="10" t="str">
        <f>IF([1]变压器!C195="","",[1]变压器!C195)</f>
        <v/>
      </c>
      <c r="D195" s="10" t="str">
        <f>IF([1]变压器!D195="","",[1]变压器!D195)</f>
        <v/>
      </c>
      <c r="E195" s="10" t="str">
        <f>IF([1]变压器!E195="","",[1]变压器!E195)</f>
        <v/>
      </c>
      <c r="F195" s="10" t="str">
        <f>IF([1]变压器!F195="","",[1]变压器!F195)</f>
        <v/>
      </c>
      <c r="G195" s="10" t="str">
        <f ca="1">VLOOKUP(C195,OFFSET(厂站实体!$A$2,0,0,1000,7),7,FALSE)</f>
        <v/>
      </c>
    </row>
    <row r="196" spans="1:7" x14ac:dyDescent="0.15">
      <c r="A196" s="10" t="str">
        <f>IF([1]变压器!A196="","",[1]变压器!A196)</f>
        <v/>
      </c>
      <c r="B196" s="10" t="str">
        <f>IF([1]变压器!B196="","",[1]变压器!B196)</f>
        <v/>
      </c>
      <c r="C196" s="10" t="str">
        <f>IF([1]变压器!C196="","",[1]变压器!C196)</f>
        <v/>
      </c>
      <c r="D196" s="10" t="str">
        <f>IF([1]变压器!D196="","",[1]变压器!D196)</f>
        <v/>
      </c>
      <c r="E196" s="10" t="str">
        <f>IF([1]变压器!E196="","",[1]变压器!E196)</f>
        <v/>
      </c>
      <c r="F196" s="10" t="str">
        <f>IF([1]变压器!F196="","",[1]变压器!F196)</f>
        <v/>
      </c>
      <c r="G196" s="10" t="str">
        <f ca="1">VLOOKUP(C196,OFFSET(厂站实体!$A$2,0,0,1000,7),7,FALSE)</f>
        <v/>
      </c>
    </row>
    <row r="197" spans="1:7" x14ac:dyDescent="0.15">
      <c r="A197" s="10" t="str">
        <f>IF([1]变压器!A197="","",[1]变压器!A197)</f>
        <v/>
      </c>
      <c r="B197" s="10" t="str">
        <f>IF([1]变压器!B197="","",[1]变压器!B197)</f>
        <v/>
      </c>
      <c r="C197" s="10" t="str">
        <f>IF([1]变压器!C197="","",[1]变压器!C197)</f>
        <v/>
      </c>
      <c r="D197" s="10" t="str">
        <f>IF([1]变压器!D197="","",[1]变压器!D197)</f>
        <v/>
      </c>
      <c r="E197" s="10" t="str">
        <f>IF([1]变压器!E197="","",[1]变压器!E197)</f>
        <v/>
      </c>
      <c r="F197" s="10" t="str">
        <f>IF([1]变压器!F197="","",[1]变压器!F197)</f>
        <v/>
      </c>
      <c r="G197" s="10" t="str">
        <f ca="1">VLOOKUP(C197,OFFSET(厂站实体!$A$2,0,0,1000,7),7,FALSE)</f>
        <v/>
      </c>
    </row>
    <row r="198" spans="1:7" x14ac:dyDescent="0.15">
      <c r="A198" s="10" t="str">
        <f>IF([1]变压器!A198="","",[1]变压器!A198)</f>
        <v/>
      </c>
      <c r="B198" s="10" t="str">
        <f>IF([1]变压器!B198="","",[1]变压器!B198)</f>
        <v/>
      </c>
      <c r="C198" s="10" t="str">
        <f>IF([1]变压器!C198="","",[1]变压器!C198)</f>
        <v/>
      </c>
      <c r="D198" s="10" t="str">
        <f>IF([1]变压器!D198="","",[1]变压器!D198)</f>
        <v/>
      </c>
      <c r="E198" s="10" t="str">
        <f>IF([1]变压器!E198="","",[1]变压器!E198)</f>
        <v/>
      </c>
      <c r="F198" s="10" t="str">
        <f>IF([1]变压器!F198="","",[1]变压器!F198)</f>
        <v/>
      </c>
      <c r="G198" s="10" t="str">
        <f ca="1">VLOOKUP(C198,OFFSET(厂站实体!$A$2,0,0,1000,7),7,FALSE)</f>
        <v/>
      </c>
    </row>
    <row r="199" spans="1:7" x14ac:dyDescent="0.15">
      <c r="A199" s="10" t="str">
        <f>IF([1]变压器!A199="","",[1]变压器!A199)</f>
        <v/>
      </c>
      <c r="B199" s="10" t="str">
        <f>IF([1]变压器!B199="","",[1]变压器!B199)</f>
        <v/>
      </c>
      <c r="C199" s="10" t="str">
        <f>IF([1]变压器!C199="","",[1]变压器!C199)</f>
        <v/>
      </c>
      <c r="D199" s="10" t="str">
        <f>IF([1]变压器!D199="","",[1]变压器!D199)</f>
        <v/>
      </c>
      <c r="E199" s="10" t="str">
        <f>IF([1]变压器!E199="","",[1]变压器!E199)</f>
        <v/>
      </c>
      <c r="F199" s="10" t="str">
        <f>IF([1]变压器!F199="","",[1]变压器!F199)</f>
        <v/>
      </c>
      <c r="G199" s="10" t="str">
        <f ca="1">VLOOKUP(C199,OFFSET(厂站实体!$A$2,0,0,1000,7),7,FALSE)</f>
        <v/>
      </c>
    </row>
    <row r="200" spans="1:7" x14ac:dyDescent="0.15">
      <c r="A200" s="10" t="str">
        <f>IF([1]变压器!A200="","",[1]变压器!A200)</f>
        <v/>
      </c>
      <c r="B200" s="10" t="str">
        <f>IF([1]变压器!B200="","",[1]变压器!B200)</f>
        <v/>
      </c>
      <c r="C200" s="10" t="str">
        <f>IF([1]变压器!C200="","",[1]变压器!C200)</f>
        <v/>
      </c>
      <c r="D200" s="10" t="str">
        <f>IF([1]变压器!D200="","",[1]变压器!D200)</f>
        <v/>
      </c>
      <c r="E200" s="10" t="str">
        <f>IF([1]变压器!E200="","",[1]变压器!E200)</f>
        <v/>
      </c>
      <c r="F200" s="10" t="str">
        <f>IF([1]变压器!F200="","",[1]变压器!F200)</f>
        <v/>
      </c>
      <c r="G200" s="10" t="str">
        <f ca="1">VLOOKUP(C200,OFFSET(厂站实体!$A$2,0,0,1000,7),7,FALSE)</f>
        <v/>
      </c>
    </row>
    <row r="201" spans="1:7" x14ac:dyDescent="0.15">
      <c r="A201" s="10" t="str">
        <f>IF([1]变压器!A201="","",[1]变压器!A201)</f>
        <v/>
      </c>
      <c r="B201" s="10" t="str">
        <f>IF([1]变压器!B201="","",[1]变压器!B201)</f>
        <v/>
      </c>
      <c r="C201" s="10" t="str">
        <f>IF([1]变压器!C201="","",[1]变压器!C201)</f>
        <v/>
      </c>
      <c r="D201" s="10" t="str">
        <f>IF([1]变压器!D201="","",[1]变压器!D201)</f>
        <v/>
      </c>
      <c r="E201" s="10" t="str">
        <f>IF([1]变压器!E201="","",[1]变压器!E201)</f>
        <v/>
      </c>
      <c r="F201" s="10" t="str">
        <f>IF([1]变压器!F201="","",[1]变压器!F201)</f>
        <v/>
      </c>
      <c r="G201" s="10" t="str">
        <f ca="1">VLOOKUP(C201,OFFSET(厂站实体!$A$2,0,0,1000,7),7,FALSE)</f>
        <v/>
      </c>
    </row>
    <row r="202" spans="1:7" x14ac:dyDescent="0.15">
      <c r="A202" s="10" t="str">
        <f>IF([1]变压器!A202="","",[1]变压器!A202)</f>
        <v/>
      </c>
      <c r="B202" s="10" t="str">
        <f>IF([1]变压器!B202="","",[1]变压器!B202)</f>
        <v/>
      </c>
      <c r="C202" s="10" t="str">
        <f>IF([1]变压器!C202="","",[1]变压器!C202)</f>
        <v/>
      </c>
      <c r="D202" s="10" t="str">
        <f>IF([1]变压器!D202="","",[1]变压器!D202)</f>
        <v/>
      </c>
      <c r="E202" s="10" t="str">
        <f>IF([1]变压器!E202="","",[1]变压器!E202)</f>
        <v/>
      </c>
      <c r="F202" s="10" t="str">
        <f>IF([1]变压器!F202="","",[1]变压器!F202)</f>
        <v/>
      </c>
      <c r="G202" s="10" t="str">
        <f ca="1">VLOOKUP(C202,OFFSET(厂站实体!$A$2,0,0,1000,7),7,FALSE)</f>
        <v/>
      </c>
    </row>
    <row r="203" spans="1:7" x14ac:dyDescent="0.15">
      <c r="A203" s="10" t="str">
        <f>IF([1]变压器!A203="","",[1]变压器!A203)</f>
        <v/>
      </c>
      <c r="B203" s="10" t="str">
        <f>IF([1]变压器!B203="","",[1]变压器!B203)</f>
        <v/>
      </c>
      <c r="C203" s="10" t="str">
        <f>IF([1]变压器!C203="","",[1]变压器!C203)</f>
        <v/>
      </c>
      <c r="D203" s="10" t="str">
        <f>IF([1]变压器!D203="","",[1]变压器!D203)</f>
        <v/>
      </c>
      <c r="E203" s="10" t="str">
        <f>IF([1]变压器!E203="","",[1]变压器!E203)</f>
        <v/>
      </c>
      <c r="F203" s="10" t="str">
        <f>IF([1]变压器!F203="","",[1]变压器!F203)</f>
        <v/>
      </c>
      <c r="G203" s="10" t="str">
        <f ca="1">VLOOKUP(C203,OFFSET(厂站实体!$A$2,0,0,1000,7),7,FALSE)</f>
        <v/>
      </c>
    </row>
    <row r="204" spans="1:7" x14ac:dyDescent="0.15">
      <c r="A204" s="10" t="str">
        <f>IF([1]变压器!A204="","",[1]变压器!A204)</f>
        <v/>
      </c>
      <c r="B204" s="10" t="str">
        <f>IF([1]变压器!B204="","",[1]变压器!B204)</f>
        <v/>
      </c>
      <c r="C204" s="10" t="str">
        <f>IF([1]变压器!C204="","",[1]变压器!C204)</f>
        <v/>
      </c>
      <c r="D204" s="10" t="str">
        <f>IF([1]变压器!D204="","",[1]变压器!D204)</f>
        <v/>
      </c>
      <c r="E204" s="10" t="str">
        <f>IF([1]变压器!E204="","",[1]变压器!E204)</f>
        <v/>
      </c>
      <c r="F204" s="10" t="str">
        <f>IF([1]变压器!F204="","",[1]变压器!F204)</f>
        <v/>
      </c>
      <c r="G204" s="10" t="str">
        <f ca="1">VLOOKUP(C204,OFFSET(厂站实体!$A$2,0,0,1000,7),7,FALSE)</f>
        <v/>
      </c>
    </row>
    <row r="205" spans="1:7" x14ac:dyDescent="0.15">
      <c r="A205" s="10" t="str">
        <f>IF([1]变压器!A205="","",[1]变压器!A205)</f>
        <v/>
      </c>
      <c r="B205" s="10" t="str">
        <f>IF([1]变压器!B205="","",[1]变压器!B205)</f>
        <v/>
      </c>
      <c r="C205" s="10" t="str">
        <f>IF([1]变压器!C205="","",[1]变压器!C205)</f>
        <v/>
      </c>
      <c r="D205" s="10" t="str">
        <f>IF([1]变压器!D205="","",[1]变压器!D205)</f>
        <v/>
      </c>
      <c r="E205" s="10" t="str">
        <f>IF([1]变压器!E205="","",[1]变压器!E205)</f>
        <v/>
      </c>
      <c r="F205" s="10" t="str">
        <f>IF([1]变压器!F205="","",[1]变压器!F205)</f>
        <v/>
      </c>
      <c r="G205" s="10" t="str">
        <f ca="1">VLOOKUP(C205,OFFSET(厂站实体!$A$2,0,0,1000,7),7,FALSE)</f>
        <v/>
      </c>
    </row>
    <row r="206" spans="1:7" x14ac:dyDescent="0.15">
      <c r="A206" s="10" t="str">
        <f>IF([1]变压器!A206="","",[1]变压器!A206)</f>
        <v/>
      </c>
      <c r="B206" s="10" t="str">
        <f>IF([1]变压器!B206="","",[1]变压器!B206)</f>
        <v/>
      </c>
      <c r="C206" s="10" t="str">
        <f>IF([1]变压器!C206="","",[1]变压器!C206)</f>
        <v/>
      </c>
      <c r="D206" s="10" t="str">
        <f>IF([1]变压器!D206="","",[1]变压器!D206)</f>
        <v/>
      </c>
      <c r="E206" s="10" t="str">
        <f>IF([1]变压器!E206="","",[1]变压器!E206)</f>
        <v/>
      </c>
      <c r="F206" s="10" t="str">
        <f>IF([1]变压器!F206="","",[1]变压器!F206)</f>
        <v/>
      </c>
      <c r="G206" s="10" t="str">
        <f ca="1">VLOOKUP(C206,OFFSET(厂站实体!$A$2,0,0,1000,7),7,FALSE)</f>
        <v/>
      </c>
    </row>
    <row r="207" spans="1:7" x14ac:dyDescent="0.15">
      <c r="A207" s="10" t="str">
        <f>IF([1]变压器!A207="","",[1]变压器!A207)</f>
        <v/>
      </c>
      <c r="B207" s="10" t="str">
        <f>IF([1]变压器!B207="","",[1]变压器!B207)</f>
        <v/>
      </c>
      <c r="C207" s="10" t="str">
        <f>IF([1]变压器!C207="","",[1]变压器!C207)</f>
        <v/>
      </c>
      <c r="D207" s="10" t="str">
        <f>IF([1]变压器!D207="","",[1]变压器!D207)</f>
        <v/>
      </c>
      <c r="E207" s="10" t="str">
        <f>IF([1]变压器!E207="","",[1]变压器!E207)</f>
        <v/>
      </c>
      <c r="F207" s="10" t="str">
        <f>IF([1]变压器!F207="","",[1]变压器!F207)</f>
        <v/>
      </c>
      <c r="G207" s="10" t="str">
        <f ca="1">VLOOKUP(C207,OFFSET(厂站实体!$A$2,0,0,1000,7),7,FALSE)</f>
        <v/>
      </c>
    </row>
    <row r="208" spans="1:7" x14ac:dyDescent="0.15">
      <c r="A208" s="10" t="str">
        <f>IF([1]变压器!A208="","",[1]变压器!A208)</f>
        <v/>
      </c>
      <c r="B208" s="10" t="str">
        <f>IF([1]变压器!B208="","",[1]变压器!B208)</f>
        <v/>
      </c>
      <c r="C208" s="10" t="str">
        <f>IF([1]变压器!C208="","",[1]变压器!C208)</f>
        <v/>
      </c>
      <c r="D208" s="10" t="str">
        <f>IF([1]变压器!D208="","",[1]变压器!D208)</f>
        <v/>
      </c>
      <c r="E208" s="10" t="str">
        <f>IF([1]变压器!E208="","",[1]变压器!E208)</f>
        <v/>
      </c>
      <c r="F208" s="10" t="str">
        <f>IF([1]变压器!F208="","",[1]变压器!F208)</f>
        <v/>
      </c>
      <c r="G208" s="10" t="str">
        <f ca="1">VLOOKUP(C208,OFFSET(厂站实体!$A$2,0,0,1000,7),7,FALSE)</f>
        <v/>
      </c>
    </row>
    <row r="209" spans="1:7" x14ac:dyDescent="0.15">
      <c r="A209" s="10" t="str">
        <f>IF([1]变压器!A209="","",[1]变压器!A209)</f>
        <v/>
      </c>
      <c r="B209" s="10" t="str">
        <f>IF([1]变压器!B209="","",[1]变压器!B209)</f>
        <v/>
      </c>
      <c r="C209" s="10" t="str">
        <f>IF([1]变压器!C209="","",[1]变压器!C209)</f>
        <v/>
      </c>
      <c r="D209" s="10" t="str">
        <f>IF([1]变压器!D209="","",[1]变压器!D209)</f>
        <v/>
      </c>
      <c r="E209" s="10" t="str">
        <f>IF([1]变压器!E209="","",[1]变压器!E209)</f>
        <v/>
      </c>
      <c r="F209" s="10" t="str">
        <f>IF([1]变压器!F209="","",[1]变压器!F209)</f>
        <v/>
      </c>
      <c r="G209" s="10" t="str">
        <f ca="1">VLOOKUP(C209,OFFSET(厂站实体!$A$2,0,0,1000,7),7,FALSE)</f>
        <v/>
      </c>
    </row>
    <row r="210" spans="1:7" x14ac:dyDescent="0.15">
      <c r="A210" s="10" t="str">
        <f>IF([1]变压器!A210="","",[1]变压器!A210)</f>
        <v/>
      </c>
      <c r="B210" s="10" t="str">
        <f>IF([1]变压器!B210="","",[1]变压器!B210)</f>
        <v/>
      </c>
      <c r="C210" s="10" t="str">
        <f>IF([1]变压器!C210="","",[1]变压器!C210)</f>
        <v/>
      </c>
      <c r="D210" s="10" t="str">
        <f>IF([1]变压器!D210="","",[1]变压器!D210)</f>
        <v/>
      </c>
      <c r="E210" s="10" t="str">
        <f>IF([1]变压器!E210="","",[1]变压器!E210)</f>
        <v/>
      </c>
      <c r="F210" s="10" t="str">
        <f>IF([1]变压器!F210="","",[1]变压器!F210)</f>
        <v/>
      </c>
      <c r="G210" s="10" t="str">
        <f ca="1">VLOOKUP(C210,OFFSET(厂站实体!$A$2,0,0,1000,7),7,FALSE)</f>
        <v/>
      </c>
    </row>
    <row r="211" spans="1:7" x14ac:dyDescent="0.15">
      <c r="A211" s="10" t="str">
        <f>IF([1]变压器!A211="","",[1]变压器!A211)</f>
        <v/>
      </c>
      <c r="B211" s="10" t="str">
        <f>IF([1]变压器!B211="","",[1]变压器!B211)</f>
        <v/>
      </c>
      <c r="C211" s="10" t="str">
        <f>IF([1]变压器!C211="","",[1]变压器!C211)</f>
        <v/>
      </c>
      <c r="D211" s="10" t="str">
        <f>IF([1]变压器!D211="","",[1]变压器!D211)</f>
        <v/>
      </c>
      <c r="E211" s="10" t="str">
        <f>IF([1]变压器!E211="","",[1]变压器!E211)</f>
        <v/>
      </c>
      <c r="F211" s="10" t="str">
        <f>IF([1]变压器!F211="","",[1]变压器!F211)</f>
        <v/>
      </c>
      <c r="G211" s="10" t="str">
        <f ca="1">VLOOKUP(C211,OFFSET(厂站实体!$A$2,0,0,1000,7),7,FALSE)</f>
        <v/>
      </c>
    </row>
    <row r="212" spans="1:7" x14ac:dyDescent="0.15">
      <c r="A212" s="10" t="str">
        <f>IF([1]变压器!A212="","",[1]变压器!A212)</f>
        <v/>
      </c>
      <c r="B212" s="10" t="str">
        <f>IF([1]变压器!B212="","",[1]变压器!B212)</f>
        <v/>
      </c>
      <c r="C212" s="10" t="str">
        <f>IF([1]变压器!C212="","",[1]变压器!C212)</f>
        <v/>
      </c>
      <c r="D212" s="10" t="str">
        <f>IF([1]变压器!D212="","",[1]变压器!D212)</f>
        <v/>
      </c>
      <c r="E212" s="10" t="str">
        <f>IF([1]变压器!E212="","",[1]变压器!E212)</f>
        <v/>
      </c>
      <c r="F212" s="10" t="str">
        <f>IF([1]变压器!F212="","",[1]变压器!F212)</f>
        <v/>
      </c>
      <c r="G212" s="10" t="str">
        <f ca="1">VLOOKUP(C212,OFFSET(厂站实体!$A$2,0,0,1000,7),7,FALSE)</f>
        <v/>
      </c>
    </row>
    <row r="213" spans="1:7" x14ac:dyDescent="0.15">
      <c r="A213" s="10" t="str">
        <f>IF([1]变压器!A213="","",[1]变压器!A213)</f>
        <v/>
      </c>
      <c r="B213" s="10" t="str">
        <f>IF([1]变压器!B213="","",[1]变压器!B213)</f>
        <v/>
      </c>
      <c r="C213" s="10" t="str">
        <f>IF([1]变压器!C213="","",[1]变压器!C213)</f>
        <v/>
      </c>
      <c r="D213" s="10" t="str">
        <f>IF([1]变压器!D213="","",[1]变压器!D213)</f>
        <v/>
      </c>
      <c r="E213" s="10" t="str">
        <f>IF([1]变压器!E213="","",[1]变压器!E213)</f>
        <v/>
      </c>
      <c r="F213" s="10" t="str">
        <f>IF([1]变压器!F213="","",[1]变压器!F213)</f>
        <v/>
      </c>
      <c r="G213" s="10" t="str">
        <f ca="1">VLOOKUP(C213,OFFSET(厂站实体!$A$2,0,0,1000,7),7,FALSE)</f>
        <v/>
      </c>
    </row>
    <row r="214" spans="1:7" x14ac:dyDescent="0.15">
      <c r="A214" s="10" t="str">
        <f>IF([1]变压器!A214="","",[1]变压器!A214)</f>
        <v/>
      </c>
      <c r="B214" s="10" t="str">
        <f>IF([1]变压器!B214="","",[1]变压器!B214)</f>
        <v/>
      </c>
      <c r="C214" s="10" t="str">
        <f>IF([1]变压器!C214="","",[1]变压器!C214)</f>
        <v/>
      </c>
      <c r="D214" s="10" t="str">
        <f>IF([1]变压器!D214="","",[1]变压器!D214)</f>
        <v/>
      </c>
      <c r="E214" s="10" t="str">
        <f>IF([1]变压器!E214="","",[1]变压器!E214)</f>
        <v/>
      </c>
      <c r="F214" s="10" t="str">
        <f>IF([1]变压器!F214="","",[1]变压器!F214)</f>
        <v/>
      </c>
      <c r="G214" s="10" t="str">
        <f ca="1">VLOOKUP(C214,OFFSET(厂站实体!$A$2,0,0,1000,7),7,FALSE)</f>
        <v/>
      </c>
    </row>
    <row r="215" spans="1:7" x14ac:dyDescent="0.15">
      <c r="A215" s="10" t="str">
        <f>IF([1]变压器!A215="","",[1]变压器!A215)</f>
        <v/>
      </c>
      <c r="B215" s="10" t="str">
        <f>IF([1]变压器!B215="","",[1]变压器!B215)</f>
        <v/>
      </c>
      <c r="C215" s="10" t="str">
        <f>IF([1]变压器!C215="","",[1]变压器!C215)</f>
        <v/>
      </c>
      <c r="D215" s="10" t="str">
        <f>IF([1]变压器!D215="","",[1]变压器!D215)</f>
        <v/>
      </c>
      <c r="E215" s="10" t="str">
        <f>IF([1]变压器!E215="","",[1]变压器!E215)</f>
        <v/>
      </c>
      <c r="F215" s="10" t="str">
        <f>IF([1]变压器!F215="","",[1]变压器!F215)</f>
        <v/>
      </c>
      <c r="G215" s="10" t="str">
        <f ca="1">VLOOKUP(C215,OFFSET(厂站实体!$A$2,0,0,1000,7),7,FALSE)</f>
        <v/>
      </c>
    </row>
    <row r="216" spans="1:7" x14ac:dyDescent="0.15">
      <c r="A216" s="10" t="str">
        <f>IF([1]变压器!A216="","",[1]变压器!A216)</f>
        <v/>
      </c>
      <c r="B216" s="10" t="str">
        <f>IF([1]变压器!B216="","",[1]变压器!B216)</f>
        <v/>
      </c>
      <c r="C216" s="10" t="str">
        <f>IF([1]变压器!C216="","",[1]变压器!C216)</f>
        <v/>
      </c>
      <c r="D216" s="10" t="str">
        <f>IF([1]变压器!D216="","",[1]变压器!D216)</f>
        <v/>
      </c>
      <c r="E216" s="10" t="str">
        <f>IF([1]变压器!E216="","",[1]变压器!E216)</f>
        <v/>
      </c>
      <c r="F216" s="10" t="str">
        <f>IF([1]变压器!F216="","",[1]变压器!F216)</f>
        <v/>
      </c>
      <c r="G216" s="10" t="str">
        <f ca="1">VLOOKUP(C216,OFFSET(厂站实体!$A$2,0,0,1000,7),7,FALSE)</f>
        <v/>
      </c>
    </row>
    <row r="217" spans="1:7" x14ac:dyDescent="0.15">
      <c r="A217" s="10" t="str">
        <f>IF([1]变压器!A217="","",[1]变压器!A217)</f>
        <v/>
      </c>
      <c r="B217" s="10" t="str">
        <f>IF([1]变压器!B217="","",[1]变压器!B217)</f>
        <v/>
      </c>
      <c r="C217" s="10" t="str">
        <f>IF([1]变压器!C217="","",[1]变压器!C217)</f>
        <v/>
      </c>
      <c r="D217" s="10" t="str">
        <f>IF([1]变压器!D217="","",[1]变压器!D217)</f>
        <v/>
      </c>
      <c r="E217" s="10" t="str">
        <f>IF([1]变压器!E217="","",[1]变压器!E217)</f>
        <v/>
      </c>
      <c r="F217" s="10" t="str">
        <f>IF([1]变压器!F217="","",[1]变压器!F217)</f>
        <v/>
      </c>
      <c r="G217" s="10" t="str">
        <f ca="1">VLOOKUP(C217,OFFSET(厂站实体!$A$2,0,0,1000,7),7,FALSE)</f>
        <v/>
      </c>
    </row>
    <row r="218" spans="1:7" x14ac:dyDescent="0.15">
      <c r="A218" s="10" t="str">
        <f>IF([1]变压器!A218="","",[1]变压器!A218)</f>
        <v/>
      </c>
      <c r="B218" s="10" t="str">
        <f>IF([1]变压器!B218="","",[1]变压器!B218)</f>
        <v/>
      </c>
      <c r="C218" s="10" t="str">
        <f>IF([1]变压器!C218="","",[1]变压器!C218)</f>
        <v/>
      </c>
      <c r="D218" s="10" t="str">
        <f>IF([1]变压器!D218="","",[1]变压器!D218)</f>
        <v/>
      </c>
      <c r="E218" s="10" t="str">
        <f>IF([1]变压器!E218="","",[1]变压器!E218)</f>
        <v/>
      </c>
      <c r="F218" s="10" t="str">
        <f>IF([1]变压器!F218="","",[1]变压器!F218)</f>
        <v/>
      </c>
      <c r="G218" s="10" t="str">
        <f ca="1">VLOOKUP(C218,OFFSET(厂站实体!$A$2,0,0,1000,7),7,FALSE)</f>
        <v/>
      </c>
    </row>
    <row r="219" spans="1:7" x14ac:dyDescent="0.15">
      <c r="A219" s="10" t="str">
        <f>IF([1]变压器!A219="","",[1]变压器!A219)</f>
        <v/>
      </c>
      <c r="B219" s="10" t="str">
        <f>IF([1]变压器!B219="","",[1]变压器!B219)</f>
        <v/>
      </c>
      <c r="C219" s="10" t="str">
        <f>IF([1]变压器!C219="","",[1]变压器!C219)</f>
        <v/>
      </c>
      <c r="D219" s="10" t="str">
        <f>IF([1]变压器!D219="","",[1]变压器!D219)</f>
        <v/>
      </c>
      <c r="E219" s="10" t="str">
        <f>IF([1]变压器!E219="","",[1]变压器!E219)</f>
        <v/>
      </c>
      <c r="F219" s="10" t="str">
        <f>IF([1]变压器!F219="","",[1]变压器!F219)</f>
        <v/>
      </c>
      <c r="G219" s="10" t="str">
        <f ca="1">VLOOKUP(C219,OFFSET(厂站实体!$A$2,0,0,1000,7),7,FALSE)</f>
        <v/>
      </c>
    </row>
    <row r="220" spans="1:7" x14ac:dyDescent="0.15">
      <c r="A220" s="10" t="str">
        <f>IF([1]变压器!A220="","",[1]变压器!A220)</f>
        <v/>
      </c>
      <c r="B220" s="10" t="str">
        <f>IF([1]变压器!B220="","",[1]变压器!B220)</f>
        <v/>
      </c>
      <c r="C220" s="10" t="str">
        <f>IF([1]变压器!C220="","",[1]变压器!C220)</f>
        <v/>
      </c>
      <c r="D220" s="10" t="str">
        <f>IF([1]变压器!D220="","",[1]变压器!D220)</f>
        <v/>
      </c>
      <c r="E220" s="10" t="str">
        <f>IF([1]变压器!E220="","",[1]变压器!E220)</f>
        <v/>
      </c>
      <c r="F220" s="10" t="str">
        <f>IF([1]变压器!F220="","",[1]变压器!F220)</f>
        <v/>
      </c>
      <c r="G220" s="10" t="str">
        <f ca="1">VLOOKUP(C220,OFFSET(厂站实体!$A$2,0,0,1000,7),7,FALSE)</f>
        <v/>
      </c>
    </row>
    <row r="221" spans="1:7" x14ac:dyDescent="0.15">
      <c r="A221" s="10" t="str">
        <f>IF([1]变压器!A221="","",[1]变压器!A221)</f>
        <v/>
      </c>
      <c r="B221" s="10" t="str">
        <f>IF([1]变压器!B221="","",[1]变压器!B221)</f>
        <v/>
      </c>
      <c r="C221" s="10" t="str">
        <f>IF([1]变压器!C221="","",[1]变压器!C221)</f>
        <v/>
      </c>
      <c r="D221" s="10" t="str">
        <f>IF([1]变压器!D221="","",[1]变压器!D221)</f>
        <v/>
      </c>
      <c r="E221" s="10" t="str">
        <f>IF([1]变压器!E221="","",[1]变压器!E221)</f>
        <v/>
      </c>
      <c r="F221" s="10" t="str">
        <f>IF([1]变压器!F221="","",[1]变压器!F221)</f>
        <v/>
      </c>
      <c r="G221" s="10" t="str">
        <f ca="1">VLOOKUP(C221,OFFSET(厂站实体!$A$2,0,0,1000,7),7,FALSE)</f>
        <v/>
      </c>
    </row>
    <row r="222" spans="1:7" x14ac:dyDescent="0.15">
      <c r="A222" s="10" t="str">
        <f>IF([1]变压器!A222="","",[1]变压器!A222)</f>
        <v/>
      </c>
      <c r="B222" s="10" t="str">
        <f>IF([1]变压器!B222="","",[1]变压器!B222)</f>
        <v/>
      </c>
      <c r="C222" s="10" t="str">
        <f>IF([1]变压器!C222="","",[1]变压器!C222)</f>
        <v/>
      </c>
      <c r="D222" s="10" t="str">
        <f>IF([1]变压器!D222="","",[1]变压器!D222)</f>
        <v/>
      </c>
      <c r="E222" s="10" t="str">
        <f>IF([1]变压器!E222="","",[1]变压器!E222)</f>
        <v/>
      </c>
      <c r="F222" s="10" t="str">
        <f>IF([1]变压器!F222="","",[1]变压器!F222)</f>
        <v/>
      </c>
      <c r="G222" s="10" t="str">
        <f ca="1">VLOOKUP(C222,OFFSET(厂站实体!$A$2,0,0,1000,7),7,FALSE)</f>
        <v/>
      </c>
    </row>
    <row r="223" spans="1:7" x14ac:dyDescent="0.15">
      <c r="A223" s="10" t="str">
        <f>IF([1]变压器!A223="","",[1]变压器!A223)</f>
        <v/>
      </c>
      <c r="B223" s="10" t="str">
        <f>IF([1]变压器!B223="","",[1]变压器!B223)</f>
        <v/>
      </c>
      <c r="C223" s="10" t="str">
        <f>IF([1]变压器!C223="","",[1]变压器!C223)</f>
        <v/>
      </c>
      <c r="D223" s="10" t="str">
        <f>IF([1]变压器!D223="","",[1]变压器!D223)</f>
        <v/>
      </c>
      <c r="E223" s="10" t="str">
        <f>IF([1]变压器!E223="","",[1]变压器!E223)</f>
        <v/>
      </c>
      <c r="F223" s="10" t="str">
        <f>IF([1]变压器!F223="","",[1]变压器!F223)</f>
        <v/>
      </c>
      <c r="G223" s="10" t="str">
        <f ca="1">VLOOKUP(C223,OFFSET(厂站实体!$A$2,0,0,1000,7),7,FALSE)</f>
        <v/>
      </c>
    </row>
    <row r="224" spans="1:7" x14ac:dyDescent="0.15">
      <c r="A224" s="10" t="str">
        <f>IF([1]变压器!A224="","",[1]变压器!A224)</f>
        <v/>
      </c>
      <c r="B224" s="10" t="str">
        <f>IF([1]变压器!B224="","",[1]变压器!B224)</f>
        <v/>
      </c>
      <c r="C224" s="10" t="str">
        <f>IF([1]变压器!C224="","",[1]变压器!C224)</f>
        <v/>
      </c>
      <c r="D224" s="10" t="str">
        <f>IF([1]变压器!D224="","",[1]变压器!D224)</f>
        <v/>
      </c>
      <c r="E224" s="10" t="str">
        <f>IF([1]变压器!E224="","",[1]变压器!E224)</f>
        <v/>
      </c>
      <c r="F224" s="10" t="str">
        <f>IF([1]变压器!F224="","",[1]变压器!F224)</f>
        <v/>
      </c>
      <c r="G224" s="10" t="str">
        <f ca="1">VLOOKUP(C224,OFFSET(厂站实体!$A$2,0,0,1000,7),7,FALSE)</f>
        <v/>
      </c>
    </row>
    <row r="225" spans="1:7" x14ac:dyDescent="0.15">
      <c r="A225" s="10" t="str">
        <f>IF([1]变压器!A225="","",[1]变压器!A225)</f>
        <v/>
      </c>
      <c r="B225" s="10" t="str">
        <f>IF([1]变压器!B225="","",[1]变压器!B225)</f>
        <v/>
      </c>
      <c r="C225" s="10" t="str">
        <f>IF([1]变压器!C225="","",[1]变压器!C225)</f>
        <v/>
      </c>
      <c r="D225" s="10" t="str">
        <f>IF([1]变压器!D225="","",[1]变压器!D225)</f>
        <v/>
      </c>
      <c r="E225" s="10" t="str">
        <f>IF([1]变压器!E225="","",[1]变压器!E225)</f>
        <v/>
      </c>
      <c r="F225" s="10" t="str">
        <f>IF([1]变压器!F225="","",[1]变压器!F225)</f>
        <v/>
      </c>
      <c r="G225" s="10" t="str">
        <f ca="1">VLOOKUP(C225,OFFSET(厂站实体!$A$2,0,0,1000,7),7,FALSE)</f>
        <v/>
      </c>
    </row>
    <row r="226" spans="1:7" x14ac:dyDescent="0.15">
      <c r="A226" s="10" t="str">
        <f>IF([1]变压器!A226="","",[1]变压器!A226)</f>
        <v/>
      </c>
      <c r="B226" s="10" t="str">
        <f>IF([1]变压器!B226="","",[1]变压器!B226)</f>
        <v/>
      </c>
      <c r="C226" s="10" t="str">
        <f>IF([1]变压器!C226="","",[1]变压器!C226)</f>
        <v/>
      </c>
      <c r="D226" s="10" t="str">
        <f>IF([1]变压器!D226="","",[1]变压器!D226)</f>
        <v/>
      </c>
      <c r="E226" s="10" t="str">
        <f>IF([1]变压器!E226="","",[1]变压器!E226)</f>
        <v/>
      </c>
      <c r="F226" s="10" t="str">
        <f>IF([1]变压器!F226="","",[1]变压器!F226)</f>
        <v/>
      </c>
      <c r="G226" s="10" t="str">
        <f ca="1">VLOOKUP(C226,OFFSET(厂站实体!$A$2,0,0,1000,7),7,FALSE)</f>
        <v/>
      </c>
    </row>
    <row r="227" spans="1:7" x14ac:dyDescent="0.15">
      <c r="A227" s="10" t="str">
        <f>IF([1]变压器!A227="","",[1]变压器!A227)</f>
        <v/>
      </c>
      <c r="B227" s="10" t="str">
        <f>IF([1]变压器!B227="","",[1]变压器!B227)</f>
        <v/>
      </c>
      <c r="C227" s="10" t="str">
        <f>IF([1]变压器!C227="","",[1]变压器!C227)</f>
        <v/>
      </c>
      <c r="D227" s="10" t="str">
        <f>IF([1]变压器!D227="","",[1]变压器!D227)</f>
        <v/>
      </c>
      <c r="E227" s="10" t="str">
        <f>IF([1]变压器!E227="","",[1]变压器!E227)</f>
        <v/>
      </c>
      <c r="F227" s="10" t="str">
        <f>IF([1]变压器!F227="","",[1]变压器!F227)</f>
        <v/>
      </c>
      <c r="G227" s="10" t="str">
        <f ca="1">VLOOKUP(C227,OFFSET(厂站实体!$A$2,0,0,1000,7),7,FALSE)</f>
        <v/>
      </c>
    </row>
    <row r="228" spans="1:7" x14ac:dyDescent="0.15">
      <c r="A228" s="10" t="str">
        <f>IF([1]变压器!A228="","",[1]变压器!A228)</f>
        <v/>
      </c>
      <c r="B228" s="10" t="str">
        <f>IF([1]变压器!B228="","",[1]变压器!B228)</f>
        <v/>
      </c>
      <c r="C228" s="10" t="str">
        <f>IF([1]变压器!C228="","",[1]变压器!C228)</f>
        <v/>
      </c>
      <c r="D228" s="10" t="str">
        <f>IF([1]变压器!D228="","",[1]变压器!D228)</f>
        <v/>
      </c>
      <c r="E228" s="10" t="str">
        <f>IF([1]变压器!E228="","",[1]变压器!E228)</f>
        <v/>
      </c>
      <c r="F228" s="10" t="str">
        <f>IF([1]变压器!F228="","",[1]变压器!F228)</f>
        <v/>
      </c>
      <c r="G228" s="10" t="str">
        <f ca="1">VLOOKUP(C228,OFFSET(厂站实体!$A$2,0,0,1000,7),7,FALSE)</f>
        <v/>
      </c>
    </row>
    <row r="229" spans="1:7" x14ac:dyDescent="0.15">
      <c r="A229" s="10" t="str">
        <f>IF([1]变压器!A229="","",[1]变压器!A229)</f>
        <v/>
      </c>
      <c r="B229" s="10" t="str">
        <f>IF([1]变压器!B229="","",[1]变压器!B229)</f>
        <v/>
      </c>
      <c r="C229" s="10" t="str">
        <f>IF([1]变压器!C229="","",[1]变压器!C229)</f>
        <v/>
      </c>
      <c r="D229" s="10" t="str">
        <f>IF([1]变压器!D229="","",[1]变压器!D229)</f>
        <v/>
      </c>
      <c r="E229" s="10" t="str">
        <f>IF([1]变压器!E229="","",[1]变压器!E229)</f>
        <v/>
      </c>
      <c r="F229" s="10" t="str">
        <f>IF([1]变压器!F229="","",[1]变压器!F229)</f>
        <v/>
      </c>
      <c r="G229" s="10" t="str">
        <f ca="1">VLOOKUP(C229,OFFSET(厂站实体!$A$2,0,0,1000,7),7,FALSE)</f>
        <v/>
      </c>
    </row>
    <row r="230" spans="1:7" x14ac:dyDescent="0.15">
      <c r="A230" s="10" t="str">
        <f>IF([1]变压器!A230="","",[1]变压器!A230)</f>
        <v/>
      </c>
      <c r="B230" s="10" t="str">
        <f>IF([1]变压器!B230="","",[1]变压器!B230)</f>
        <v/>
      </c>
      <c r="C230" s="10" t="str">
        <f>IF([1]变压器!C230="","",[1]变压器!C230)</f>
        <v/>
      </c>
      <c r="D230" s="10" t="str">
        <f>IF([1]变压器!D230="","",[1]变压器!D230)</f>
        <v/>
      </c>
      <c r="E230" s="10" t="str">
        <f>IF([1]变压器!E230="","",[1]变压器!E230)</f>
        <v/>
      </c>
      <c r="F230" s="10" t="str">
        <f>IF([1]变压器!F230="","",[1]变压器!F230)</f>
        <v/>
      </c>
      <c r="G230" s="10" t="str">
        <f ca="1">VLOOKUP(C230,OFFSET(厂站实体!$A$2,0,0,1000,7),7,FALSE)</f>
        <v/>
      </c>
    </row>
    <row r="231" spans="1:7" x14ac:dyDescent="0.15">
      <c r="A231" s="10" t="str">
        <f>IF([1]变压器!A231="","",[1]变压器!A231)</f>
        <v/>
      </c>
      <c r="B231" s="10" t="str">
        <f>IF([1]变压器!B231="","",[1]变压器!B231)</f>
        <v/>
      </c>
      <c r="C231" s="10" t="str">
        <f>IF([1]变压器!C231="","",[1]变压器!C231)</f>
        <v/>
      </c>
      <c r="D231" s="10" t="str">
        <f>IF([1]变压器!D231="","",[1]变压器!D231)</f>
        <v/>
      </c>
      <c r="E231" s="10" t="str">
        <f>IF([1]变压器!E231="","",[1]变压器!E231)</f>
        <v/>
      </c>
      <c r="F231" s="10" t="str">
        <f>IF([1]变压器!F231="","",[1]变压器!F231)</f>
        <v/>
      </c>
      <c r="G231" s="10" t="str">
        <f ca="1">VLOOKUP(C231,OFFSET(厂站实体!$A$2,0,0,1000,7),7,FALSE)</f>
        <v/>
      </c>
    </row>
    <row r="232" spans="1:7" x14ac:dyDescent="0.15">
      <c r="A232" s="10" t="str">
        <f>IF([1]变压器!A232="","",[1]变压器!A232)</f>
        <v/>
      </c>
      <c r="B232" s="10" t="str">
        <f>IF([1]变压器!B232="","",[1]变压器!B232)</f>
        <v/>
      </c>
      <c r="C232" s="10" t="str">
        <f>IF([1]变压器!C232="","",[1]变压器!C232)</f>
        <v/>
      </c>
      <c r="D232" s="10" t="str">
        <f>IF([1]变压器!D232="","",[1]变压器!D232)</f>
        <v/>
      </c>
      <c r="E232" s="10" t="str">
        <f>IF([1]变压器!E232="","",[1]变压器!E232)</f>
        <v/>
      </c>
      <c r="F232" s="10" t="str">
        <f>IF([1]变压器!F232="","",[1]变压器!F232)</f>
        <v/>
      </c>
      <c r="G232" s="10" t="str">
        <f ca="1">VLOOKUP(C232,OFFSET(厂站实体!$A$2,0,0,1000,7),7,FALSE)</f>
        <v/>
      </c>
    </row>
    <row r="233" spans="1:7" x14ac:dyDescent="0.15">
      <c r="A233" s="10" t="str">
        <f>IF([1]变压器!A233="","",[1]变压器!A233)</f>
        <v/>
      </c>
      <c r="B233" s="10" t="str">
        <f>IF([1]变压器!B233="","",[1]变压器!B233)</f>
        <v/>
      </c>
      <c r="C233" s="10" t="str">
        <f>IF([1]变压器!C233="","",[1]变压器!C233)</f>
        <v/>
      </c>
      <c r="D233" s="10" t="str">
        <f>IF([1]变压器!D233="","",[1]变压器!D233)</f>
        <v/>
      </c>
      <c r="E233" s="10" t="str">
        <f>IF([1]变压器!E233="","",[1]变压器!E233)</f>
        <v/>
      </c>
      <c r="F233" s="10" t="str">
        <f>IF([1]变压器!F233="","",[1]变压器!F233)</f>
        <v/>
      </c>
      <c r="G233" s="10" t="str">
        <f ca="1">VLOOKUP(C233,OFFSET(厂站实体!$A$2,0,0,1000,7),7,FALSE)</f>
        <v/>
      </c>
    </row>
    <row r="234" spans="1:7" x14ac:dyDescent="0.15">
      <c r="A234" s="10" t="str">
        <f>IF([1]变压器!A234="","",[1]变压器!A234)</f>
        <v/>
      </c>
      <c r="B234" s="10" t="str">
        <f>IF([1]变压器!B234="","",[1]变压器!B234)</f>
        <v/>
      </c>
      <c r="C234" s="10" t="str">
        <f>IF([1]变压器!C234="","",[1]变压器!C234)</f>
        <v/>
      </c>
      <c r="D234" s="10" t="str">
        <f>IF([1]变压器!D234="","",[1]变压器!D234)</f>
        <v/>
      </c>
      <c r="E234" s="10" t="str">
        <f>IF([1]变压器!E234="","",[1]变压器!E234)</f>
        <v/>
      </c>
      <c r="F234" s="10" t="str">
        <f>IF([1]变压器!F234="","",[1]变压器!F234)</f>
        <v/>
      </c>
      <c r="G234" s="10" t="str">
        <f ca="1">VLOOKUP(C234,OFFSET(厂站实体!$A$2,0,0,1000,7),7,FALSE)</f>
        <v/>
      </c>
    </row>
    <row r="235" spans="1:7" x14ac:dyDescent="0.15">
      <c r="A235" s="10" t="str">
        <f>IF([1]变压器!A235="","",[1]变压器!A235)</f>
        <v/>
      </c>
      <c r="B235" s="10" t="str">
        <f>IF([1]变压器!B235="","",[1]变压器!B235)</f>
        <v/>
      </c>
      <c r="C235" s="10" t="str">
        <f>IF([1]变压器!C235="","",[1]变压器!C235)</f>
        <v/>
      </c>
      <c r="D235" s="10" t="str">
        <f>IF([1]变压器!D235="","",[1]变压器!D235)</f>
        <v/>
      </c>
      <c r="E235" s="10" t="str">
        <f>IF([1]变压器!E235="","",[1]变压器!E235)</f>
        <v/>
      </c>
      <c r="F235" s="10" t="str">
        <f>IF([1]变压器!F235="","",[1]变压器!F235)</f>
        <v/>
      </c>
      <c r="G235" s="10" t="str">
        <f ca="1">VLOOKUP(C235,OFFSET(厂站实体!$A$2,0,0,1000,7),7,FALSE)</f>
        <v/>
      </c>
    </row>
    <row r="236" spans="1:7" x14ac:dyDescent="0.15">
      <c r="A236" s="10" t="str">
        <f>IF([1]变压器!A236="","",[1]变压器!A236)</f>
        <v/>
      </c>
      <c r="B236" s="10" t="str">
        <f>IF([1]变压器!B236="","",[1]变压器!B236)</f>
        <v/>
      </c>
      <c r="C236" s="10" t="str">
        <f>IF([1]变压器!C236="","",[1]变压器!C236)</f>
        <v/>
      </c>
      <c r="D236" s="10" t="str">
        <f>IF([1]变压器!D236="","",[1]变压器!D236)</f>
        <v/>
      </c>
      <c r="E236" s="10" t="str">
        <f>IF([1]变压器!E236="","",[1]变压器!E236)</f>
        <v/>
      </c>
      <c r="F236" s="10" t="str">
        <f>IF([1]变压器!F236="","",[1]变压器!F236)</f>
        <v/>
      </c>
      <c r="G236" s="10" t="str">
        <f ca="1">VLOOKUP(C236,OFFSET(厂站实体!$A$2,0,0,1000,7),7,FALSE)</f>
        <v/>
      </c>
    </row>
    <row r="237" spans="1:7" x14ac:dyDescent="0.15">
      <c r="A237" s="10" t="str">
        <f>IF([1]变压器!A237="","",[1]变压器!A237)</f>
        <v/>
      </c>
      <c r="B237" s="10" t="str">
        <f>IF([1]变压器!B237="","",[1]变压器!B237)</f>
        <v/>
      </c>
      <c r="C237" s="10" t="str">
        <f>IF([1]变压器!C237="","",[1]变压器!C237)</f>
        <v/>
      </c>
      <c r="D237" s="10" t="str">
        <f>IF([1]变压器!D237="","",[1]变压器!D237)</f>
        <v/>
      </c>
      <c r="E237" s="10" t="str">
        <f>IF([1]变压器!E237="","",[1]变压器!E237)</f>
        <v/>
      </c>
      <c r="F237" s="10" t="str">
        <f>IF([1]变压器!F237="","",[1]变压器!F237)</f>
        <v/>
      </c>
      <c r="G237" s="10" t="str">
        <f ca="1">VLOOKUP(C237,OFFSET(厂站实体!$A$2,0,0,1000,7),7,FALSE)</f>
        <v/>
      </c>
    </row>
    <row r="238" spans="1:7" x14ac:dyDescent="0.15">
      <c r="A238" s="10" t="str">
        <f>IF([1]变压器!A238="","",[1]变压器!A238)</f>
        <v/>
      </c>
      <c r="B238" s="10" t="str">
        <f>IF([1]变压器!B238="","",[1]变压器!B238)</f>
        <v/>
      </c>
      <c r="C238" s="10" t="str">
        <f>IF([1]变压器!C238="","",[1]变压器!C238)</f>
        <v/>
      </c>
      <c r="D238" s="10" t="str">
        <f>IF([1]变压器!D238="","",[1]变压器!D238)</f>
        <v/>
      </c>
      <c r="E238" s="10" t="str">
        <f>IF([1]变压器!E238="","",[1]变压器!E238)</f>
        <v/>
      </c>
      <c r="F238" s="10" t="str">
        <f>IF([1]变压器!F238="","",[1]变压器!F238)</f>
        <v/>
      </c>
      <c r="G238" s="10" t="str">
        <f ca="1">VLOOKUP(C238,OFFSET(厂站实体!$A$2,0,0,1000,7),7,FALSE)</f>
        <v/>
      </c>
    </row>
    <row r="239" spans="1:7" x14ac:dyDescent="0.15">
      <c r="A239" s="10" t="str">
        <f>IF([1]变压器!A239="","",[1]变压器!A239)</f>
        <v/>
      </c>
      <c r="B239" s="10" t="str">
        <f>IF([1]变压器!B239="","",[1]变压器!B239)</f>
        <v/>
      </c>
      <c r="C239" s="10" t="str">
        <f>IF([1]变压器!C239="","",[1]变压器!C239)</f>
        <v/>
      </c>
      <c r="D239" s="10" t="str">
        <f>IF([1]变压器!D239="","",[1]变压器!D239)</f>
        <v/>
      </c>
      <c r="E239" s="10" t="str">
        <f>IF([1]变压器!E239="","",[1]变压器!E239)</f>
        <v/>
      </c>
      <c r="F239" s="10" t="str">
        <f>IF([1]变压器!F239="","",[1]变压器!F239)</f>
        <v/>
      </c>
      <c r="G239" s="10" t="str">
        <f ca="1">VLOOKUP(C239,OFFSET(厂站实体!$A$2,0,0,1000,7),7,FALSE)</f>
        <v/>
      </c>
    </row>
    <row r="240" spans="1:7" x14ac:dyDescent="0.15">
      <c r="A240" s="10" t="str">
        <f>IF([1]变压器!A240="","",[1]变压器!A240)</f>
        <v/>
      </c>
      <c r="B240" s="10" t="str">
        <f>IF([1]变压器!B240="","",[1]变压器!B240)</f>
        <v/>
      </c>
      <c r="C240" s="10" t="str">
        <f>IF([1]变压器!C240="","",[1]变压器!C240)</f>
        <v/>
      </c>
      <c r="D240" s="10" t="str">
        <f>IF([1]变压器!D240="","",[1]变压器!D240)</f>
        <v/>
      </c>
      <c r="E240" s="10" t="str">
        <f>IF([1]变压器!E240="","",[1]变压器!E240)</f>
        <v/>
      </c>
      <c r="F240" s="10" t="str">
        <f>IF([1]变压器!F240="","",[1]变压器!F240)</f>
        <v/>
      </c>
      <c r="G240" s="10" t="str">
        <f ca="1">VLOOKUP(C240,OFFSET(厂站实体!$A$2,0,0,1000,7),7,FALSE)</f>
        <v/>
      </c>
    </row>
    <row r="241" spans="1:7" x14ac:dyDescent="0.15">
      <c r="A241" s="10" t="str">
        <f>IF([1]变压器!A241="","",[1]变压器!A241)</f>
        <v/>
      </c>
      <c r="B241" s="10" t="str">
        <f>IF([1]变压器!B241="","",[1]变压器!B241)</f>
        <v/>
      </c>
      <c r="C241" s="10" t="str">
        <f>IF([1]变压器!C241="","",[1]变压器!C241)</f>
        <v/>
      </c>
      <c r="D241" s="10" t="str">
        <f>IF([1]变压器!D241="","",[1]变压器!D241)</f>
        <v/>
      </c>
      <c r="E241" s="10" t="str">
        <f>IF([1]变压器!E241="","",[1]变压器!E241)</f>
        <v/>
      </c>
      <c r="F241" s="10" t="str">
        <f>IF([1]变压器!F241="","",[1]变压器!F241)</f>
        <v/>
      </c>
      <c r="G241" s="10" t="str">
        <f ca="1">VLOOKUP(C241,OFFSET(厂站实体!$A$2,0,0,1000,7),7,FALSE)</f>
        <v/>
      </c>
    </row>
    <row r="242" spans="1:7" x14ac:dyDescent="0.15">
      <c r="A242" s="10" t="str">
        <f>IF([1]变压器!A242="","",[1]变压器!A242)</f>
        <v/>
      </c>
      <c r="B242" s="10" t="str">
        <f>IF([1]变压器!B242="","",[1]变压器!B242)</f>
        <v/>
      </c>
      <c r="C242" s="10" t="str">
        <f>IF([1]变压器!C242="","",[1]变压器!C242)</f>
        <v/>
      </c>
      <c r="D242" s="10" t="str">
        <f>IF([1]变压器!D242="","",[1]变压器!D242)</f>
        <v/>
      </c>
      <c r="E242" s="10" t="str">
        <f>IF([1]变压器!E242="","",[1]变压器!E242)</f>
        <v/>
      </c>
      <c r="F242" s="10" t="str">
        <f>IF([1]变压器!F242="","",[1]变压器!F242)</f>
        <v/>
      </c>
      <c r="G242" s="10" t="str">
        <f ca="1">VLOOKUP(C242,OFFSET(厂站实体!$A$2,0,0,1000,7),7,FALSE)</f>
        <v/>
      </c>
    </row>
    <row r="243" spans="1:7" x14ac:dyDescent="0.15">
      <c r="A243" s="10" t="str">
        <f>IF([1]变压器!A243="","",[1]变压器!A243)</f>
        <v/>
      </c>
      <c r="B243" s="10" t="str">
        <f>IF([1]变压器!B243="","",[1]变压器!B243)</f>
        <v/>
      </c>
      <c r="C243" s="10" t="str">
        <f>IF([1]变压器!C243="","",[1]变压器!C243)</f>
        <v/>
      </c>
      <c r="D243" s="10" t="str">
        <f>IF([1]变压器!D243="","",[1]变压器!D243)</f>
        <v/>
      </c>
      <c r="E243" s="10" t="str">
        <f>IF([1]变压器!E243="","",[1]变压器!E243)</f>
        <v/>
      </c>
      <c r="F243" s="10" t="str">
        <f>IF([1]变压器!F243="","",[1]变压器!F243)</f>
        <v/>
      </c>
      <c r="G243" s="10" t="str">
        <f ca="1">VLOOKUP(C243,OFFSET(厂站实体!$A$2,0,0,1000,7),7,FALSE)</f>
        <v/>
      </c>
    </row>
    <row r="244" spans="1:7" x14ac:dyDescent="0.15">
      <c r="A244" s="10" t="str">
        <f>IF([1]变压器!A244="","",[1]变压器!A244)</f>
        <v/>
      </c>
      <c r="B244" s="10" t="str">
        <f>IF([1]变压器!B244="","",[1]变压器!B244)</f>
        <v/>
      </c>
      <c r="C244" s="10" t="str">
        <f>IF([1]变压器!C244="","",[1]变压器!C244)</f>
        <v/>
      </c>
      <c r="D244" s="10" t="str">
        <f>IF([1]变压器!D244="","",[1]变压器!D244)</f>
        <v/>
      </c>
      <c r="E244" s="10" t="str">
        <f>IF([1]变压器!E244="","",[1]变压器!E244)</f>
        <v/>
      </c>
      <c r="F244" s="10" t="str">
        <f>IF([1]变压器!F244="","",[1]变压器!F244)</f>
        <v/>
      </c>
      <c r="G244" s="10" t="str">
        <f ca="1">VLOOKUP(C244,OFFSET(厂站实体!$A$2,0,0,1000,7),7,FALSE)</f>
        <v/>
      </c>
    </row>
    <row r="245" spans="1:7" x14ac:dyDescent="0.15">
      <c r="A245" s="10" t="str">
        <f>IF([1]变压器!A245="","",[1]变压器!A245)</f>
        <v/>
      </c>
      <c r="B245" s="10" t="str">
        <f>IF([1]变压器!B245="","",[1]变压器!B245)</f>
        <v/>
      </c>
      <c r="C245" s="10" t="str">
        <f>IF([1]变压器!C245="","",[1]变压器!C245)</f>
        <v/>
      </c>
      <c r="D245" s="10" t="str">
        <f>IF([1]变压器!D245="","",[1]变压器!D245)</f>
        <v/>
      </c>
      <c r="E245" s="10" t="str">
        <f>IF([1]变压器!E245="","",[1]变压器!E245)</f>
        <v/>
      </c>
      <c r="F245" s="10" t="str">
        <f>IF([1]变压器!F245="","",[1]变压器!F245)</f>
        <v/>
      </c>
      <c r="G245" s="10" t="str">
        <f ca="1">VLOOKUP(C245,OFFSET(厂站实体!$A$2,0,0,1000,7),7,FALSE)</f>
        <v/>
      </c>
    </row>
    <row r="246" spans="1:7" x14ac:dyDescent="0.15">
      <c r="A246" s="10" t="str">
        <f>IF([1]变压器!A246="","",[1]变压器!A246)</f>
        <v/>
      </c>
      <c r="B246" s="10" t="str">
        <f>IF([1]变压器!B246="","",[1]变压器!B246)</f>
        <v/>
      </c>
      <c r="C246" s="10" t="str">
        <f>IF([1]变压器!C246="","",[1]变压器!C246)</f>
        <v/>
      </c>
      <c r="D246" s="10" t="str">
        <f>IF([1]变压器!D246="","",[1]变压器!D246)</f>
        <v/>
      </c>
      <c r="E246" s="10" t="str">
        <f>IF([1]变压器!E246="","",[1]变压器!E246)</f>
        <v/>
      </c>
      <c r="F246" s="10" t="str">
        <f>IF([1]变压器!F246="","",[1]变压器!F246)</f>
        <v/>
      </c>
      <c r="G246" s="10" t="str">
        <f ca="1">VLOOKUP(C246,OFFSET(厂站实体!$A$2,0,0,1000,7),7,FALSE)</f>
        <v/>
      </c>
    </row>
    <row r="247" spans="1:7" x14ac:dyDescent="0.15">
      <c r="A247" s="10" t="str">
        <f>IF([1]变压器!A247="","",[1]变压器!A247)</f>
        <v/>
      </c>
      <c r="B247" s="10" t="str">
        <f>IF([1]变压器!B247="","",[1]变压器!B247)</f>
        <v/>
      </c>
      <c r="C247" s="10" t="str">
        <f>IF([1]变压器!C247="","",[1]变压器!C247)</f>
        <v/>
      </c>
      <c r="D247" s="10" t="str">
        <f>IF([1]变压器!D247="","",[1]变压器!D247)</f>
        <v/>
      </c>
      <c r="E247" s="10" t="str">
        <f>IF([1]变压器!E247="","",[1]变压器!E247)</f>
        <v/>
      </c>
      <c r="F247" s="10" t="str">
        <f>IF([1]变压器!F247="","",[1]变压器!F247)</f>
        <v/>
      </c>
      <c r="G247" s="10" t="str">
        <f ca="1">VLOOKUP(C247,OFFSET(厂站实体!$A$2,0,0,1000,7),7,FALSE)</f>
        <v/>
      </c>
    </row>
    <row r="248" spans="1:7" x14ac:dyDescent="0.15">
      <c r="A248" s="10" t="str">
        <f>IF([1]变压器!A248="","",[1]变压器!A248)</f>
        <v/>
      </c>
      <c r="B248" s="10" t="str">
        <f>IF([1]变压器!B248="","",[1]变压器!B248)</f>
        <v/>
      </c>
      <c r="C248" s="10" t="str">
        <f>IF([1]变压器!C248="","",[1]变压器!C248)</f>
        <v/>
      </c>
      <c r="D248" s="10" t="str">
        <f>IF([1]变压器!D248="","",[1]变压器!D248)</f>
        <v/>
      </c>
      <c r="E248" s="10" t="str">
        <f>IF([1]变压器!E248="","",[1]变压器!E248)</f>
        <v/>
      </c>
      <c r="F248" s="10" t="str">
        <f>IF([1]变压器!F248="","",[1]变压器!F248)</f>
        <v/>
      </c>
      <c r="G248" s="10" t="str">
        <f ca="1">VLOOKUP(C248,OFFSET(厂站实体!$A$2,0,0,1000,7),7,FALSE)</f>
        <v/>
      </c>
    </row>
    <row r="249" spans="1:7" x14ac:dyDescent="0.15">
      <c r="A249" s="10" t="str">
        <f>IF([1]变压器!A249="","",[1]变压器!A249)</f>
        <v/>
      </c>
      <c r="B249" s="10" t="str">
        <f>IF([1]变压器!B249="","",[1]变压器!B249)</f>
        <v/>
      </c>
      <c r="C249" s="10" t="str">
        <f>IF([1]变压器!C249="","",[1]变压器!C249)</f>
        <v/>
      </c>
      <c r="D249" s="10" t="str">
        <f>IF([1]变压器!D249="","",[1]变压器!D249)</f>
        <v/>
      </c>
      <c r="E249" s="10" t="str">
        <f>IF([1]变压器!E249="","",[1]变压器!E249)</f>
        <v/>
      </c>
      <c r="F249" s="10" t="str">
        <f>IF([1]变压器!F249="","",[1]变压器!F249)</f>
        <v/>
      </c>
      <c r="G249" s="10" t="str">
        <f ca="1">VLOOKUP(C249,OFFSET(厂站实体!$A$2,0,0,1000,7),7,FALSE)</f>
        <v/>
      </c>
    </row>
    <row r="250" spans="1:7" x14ac:dyDescent="0.15">
      <c r="A250" s="10" t="str">
        <f>IF([1]变压器!A250="","",[1]变压器!A250)</f>
        <v/>
      </c>
      <c r="B250" s="10" t="str">
        <f>IF([1]变压器!B250="","",[1]变压器!B250)</f>
        <v/>
      </c>
      <c r="C250" s="10" t="str">
        <f>IF([1]变压器!C250="","",[1]变压器!C250)</f>
        <v/>
      </c>
      <c r="D250" s="10" t="str">
        <f>IF([1]变压器!D250="","",[1]变压器!D250)</f>
        <v/>
      </c>
      <c r="E250" s="10" t="str">
        <f>IF([1]变压器!E250="","",[1]变压器!E250)</f>
        <v/>
      </c>
      <c r="F250" s="10" t="str">
        <f>IF([1]变压器!F250="","",[1]变压器!F250)</f>
        <v/>
      </c>
      <c r="G250" s="10" t="str">
        <f ca="1">VLOOKUP(C250,OFFSET(厂站实体!$A$2,0,0,1000,7),7,FALSE)</f>
        <v/>
      </c>
    </row>
    <row r="251" spans="1:7" x14ac:dyDescent="0.15">
      <c r="A251" s="10" t="str">
        <f>IF([1]变压器!A251="","",[1]变压器!A251)</f>
        <v/>
      </c>
      <c r="B251" s="10" t="str">
        <f>IF([1]变压器!B251="","",[1]变压器!B251)</f>
        <v/>
      </c>
      <c r="C251" s="10" t="str">
        <f>IF([1]变压器!C251="","",[1]变压器!C251)</f>
        <v/>
      </c>
      <c r="D251" s="10" t="str">
        <f>IF([1]变压器!D251="","",[1]变压器!D251)</f>
        <v/>
      </c>
      <c r="E251" s="10" t="str">
        <f>IF([1]变压器!E251="","",[1]变压器!E251)</f>
        <v/>
      </c>
      <c r="F251" s="10" t="str">
        <f>IF([1]变压器!F251="","",[1]变压器!F251)</f>
        <v/>
      </c>
      <c r="G251" s="10" t="str">
        <f ca="1">VLOOKUP(C251,OFFSET(厂站实体!$A$2,0,0,1000,7),7,FALSE)</f>
        <v/>
      </c>
    </row>
    <row r="252" spans="1:7" x14ac:dyDescent="0.15">
      <c r="A252" s="10" t="str">
        <f>IF([1]变压器!A252="","",[1]变压器!A252)</f>
        <v/>
      </c>
      <c r="B252" s="10" t="str">
        <f>IF([1]变压器!B252="","",[1]变压器!B252)</f>
        <v/>
      </c>
      <c r="C252" s="10" t="str">
        <f>IF([1]变压器!C252="","",[1]变压器!C252)</f>
        <v/>
      </c>
      <c r="D252" s="10" t="str">
        <f>IF([1]变压器!D252="","",[1]变压器!D252)</f>
        <v/>
      </c>
      <c r="E252" s="10" t="str">
        <f>IF([1]变压器!E252="","",[1]变压器!E252)</f>
        <v/>
      </c>
      <c r="F252" s="10" t="str">
        <f>IF([1]变压器!F252="","",[1]变压器!F252)</f>
        <v/>
      </c>
      <c r="G252" s="10" t="str">
        <f ca="1">VLOOKUP(C252,OFFSET(厂站实体!$A$2,0,0,1000,7),7,FALSE)</f>
        <v/>
      </c>
    </row>
    <row r="253" spans="1:7" x14ac:dyDescent="0.15">
      <c r="A253" s="10" t="str">
        <f>IF([1]变压器!A253="","",[1]变压器!A253)</f>
        <v/>
      </c>
      <c r="B253" s="10" t="str">
        <f>IF([1]变压器!B253="","",[1]变压器!B253)</f>
        <v/>
      </c>
      <c r="C253" s="10" t="str">
        <f>IF([1]变压器!C253="","",[1]变压器!C253)</f>
        <v/>
      </c>
      <c r="D253" s="10" t="str">
        <f>IF([1]变压器!D253="","",[1]变压器!D253)</f>
        <v/>
      </c>
      <c r="E253" s="10" t="str">
        <f>IF([1]变压器!E253="","",[1]变压器!E253)</f>
        <v/>
      </c>
      <c r="F253" s="10" t="str">
        <f>IF([1]变压器!F253="","",[1]变压器!F253)</f>
        <v/>
      </c>
      <c r="G253" s="10" t="str">
        <f ca="1">VLOOKUP(C253,OFFSET(厂站实体!$A$2,0,0,1000,7),7,FALSE)</f>
        <v/>
      </c>
    </row>
    <row r="254" spans="1:7" x14ac:dyDescent="0.15">
      <c r="A254" s="10" t="str">
        <f>IF([1]变压器!A254="","",[1]变压器!A254)</f>
        <v/>
      </c>
      <c r="B254" s="10" t="str">
        <f>IF([1]变压器!B254="","",[1]变压器!B254)</f>
        <v/>
      </c>
      <c r="C254" s="10" t="str">
        <f>IF([1]变压器!C254="","",[1]变压器!C254)</f>
        <v/>
      </c>
      <c r="D254" s="10" t="str">
        <f>IF([1]变压器!D254="","",[1]变压器!D254)</f>
        <v/>
      </c>
      <c r="E254" s="10" t="str">
        <f>IF([1]变压器!E254="","",[1]变压器!E254)</f>
        <v/>
      </c>
      <c r="F254" s="10" t="str">
        <f>IF([1]变压器!F254="","",[1]变压器!F254)</f>
        <v/>
      </c>
      <c r="G254" s="10" t="str">
        <f ca="1">VLOOKUP(C254,OFFSET(厂站实体!$A$2,0,0,1000,7),7,FALSE)</f>
        <v/>
      </c>
    </row>
    <row r="255" spans="1:7" x14ac:dyDescent="0.15">
      <c r="A255" s="10" t="str">
        <f>IF([1]变压器!A255="","",[1]变压器!A255)</f>
        <v/>
      </c>
      <c r="B255" s="10" t="str">
        <f>IF([1]变压器!B255="","",[1]变压器!B255)</f>
        <v/>
      </c>
      <c r="C255" s="10" t="str">
        <f>IF([1]变压器!C255="","",[1]变压器!C255)</f>
        <v/>
      </c>
      <c r="D255" s="10" t="str">
        <f>IF([1]变压器!D255="","",[1]变压器!D255)</f>
        <v/>
      </c>
      <c r="E255" s="10" t="str">
        <f>IF([1]变压器!E255="","",[1]变压器!E255)</f>
        <v/>
      </c>
      <c r="F255" s="10" t="str">
        <f>IF([1]变压器!F255="","",[1]变压器!F255)</f>
        <v/>
      </c>
      <c r="G255" s="10" t="str">
        <f ca="1">VLOOKUP(C255,OFFSET(厂站实体!$A$2,0,0,1000,7),7,FALSE)</f>
        <v/>
      </c>
    </row>
    <row r="256" spans="1:7" x14ac:dyDescent="0.15">
      <c r="A256" s="10" t="str">
        <f>IF([1]变压器!A256="","",[1]变压器!A256)</f>
        <v/>
      </c>
      <c r="B256" s="10" t="str">
        <f>IF([1]变压器!B256="","",[1]变压器!B256)</f>
        <v/>
      </c>
      <c r="C256" s="10" t="str">
        <f>IF([1]变压器!C256="","",[1]变压器!C256)</f>
        <v/>
      </c>
      <c r="D256" s="10" t="str">
        <f>IF([1]变压器!D256="","",[1]变压器!D256)</f>
        <v/>
      </c>
      <c r="E256" s="10" t="str">
        <f>IF([1]变压器!E256="","",[1]变压器!E256)</f>
        <v/>
      </c>
      <c r="F256" s="10" t="str">
        <f>IF([1]变压器!F256="","",[1]变压器!F256)</f>
        <v/>
      </c>
      <c r="G256" s="10" t="str">
        <f ca="1">VLOOKUP(C256,OFFSET(厂站实体!$A$2,0,0,1000,7),7,FALSE)</f>
        <v/>
      </c>
    </row>
    <row r="257" spans="1:7" x14ac:dyDescent="0.15">
      <c r="A257" s="10" t="str">
        <f>IF([1]变压器!A257="","",[1]变压器!A257)</f>
        <v/>
      </c>
      <c r="B257" s="10" t="str">
        <f>IF([1]变压器!B257="","",[1]变压器!B257)</f>
        <v/>
      </c>
      <c r="C257" s="10" t="str">
        <f>IF([1]变压器!C257="","",[1]变压器!C257)</f>
        <v/>
      </c>
      <c r="D257" s="10" t="str">
        <f>IF([1]变压器!D257="","",[1]变压器!D257)</f>
        <v/>
      </c>
      <c r="E257" s="10" t="str">
        <f>IF([1]变压器!E257="","",[1]变压器!E257)</f>
        <v/>
      </c>
      <c r="F257" s="10" t="str">
        <f>IF([1]变压器!F257="","",[1]变压器!F257)</f>
        <v/>
      </c>
      <c r="G257" s="10" t="str">
        <f ca="1">VLOOKUP(C257,OFFSET(厂站实体!$A$2,0,0,1000,7),7,FALSE)</f>
        <v/>
      </c>
    </row>
    <row r="258" spans="1:7" x14ac:dyDescent="0.15">
      <c r="A258" s="10" t="str">
        <f>IF([1]变压器!A258="","",[1]变压器!A258)</f>
        <v/>
      </c>
      <c r="B258" s="10" t="str">
        <f>IF([1]变压器!B258="","",[1]变压器!B258)</f>
        <v/>
      </c>
      <c r="C258" s="10" t="str">
        <f>IF([1]变压器!C258="","",[1]变压器!C258)</f>
        <v/>
      </c>
      <c r="D258" s="10" t="str">
        <f>IF([1]变压器!D258="","",[1]变压器!D258)</f>
        <v/>
      </c>
      <c r="E258" s="10" t="str">
        <f>IF([1]变压器!E258="","",[1]变压器!E258)</f>
        <v/>
      </c>
      <c r="F258" s="10" t="str">
        <f>IF([1]变压器!F258="","",[1]变压器!F258)</f>
        <v/>
      </c>
      <c r="G258" s="10" t="str">
        <f ca="1">VLOOKUP(C258,OFFSET(厂站实体!$A$2,0,0,1000,7),7,FALSE)</f>
        <v/>
      </c>
    </row>
    <row r="259" spans="1:7" x14ac:dyDescent="0.15">
      <c r="A259" s="10" t="str">
        <f>IF([1]变压器!A259="","",[1]变压器!A259)</f>
        <v/>
      </c>
      <c r="B259" s="10" t="str">
        <f>IF([1]变压器!B259="","",[1]变压器!B259)</f>
        <v/>
      </c>
      <c r="C259" s="10" t="str">
        <f>IF([1]变压器!C259="","",[1]变压器!C259)</f>
        <v/>
      </c>
      <c r="D259" s="10" t="str">
        <f>IF([1]变压器!D259="","",[1]变压器!D259)</f>
        <v/>
      </c>
      <c r="E259" s="10" t="str">
        <f>IF([1]变压器!E259="","",[1]变压器!E259)</f>
        <v/>
      </c>
      <c r="F259" s="10" t="str">
        <f>IF([1]变压器!F259="","",[1]变压器!F259)</f>
        <v/>
      </c>
      <c r="G259" s="10" t="str">
        <f ca="1">VLOOKUP(C259,OFFSET(厂站实体!$A$2,0,0,1000,7),7,FALSE)</f>
        <v/>
      </c>
    </row>
    <row r="260" spans="1:7" x14ac:dyDescent="0.15">
      <c r="A260" s="10" t="str">
        <f>IF([1]变压器!A260="","",[1]变压器!A260)</f>
        <v/>
      </c>
      <c r="B260" s="10" t="str">
        <f>IF([1]变压器!B260="","",[1]变压器!B260)</f>
        <v/>
      </c>
      <c r="C260" s="10" t="str">
        <f>IF([1]变压器!C260="","",[1]变压器!C260)</f>
        <v/>
      </c>
      <c r="D260" s="10" t="str">
        <f>IF([1]变压器!D260="","",[1]变压器!D260)</f>
        <v/>
      </c>
      <c r="E260" s="10" t="str">
        <f>IF([1]变压器!E260="","",[1]变压器!E260)</f>
        <v/>
      </c>
      <c r="F260" s="10" t="str">
        <f>IF([1]变压器!F260="","",[1]变压器!F260)</f>
        <v/>
      </c>
      <c r="G260" s="10" t="str">
        <f ca="1">VLOOKUP(C260,OFFSET(厂站实体!$A$2,0,0,1000,7),7,FALSE)</f>
        <v/>
      </c>
    </row>
    <row r="261" spans="1:7" x14ac:dyDescent="0.15">
      <c r="A261" s="10" t="str">
        <f>IF([1]变压器!A261="","",[1]变压器!A261)</f>
        <v/>
      </c>
      <c r="B261" s="10" t="str">
        <f>IF([1]变压器!B261="","",[1]变压器!B261)</f>
        <v/>
      </c>
      <c r="C261" s="10" t="str">
        <f>IF([1]变压器!C261="","",[1]变压器!C261)</f>
        <v/>
      </c>
      <c r="D261" s="10" t="str">
        <f>IF([1]变压器!D261="","",[1]变压器!D261)</f>
        <v/>
      </c>
      <c r="E261" s="10" t="str">
        <f>IF([1]变压器!E261="","",[1]变压器!E261)</f>
        <v/>
      </c>
      <c r="F261" s="10" t="str">
        <f>IF([1]变压器!F261="","",[1]变压器!F261)</f>
        <v/>
      </c>
      <c r="G261" s="10" t="str">
        <f ca="1">VLOOKUP(C261,OFFSET(厂站实体!$A$2,0,0,1000,7),7,FALSE)</f>
        <v/>
      </c>
    </row>
    <row r="262" spans="1:7" x14ac:dyDescent="0.15">
      <c r="A262" s="10" t="str">
        <f>IF([1]变压器!A262="","",[1]变压器!A262)</f>
        <v/>
      </c>
      <c r="B262" s="10" t="str">
        <f>IF([1]变压器!B262="","",[1]变压器!B262)</f>
        <v/>
      </c>
      <c r="C262" s="10" t="str">
        <f>IF([1]变压器!C262="","",[1]变压器!C262)</f>
        <v/>
      </c>
      <c r="D262" s="10" t="str">
        <f>IF([1]变压器!D262="","",[1]变压器!D262)</f>
        <v/>
      </c>
      <c r="E262" s="10" t="str">
        <f>IF([1]变压器!E262="","",[1]变压器!E262)</f>
        <v/>
      </c>
      <c r="F262" s="10" t="str">
        <f>IF([1]变压器!F262="","",[1]变压器!F262)</f>
        <v/>
      </c>
      <c r="G262" s="10" t="str">
        <f ca="1">VLOOKUP(C262,OFFSET(厂站实体!$A$2,0,0,1000,7),7,FALSE)</f>
        <v/>
      </c>
    </row>
    <row r="263" spans="1:7" x14ac:dyDescent="0.15">
      <c r="A263" s="10" t="str">
        <f>IF([1]变压器!A263="","",[1]变压器!A263)</f>
        <v/>
      </c>
      <c r="B263" s="10" t="str">
        <f>IF([1]变压器!B263="","",[1]变压器!B263)</f>
        <v/>
      </c>
      <c r="C263" s="10" t="str">
        <f>IF([1]变压器!C263="","",[1]变压器!C263)</f>
        <v/>
      </c>
      <c r="D263" s="10" t="str">
        <f>IF([1]变压器!D263="","",[1]变压器!D263)</f>
        <v/>
      </c>
      <c r="E263" s="10" t="str">
        <f>IF([1]变压器!E263="","",[1]变压器!E263)</f>
        <v/>
      </c>
      <c r="F263" s="10" t="str">
        <f>IF([1]变压器!F263="","",[1]变压器!F263)</f>
        <v/>
      </c>
      <c r="G263" s="10" t="str">
        <f ca="1">VLOOKUP(C263,OFFSET(厂站实体!$A$2,0,0,1000,7),7,FALSE)</f>
        <v/>
      </c>
    </row>
    <row r="264" spans="1:7" x14ac:dyDescent="0.15">
      <c r="A264" s="10" t="str">
        <f>IF([1]变压器!A264="","",[1]变压器!A264)</f>
        <v/>
      </c>
      <c r="B264" s="10" t="str">
        <f>IF([1]变压器!B264="","",[1]变压器!B264)</f>
        <v/>
      </c>
      <c r="C264" s="10" t="str">
        <f>IF([1]变压器!C264="","",[1]变压器!C264)</f>
        <v/>
      </c>
      <c r="D264" s="10" t="str">
        <f>IF([1]变压器!D264="","",[1]变压器!D264)</f>
        <v/>
      </c>
      <c r="E264" s="10" t="str">
        <f>IF([1]变压器!E264="","",[1]变压器!E264)</f>
        <v/>
      </c>
      <c r="F264" s="10" t="str">
        <f>IF([1]变压器!F264="","",[1]变压器!F264)</f>
        <v/>
      </c>
      <c r="G264" s="10" t="str">
        <f ca="1">VLOOKUP(C264,OFFSET(厂站实体!$A$2,0,0,1000,7),7,FALSE)</f>
        <v/>
      </c>
    </row>
    <row r="265" spans="1:7" x14ac:dyDescent="0.15">
      <c r="A265" s="10" t="str">
        <f>IF([1]变压器!A265="","",[1]变压器!A265)</f>
        <v/>
      </c>
      <c r="B265" s="10" t="str">
        <f>IF([1]变压器!B265="","",[1]变压器!B265)</f>
        <v/>
      </c>
      <c r="C265" s="10" t="str">
        <f>IF([1]变压器!C265="","",[1]变压器!C265)</f>
        <v/>
      </c>
      <c r="D265" s="10" t="str">
        <f>IF([1]变压器!D265="","",[1]变压器!D265)</f>
        <v/>
      </c>
      <c r="E265" s="10" t="str">
        <f>IF([1]变压器!E265="","",[1]变压器!E265)</f>
        <v/>
      </c>
      <c r="F265" s="10" t="str">
        <f>IF([1]变压器!F265="","",[1]变压器!F265)</f>
        <v/>
      </c>
      <c r="G265" s="10" t="str">
        <f ca="1">VLOOKUP(C265,OFFSET(厂站实体!$A$2,0,0,1000,7),7,FALSE)</f>
        <v/>
      </c>
    </row>
    <row r="266" spans="1:7" x14ac:dyDescent="0.15">
      <c r="A266" s="10" t="str">
        <f>IF([1]变压器!A266="","",[1]变压器!A266)</f>
        <v/>
      </c>
      <c r="B266" s="10" t="str">
        <f>IF([1]变压器!B266="","",[1]变压器!B266)</f>
        <v/>
      </c>
      <c r="C266" s="10" t="str">
        <f>IF([1]变压器!C266="","",[1]变压器!C266)</f>
        <v/>
      </c>
      <c r="D266" s="10" t="str">
        <f>IF([1]变压器!D266="","",[1]变压器!D266)</f>
        <v/>
      </c>
      <c r="E266" s="10" t="str">
        <f>IF([1]变压器!E266="","",[1]变压器!E266)</f>
        <v/>
      </c>
      <c r="F266" s="10" t="str">
        <f>IF([1]变压器!F266="","",[1]变压器!F266)</f>
        <v/>
      </c>
      <c r="G266" s="10" t="str">
        <f ca="1">VLOOKUP(C266,OFFSET(厂站实体!$A$2,0,0,1000,7),7,FALSE)</f>
        <v/>
      </c>
    </row>
    <row r="267" spans="1:7" x14ac:dyDescent="0.15">
      <c r="A267" s="10" t="str">
        <f>IF([1]变压器!A267="","",[1]变压器!A267)</f>
        <v/>
      </c>
      <c r="B267" s="10" t="str">
        <f>IF([1]变压器!B267="","",[1]变压器!B267)</f>
        <v/>
      </c>
      <c r="C267" s="10" t="str">
        <f>IF([1]变压器!C267="","",[1]变压器!C267)</f>
        <v/>
      </c>
      <c r="D267" s="10" t="str">
        <f>IF([1]变压器!D267="","",[1]变压器!D267)</f>
        <v/>
      </c>
      <c r="E267" s="10" t="str">
        <f>IF([1]变压器!E267="","",[1]变压器!E267)</f>
        <v/>
      </c>
      <c r="F267" s="10" t="str">
        <f>IF([1]变压器!F267="","",[1]变压器!F267)</f>
        <v/>
      </c>
      <c r="G267" s="10" t="str">
        <f ca="1">VLOOKUP(C267,OFFSET(厂站实体!$A$2,0,0,1000,7),7,FALSE)</f>
        <v/>
      </c>
    </row>
    <row r="268" spans="1:7" x14ac:dyDescent="0.15">
      <c r="A268" s="10" t="str">
        <f>IF([1]变压器!A268="","",[1]变压器!A268)</f>
        <v/>
      </c>
      <c r="B268" s="10" t="str">
        <f>IF([1]变压器!B268="","",[1]变压器!B268)</f>
        <v/>
      </c>
      <c r="C268" s="10" t="str">
        <f>IF([1]变压器!C268="","",[1]变压器!C268)</f>
        <v/>
      </c>
      <c r="D268" s="10" t="str">
        <f>IF([1]变压器!D268="","",[1]变压器!D268)</f>
        <v/>
      </c>
      <c r="E268" s="10" t="str">
        <f>IF([1]变压器!E268="","",[1]变压器!E268)</f>
        <v/>
      </c>
      <c r="F268" s="10" t="str">
        <f>IF([1]变压器!F268="","",[1]变压器!F268)</f>
        <v/>
      </c>
      <c r="G268" s="10" t="str">
        <f ca="1">VLOOKUP(C268,OFFSET(厂站实体!$A$2,0,0,1000,7),7,FALSE)</f>
        <v/>
      </c>
    </row>
    <row r="269" spans="1:7" x14ac:dyDescent="0.15">
      <c r="A269" s="10" t="str">
        <f>IF([1]变压器!A269="","",[1]变压器!A269)</f>
        <v/>
      </c>
      <c r="B269" s="10" t="str">
        <f>IF([1]变压器!B269="","",[1]变压器!B269)</f>
        <v/>
      </c>
      <c r="C269" s="10" t="str">
        <f>IF([1]变压器!C269="","",[1]变压器!C269)</f>
        <v/>
      </c>
      <c r="D269" s="10" t="str">
        <f>IF([1]变压器!D269="","",[1]变压器!D269)</f>
        <v/>
      </c>
      <c r="E269" s="10" t="str">
        <f>IF([1]变压器!E269="","",[1]变压器!E269)</f>
        <v/>
      </c>
      <c r="F269" s="10" t="str">
        <f>IF([1]变压器!F269="","",[1]变压器!F269)</f>
        <v/>
      </c>
      <c r="G269" s="10" t="str">
        <f ca="1">VLOOKUP(C269,OFFSET(厂站实体!$A$2,0,0,1000,7),7,FALSE)</f>
        <v/>
      </c>
    </row>
    <row r="270" spans="1:7" x14ac:dyDescent="0.15">
      <c r="A270" s="10" t="str">
        <f>IF([1]变压器!A270="","",[1]变压器!A270)</f>
        <v/>
      </c>
      <c r="B270" s="10" t="str">
        <f>IF([1]变压器!B270="","",[1]变压器!B270)</f>
        <v/>
      </c>
      <c r="C270" s="10" t="str">
        <f>IF([1]变压器!C270="","",[1]变压器!C270)</f>
        <v/>
      </c>
      <c r="D270" s="10" t="str">
        <f>IF([1]变压器!D270="","",[1]变压器!D270)</f>
        <v/>
      </c>
      <c r="E270" s="10" t="str">
        <f>IF([1]变压器!E270="","",[1]变压器!E270)</f>
        <v/>
      </c>
      <c r="F270" s="10" t="str">
        <f>IF([1]变压器!F270="","",[1]变压器!F270)</f>
        <v/>
      </c>
      <c r="G270" s="10" t="str">
        <f ca="1">VLOOKUP(C270,OFFSET(厂站实体!$A$2,0,0,1000,7),7,FALSE)</f>
        <v/>
      </c>
    </row>
    <row r="271" spans="1:7" x14ac:dyDescent="0.15">
      <c r="A271" s="10" t="str">
        <f>IF([1]变压器!A271="","",[1]变压器!A271)</f>
        <v/>
      </c>
      <c r="B271" s="10" t="str">
        <f>IF([1]变压器!B271="","",[1]变压器!B271)</f>
        <v/>
      </c>
      <c r="C271" s="10" t="str">
        <f>IF([1]变压器!C271="","",[1]变压器!C271)</f>
        <v/>
      </c>
      <c r="D271" s="10" t="str">
        <f>IF([1]变压器!D271="","",[1]变压器!D271)</f>
        <v/>
      </c>
      <c r="E271" s="10" t="str">
        <f>IF([1]变压器!E271="","",[1]变压器!E271)</f>
        <v/>
      </c>
      <c r="F271" s="10" t="str">
        <f>IF([1]变压器!F271="","",[1]变压器!F271)</f>
        <v/>
      </c>
      <c r="G271" s="10" t="str">
        <f ca="1">VLOOKUP(C271,OFFSET(厂站实体!$A$2,0,0,1000,7),7,FALSE)</f>
        <v/>
      </c>
    </row>
    <row r="272" spans="1:7" x14ac:dyDescent="0.15">
      <c r="A272" s="10" t="str">
        <f>IF([1]变压器!A272="","",[1]变压器!A272)</f>
        <v/>
      </c>
      <c r="B272" s="10" t="str">
        <f>IF([1]变压器!B272="","",[1]变压器!B272)</f>
        <v/>
      </c>
      <c r="C272" s="10" t="str">
        <f>IF([1]变压器!C272="","",[1]变压器!C272)</f>
        <v/>
      </c>
      <c r="D272" s="10" t="str">
        <f>IF([1]变压器!D272="","",[1]变压器!D272)</f>
        <v/>
      </c>
      <c r="E272" s="10" t="str">
        <f>IF([1]变压器!E272="","",[1]变压器!E272)</f>
        <v/>
      </c>
      <c r="F272" s="10" t="str">
        <f>IF([1]变压器!F272="","",[1]变压器!F272)</f>
        <v/>
      </c>
      <c r="G272" s="10" t="str">
        <f ca="1">VLOOKUP(C272,OFFSET(厂站实体!$A$2,0,0,1000,7),7,FALSE)</f>
        <v/>
      </c>
    </row>
    <row r="273" spans="1:7" x14ac:dyDescent="0.15">
      <c r="A273" s="10" t="str">
        <f>IF([1]变压器!A273="","",[1]变压器!A273)</f>
        <v/>
      </c>
      <c r="B273" s="10" t="str">
        <f>IF([1]变压器!B273="","",[1]变压器!B273)</f>
        <v/>
      </c>
      <c r="C273" s="10" t="str">
        <f>IF([1]变压器!C273="","",[1]变压器!C273)</f>
        <v/>
      </c>
      <c r="D273" s="10" t="str">
        <f>IF([1]变压器!D273="","",[1]变压器!D273)</f>
        <v/>
      </c>
      <c r="E273" s="10" t="str">
        <f>IF([1]变压器!E273="","",[1]变压器!E273)</f>
        <v/>
      </c>
      <c r="F273" s="10" t="str">
        <f>IF([1]变压器!F273="","",[1]变压器!F273)</f>
        <v/>
      </c>
      <c r="G273" s="10" t="str">
        <f ca="1">VLOOKUP(C273,OFFSET(厂站实体!$A$2,0,0,1000,7),7,FALSE)</f>
        <v/>
      </c>
    </row>
    <row r="274" spans="1:7" x14ac:dyDescent="0.15">
      <c r="A274" s="10" t="str">
        <f>IF([1]变压器!A274="","",[1]变压器!A274)</f>
        <v/>
      </c>
      <c r="B274" s="10" t="str">
        <f>IF([1]变压器!B274="","",[1]变压器!B274)</f>
        <v/>
      </c>
      <c r="C274" s="10" t="str">
        <f>IF([1]变压器!C274="","",[1]变压器!C274)</f>
        <v/>
      </c>
      <c r="D274" s="10" t="str">
        <f>IF([1]变压器!D274="","",[1]变压器!D274)</f>
        <v/>
      </c>
      <c r="E274" s="10" t="str">
        <f>IF([1]变压器!E274="","",[1]变压器!E274)</f>
        <v/>
      </c>
      <c r="F274" s="10" t="str">
        <f>IF([1]变压器!F274="","",[1]变压器!F274)</f>
        <v/>
      </c>
      <c r="G274" s="10" t="str">
        <f ca="1">VLOOKUP(C274,OFFSET(厂站实体!$A$2,0,0,1000,7),7,FALSE)</f>
        <v/>
      </c>
    </row>
    <row r="275" spans="1:7" x14ac:dyDescent="0.15">
      <c r="A275" s="10" t="str">
        <f>IF([1]变压器!A275="","",[1]变压器!A275)</f>
        <v/>
      </c>
      <c r="B275" s="10" t="str">
        <f>IF([1]变压器!B275="","",[1]变压器!B275)</f>
        <v/>
      </c>
      <c r="C275" s="10" t="str">
        <f>IF([1]变压器!C275="","",[1]变压器!C275)</f>
        <v/>
      </c>
      <c r="D275" s="10" t="str">
        <f>IF([1]变压器!D275="","",[1]变压器!D275)</f>
        <v/>
      </c>
      <c r="E275" s="10" t="str">
        <f>IF([1]变压器!E275="","",[1]变压器!E275)</f>
        <v/>
      </c>
      <c r="F275" s="10" t="str">
        <f>IF([1]变压器!F275="","",[1]变压器!F275)</f>
        <v/>
      </c>
      <c r="G275" s="10" t="str">
        <f ca="1">VLOOKUP(C275,OFFSET(厂站实体!$A$2,0,0,1000,7),7,FALSE)</f>
        <v/>
      </c>
    </row>
    <row r="276" spans="1:7" x14ac:dyDescent="0.15">
      <c r="A276" s="10" t="str">
        <f>IF([1]变压器!A276="","",[1]变压器!A276)</f>
        <v/>
      </c>
      <c r="B276" s="10" t="str">
        <f>IF([1]变压器!B276="","",[1]变压器!B276)</f>
        <v/>
      </c>
      <c r="C276" s="10" t="str">
        <f>IF([1]变压器!C276="","",[1]变压器!C276)</f>
        <v/>
      </c>
      <c r="D276" s="10" t="str">
        <f>IF([1]变压器!D276="","",[1]变压器!D276)</f>
        <v/>
      </c>
      <c r="E276" s="10" t="str">
        <f>IF([1]变压器!E276="","",[1]变压器!E276)</f>
        <v/>
      </c>
      <c r="F276" s="10" t="str">
        <f>IF([1]变压器!F276="","",[1]变压器!F276)</f>
        <v/>
      </c>
      <c r="G276" s="10" t="str">
        <f ca="1">VLOOKUP(C276,OFFSET(厂站实体!$A$2,0,0,1000,7),7,FALSE)</f>
        <v/>
      </c>
    </row>
    <row r="277" spans="1:7" x14ac:dyDescent="0.15">
      <c r="A277" s="10" t="str">
        <f>IF([1]变压器!A277="","",[1]变压器!A277)</f>
        <v/>
      </c>
      <c r="B277" s="10" t="str">
        <f>IF([1]变压器!B277="","",[1]变压器!B277)</f>
        <v/>
      </c>
      <c r="C277" s="10" t="str">
        <f>IF([1]变压器!C277="","",[1]变压器!C277)</f>
        <v/>
      </c>
      <c r="D277" s="10" t="str">
        <f>IF([1]变压器!D277="","",[1]变压器!D277)</f>
        <v/>
      </c>
      <c r="E277" s="10" t="str">
        <f>IF([1]变压器!E277="","",[1]变压器!E277)</f>
        <v/>
      </c>
      <c r="F277" s="10" t="str">
        <f>IF([1]变压器!F277="","",[1]变压器!F277)</f>
        <v/>
      </c>
      <c r="G277" s="10" t="str">
        <f ca="1">VLOOKUP(C277,OFFSET(厂站实体!$A$2,0,0,1000,7),7,FALSE)</f>
        <v/>
      </c>
    </row>
    <row r="278" spans="1:7" x14ac:dyDescent="0.15">
      <c r="A278" s="10" t="str">
        <f>IF([1]变压器!A278="","",[1]变压器!A278)</f>
        <v/>
      </c>
      <c r="B278" s="10" t="str">
        <f>IF([1]变压器!B278="","",[1]变压器!B278)</f>
        <v/>
      </c>
      <c r="C278" s="10" t="str">
        <f>IF([1]变压器!C278="","",[1]变压器!C278)</f>
        <v/>
      </c>
      <c r="D278" s="10" t="str">
        <f>IF([1]变压器!D278="","",[1]变压器!D278)</f>
        <v/>
      </c>
      <c r="E278" s="10" t="str">
        <f>IF([1]变压器!E278="","",[1]变压器!E278)</f>
        <v/>
      </c>
      <c r="F278" s="10" t="str">
        <f>IF([1]变压器!F278="","",[1]变压器!F278)</f>
        <v/>
      </c>
      <c r="G278" s="10" t="str">
        <f ca="1">VLOOKUP(C278,OFFSET(厂站实体!$A$2,0,0,1000,7),7,FALSE)</f>
        <v/>
      </c>
    </row>
    <row r="279" spans="1:7" x14ac:dyDescent="0.15">
      <c r="A279" s="10" t="str">
        <f>IF([1]变压器!A279="","",[1]变压器!A279)</f>
        <v/>
      </c>
      <c r="B279" s="10" t="str">
        <f>IF([1]变压器!B279="","",[1]变压器!B279)</f>
        <v/>
      </c>
      <c r="C279" s="10" t="str">
        <f>IF([1]变压器!C279="","",[1]变压器!C279)</f>
        <v/>
      </c>
      <c r="D279" s="10" t="str">
        <f>IF([1]变压器!D279="","",[1]变压器!D279)</f>
        <v/>
      </c>
      <c r="E279" s="10" t="str">
        <f>IF([1]变压器!E279="","",[1]变压器!E279)</f>
        <v/>
      </c>
      <c r="F279" s="10" t="str">
        <f>IF([1]变压器!F279="","",[1]变压器!F279)</f>
        <v/>
      </c>
      <c r="G279" s="10" t="str">
        <f ca="1">VLOOKUP(C279,OFFSET(厂站实体!$A$2,0,0,1000,7),7,FALSE)</f>
        <v/>
      </c>
    </row>
    <row r="280" spans="1:7" x14ac:dyDescent="0.15">
      <c r="A280" s="10" t="str">
        <f>IF([1]变压器!A280="","",[1]变压器!A280)</f>
        <v/>
      </c>
      <c r="B280" s="10" t="str">
        <f>IF([1]变压器!B280="","",[1]变压器!B280)</f>
        <v/>
      </c>
      <c r="C280" s="10" t="str">
        <f>IF([1]变压器!C280="","",[1]变压器!C280)</f>
        <v/>
      </c>
      <c r="D280" s="10" t="str">
        <f>IF([1]变压器!D280="","",[1]变压器!D280)</f>
        <v/>
      </c>
      <c r="E280" s="10" t="str">
        <f>IF([1]变压器!E280="","",[1]变压器!E280)</f>
        <v/>
      </c>
      <c r="F280" s="10" t="str">
        <f>IF([1]变压器!F280="","",[1]变压器!F280)</f>
        <v/>
      </c>
      <c r="G280" s="10" t="str">
        <f ca="1">VLOOKUP(C280,OFFSET(厂站实体!$A$2,0,0,1000,7),7,FALSE)</f>
        <v/>
      </c>
    </row>
    <row r="281" spans="1:7" x14ac:dyDescent="0.15">
      <c r="A281" s="10" t="str">
        <f>IF([1]变压器!A281="","",[1]变压器!A281)</f>
        <v/>
      </c>
      <c r="B281" s="10" t="str">
        <f>IF([1]变压器!B281="","",[1]变压器!B281)</f>
        <v/>
      </c>
      <c r="C281" s="10" t="str">
        <f>IF([1]变压器!C281="","",[1]变压器!C281)</f>
        <v/>
      </c>
      <c r="D281" s="10" t="str">
        <f>IF([1]变压器!D281="","",[1]变压器!D281)</f>
        <v/>
      </c>
      <c r="E281" s="10" t="str">
        <f>IF([1]变压器!E281="","",[1]变压器!E281)</f>
        <v/>
      </c>
      <c r="F281" s="10" t="str">
        <f>IF([1]变压器!F281="","",[1]变压器!F281)</f>
        <v/>
      </c>
      <c r="G281" s="10" t="str">
        <f ca="1">VLOOKUP(C281,OFFSET(厂站实体!$A$2,0,0,1000,7),7,FALSE)</f>
        <v/>
      </c>
    </row>
    <row r="282" spans="1:7" x14ac:dyDescent="0.15">
      <c r="A282" s="10" t="str">
        <f>IF([1]变压器!A282="","",[1]变压器!A282)</f>
        <v/>
      </c>
      <c r="B282" s="10" t="str">
        <f>IF([1]变压器!B282="","",[1]变压器!B282)</f>
        <v/>
      </c>
      <c r="C282" s="10" t="str">
        <f>IF([1]变压器!C282="","",[1]变压器!C282)</f>
        <v/>
      </c>
      <c r="D282" s="10" t="str">
        <f>IF([1]变压器!D282="","",[1]变压器!D282)</f>
        <v/>
      </c>
      <c r="E282" s="10" t="str">
        <f>IF([1]变压器!E282="","",[1]变压器!E282)</f>
        <v/>
      </c>
      <c r="F282" s="10" t="str">
        <f>IF([1]变压器!F282="","",[1]变压器!F282)</f>
        <v/>
      </c>
      <c r="G282" s="10" t="str">
        <f ca="1">VLOOKUP(C282,OFFSET(厂站实体!$A$2,0,0,1000,7),7,FALSE)</f>
        <v/>
      </c>
    </row>
    <row r="283" spans="1:7" x14ac:dyDescent="0.15">
      <c r="A283" s="10" t="str">
        <f>IF([1]变压器!A283="","",[1]变压器!A283)</f>
        <v/>
      </c>
      <c r="B283" s="10" t="str">
        <f>IF([1]变压器!B283="","",[1]变压器!B283)</f>
        <v/>
      </c>
      <c r="C283" s="10" t="str">
        <f>IF([1]变压器!C283="","",[1]变压器!C283)</f>
        <v/>
      </c>
      <c r="D283" s="10" t="str">
        <f>IF([1]变压器!D283="","",[1]变压器!D283)</f>
        <v/>
      </c>
      <c r="E283" s="10" t="str">
        <f>IF([1]变压器!E283="","",[1]变压器!E283)</f>
        <v/>
      </c>
      <c r="F283" s="10" t="str">
        <f>IF([1]变压器!F283="","",[1]变压器!F283)</f>
        <v/>
      </c>
      <c r="G283" s="10" t="str">
        <f ca="1">VLOOKUP(C283,OFFSET(厂站实体!$A$2,0,0,1000,7),7,FALSE)</f>
        <v/>
      </c>
    </row>
    <row r="284" spans="1:7" x14ac:dyDescent="0.15">
      <c r="A284" s="10" t="str">
        <f>IF([1]变压器!A284="","",[1]变压器!A284)</f>
        <v/>
      </c>
      <c r="B284" s="10" t="str">
        <f>IF([1]变压器!B284="","",[1]变压器!B284)</f>
        <v/>
      </c>
      <c r="C284" s="10" t="str">
        <f>IF([1]变压器!C284="","",[1]变压器!C284)</f>
        <v/>
      </c>
      <c r="D284" s="10" t="str">
        <f>IF([1]变压器!D284="","",[1]变压器!D284)</f>
        <v/>
      </c>
      <c r="E284" s="10" t="str">
        <f>IF([1]变压器!E284="","",[1]变压器!E284)</f>
        <v/>
      </c>
      <c r="F284" s="10" t="str">
        <f>IF([1]变压器!F284="","",[1]变压器!F284)</f>
        <v/>
      </c>
      <c r="G284" s="10" t="str">
        <f ca="1">VLOOKUP(C284,OFFSET(厂站实体!$A$2,0,0,1000,7),7,FALSE)</f>
        <v/>
      </c>
    </row>
    <row r="285" spans="1:7" x14ac:dyDescent="0.15">
      <c r="A285" s="10" t="str">
        <f>IF([1]变压器!A285="","",[1]变压器!A285)</f>
        <v/>
      </c>
      <c r="B285" s="10" t="str">
        <f>IF([1]变压器!B285="","",[1]变压器!B285)</f>
        <v/>
      </c>
      <c r="C285" s="10" t="str">
        <f>IF([1]变压器!C285="","",[1]变压器!C285)</f>
        <v/>
      </c>
      <c r="D285" s="10" t="str">
        <f>IF([1]变压器!D285="","",[1]变压器!D285)</f>
        <v/>
      </c>
      <c r="E285" s="10" t="str">
        <f>IF([1]变压器!E285="","",[1]变压器!E285)</f>
        <v/>
      </c>
      <c r="F285" s="10" t="str">
        <f>IF([1]变压器!F285="","",[1]变压器!F285)</f>
        <v/>
      </c>
      <c r="G285" s="10" t="str">
        <f ca="1">VLOOKUP(C285,OFFSET(厂站实体!$A$2,0,0,1000,7),7,FALSE)</f>
        <v/>
      </c>
    </row>
    <row r="286" spans="1:7" x14ac:dyDescent="0.15">
      <c r="A286" s="10" t="str">
        <f>IF([1]变压器!A286="","",[1]变压器!A286)</f>
        <v/>
      </c>
      <c r="B286" s="10" t="str">
        <f>IF([1]变压器!B286="","",[1]变压器!B286)</f>
        <v/>
      </c>
      <c r="C286" s="10" t="str">
        <f>IF([1]变压器!C286="","",[1]变压器!C286)</f>
        <v/>
      </c>
      <c r="D286" s="10" t="str">
        <f>IF([1]变压器!D286="","",[1]变压器!D286)</f>
        <v/>
      </c>
      <c r="E286" s="10" t="str">
        <f>IF([1]变压器!E286="","",[1]变压器!E286)</f>
        <v/>
      </c>
      <c r="F286" s="10" t="str">
        <f>IF([1]变压器!F286="","",[1]变压器!F286)</f>
        <v/>
      </c>
      <c r="G286" s="10" t="str">
        <f ca="1">VLOOKUP(C286,OFFSET(厂站实体!$A$2,0,0,1000,7),7,FALSE)</f>
        <v/>
      </c>
    </row>
    <row r="287" spans="1:7" x14ac:dyDescent="0.15">
      <c r="A287" s="10" t="str">
        <f>IF([1]变压器!A287="","",[1]变压器!A287)</f>
        <v/>
      </c>
      <c r="B287" s="10" t="str">
        <f>IF([1]变压器!B287="","",[1]变压器!B287)</f>
        <v/>
      </c>
      <c r="C287" s="10" t="str">
        <f>IF([1]变压器!C287="","",[1]变压器!C287)</f>
        <v/>
      </c>
      <c r="D287" s="10" t="str">
        <f>IF([1]变压器!D287="","",[1]变压器!D287)</f>
        <v/>
      </c>
      <c r="E287" s="10" t="str">
        <f>IF([1]变压器!E287="","",[1]变压器!E287)</f>
        <v/>
      </c>
      <c r="F287" s="10" t="str">
        <f>IF([1]变压器!F287="","",[1]变压器!F287)</f>
        <v/>
      </c>
      <c r="G287" s="10" t="str">
        <f ca="1">VLOOKUP(C287,OFFSET(厂站实体!$A$2,0,0,1000,7),7,FALSE)</f>
        <v/>
      </c>
    </row>
    <row r="288" spans="1:7" x14ac:dyDescent="0.15">
      <c r="A288" s="10" t="str">
        <f>IF([1]变压器!A288="","",[1]变压器!A288)</f>
        <v/>
      </c>
      <c r="B288" s="10" t="str">
        <f>IF([1]变压器!B288="","",[1]变压器!B288)</f>
        <v/>
      </c>
      <c r="C288" s="10" t="str">
        <f>IF([1]变压器!C288="","",[1]变压器!C288)</f>
        <v/>
      </c>
      <c r="D288" s="10" t="str">
        <f>IF([1]变压器!D288="","",[1]变压器!D288)</f>
        <v/>
      </c>
      <c r="E288" s="10" t="str">
        <f>IF([1]变压器!E288="","",[1]变压器!E288)</f>
        <v/>
      </c>
      <c r="F288" s="10" t="str">
        <f>IF([1]变压器!F288="","",[1]变压器!F288)</f>
        <v/>
      </c>
      <c r="G288" s="10" t="str">
        <f ca="1">VLOOKUP(C288,OFFSET(厂站实体!$A$2,0,0,1000,7),7,FALSE)</f>
        <v/>
      </c>
    </row>
    <row r="289" spans="1:7" x14ac:dyDescent="0.15">
      <c r="A289" s="10" t="str">
        <f>IF([1]变压器!A289="","",[1]变压器!A289)</f>
        <v/>
      </c>
      <c r="B289" s="10" t="str">
        <f>IF([1]变压器!B289="","",[1]变压器!B289)</f>
        <v/>
      </c>
      <c r="C289" s="10" t="str">
        <f>IF([1]变压器!C289="","",[1]变压器!C289)</f>
        <v/>
      </c>
      <c r="D289" s="10" t="str">
        <f>IF([1]变压器!D289="","",[1]变压器!D289)</f>
        <v/>
      </c>
      <c r="E289" s="10" t="str">
        <f>IF([1]变压器!E289="","",[1]变压器!E289)</f>
        <v/>
      </c>
      <c r="F289" s="10" t="str">
        <f>IF([1]变压器!F289="","",[1]变压器!F289)</f>
        <v/>
      </c>
      <c r="G289" s="10" t="str">
        <f ca="1">VLOOKUP(C289,OFFSET(厂站实体!$A$2,0,0,1000,7),7,FALSE)</f>
        <v/>
      </c>
    </row>
    <row r="290" spans="1:7" x14ac:dyDescent="0.15">
      <c r="A290" s="10" t="str">
        <f>IF([1]变压器!A290="","",[1]变压器!A290)</f>
        <v/>
      </c>
      <c r="B290" s="10" t="str">
        <f>IF([1]变压器!B290="","",[1]变压器!B290)</f>
        <v/>
      </c>
      <c r="C290" s="10" t="str">
        <f>IF([1]变压器!C290="","",[1]变压器!C290)</f>
        <v/>
      </c>
      <c r="D290" s="10" t="str">
        <f>IF([1]变压器!D290="","",[1]变压器!D290)</f>
        <v/>
      </c>
      <c r="E290" s="10" t="str">
        <f>IF([1]变压器!E290="","",[1]变压器!E290)</f>
        <v/>
      </c>
      <c r="F290" s="10" t="str">
        <f>IF([1]变压器!F290="","",[1]变压器!F290)</f>
        <v/>
      </c>
      <c r="G290" s="10" t="str">
        <f ca="1">VLOOKUP(C290,OFFSET(厂站实体!$A$2,0,0,1000,7),7,FALSE)</f>
        <v/>
      </c>
    </row>
    <row r="291" spans="1:7" x14ac:dyDescent="0.15">
      <c r="A291" s="10" t="str">
        <f>IF([1]变压器!A291="","",[1]变压器!A291)</f>
        <v/>
      </c>
      <c r="B291" s="10" t="str">
        <f>IF([1]变压器!B291="","",[1]变压器!B291)</f>
        <v/>
      </c>
      <c r="C291" s="10" t="str">
        <f>IF([1]变压器!C291="","",[1]变压器!C291)</f>
        <v/>
      </c>
      <c r="D291" s="10" t="str">
        <f>IF([1]变压器!D291="","",[1]变压器!D291)</f>
        <v/>
      </c>
      <c r="E291" s="10" t="str">
        <f>IF([1]变压器!E291="","",[1]变压器!E291)</f>
        <v/>
      </c>
      <c r="F291" s="10" t="str">
        <f>IF([1]变压器!F291="","",[1]变压器!F291)</f>
        <v/>
      </c>
      <c r="G291" s="10" t="str">
        <f ca="1">VLOOKUP(C291,OFFSET(厂站实体!$A$2,0,0,1000,7),7,FALSE)</f>
        <v/>
      </c>
    </row>
    <row r="292" spans="1:7" x14ac:dyDescent="0.15">
      <c r="A292" s="10" t="str">
        <f>IF([1]变压器!A292="","",[1]变压器!A292)</f>
        <v/>
      </c>
      <c r="B292" s="10" t="str">
        <f>IF([1]变压器!B292="","",[1]变压器!B292)</f>
        <v/>
      </c>
      <c r="C292" s="10" t="str">
        <f>IF([1]变压器!C292="","",[1]变压器!C292)</f>
        <v/>
      </c>
      <c r="D292" s="10" t="str">
        <f>IF([1]变压器!D292="","",[1]变压器!D292)</f>
        <v/>
      </c>
      <c r="E292" s="10" t="str">
        <f>IF([1]变压器!E292="","",[1]变压器!E292)</f>
        <v/>
      </c>
      <c r="F292" s="10" t="str">
        <f>IF([1]变压器!F292="","",[1]变压器!F292)</f>
        <v/>
      </c>
      <c r="G292" s="10" t="str">
        <f ca="1">VLOOKUP(C292,OFFSET(厂站实体!$A$2,0,0,1000,7),7,FALSE)</f>
        <v/>
      </c>
    </row>
    <row r="293" spans="1:7" x14ac:dyDescent="0.15">
      <c r="A293" s="10" t="str">
        <f>IF([1]变压器!A293="","",[1]变压器!A293)</f>
        <v/>
      </c>
      <c r="B293" s="10" t="str">
        <f>IF([1]变压器!B293="","",[1]变压器!B293)</f>
        <v/>
      </c>
      <c r="C293" s="10" t="str">
        <f>IF([1]变压器!C293="","",[1]变压器!C293)</f>
        <v/>
      </c>
      <c r="D293" s="10" t="str">
        <f>IF([1]变压器!D293="","",[1]变压器!D293)</f>
        <v/>
      </c>
      <c r="E293" s="10" t="str">
        <f>IF([1]变压器!E293="","",[1]变压器!E293)</f>
        <v/>
      </c>
      <c r="F293" s="10" t="str">
        <f>IF([1]变压器!F293="","",[1]变压器!F293)</f>
        <v/>
      </c>
      <c r="G293" s="10" t="str">
        <f ca="1">VLOOKUP(C293,OFFSET(厂站实体!$A$2,0,0,1000,7),7,FALSE)</f>
        <v/>
      </c>
    </row>
    <row r="294" spans="1:7" x14ac:dyDescent="0.15">
      <c r="A294" s="10" t="str">
        <f>IF([1]变压器!A294="","",[1]变压器!A294)</f>
        <v/>
      </c>
      <c r="B294" s="10" t="str">
        <f>IF([1]变压器!B294="","",[1]变压器!B294)</f>
        <v/>
      </c>
      <c r="C294" s="10" t="str">
        <f>IF([1]变压器!C294="","",[1]变压器!C294)</f>
        <v/>
      </c>
      <c r="D294" s="10" t="str">
        <f>IF([1]变压器!D294="","",[1]变压器!D294)</f>
        <v/>
      </c>
      <c r="E294" s="10" t="str">
        <f>IF([1]变压器!E294="","",[1]变压器!E294)</f>
        <v/>
      </c>
      <c r="F294" s="10" t="str">
        <f>IF([1]变压器!F294="","",[1]变压器!F294)</f>
        <v/>
      </c>
      <c r="G294" s="10" t="str">
        <f ca="1">VLOOKUP(C294,OFFSET(厂站实体!$A$2,0,0,1000,7),7,FALSE)</f>
        <v/>
      </c>
    </row>
    <row r="295" spans="1:7" x14ac:dyDescent="0.15">
      <c r="A295" s="10" t="str">
        <f>IF([1]变压器!A295="","",[1]变压器!A295)</f>
        <v/>
      </c>
      <c r="B295" s="10" t="str">
        <f>IF([1]变压器!B295="","",[1]变压器!B295)</f>
        <v/>
      </c>
      <c r="C295" s="10" t="str">
        <f>IF([1]变压器!C295="","",[1]变压器!C295)</f>
        <v/>
      </c>
      <c r="D295" s="10" t="str">
        <f>IF([1]变压器!D295="","",[1]变压器!D295)</f>
        <v/>
      </c>
      <c r="E295" s="10" t="str">
        <f>IF([1]变压器!E295="","",[1]变压器!E295)</f>
        <v/>
      </c>
      <c r="F295" s="10" t="str">
        <f>IF([1]变压器!F295="","",[1]变压器!F295)</f>
        <v/>
      </c>
      <c r="G295" s="10" t="str">
        <f ca="1">VLOOKUP(C295,OFFSET(厂站实体!$A$2,0,0,1000,7),7,FALSE)</f>
        <v/>
      </c>
    </row>
    <row r="296" spans="1:7" x14ac:dyDescent="0.15">
      <c r="A296" s="10" t="str">
        <f>IF([1]变压器!A296="","",[1]变压器!A296)</f>
        <v/>
      </c>
      <c r="B296" s="10" t="str">
        <f>IF([1]变压器!B296="","",[1]变压器!B296)</f>
        <v/>
      </c>
      <c r="C296" s="10" t="str">
        <f>IF([1]变压器!C296="","",[1]变压器!C296)</f>
        <v/>
      </c>
      <c r="D296" s="10" t="str">
        <f>IF([1]变压器!D296="","",[1]变压器!D296)</f>
        <v/>
      </c>
      <c r="E296" s="10" t="str">
        <f>IF([1]变压器!E296="","",[1]变压器!E296)</f>
        <v/>
      </c>
      <c r="F296" s="10" t="str">
        <f>IF([1]变压器!F296="","",[1]变压器!F296)</f>
        <v/>
      </c>
      <c r="G296" s="10" t="str">
        <f ca="1">VLOOKUP(C296,OFFSET(厂站实体!$A$2,0,0,1000,7),7,FALSE)</f>
        <v/>
      </c>
    </row>
    <row r="297" spans="1:7" x14ac:dyDescent="0.15">
      <c r="A297" s="10" t="str">
        <f>IF([1]变压器!A297="","",[1]变压器!A297)</f>
        <v/>
      </c>
      <c r="B297" s="10" t="str">
        <f>IF([1]变压器!B297="","",[1]变压器!B297)</f>
        <v/>
      </c>
      <c r="C297" s="10" t="str">
        <f>IF([1]变压器!C297="","",[1]变压器!C297)</f>
        <v/>
      </c>
      <c r="D297" s="10" t="str">
        <f>IF([1]变压器!D297="","",[1]变压器!D297)</f>
        <v/>
      </c>
      <c r="E297" s="10" t="str">
        <f>IF([1]变压器!E297="","",[1]变压器!E297)</f>
        <v/>
      </c>
      <c r="F297" s="10" t="str">
        <f>IF([1]变压器!F297="","",[1]变压器!F297)</f>
        <v/>
      </c>
      <c r="G297" s="10" t="str">
        <f ca="1">VLOOKUP(C297,OFFSET(厂站实体!$A$2,0,0,1000,7),7,FALSE)</f>
        <v/>
      </c>
    </row>
    <row r="298" spans="1:7" x14ac:dyDescent="0.15">
      <c r="A298" s="10" t="str">
        <f>IF([1]变压器!A298="","",[1]变压器!A298)</f>
        <v/>
      </c>
      <c r="B298" s="10" t="str">
        <f>IF([1]变压器!B298="","",[1]变压器!B298)</f>
        <v/>
      </c>
      <c r="C298" s="10" t="str">
        <f>IF([1]变压器!C298="","",[1]变压器!C298)</f>
        <v/>
      </c>
      <c r="D298" s="10" t="str">
        <f>IF([1]变压器!D298="","",[1]变压器!D298)</f>
        <v/>
      </c>
      <c r="E298" s="10" t="str">
        <f>IF([1]变压器!E298="","",[1]变压器!E298)</f>
        <v/>
      </c>
      <c r="F298" s="10" t="str">
        <f>IF([1]变压器!F298="","",[1]变压器!F298)</f>
        <v/>
      </c>
      <c r="G298" s="10" t="str">
        <f ca="1">VLOOKUP(C298,OFFSET(厂站实体!$A$2,0,0,1000,7),7,FALSE)</f>
        <v/>
      </c>
    </row>
    <row r="299" spans="1:7" x14ac:dyDescent="0.15">
      <c r="A299" s="10" t="str">
        <f>IF([1]变压器!A299="","",[1]变压器!A299)</f>
        <v/>
      </c>
      <c r="B299" s="10" t="str">
        <f>IF([1]变压器!B299="","",[1]变压器!B299)</f>
        <v/>
      </c>
      <c r="C299" s="10" t="str">
        <f>IF([1]变压器!C299="","",[1]变压器!C299)</f>
        <v/>
      </c>
      <c r="D299" s="10" t="str">
        <f>IF([1]变压器!D299="","",[1]变压器!D299)</f>
        <v/>
      </c>
      <c r="E299" s="10" t="str">
        <f>IF([1]变压器!E299="","",[1]变压器!E299)</f>
        <v/>
      </c>
      <c r="F299" s="10" t="str">
        <f>IF([1]变压器!F299="","",[1]变压器!F299)</f>
        <v/>
      </c>
      <c r="G299" s="10" t="str">
        <f ca="1">VLOOKUP(C299,OFFSET(厂站实体!$A$2,0,0,1000,7),7,FALSE)</f>
        <v/>
      </c>
    </row>
    <row r="300" spans="1:7" x14ac:dyDescent="0.15">
      <c r="A300" s="10" t="str">
        <f>IF([1]变压器!A300="","",[1]变压器!A300)</f>
        <v/>
      </c>
      <c r="B300" s="10" t="str">
        <f>IF([1]变压器!B300="","",[1]变压器!B300)</f>
        <v/>
      </c>
      <c r="C300" s="10" t="str">
        <f>IF([1]变压器!C300="","",[1]变压器!C300)</f>
        <v/>
      </c>
      <c r="D300" s="10" t="str">
        <f>IF([1]变压器!D300="","",[1]变压器!D300)</f>
        <v/>
      </c>
      <c r="E300" s="10" t="str">
        <f>IF([1]变压器!E300="","",[1]变压器!E300)</f>
        <v/>
      </c>
      <c r="F300" s="10" t="str">
        <f>IF([1]变压器!F300="","",[1]变压器!F300)</f>
        <v/>
      </c>
      <c r="G300" s="10" t="str">
        <f ca="1">VLOOKUP(C300,OFFSET(厂站实体!$A$2,0,0,1000,7),7,FALSE)</f>
        <v/>
      </c>
    </row>
    <row r="301" spans="1:7" x14ac:dyDescent="0.15">
      <c r="A301" s="10" t="str">
        <f>IF([1]变压器!A301="","",[1]变压器!A301)</f>
        <v/>
      </c>
      <c r="B301" s="10" t="str">
        <f>IF([1]变压器!B301="","",[1]变压器!B301)</f>
        <v/>
      </c>
      <c r="C301" s="10" t="str">
        <f>IF([1]变压器!C301="","",[1]变压器!C301)</f>
        <v/>
      </c>
      <c r="D301" s="10" t="str">
        <f>IF([1]变压器!D301="","",[1]变压器!D301)</f>
        <v/>
      </c>
      <c r="E301" s="10" t="str">
        <f>IF([1]变压器!E301="","",[1]变压器!E301)</f>
        <v/>
      </c>
      <c r="F301" s="10" t="str">
        <f>IF([1]变压器!F301="","",[1]变压器!F301)</f>
        <v/>
      </c>
      <c r="G301" s="10" t="str">
        <f ca="1">VLOOKUP(C301,OFFSET(厂站实体!$A$2,0,0,1000,7),7,FALSE)</f>
        <v/>
      </c>
    </row>
    <row r="302" spans="1:7" x14ac:dyDescent="0.15">
      <c r="A302" s="10" t="str">
        <f>IF([1]变压器!A302="","",[1]变压器!A302)</f>
        <v/>
      </c>
      <c r="B302" s="10" t="str">
        <f>IF([1]变压器!B302="","",[1]变压器!B302)</f>
        <v/>
      </c>
      <c r="C302" s="10" t="str">
        <f>IF([1]变压器!C302="","",[1]变压器!C302)</f>
        <v/>
      </c>
      <c r="D302" s="10" t="str">
        <f>IF([1]变压器!D302="","",[1]变压器!D302)</f>
        <v/>
      </c>
      <c r="E302" s="10" t="str">
        <f>IF([1]变压器!E302="","",[1]变压器!E302)</f>
        <v/>
      </c>
      <c r="F302" s="10" t="str">
        <f>IF([1]变压器!F302="","",[1]变压器!F302)</f>
        <v/>
      </c>
      <c r="G302" s="10" t="str">
        <f ca="1">VLOOKUP(C302,OFFSET(厂站实体!$A$2,0,0,1000,7),7,FALSE)</f>
        <v/>
      </c>
    </row>
    <row r="303" spans="1:7" x14ac:dyDescent="0.15">
      <c r="A303" s="10" t="str">
        <f>IF([1]变压器!A303="","",[1]变压器!A303)</f>
        <v/>
      </c>
      <c r="B303" s="10" t="str">
        <f>IF([1]变压器!B303="","",[1]变压器!B303)</f>
        <v/>
      </c>
      <c r="C303" s="10" t="str">
        <f>IF([1]变压器!C303="","",[1]变压器!C303)</f>
        <v/>
      </c>
      <c r="D303" s="10" t="str">
        <f>IF([1]变压器!D303="","",[1]变压器!D303)</f>
        <v/>
      </c>
      <c r="E303" s="10" t="str">
        <f>IF([1]变压器!E303="","",[1]变压器!E303)</f>
        <v/>
      </c>
      <c r="F303" s="10" t="str">
        <f>IF([1]变压器!F303="","",[1]变压器!F303)</f>
        <v/>
      </c>
      <c r="G303" s="10" t="str">
        <f ca="1">VLOOKUP(C303,OFFSET(厂站实体!$A$2,0,0,1000,7),7,FALSE)</f>
        <v/>
      </c>
    </row>
    <row r="304" spans="1:7" x14ac:dyDescent="0.15">
      <c r="A304" s="10" t="str">
        <f>IF([1]变压器!A304="","",[1]变压器!A304)</f>
        <v/>
      </c>
      <c r="B304" s="10" t="str">
        <f>IF([1]变压器!B304="","",[1]变压器!B304)</f>
        <v/>
      </c>
      <c r="C304" s="10" t="str">
        <f>IF([1]变压器!C304="","",[1]变压器!C304)</f>
        <v/>
      </c>
      <c r="D304" s="10" t="str">
        <f>IF([1]变压器!D304="","",[1]变压器!D304)</f>
        <v/>
      </c>
      <c r="E304" s="10" t="str">
        <f>IF([1]变压器!E304="","",[1]变压器!E304)</f>
        <v/>
      </c>
      <c r="F304" s="10" t="str">
        <f>IF([1]变压器!F304="","",[1]变压器!F304)</f>
        <v/>
      </c>
      <c r="G304" s="10" t="str">
        <f ca="1">VLOOKUP(C304,OFFSET(厂站实体!$A$2,0,0,1000,7),7,FALSE)</f>
        <v/>
      </c>
    </row>
    <row r="305" spans="1:7" x14ac:dyDescent="0.15">
      <c r="A305" s="10" t="str">
        <f>IF([1]变压器!A305="","",[1]变压器!A305)</f>
        <v/>
      </c>
      <c r="B305" s="10" t="str">
        <f>IF([1]变压器!B305="","",[1]变压器!B305)</f>
        <v/>
      </c>
      <c r="C305" s="10" t="str">
        <f>IF([1]变压器!C305="","",[1]变压器!C305)</f>
        <v/>
      </c>
      <c r="D305" s="10" t="str">
        <f>IF([1]变压器!D305="","",[1]变压器!D305)</f>
        <v/>
      </c>
      <c r="E305" s="10" t="str">
        <f>IF([1]变压器!E305="","",[1]变压器!E305)</f>
        <v/>
      </c>
      <c r="F305" s="10" t="str">
        <f>IF([1]变压器!F305="","",[1]变压器!F305)</f>
        <v/>
      </c>
      <c r="G305" s="10" t="str">
        <f ca="1">VLOOKUP(C305,OFFSET(厂站实体!$A$2,0,0,1000,7),7,FALSE)</f>
        <v/>
      </c>
    </row>
    <row r="306" spans="1:7" x14ac:dyDescent="0.15">
      <c r="A306" s="10" t="str">
        <f>IF([1]变压器!A306="","",[1]变压器!A306)</f>
        <v/>
      </c>
      <c r="B306" s="10" t="str">
        <f>IF([1]变压器!B306="","",[1]变压器!B306)</f>
        <v/>
      </c>
      <c r="C306" s="10" t="str">
        <f>IF([1]变压器!C306="","",[1]变压器!C306)</f>
        <v/>
      </c>
      <c r="D306" s="10" t="str">
        <f>IF([1]变压器!D306="","",[1]变压器!D306)</f>
        <v/>
      </c>
      <c r="E306" s="10" t="str">
        <f>IF([1]变压器!E306="","",[1]变压器!E306)</f>
        <v/>
      </c>
      <c r="F306" s="10" t="str">
        <f>IF([1]变压器!F306="","",[1]变压器!F306)</f>
        <v/>
      </c>
      <c r="G306" s="10" t="str">
        <f ca="1">VLOOKUP(C306,OFFSET(厂站实体!$A$2,0,0,1000,7),7,FALSE)</f>
        <v/>
      </c>
    </row>
    <row r="307" spans="1:7" x14ac:dyDescent="0.15">
      <c r="A307" s="10" t="str">
        <f>IF([1]变压器!A307="","",[1]变压器!A307)</f>
        <v/>
      </c>
      <c r="B307" s="10" t="str">
        <f>IF([1]变压器!B307="","",[1]变压器!B307)</f>
        <v/>
      </c>
      <c r="C307" s="10" t="str">
        <f>IF([1]变压器!C307="","",[1]变压器!C307)</f>
        <v/>
      </c>
      <c r="D307" s="10" t="str">
        <f>IF([1]变压器!D307="","",[1]变压器!D307)</f>
        <v/>
      </c>
      <c r="E307" s="10" t="str">
        <f>IF([1]变压器!E307="","",[1]变压器!E307)</f>
        <v/>
      </c>
      <c r="F307" s="10" t="str">
        <f>IF([1]变压器!F307="","",[1]变压器!F307)</f>
        <v/>
      </c>
      <c r="G307" s="10" t="str">
        <f ca="1">VLOOKUP(C307,OFFSET(厂站实体!$A$2,0,0,1000,7),7,FALSE)</f>
        <v/>
      </c>
    </row>
    <row r="308" spans="1:7" x14ac:dyDescent="0.15">
      <c r="A308" s="10" t="str">
        <f>IF([1]变压器!A308="","",[1]变压器!A308)</f>
        <v/>
      </c>
      <c r="B308" s="10" t="str">
        <f>IF([1]变压器!B308="","",[1]变压器!B308)</f>
        <v/>
      </c>
      <c r="C308" s="10" t="str">
        <f>IF([1]变压器!C308="","",[1]变压器!C308)</f>
        <v/>
      </c>
      <c r="D308" s="10" t="str">
        <f>IF([1]变压器!D308="","",[1]变压器!D308)</f>
        <v/>
      </c>
      <c r="E308" s="10" t="str">
        <f>IF([1]变压器!E308="","",[1]变压器!E308)</f>
        <v/>
      </c>
      <c r="F308" s="10" t="str">
        <f>IF([1]变压器!F308="","",[1]变压器!F308)</f>
        <v/>
      </c>
      <c r="G308" s="10" t="str">
        <f ca="1">VLOOKUP(C308,OFFSET(厂站实体!$A$2,0,0,1000,7),7,FALSE)</f>
        <v/>
      </c>
    </row>
    <row r="309" spans="1:7" x14ac:dyDescent="0.15">
      <c r="A309" s="10" t="str">
        <f>IF([1]变压器!A309="","",[1]变压器!A309)</f>
        <v/>
      </c>
      <c r="B309" s="10" t="str">
        <f>IF([1]变压器!B309="","",[1]变压器!B309)</f>
        <v/>
      </c>
      <c r="C309" s="10" t="str">
        <f>IF([1]变压器!C309="","",[1]变压器!C309)</f>
        <v/>
      </c>
      <c r="D309" s="10" t="str">
        <f>IF([1]变压器!D309="","",[1]变压器!D309)</f>
        <v/>
      </c>
      <c r="E309" s="10" t="str">
        <f>IF([1]变压器!E309="","",[1]变压器!E309)</f>
        <v/>
      </c>
      <c r="F309" s="10" t="str">
        <f>IF([1]变压器!F309="","",[1]变压器!F309)</f>
        <v/>
      </c>
      <c r="G309" s="10" t="str">
        <f ca="1">VLOOKUP(C309,OFFSET(厂站实体!$A$2,0,0,1000,7),7,FALSE)</f>
        <v/>
      </c>
    </row>
    <row r="310" spans="1:7" x14ac:dyDescent="0.15">
      <c r="A310" s="10" t="str">
        <f>IF([1]变压器!A310="","",[1]变压器!A310)</f>
        <v/>
      </c>
      <c r="B310" s="10" t="str">
        <f>IF([1]变压器!B310="","",[1]变压器!B310)</f>
        <v/>
      </c>
      <c r="C310" s="10" t="str">
        <f>IF([1]变压器!C310="","",[1]变压器!C310)</f>
        <v/>
      </c>
      <c r="D310" s="10" t="str">
        <f>IF([1]变压器!D310="","",[1]变压器!D310)</f>
        <v/>
      </c>
      <c r="E310" s="10" t="str">
        <f>IF([1]变压器!E310="","",[1]变压器!E310)</f>
        <v/>
      </c>
      <c r="F310" s="10" t="str">
        <f>IF([1]变压器!F310="","",[1]变压器!F310)</f>
        <v/>
      </c>
      <c r="G310" s="10" t="str">
        <f ca="1">VLOOKUP(C310,OFFSET(厂站实体!$A$2,0,0,1000,7),7,FALSE)</f>
        <v/>
      </c>
    </row>
    <row r="311" spans="1:7" x14ac:dyDescent="0.15">
      <c r="A311" s="10" t="str">
        <f>IF([1]变压器!A311="","",[1]变压器!A311)</f>
        <v/>
      </c>
      <c r="B311" s="10" t="str">
        <f>IF([1]变压器!B311="","",[1]变压器!B311)</f>
        <v/>
      </c>
      <c r="C311" s="10" t="str">
        <f>IF([1]变压器!C311="","",[1]变压器!C311)</f>
        <v/>
      </c>
      <c r="D311" s="10" t="str">
        <f>IF([1]变压器!D311="","",[1]变压器!D311)</f>
        <v/>
      </c>
      <c r="E311" s="10" t="str">
        <f>IF([1]变压器!E311="","",[1]变压器!E311)</f>
        <v/>
      </c>
      <c r="F311" s="10" t="str">
        <f>IF([1]变压器!F311="","",[1]变压器!F311)</f>
        <v/>
      </c>
      <c r="G311" s="10" t="str">
        <f ca="1">VLOOKUP(C311,OFFSET(厂站实体!$A$2,0,0,1000,7),7,FALSE)</f>
        <v/>
      </c>
    </row>
    <row r="312" spans="1:7" x14ac:dyDescent="0.15">
      <c r="A312" s="10" t="str">
        <f>IF([1]变压器!A312="","",[1]变压器!A312)</f>
        <v/>
      </c>
      <c r="B312" s="10" t="str">
        <f>IF([1]变压器!B312="","",[1]变压器!B312)</f>
        <v/>
      </c>
      <c r="C312" s="10" t="str">
        <f>IF([1]变压器!C312="","",[1]变压器!C312)</f>
        <v/>
      </c>
      <c r="D312" s="10" t="str">
        <f>IF([1]变压器!D312="","",[1]变压器!D312)</f>
        <v/>
      </c>
      <c r="E312" s="10" t="str">
        <f>IF([1]变压器!E312="","",[1]变压器!E312)</f>
        <v/>
      </c>
      <c r="F312" s="10" t="str">
        <f>IF([1]变压器!F312="","",[1]变压器!F312)</f>
        <v/>
      </c>
      <c r="G312" s="10" t="str">
        <f ca="1">VLOOKUP(C312,OFFSET(厂站实体!$A$2,0,0,1000,7),7,FALSE)</f>
        <v/>
      </c>
    </row>
    <row r="313" spans="1:7" x14ac:dyDescent="0.15">
      <c r="A313" s="10" t="str">
        <f>IF([1]变压器!A313="","",[1]变压器!A313)</f>
        <v/>
      </c>
      <c r="B313" s="10" t="str">
        <f>IF([1]变压器!B313="","",[1]变压器!B313)</f>
        <v/>
      </c>
      <c r="C313" s="10" t="str">
        <f>IF([1]变压器!C313="","",[1]变压器!C313)</f>
        <v/>
      </c>
      <c r="D313" s="10" t="str">
        <f>IF([1]变压器!D313="","",[1]变压器!D313)</f>
        <v/>
      </c>
      <c r="E313" s="10" t="str">
        <f>IF([1]变压器!E313="","",[1]变压器!E313)</f>
        <v/>
      </c>
      <c r="F313" s="10" t="str">
        <f>IF([1]变压器!F313="","",[1]变压器!F313)</f>
        <v/>
      </c>
      <c r="G313" s="10" t="str">
        <f ca="1">VLOOKUP(C313,OFFSET(厂站实体!$A$2,0,0,1000,7),7,FALSE)</f>
        <v/>
      </c>
    </row>
    <row r="314" spans="1:7" x14ac:dyDescent="0.15">
      <c r="A314" s="10" t="str">
        <f>IF([1]变压器!A314="","",[1]变压器!A314)</f>
        <v/>
      </c>
      <c r="B314" s="10" t="str">
        <f>IF([1]变压器!B314="","",[1]变压器!B314)</f>
        <v/>
      </c>
      <c r="C314" s="10" t="str">
        <f>IF([1]变压器!C314="","",[1]变压器!C314)</f>
        <v/>
      </c>
      <c r="D314" s="10" t="str">
        <f>IF([1]变压器!D314="","",[1]变压器!D314)</f>
        <v/>
      </c>
      <c r="E314" s="10" t="str">
        <f>IF([1]变压器!E314="","",[1]变压器!E314)</f>
        <v/>
      </c>
      <c r="F314" s="10" t="str">
        <f>IF([1]变压器!F314="","",[1]变压器!F314)</f>
        <v/>
      </c>
      <c r="G314" s="10" t="str">
        <f ca="1">VLOOKUP(C314,OFFSET(厂站实体!$A$2,0,0,1000,7),7,FALSE)</f>
        <v/>
      </c>
    </row>
    <row r="315" spans="1:7" x14ac:dyDescent="0.15">
      <c r="A315" s="10" t="str">
        <f>IF([1]变压器!A315="","",[1]变压器!A315)</f>
        <v/>
      </c>
      <c r="B315" s="10" t="str">
        <f>IF([1]变压器!B315="","",[1]变压器!B315)</f>
        <v/>
      </c>
      <c r="C315" s="10" t="str">
        <f>IF([1]变压器!C315="","",[1]变压器!C315)</f>
        <v/>
      </c>
      <c r="D315" s="10" t="str">
        <f>IF([1]变压器!D315="","",[1]变压器!D315)</f>
        <v/>
      </c>
      <c r="E315" s="10" t="str">
        <f>IF([1]变压器!E315="","",[1]变压器!E315)</f>
        <v/>
      </c>
      <c r="F315" s="10" t="str">
        <f>IF([1]变压器!F315="","",[1]变压器!F315)</f>
        <v/>
      </c>
      <c r="G315" s="10" t="str">
        <f ca="1">VLOOKUP(C315,OFFSET(厂站实体!$A$2,0,0,1000,7),7,FALSE)</f>
        <v/>
      </c>
    </row>
    <row r="316" spans="1:7" x14ac:dyDescent="0.15">
      <c r="A316" s="10" t="str">
        <f>IF([1]变压器!A316="","",[1]变压器!A316)</f>
        <v/>
      </c>
      <c r="B316" s="10" t="str">
        <f>IF([1]变压器!B316="","",[1]变压器!B316)</f>
        <v/>
      </c>
      <c r="C316" s="10" t="str">
        <f>IF([1]变压器!C316="","",[1]变压器!C316)</f>
        <v/>
      </c>
      <c r="D316" s="10" t="str">
        <f>IF([1]变压器!D316="","",[1]变压器!D316)</f>
        <v/>
      </c>
      <c r="E316" s="10" t="str">
        <f>IF([1]变压器!E316="","",[1]变压器!E316)</f>
        <v/>
      </c>
      <c r="F316" s="10" t="str">
        <f>IF([1]变压器!F316="","",[1]变压器!F316)</f>
        <v/>
      </c>
      <c r="G316" s="10" t="str">
        <f ca="1">VLOOKUP(C316,OFFSET(厂站实体!$A$2,0,0,1000,7),7,FALSE)</f>
        <v/>
      </c>
    </row>
    <row r="317" spans="1:7" x14ac:dyDescent="0.15">
      <c r="A317" s="10" t="str">
        <f>IF([1]变压器!A317="","",[1]变压器!A317)</f>
        <v/>
      </c>
      <c r="B317" s="10" t="str">
        <f>IF([1]变压器!B317="","",[1]变压器!B317)</f>
        <v/>
      </c>
      <c r="C317" s="10" t="str">
        <f>IF([1]变压器!C317="","",[1]变压器!C317)</f>
        <v/>
      </c>
      <c r="D317" s="10" t="str">
        <f>IF([1]变压器!D317="","",[1]变压器!D317)</f>
        <v/>
      </c>
      <c r="E317" s="10" t="str">
        <f>IF([1]变压器!E317="","",[1]变压器!E317)</f>
        <v/>
      </c>
      <c r="F317" s="10" t="str">
        <f>IF([1]变压器!F317="","",[1]变压器!F317)</f>
        <v/>
      </c>
      <c r="G317" s="10" t="str">
        <f ca="1">VLOOKUP(C317,OFFSET(厂站实体!$A$2,0,0,1000,7),7,FALSE)</f>
        <v/>
      </c>
    </row>
    <row r="318" spans="1:7" x14ac:dyDescent="0.15">
      <c r="A318" s="10" t="str">
        <f>IF([1]变压器!A318="","",[1]变压器!A318)</f>
        <v/>
      </c>
      <c r="B318" s="10" t="str">
        <f>IF([1]变压器!B318="","",[1]变压器!B318)</f>
        <v/>
      </c>
      <c r="C318" s="10" t="str">
        <f>IF([1]变压器!C318="","",[1]变压器!C318)</f>
        <v/>
      </c>
      <c r="D318" s="10" t="str">
        <f>IF([1]变压器!D318="","",[1]变压器!D318)</f>
        <v/>
      </c>
      <c r="E318" s="10" t="str">
        <f>IF([1]变压器!E318="","",[1]变压器!E318)</f>
        <v/>
      </c>
      <c r="F318" s="10" t="str">
        <f>IF([1]变压器!F318="","",[1]变压器!F318)</f>
        <v/>
      </c>
      <c r="G318" s="10" t="str">
        <f ca="1">VLOOKUP(C318,OFFSET(厂站实体!$A$2,0,0,1000,7),7,FALSE)</f>
        <v/>
      </c>
    </row>
    <row r="319" spans="1:7" x14ac:dyDescent="0.15">
      <c r="A319" s="10" t="str">
        <f>IF([1]变压器!A319="","",[1]变压器!A319)</f>
        <v/>
      </c>
      <c r="B319" s="10" t="str">
        <f>IF([1]变压器!B319="","",[1]变压器!B319)</f>
        <v/>
      </c>
      <c r="C319" s="10" t="str">
        <f>IF([1]变压器!C319="","",[1]变压器!C319)</f>
        <v/>
      </c>
      <c r="D319" s="10" t="str">
        <f>IF([1]变压器!D319="","",[1]变压器!D319)</f>
        <v/>
      </c>
      <c r="E319" s="10" t="str">
        <f>IF([1]变压器!E319="","",[1]变压器!E319)</f>
        <v/>
      </c>
      <c r="F319" s="10" t="str">
        <f>IF([1]变压器!F319="","",[1]变压器!F319)</f>
        <v/>
      </c>
      <c r="G319" s="10" t="str">
        <f ca="1">VLOOKUP(C319,OFFSET(厂站实体!$A$2,0,0,1000,7),7,FALSE)</f>
        <v/>
      </c>
    </row>
    <row r="320" spans="1:7" x14ac:dyDescent="0.15">
      <c r="A320" s="10" t="str">
        <f>IF([1]变压器!A320="","",[1]变压器!A320)</f>
        <v/>
      </c>
      <c r="B320" s="10" t="str">
        <f>IF([1]变压器!B320="","",[1]变压器!B320)</f>
        <v/>
      </c>
      <c r="C320" s="10" t="str">
        <f>IF([1]变压器!C320="","",[1]变压器!C320)</f>
        <v/>
      </c>
      <c r="D320" s="10" t="str">
        <f>IF([1]变压器!D320="","",[1]变压器!D320)</f>
        <v/>
      </c>
      <c r="E320" s="10" t="str">
        <f>IF([1]变压器!E320="","",[1]变压器!E320)</f>
        <v/>
      </c>
      <c r="F320" s="10" t="str">
        <f>IF([1]变压器!F320="","",[1]变压器!F320)</f>
        <v/>
      </c>
      <c r="G320" s="10" t="str">
        <f ca="1">VLOOKUP(C320,OFFSET(厂站实体!$A$2,0,0,1000,7),7,FALSE)</f>
        <v/>
      </c>
    </row>
    <row r="321" spans="1:7" x14ac:dyDescent="0.15">
      <c r="A321" s="10" t="str">
        <f>IF([1]变压器!A321="","",[1]变压器!A321)</f>
        <v/>
      </c>
      <c r="B321" s="10" t="str">
        <f>IF([1]变压器!B321="","",[1]变压器!B321)</f>
        <v/>
      </c>
      <c r="C321" s="10" t="str">
        <f>IF([1]变压器!C321="","",[1]变压器!C321)</f>
        <v/>
      </c>
      <c r="D321" s="10" t="str">
        <f>IF([1]变压器!D321="","",[1]变压器!D321)</f>
        <v/>
      </c>
      <c r="E321" s="10" t="str">
        <f>IF([1]变压器!E321="","",[1]变压器!E321)</f>
        <v/>
      </c>
      <c r="F321" s="10" t="str">
        <f>IF([1]变压器!F321="","",[1]变压器!F321)</f>
        <v/>
      </c>
      <c r="G321" s="10" t="str">
        <f ca="1">VLOOKUP(C321,OFFSET(厂站实体!$A$2,0,0,1000,7),7,FALSE)</f>
        <v/>
      </c>
    </row>
    <row r="322" spans="1:7" x14ac:dyDescent="0.15">
      <c r="A322" s="10" t="str">
        <f>IF([1]变压器!A322="","",[1]变压器!A322)</f>
        <v/>
      </c>
      <c r="B322" s="10" t="str">
        <f>IF([1]变压器!B322="","",[1]变压器!B322)</f>
        <v/>
      </c>
      <c r="C322" s="10" t="str">
        <f>IF([1]变压器!C322="","",[1]变压器!C322)</f>
        <v/>
      </c>
      <c r="D322" s="10" t="str">
        <f>IF([1]变压器!D322="","",[1]变压器!D322)</f>
        <v/>
      </c>
      <c r="E322" s="10" t="str">
        <f>IF([1]变压器!E322="","",[1]变压器!E322)</f>
        <v/>
      </c>
      <c r="F322" s="10" t="str">
        <f>IF([1]变压器!F322="","",[1]变压器!F322)</f>
        <v/>
      </c>
      <c r="G322" s="10" t="str">
        <f ca="1">VLOOKUP(C322,OFFSET(厂站实体!$A$2,0,0,1000,7),7,FALSE)</f>
        <v/>
      </c>
    </row>
    <row r="323" spans="1:7" x14ac:dyDescent="0.15">
      <c r="A323" s="10" t="str">
        <f>IF([1]变压器!A323="","",[1]变压器!A323)</f>
        <v/>
      </c>
      <c r="B323" s="10" t="str">
        <f>IF([1]变压器!B323="","",[1]变压器!B323)</f>
        <v/>
      </c>
      <c r="C323" s="10" t="str">
        <f>IF([1]变压器!C323="","",[1]变压器!C323)</f>
        <v/>
      </c>
      <c r="D323" s="10" t="str">
        <f>IF([1]变压器!D323="","",[1]变压器!D323)</f>
        <v/>
      </c>
      <c r="E323" s="10" t="str">
        <f>IF([1]变压器!E323="","",[1]变压器!E323)</f>
        <v/>
      </c>
      <c r="F323" s="10" t="str">
        <f>IF([1]变压器!F323="","",[1]变压器!F323)</f>
        <v/>
      </c>
      <c r="G323" s="10" t="str">
        <f ca="1">VLOOKUP(C323,OFFSET(厂站实体!$A$2,0,0,1000,7),7,FALSE)</f>
        <v/>
      </c>
    </row>
    <row r="324" spans="1:7" x14ac:dyDescent="0.15">
      <c r="A324" s="10" t="str">
        <f>IF([1]变压器!A324="","",[1]变压器!A324)</f>
        <v/>
      </c>
      <c r="B324" s="10" t="str">
        <f>IF([1]变压器!B324="","",[1]变压器!B324)</f>
        <v/>
      </c>
      <c r="C324" s="10" t="str">
        <f>IF([1]变压器!C324="","",[1]变压器!C324)</f>
        <v/>
      </c>
      <c r="D324" s="10" t="str">
        <f>IF([1]变压器!D324="","",[1]变压器!D324)</f>
        <v/>
      </c>
      <c r="E324" s="10" t="str">
        <f>IF([1]变压器!E324="","",[1]变压器!E324)</f>
        <v/>
      </c>
      <c r="F324" s="10" t="str">
        <f>IF([1]变压器!F324="","",[1]变压器!F324)</f>
        <v/>
      </c>
      <c r="G324" s="10" t="str">
        <f ca="1">VLOOKUP(C324,OFFSET(厂站实体!$A$2,0,0,1000,7),7,FALSE)</f>
        <v/>
      </c>
    </row>
    <row r="325" spans="1:7" x14ac:dyDescent="0.15">
      <c r="A325" s="10" t="str">
        <f>IF([1]变压器!A325="","",[1]变压器!A325)</f>
        <v/>
      </c>
      <c r="B325" s="10" t="str">
        <f>IF([1]变压器!B325="","",[1]变压器!B325)</f>
        <v/>
      </c>
      <c r="C325" s="10" t="str">
        <f>IF([1]变压器!C325="","",[1]变压器!C325)</f>
        <v/>
      </c>
      <c r="D325" s="10" t="str">
        <f>IF([1]变压器!D325="","",[1]变压器!D325)</f>
        <v/>
      </c>
      <c r="E325" s="10" t="str">
        <f>IF([1]变压器!E325="","",[1]变压器!E325)</f>
        <v/>
      </c>
      <c r="F325" s="10" t="str">
        <f>IF([1]变压器!F325="","",[1]变压器!F325)</f>
        <v/>
      </c>
      <c r="G325" s="10" t="str">
        <f ca="1">VLOOKUP(C325,OFFSET(厂站实体!$A$2,0,0,1000,7),7,FALSE)</f>
        <v/>
      </c>
    </row>
    <row r="326" spans="1:7" x14ac:dyDescent="0.15">
      <c r="A326" s="10" t="str">
        <f>IF([1]变压器!A326="","",[1]变压器!A326)</f>
        <v/>
      </c>
      <c r="B326" s="10" t="str">
        <f>IF([1]变压器!B326="","",[1]变压器!B326)</f>
        <v/>
      </c>
      <c r="C326" s="10" t="str">
        <f>IF([1]变压器!C326="","",[1]变压器!C326)</f>
        <v/>
      </c>
      <c r="D326" s="10" t="str">
        <f>IF([1]变压器!D326="","",[1]变压器!D326)</f>
        <v/>
      </c>
      <c r="E326" s="10" t="str">
        <f>IF([1]变压器!E326="","",[1]变压器!E326)</f>
        <v/>
      </c>
      <c r="F326" s="10" t="str">
        <f>IF([1]变压器!F326="","",[1]变压器!F326)</f>
        <v/>
      </c>
      <c r="G326" s="10" t="str">
        <f ca="1">VLOOKUP(C326,OFFSET(厂站实体!$A$2,0,0,1000,7),7,FALSE)</f>
        <v/>
      </c>
    </row>
    <row r="327" spans="1:7" x14ac:dyDescent="0.15">
      <c r="A327" s="10" t="str">
        <f>IF([1]变压器!A327="","",[1]变压器!A327)</f>
        <v/>
      </c>
      <c r="B327" s="10" t="str">
        <f>IF([1]变压器!B327="","",[1]变压器!B327)</f>
        <v/>
      </c>
      <c r="C327" s="10" t="str">
        <f>IF([1]变压器!C327="","",[1]变压器!C327)</f>
        <v/>
      </c>
      <c r="D327" s="10" t="str">
        <f>IF([1]变压器!D327="","",[1]变压器!D327)</f>
        <v/>
      </c>
      <c r="E327" s="10" t="str">
        <f>IF([1]变压器!E327="","",[1]变压器!E327)</f>
        <v/>
      </c>
      <c r="F327" s="10" t="str">
        <f>IF([1]变压器!F327="","",[1]变压器!F327)</f>
        <v/>
      </c>
      <c r="G327" s="10" t="str">
        <f ca="1">VLOOKUP(C327,OFFSET(厂站实体!$A$2,0,0,1000,7),7,FALSE)</f>
        <v/>
      </c>
    </row>
    <row r="328" spans="1:7" x14ac:dyDescent="0.15">
      <c r="A328" s="10" t="str">
        <f>IF([1]变压器!A328="","",[1]变压器!A328)</f>
        <v/>
      </c>
      <c r="B328" s="10" t="str">
        <f>IF([1]变压器!B328="","",[1]变压器!B328)</f>
        <v/>
      </c>
      <c r="C328" s="10" t="str">
        <f>IF([1]变压器!C328="","",[1]变压器!C328)</f>
        <v/>
      </c>
      <c r="D328" s="10" t="str">
        <f>IF([1]变压器!D328="","",[1]变压器!D328)</f>
        <v/>
      </c>
      <c r="E328" s="10" t="str">
        <f>IF([1]变压器!E328="","",[1]变压器!E328)</f>
        <v/>
      </c>
      <c r="F328" s="10" t="str">
        <f>IF([1]变压器!F328="","",[1]变压器!F328)</f>
        <v/>
      </c>
      <c r="G328" s="10" t="str">
        <f ca="1">VLOOKUP(C328,OFFSET(厂站实体!$A$2,0,0,1000,7),7,FALSE)</f>
        <v/>
      </c>
    </row>
    <row r="329" spans="1:7" x14ac:dyDescent="0.15">
      <c r="A329" s="10" t="str">
        <f>IF([1]变压器!A329="","",[1]变压器!A329)</f>
        <v/>
      </c>
      <c r="B329" s="10" t="str">
        <f>IF([1]变压器!B329="","",[1]变压器!B329)</f>
        <v/>
      </c>
      <c r="C329" s="10" t="str">
        <f>IF([1]变压器!C329="","",[1]变压器!C329)</f>
        <v/>
      </c>
      <c r="D329" s="10" t="str">
        <f>IF([1]变压器!D329="","",[1]变压器!D329)</f>
        <v/>
      </c>
      <c r="E329" s="10" t="str">
        <f>IF([1]变压器!E329="","",[1]变压器!E329)</f>
        <v/>
      </c>
      <c r="F329" s="10" t="str">
        <f>IF([1]变压器!F329="","",[1]变压器!F329)</f>
        <v/>
      </c>
      <c r="G329" s="10" t="str">
        <f ca="1">VLOOKUP(C329,OFFSET(厂站实体!$A$2,0,0,1000,7),7,FALSE)</f>
        <v/>
      </c>
    </row>
    <row r="330" spans="1:7" x14ac:dyDescent="0.15">
      <c r="A330" s="10" t="str">
        <f>IF([1]变压器!A330="","",[1]变压器!A330)</f>
        <v/>
      </c>
      <c r="B330" s="10" t="str">
        <f>IF([1]变压器!B330="","",[1]变压器!B330)</f>
        <v/>
      </c>
      <c r="C330" s="10" t="str">
        <f>IF([1]变压器!C330="","",[1]变压器!C330)</f>
        <v/>
      </c>
      <c r="D330" s="10" t="str">
        <f>IF([1]变压器!D330="","",[1]变压器!D330)</f>
        <v/>
      </c>
      <c r="E330" s="10" t="str">
        <f>IF([1]变压器!E330="","",[1]变压器!E330)</f>
        <v/>
      </c>
      <c r="F330" s="10" t="str">
        <f>IF([1]变压器!F330="","",[1]变压器!F330)</f>
        <v/>
      </c>
      <c r="G330" s="10" t="str">
        <f ca="1">VLOOKUP(C330,OFFSET(厂站实体!$A$2,0,0,1000,7),7,FALSE)</f>
        <v/>
      </c>
    </row>
    <row r="331" spans="1:7" x14ac:dyDescent="0.15">
      <c r="A331" s="10" t="str">
        <f>IF([1]变压器!A331="","",[1]变压器!A331)</f>
        <v/>
      </c>
      <c r="B331" s="10" t="str">
        <f>IF([1]变压器!B331="","",[1]变压器!B331)</f>
        <v/>
      </c>
      <c r="C331" s="10" t="str">
        <f>IF([1]变压器!C331="","",[1]变压器!C331)</f>
        <v/>
      </c>
      <c r="D331" s="10" t="str">
        <f>IF([1]变压器!D331="","",[1]变压器!D331)</f>
        <v/>
      </c>
      <c r="E331" s="10" t="str">
        <f>IF([1]变压器!E331="","",[1]变压器!E331)</f>
        <v/>
      </c>
      <c r="F331" s="10" t="str">
        <f>IF([1]变压器!F331="","",[1]变压器!F331)</f>
        <v/>
      </c>
      <c r="G331" s="10" t="str">
        <f ca="1">VLOOKUP(C331,OFFSET(厂站实体!$A$2,0,0,1000,7),7,FALSE)</f>
        <v/>
      </c>
    </row>
    <row r="332" spans="1:7" x14ac:dyDescent="0.15">
      <c r="A332" s="10" t="str">
        <f>IF([1]变压器!A332="","",[1]变压器!A332)</f>
        <v/>
      </c>
      <c r="B332" s="10" t="str">
        <f>IF([1]变压器!B332="","",[1]变压器!B332)</f>
        <v/>
      </c>
      <c r="C332" s="10" t="str">
        <f>IF([1]变压器!C332="","",[1]变压器!C332)</f>
        <v/>
      </c>
      <c r="D332" s="10" t="str">
        <f>IF([1]变压器!D332="","",[1]变压器!D332)</f>
        <v/>
      </c>
      <c r="E332" s="10" t="str">
        <f>IF([1]变压器!E332="","",[1]变压器!E332)</f>
        <v/>
      </c>
      <c r="F332" s="10" t="str">
        <f>IF([1]变压器!F332="","",[1]变压器!F332)</f>
        <v/>
      </c>
      <c r="G332" s="10" t="str">
        <f ca="1">VLOOKUP(C332,OFFSET(厂站实体!$A$2,0,0,1000,7),7,FALSE)</f>
        <v/>
      </c>
    </row>
    <row r="333" spans="1:7" x14ac:dyDescent="0.15">
      <c r="A333" s="10" t="str">
        <f>IF([1]变压器!A333="","",[1]变压器!A333)</f>
        <v/>
      </c>
      <c r="B333" s="10" t="str">
        <f>IF([1]变压器!B333="","",[1]变压器!B333)</f>
        <v/>
      </c>
      <c r="C333" s="10" t="str">
        <f>IF([1]变压器!C333="","",[1]变压器!C333)</f>
        <v/>
      </c>
      <c r="D333" s="10" t="str">
        <f>IF([1]变压器!D333="","",[1]变压器!D333)</f>
        <v/>
      </c>
      <c r="E333" s="10" t="str">
        <f>IF([1]变压器!E333="","",[1]变压器!E333)</f>
        <v/>
      </c>
      <c r="F333" s="10" t="str">
        <f>IF([1]变压器!F333="","",[1]变压器!F333)</f>
        <v/>
      </c>
      <c r="G333" s="10" t="str">
        <f ca="1">VLOOKUP(C333,OFFSET(厂站实体!$A$2,0,0,1000,7),7,FALSE)</f>
        <v/>
      </c>
    </row>
    <row r="334" spans="1:7" x14ac:dyDescent="0.15">
      <c r="A334" s="10" t="str">
        <f>IF([1]变压器!A334="","",[1]变压器!A334)</f>
        <v/>
      </c>
      <c r="B334" s="10" t="str">
        <f>IF([1]变压器!B334="","",[1]变压器!B334)</f>
        <v/>
      </c>
      <c r="C334" s="10" t="str">
        <f>IF([1]变压器!C334="","",[1]变压器!C334)</f>
        <v/>
      </c>
      <c r="D334" s="10" t="str">
        <f>IF([1]变压器!D334="","",[1]变压器!D334)</f>
        <v/>
      </c>
      <c r="E334" s="10" t="str">
        <f>IF([1]变压器!E334="","",[1]变压器!E334)</f>
        <v/>
      </c>
      <c r="F334" s="10" t="str">
        <f>IF([1]变压器!F334="","",[1]变压器!F334)</f>
        <v/>
      </c>
      <c r="G334" s="10" t="str">
        <f ca="1">VLOOKUP(C334,OFFSET(厂站实体!$A$2,0,0,1000,7),7,FALSE)</f>
        <v/>
      </c>
    </row>
    <row r="335" spans="1:7" x14ac:dyDescent="0.15">
      <c r="A335" s="10" t="str">
        <f>IF([1]变压器!A335="","",[1]变压器!A335)</f>
        <v/>
      </c>
      <c r="B335" s="10" t="str">
        <f>IF([1]变压器!B335="","",[1]变压器!B335)</f>
        <v/>
      </c>
      <c r="C335" s="10" t="str">
        <f>IF([1]变压器!C335="","",[1]变压器!C335)</f>
        <v/>
      </c>
      <c r="D335" s="10" t="str">
        <f>IF([1]变压器!D335="","",[1]变压器!D335)</f>
        <v/>
      </c>
      <c r="E335" s="10" t="str">
        <f>IF([1]变压器!E335="","",[1]变压器!E335)</f>
        <v/>
      </c>
      <c r="F335" s="10" t="str">
        <f>IF([1]变压器!F335="","",[1]变压器!F335)</f>
        <v/>
      </c>
      <c r="G335" s="10" t="str">
        <f ca="1">VLOOKUP(C335,OFFSET(厂站实体!$A$2,0,0,1000,7),7,FALSE)</f>
        <v/>
      </c>
    </row>
    <row r="336" spans="1:7" x14ac:dyDescent="0.15">
      <c r="A336" s="10" t="str">
        <f>IF([1]变压器!A336="","",[1]变压器!A336)</f>
        <v/>
      </c>
      <c r="B336" s="10" t="str">
        <f>IF([1]变压器!B336="","",[1]变压器!B336)</f>
        <v/>
      </c>
      <c r="C336" s="10" t="str">
        <f>IF([1]变压器!C336="","",[1]变压器!C336)</f>
        <v/>
      </c>
      <c r="D336" s="10" t="str">
        <f>IF([1]变压器!D336="","",[1]变压器!D336)</f>
        <v/>
      </c>
      <c r="E336" s="10" t="str">
        <f>IF([1]变压器!E336="","",[1]变压器!E336)</f>
        <v/>
      </c>
      <c r="F336" s="10" t="str">
        <f>IF([1]变压器!F336="","",[1]变压器!F336)</f>
        <v/>
      </c>
      <c r="G336" s="10" t="str">
        <f ca="1">VLOOKUP(C336,OFFSET(厂站实体!$A$2,0,0,1000,7),7,FALSE)</f>
        <v/>
      </c>
    </row>
    <row r="337" spans="1:7" x14ac:dyDescent="0.15">
      <c r="A337" s="10" t="str">
        <f>IF([1]变压器!A337="","",[1]变压器!A337)</f>
        <v/>
      </c>
      <c r="B337" s="10" t="str">
        <f>IF([1]变压器!B337="","",[1]变压器!B337)</f>
        <v/>
      </c>
      <c r="C337" s="10" t="str">
        <f>IF([1]变压器!C337="","",[1]变压器!C337)</f>
        <v/>
      </c>
      <c r="D337" s="10" t="str">
        <f>IF([1]变压器!D337="","",[1]变压器!D337)</f>
        <v/>
      </c>
      <c r="E337" s="10" t="str">
        <f>IF([1]变压器!E337="","",[1]变压器!E337)</f>
        <v/>
      </c>
      <c r="F337" s="10" t="str">
        <f>IF([1]变压器!F337="","",[1]变压器!F337)</f>
        <v/>
      </c>
      <c r="G337" s="10" t="str">
        <f ca="1">VLOOKUP(C337,OFFSET(厂站实体!$A$2,0,0,1000,7),7,FALSE)</f>
        <v/>
      </c>
    </row>
    <row r="338" spans="1:7" x14ac:dyDescent="0.15">
      <c r="A338" s="10" t="str">
        <f>IF([1]变压器!A338="","",[1]变压器!A338)</f>
        <v/>
      </c>
      <c r="B338" s="10" t="str">
        <f>IF([1]变压器!B338="","",[1]变压器!B338)</f>
        <v/>
      </c>
      <c r="C338" s="10" t="str">
        <f>IF([1]变压器!C338="","",[1]变压器!C338)</f>
        <v/>
      </c>
      <c r="D338" s="10" t="str">
        <f>IF([1]变压器!D338="","",[1]变压器!D338)</f>
        <v/>
      </c>
      <c r="E338" s="10" t="str">
        <f>IF([1]变压器!E338="","",[1]变压器!E338)</f>
        <v/>
      </c>
      <c r="F338" s="10" t="str">
        <f>IF([1]变压器!F338="","",[1]变压器!F338)</f>
        <v/>
      </c>
      <c r="G338" s="10" t="str">
        <f ca="1">VLOOKUP(C338,OFFSET(厂站实体!$A$2,0,0,1000,7),7,FALSE)</f>
        <v/>
      </c>
    </row>
    <row r="339" spans="1:7" x14ac:dyDescent="0.15">
      <c r="A339" s="10" t="str">
        <f>IF([1]变压器!A339="","",[1]变压器!A339)</f>
        <v/>
      </c>
      <c r="B339" s="10" t="str">
        <f>IF([1]变压器!B339="","",[1]变压器!B339)</f>
        <v/>
      </c>
      <c r="C339" s="10" t="str">
        <f>IF([1]变压器!C339="","",[1]变压器!C339)</f>
        <v/>
      </c>
      <c r="D339" s="10" t="str">
        <f>IF([1]变压器!D339="","",[1]变压器!D339)</f>
        <v/>
      </c>
      <c r="E339" s="10" t="str">
        <f>IF([1]变压器!E339="","",[1]变压器!E339)</f>
        <v/>
      </c>
      <c r="F339" s="10" t="str">
        <f>IF([1]变压器!F339="","",[1]变压器!F339)</f>
        <v/>
      </c>
      <c r="G339" s="10" t="str">
        <f ca="1">VLOOKUP(C339,OFFSET(厂站实体!$A$2,0,0,1000,7),7,FALSE)</f>
        <v/>
      </c>
    </row>
    <row r="340" spans="1:7" x14ac:dyDescent="0.15">
      <c r="A340" s="10" t="str">
        <f>IF([1]变压器!A340="","",[1]变压器!A340)</f>
        <v/>
      </c>
      <c r="B340" s="10" t="str">
        <f>IF([1]变压器!B340="","",[1]变压器!B340)</f>
        <v/>
      </c>
      <c r="C340" s="10" t="str">
        <f>IF([1]变压器!C340="","",[1]变压器!C340)</f>
        <v/>
      </c>
      <c r="D340" s="10" t="str">
        <f>IF([1]变压器!D340="","",[1]变压器!D340)</f>
        <v/>
      </c>
      <c r="E340" s="10" t="str">
        <f>IF([1]变压器!E340="","",[1]变压器!E340)</f>
        <v/>
      </c>
      <c r="F340" s="10" t="str">
        <f>IF([1]变压器!F340="","",[1]变压器!F340)</f>
        <v/>
      </c>
      <c r="G340" s="10" t="str">
        <f ca="1">VLOOKUP(C340,OFFSET(厂站实体!$A$2,0,0,1000,7),7,FALSE)</f>
        <v/>
      </c>
    </row>
    <row r="341" spans="1:7" x14ac:dyDescent="0.15">
      <c r="A341" s="10" t="str">
        <f>IF([1]变压器!A341="","",[1]变压器!A341)</f>
        <v/>
      </c>
      <c r="B341" s="10" t="str">
        <f>IF([1]变压器!B341="","",[1]变压器!B341)</f>
        <v/>
      </c>
      <c r="C341" s="10" t="str">
        <f>IF([1]变压器!C341="","",[1]变压器!C341)</f>
        <v/>
      </c>
      <c r="D341" s="10" t="str">
        <f>IF([1]变压器!D341="","",[1]变压器!D341)</f>
        <v/>
      </c>
      <c r="E341" s="10" t="str">
        <f>IF([1]变压器!E341="","",[1]变压器!E341)</f>
        <v/>
      </c>
      <c r="F341" s="10" t="str">
        <f>IF([1]变压器!F341="","",[1]变压器!F341)</f>
        <v/>
      </c>
      <c r="G341" s="10" t="str">
        <f ca="1">VLOOKUP(C341,OFFSET(厂站实体!$A$2,0,0,1000,7),7,FALSE)</f>
        <v/>
      </c>
    </row>
    <row r="342" spans="1:7" x14ac:dyDescent="0.15">
      <c r="A342" s="10" t="str">
        <f>IF([1]变压器!A342="","",[1]变压器!A342)</f>
        <v/>
      </c>
      <c r="B342" s="10" t="str">
        <f>IF([1]变压器!B342="","",[1]变压器!B342)</f>
        <v/>
      </c>
      <c r="C342" s="10" t="str">
        <f>IF([1]变压器!C342="","",[1]变压器!C342)</f>
        <v/>
      </c>
      <c r="D342" s="10" t="str">
        <f>IF([1]变压器!D342="","",[1]变压器!D342)</f>
        <v/>
      </c>
      <c r="E342" s="10" t="str">
        <f>IF([1]变压器!E342="","",[1]变压器!E342)</f>
        <v/>
      </c>
      <c r="F342" s="10" t="str">
        <f>IF([1]变压器!F342="","",[1]变压器!F342)</f>
        <v/>
      </c>
      <c r="G342" s="10" t="str">
        <f ca="1">VLOOKUP(C342,OFFSET(厂站实体!$A$2,0,0,1000,7),7,FALSE)</f>
        <v/>
      </c>
    </row>
    <row r="343" spans="1:7" x14ac:dyDescent="0.15">
      <c r="A343" s="10" t="str">
        <f>IF([1]变压器!A343="","",[1]变压器!A343)</f>
        <v/>
      </c>
      <c r="B343" s="10" t="str">
        <f>IF([1]变压器!B343="","",[1]变压器!B343)</f>
        <v/>
      </c>
      <c r="C343" s="10" t="str">
        <f>IF([1]变压器!C343="","",[1]变压器!C343)</f>
        <v/>
      </c>
      <c r="D343" s="10" t="str">
        <f>IF([1]变压器!D343="","",[1]变压器!D343)</f>
        <v/>
      </c>
      <c r="E343" s="10" t="str">
        <f>IF([1]变压器!E343="","",[1]变压器!E343)</f>
        <v/>
      </c>
      <c r="F343" s="10" t="str">
        <f>IF([1]变压器!F343="","",[1]变压器!F343)</f>
        <v/>
      </c>
      <c r="G343" s="10" t="str">
        <f ca="1">VLOOKUP(C343,OFFSET(厂站实体!$A$2,0,0,1000,7),7,FALSE)</f>
        <v/>
      </c>
    </row>
    <row r="344" spans="1:7" x14ac:dyDescent="0.15">
      <c r="A344" s="10" t="str">
        <f>IF([1]变压器!A344="","",[1]变压器!A344)</f>
        <v/>
      </c>
      <c r="B344" s="10" t="str">
        <f>IF([1]变压器!B344="","",[1]变压器!B344)</f>
        <v/>
      </c>
      <c r="C344" s="10" t="str">
        <f>IF([1]变压器!C344="","",[1]变压器!C344)</f>
        <v/>
      </c>
      <c r="D344" s="10" t="str">
        <f>IF([1]变压器!D344="","",[1]变压器!D344)</f>
        <v/>
      </c>
      <c r="E344" s="10" t="str">
        <f>IF([1]变压器!E344="","",[1]变压器!E344)</f>
        <v/>
      </c>
      <c r="F344" s="10" t="str">
        <f>IF([1]变压器!F344="","",[1]变压器!F344)</f>
        <v/>
      </c>
      <c r="G344" s="10" t="str">
        <f ca="1">VLOOKUP(C344,OFFSET(厂站实体!$A$2,0,0,1000,7),7,FALSE)</f>
        <v/>
      </c>
    </row>
    <row r="345" spans="1:7" x14ac:dyDescent="0.15">
      <c r="A345" s="10" t="str">
        <f>IF([1]变压器!A345="","",[1]变压器!A345)</f>
        <v/>
      </c>
      <c r="B345" s="10" t="str">
        <f>IF([1]变压器!B345="","",[1]变压器!B345)</f>
        <v/>
      </c>
      <c r="C345" s="10" t="str">
        <f>IF([1]变压器!C345="","",[1]变压器!C345)</f>
        <v/>
      </c>
      <c r="D345" s="10" t="str">
        <f>IF([1]变压器!D345="","",[1]变压器!D345)</f>
        <v/>
      </c>
      <c r="E345" s="10" t="str">
        <f>IF([1]变压器!E345="","",[1]变压器!E345)</f>
        <v/>
      </c>
      <c r="F345" s="10" t="str">
        <f>IF([1]变压器!F345="","",[1]变压器!F345)</f>
        <v/>
      </c>
      <c r="G345" s="10" t="str">
        <f ca="1">VLOOKUP(C345,OFFSET(厂站实体!$A$2,0,0,1000,7),7,FALSE)</f>
        <v/>
      </c>
    </row>
    <row r="346" spans="1:7" x14ac:dyDescent="0.15">
      <c r="A346" s="10" t="str">
        <f>IF([1]变压器!A346="","",[1]变压器!A346)</f>
        <v/>
      </c>
      <c r="B346" s="10" t="str">
        <f>IF([1]变压器!B346="","",[1]变压器!B346)</f>
        <v/>
      </c>
      <c r="C346" s="10" t="str">
        <f>IF([1]变压器!C346="","",[1]变压器!C346)</f>
        <v/>
      </c>
      <c r="D346" s="10" t="str">
        <f>IF([1]变压器!D346="","",[1]变压器!D346)</f>
        <v/>
      </c>
      <c r="E346" s="10" t="str">
        <f>IF([1]变压器!E346="","",[1]变压器!E346)</f>
        <v/>
      </c>
      <c r="F346" s="10" t="str">
        <f>IF([1]变压器!F346="","",[1]变压器!F346)</f>
        <v/>
      </c>
      <c r="G346" s="10" t="str">
        <f ca="1">VLOOKUP(C346,OFFSET(厂站实体!$A$2,0,0,1000,7),7,FALSE)</f>
        <v/>
      </c>
    </row>
    <row r="347" spans="1:7" x14ac:dyDescent="0.15">
      <c r="A347" s="10" t="str">
        <f>IF([1]变压器!A347="","",[1]变压器!A347)</f>
        <v/>
      </c>
      <c r="B347" s="10" t="str">
        <f>IF([1]变压器!B347="","",[1]变压器!B347)</f>
        <v/>
      </c>
      <c r="C347" s="10" t="str">
        <f>IF([1]变压器!C347="","",[1]变压器!C347)</f>
        <v/>
      </c>
      <c r="D347" s="10" t="str">
        <f>IF([1]变压器!D347="","",[1]变压器!D347)</f>
        <v/>
      </c>
      <c r="E347" s="10" t="str">
        <f>IF([1]变压器!E347="","",[1]变压器!E347)</f>
        <v/>
      </c>
      <c r="F347" s="10" t="str">
        <f>IF([1]变压器!F347="","",[1]变压器!F347)</f>
        <v/>
      </c>
      <c r="G347" s="10" t="str">
        <f ca="1">VLOOKUP(C347,OFFSET(厂站实体!$A$2,0,0,1000,7),7,FALSE)</f>
        <v/>
      </c>
    </row>
    <row r="348" spans="1:7" x14ac:dyDescent="0.15">
      <c r="A348" s="10" t="str">
        <f>IF([1]变压器!A348="","",[1]变压器!A348)</f>
        <v/>
      </c>
      <c r="B348" s="10" t="str">
        <f>IF([1]变压器!B348="","",[1]变压器!B348)</f>
        <v/>
      </c>
      <c r="C348" s="10" t="str">
        <f>IF([1]变压器!C348="","",[1]变压器!C348)</f>
        <v/>
      </c>
      <c r="D348" s="10" t="str">
        <f>IF([1]变压器!D348="","",[1]变压器!D348)</f>
        <v/>
      </c>
      <c r="E348" s="10" t="str">
        <f>IF([1]变压器!E348="","",[1]变压器!E348)</f>
        <v/>
      </c>
      <c r="F348" s="10" t="str">
        <f>IF([1]变压器!F348="","",[1]变压器!F348)</f>
        <v/>
      </c>
      <c r="G348" s="10" t="str">
        <f ca="1">VLOOKUP(C348,OFFSET(厂站实体!$A$2,0,0,1000,7),7,FALSE)</f>
        <v/>
      </c>
    </row>
    <row r="349" spans="1:7" x14ac:dyDescent="0.15">
      <c r="A349" s="10" t="str">
        <f>IF([1]变压器!A349="","",[1]变压器!A349)</f>
        <v/>
      </c>
      <c r="B349" s="10" t="str">
        <f>IF([1]变压器!B349="","",[1]变压器!B349)</f>
        <v/>
      </c>
      <c r="C349" s="10" t="str">
        <f>IF([1]变压器!C349="","",[1]变压器!C349)</f>
        <v/>
      </c>
      <c r="D349" s="10" t="str">
        <f>IF([1]变压器!D349="","",[1]变压器!D349)</f>
        <v/>
      </c>
      <c r="E349" s="10" t="str">
        <f>IF([1]变压器!E349="","",[1]变压器!E349)</f>
        <v/>
      </c>
      <c r="F349" s="10" t="str">
        <f>IF([1]变压器!F349="","",[1]变压器!F349)</f>
        <v/>
      </c>
      <c r="G349" s="10" t="str">
        <f ca="1">VLOOKUP(C349,OFFSET(厂站实体!$A$2,0,0,1000,7),7,FALSE)</f>
        <v/>
      </c>
    </row>
    <row r="350" spans="1:7" x14ac:dyDescent="0.15">
      <c r="A350" s="10" t="str">
        <f>IF([1]变压器!A350="","",[1]变压器!A350)</f>
        <v/>
      </c>
      <c r="B350" s="10" t="str">
        <f>IF([1]变压器!B350="","",[1]变压器!B350)</f>
        <v/>
      </c>
      <c r="C350" s="10" t="str">
        <f>IF([1]变压器!C350="","",[1]变压器!C350)</f>
        <v/>
      </c>
      <c r="D350" s="10" t="str">
        <f>IF([1]变压器!D350="","",[1]变压器!D350)</f>
        <v/>
      </c>
      <c r="E350" s="10" t="str">
        <f>IF([1]变压器!E350="","",[1]变压器!E350)</f>
        <v/>
      </c>
      <c r="F350" s="10" t="str">
        <f>IF([1]变压器!F350="","",[1]变压器!F350)</f>
        <v/>
      </c>
      <c r="G350" s="10" t="str">
        <f ca="1">VLOOKUP(C350,OFFSET(厂站实体!$A$2,0,0,1000,7),7,FALSE)</f>
        <v/>
      </c>
    </row>
    <row r="351" spans="1:7" x14ac:dyDescent="0.15">
      <c r="A351" s="10" t="str">
        <f>IF([1]变压器!A351="","",[1]变压器!A351)</f>
        <v/>
      </c>
      <c r="B351" s="10" t="str">
        <f>IF([1]变压器!B351="","",[1]变压器!B351)</f>
        <v/>
      </c>
      <c r="C351" s="10" t="str">
        <f>IF([1]变压器!C351="","",[1]变压器!C351)</f>
        <v/>
      </c>
      <c r="D351" s="10" t="str">
        <f>IF([1]变压器!D351="","",[1]变压器!D351)</f>
        <v/>
      </c>
      <c r="E351" s="10" t="str">
        <f>IF([1]变压器!E351="","",[1]变压器!E351)</f>
        <v/>
      </c>
      <c r="F351" s="10" t="str">
        <f>IF([1]变压器!F351="","",[1]变压器!F351)</f>
        <v/>
      </c>
      <c r="G351" s="10" t="str">
        <f ca="1">VLOOKUP(C351,OFFSET(厂站实体!$A$2,0,0,1000,7),7,FALSE)</f>
        <v/>
      </c>
    </row>
    <row r="352" spans="1:7" x14ac:dyDescent="0.15">
      <c r="A352" s="10" t="str">
        <f>IF([1]变压器!A352="","",[1]变压器!A352)</f>
        <v/>
      </c>
      <c r="B352" s="10" t="str">
        <f>IF([1]变压器!B352="","",[1]变压器!B352)</f>
        <v/>
      </c>
      <c r="C352" s="10" t="str">
        <f>IF([1]变压器!C352="","",[1]变压器!C352)</f>
        <v/>
      </c>
      <c r="D352" s="10" t="str">
        <f>IF([1]变压器!D352="","",[1]变压器!D352)</f>
        <v/>
      </c>
      <c r="E352" s="10" t="str">
        <f>IF([1]变压器!E352="","",[1]变压器!E352)</f>
        <v/>
      </c>
      <c r="F352" s="10" t="str">
        <f>IF([1]变压器!F352="","",[1]变压器!F352)</f>
        <v/>
      </c>
      <c r="G352" s="10" t="str">
        <f ca="1">VLOOKUP(C352,OFFSET(厂站实体!$A$2,0,0,1000,7),7,FALSE)</f>
        <v/>
      </c>
    </row>
    <row r="353" spans="1:7" x14ac:dyDescent="0.15">
      <c r="A353" s="10" t="str">
        <f>IF([1]变压器!A353="","",[1]变压器!A353)</f>
        <v/>
      </c>
      <c r="B353" s="10" t="str">
        <f>IF([1]变压器!B353="","",[1]变压器!B353)</f>
        <v/>
      </c>
      <c r="C353" s="10" t="str">
        <f>IF([1]变压器!C353="","",[1]变压器!C353)</f>
        <v/>
      </c>
      <c r="D353" s="10" t="str">
        <f>IF([1]变压器!D353="","",[1]变压器!D353)</f>
        <v/>
      </c>
      <c r="E353" s="10" t="str">
        <f>IF([1]变压器!E353="","",[1]变压器!E353)</f>
        <v/>
      </c>
      <c r="F353" s="10" t="str">
        <f>IF([1]变压器!F353="","",[1]变压器!F353)</f>
        <v/>
      </c>
      <c r="G353" s="10" t="str">
        <f ca="1">VLOOKUP(C353,OFFSET(厂站实体!$A$2,0,0,1000,7),7,FALSE)</f>
        <v/>
      </c>
    </row>
    <row r="354" spans="1:7" x14ac:dyDescent="0.15">
      <c r="A354" s="10" t="str">
        <f>IF([1]变压器!A354="","",[1]变压器!A354)</f>
        <v/>
      </c>
      <c r="B354" s="10" t="str">
        <f>IF([1]变压器!B354="","",[1]变压器!B354)</f>
        <v/>
      </c>
      <c r="C354" s="10" t="str">
        <f>IF([1]变压器!C354="","",[1]变压器!C354)</f>
        <v/>
      </c>
      <c r="D354" s="10" t="str">
        <f>IF([1]变压器!D354="","",[1]变压器!D354)</f>
        <v/>
      </c>
      <c r="E354" s="10" t="str">
        <f>IF([1]变压器!E354="","",[1]变压器!E354)</f>
        <v/>
      </c>
      <c r="F354" s="10" t="str">
        <f>IF([1]变压器!F354="","",[1]变压器!F354)</f>
        <v/>
      </c>
      <c r="G354" s="10" t="str">
        <f ca="1">VLOOKUP(C354,OFFSET(厂站实体!$A$2,0,0,1000,7),7,FALSE)</f>
        <v/>
      </c>
    </row>
    <row r="355" spans="1:7" x14ac:dyDescent="0.15">
      <c r="A355" s="10" t="str">
        <f>IF([1]变压器!A355="","",[1]变压器!A355)</f>
        <v/>
      </c>
      <c r="B355" s="10" t="str">
        <f>IF([1]变压器!B355="","",[1]变压器!B355)</f>
        <v/>
      </c>
      <c r="C355" s="10" t="str">
        <f>IF([1]变压器!C355="","",[1]变压器!C355)</f>
        <v/>
      </c>
      <c r="D355" s="10" t="str">
        <f>IF([1]变压器!D355="","",[1]变压器!D355)</f>
        <v/>
      </c>
      <c r="E355" s="10" t="str">
        <f>IF([1]变压器!E355="","",[1]变压器!E355)</f>
        <v/>
      </c>
      <c r="F355" s="10" t="str">
        <f>IF([1]变压器!F355="","",[1]变压器!F355)</f>
        <v/>
      </c>
      <c r="G355" s="10" t="str">
        <f ca="1">VLOOKUP(C355,OFFSET(厂站实体!$A$2,0,0,1000,7),7,FALSE)</f>
        <v/>
      </c>
    </row>
    <row r="356" spans="1:7" x14ac:dyDescent="0.15">
      <c r="A356" s="10" t="str">
        <f>IF([1]变压器!A356="","",[1]变压器!A356)</f>
        <v/>
      </c>
      <c r="B356" s="10" t="str">
        <f>IF([1]变压器!B356="","",[1]变压器!B356)</f>
        <v/>
      </c>
      <c r="C356" s="10" t="str">
        <f>IF([1]变压器!C356="","",[1]变压器!C356)</f>
        <v/>
      </c>
      <c r="D356" s="10" t="str">
        <f>IF([1]变压器!D356="","",[1]变压器!D356)</f>
        <v/>
      </c>
      <c r="E356" s="10" t="str">
        <f>IF([1]变压器!E356="","",[1]变压器!E356)</f>
        <v/>
      </c>
      <c r="F356" s="10" t="str">
        <f>IF([1]变压器!F356="","",[1]变压器!F356)</f>
        <v/>
      </c>
      <c r="G356" s="10" t="str">
        <f ca="1">VLOOKUP(C356,OFFSET(厂站实体!$A$2,0,0,1000,7),7,FALSE)</f>
        <v/>
      </c>
    </row>
    <row r="357" spans="1:7" x14ac:dyDescent="0.15">
      <c r="A357" s="10" t="str">
        <f>IF([1]变压器!A357="","",[1]变压器!A357)</f>
        <v/>
      </c>
      <c r="B357" s="10" t="str">
        <f>IF([1]变压器!B357="","",[1]变压器!B357)</f>
        <v/>
      </c>
      <c r="C357" s="10" t="str">
        <f>IF([1]变压器!C357="","",[1]变压器!C357)</f>
        <v/>
      </c>
      <c r="D357" s="10" t="str">
        <f>IF([1]变压器!D357="","",[1]变压器!D357)</f>
        <v/>
      </c>
      <c r="E357" s="10" t="str">
        <f>IF([1]变压器!E357="","",[1]变压器!E357)</f>
        <v/>
      </c>
      <c r="F357" s="10" t="str">
        <f>IF([1]变压器!F357="","",[1]变压器!F357)</f>
        <v/>
      </c>
      <c r="G357" s="10" t="str">
        <f ca="1">VLOOKUP(C357,OFFSET(厂站实体!$A$2,0,0,1000,7),7,FALSE)</f>
        <v/>
      </c>
    </row>
    <row r="358" spans="1:7" x14ac:dyDescent="0.15">
      <c r="A358" s="10" t="str">
        <f>IF([1]变压器!A358="","",[1]变压器!A358)</f>
        <v/>
      </c>
      <c r="B358" s="10" t="str">
        <f>IF([1]变压器!B358="","",[1]变压器!B358)</f>
        <v/>
      </c>
      <c r="C358" s="10" t="str">
        <f>IF([1]变压器!C358="","",[1]变压器!C358)</f>
        <v/>
      </c>
      <c r="D358" s="10" t="str">
        <f>IF([1]变压器!D358="","",[1]变压器!D358)</f>
        <v/>
      </c>
      <c r="E358" s="10" t="str">
        <f>IF([1]变压器!E358="","",[1]变压器!E358)</f>
        <v/>
      </c>
      <c r="F358" s="10" t="str">
        <f>IF([1]变压器!F358="","",[1]变压器!F358)</f>
        <v/>
      </c>
      <c r="G358" s="10" t="str">
        <f ca="1">VLOOKUP(C358,OFFSET(厂站实体!$A$2,0,0,1000,7),7,FALSE)</f>
        <v/>
      </c>
    </row>
    <row r="359" spans="1:7" x14ac:dyDescent="0.15">
      <c r="A359" s="10" t="str">
        <f>IF([1]变压器!A359="","",[1]变压器!A359)</f>
        <v/>
      </c>
      <c r="B359" s="10" t="str">
        <f>IF([1]变压器!B359="","",[1]变压器!B359)</f>
        <v/>
      </c>
      <c r="C359" s="10" t="str">
        <f>IF([1]变压器!C359="","",[1]变压器!C359)</f>
        <v/>
      </c>
      <c r="D359" s="10" t="str">
        <f>IF([1]变压器!D359="","",[1]变压器!D359)</f>
        <v/>
      </c>
      <c r="E359" s="10" t="str">
        <f>IF([1]变压器!E359="","",[1]变压器!E359)</f>
        <v/>
      </c>
      <c r="F359" s="10" t="str">
        <f>IF([1]变压器!F359="","",[1]变压器!F359)</f>
        <v/>
      </c>
      <c r="G359" s="10" t="str">
        <f ca="1">VLOOKUP(C359,OFFSET(厂站实体!$A$2,0,0,1000,7),7,FALSE)</f>
        <v/>
      </c>
    </row>
    <row r="360" spans="1:7" x14ac:dyDescent="0.15">
      <c r="A360" s="10" t="str">
        <f>IF([1]变压器!A360="","",[1]变压器!A360)</f>
        <v/>
      </c>
      <c r="B360" s="10" t="str">
        <f>IF([1]变压器!B360="","",[1]变压器!B360)</f>
        <v/>
      </c>
      <c r="C360" s="10" t="str">
        <f>IF([1]变压器!C360="","",[1]变压器!C360)</f>
        <v/>
      </c>
      <c r="D360" s="10" t="str">
        <f>IF([1]变压器!D360="","",[1]变压器!D360)</f>
        <v/>
      </c>
      <c r="E360" s="10" t="str">
        <f>IF([1]变压器!E360="","",[1]变压器!E360)</f>
        <v/>
      </c>
      <c r="F360" s="10" t="str">
        <f>IF([1]变压器!F360="","",[1]变压器!F360)</f>
        <v/>
      </c>
      <c r="G360" s="10" t="str">
        <f ca="1">VLOOKUP(C360,OFFSET(厂站实体!$A$2,0,0,1000,7),7,FALSE)</f>
        <v/>
      </c>
    </row>
    <row r="361" spans="1:7" x14ac:dyDescent="0.15">
      <c r="A361" s="10" t="str">
        <f>IF([1]变压器!A361="","",[1]变压器!A361)</f>
        <v/>
      </c>
      <c r="B361" s="10" t="str">
        <f>IF([1]变压器!B361="","",[1]变压器!B361)</f>
        <v/>
      </c>
      <c r="C361" s="10" t="str">
        <f>IF([1]变压器!C361="","",[1]变压器!C361)</f>
        <v/>
      </c>
      <c r="D361" s="10" t="str">
        <f>IF([1]变压器!D361="","",[1]变压器!D361)</f>
        <v/>
      </c>
      <c r="E361" s="10" t="str">
        <f>IF([1]变压器!E361="","",[1]变压器!E361)</f>
        <v/>
      </c>
      <c r="F361" s="10" t="str">
        <f>IF([1]变压器!F361="","",[1]变压器!F361)</f>
        <v/>
      </c>
      <c r="G361" s="10" t="str">
        <f ca="1">VLOOKUP(C361,OFFSET(厂站实体!$A$2,0,0,1000,7),7,FALSE)</f>
        <v/>
      </c>
    </row>
    <row r="362" spans="1:7" x14ac:dyDescent="0.15">
      <c r="A362" s="10" t="str">
        <f>IF([1]变压器!A362="","",[1]变压器!A362)</f>
        <v/>
      </c>
      <c r="B362" s="10" t="str">
        <f>IF([1]变压器!B362="","",[1]变压器!B362)</f>
        <v/>
      </c>
      <c r="C362" s="10" t="str">
        <f>IF([1]变压器!C362="","",[1]变压器!C362)</f>
        <v/>
      </c>
      <c r="D362" s="10" t="str">
        <f>IF([1]变压器!D362="","",[1]变压器!D362)</f>
        <v/>
      </c>
      <c r="E362" s="10" t="str">
        <f>IF([1]变压器!E362="","",[1]变压器!E362)</f>
        <v/>
      </c>
      <c r="F362" s="10" t="str">
        <f>IF([1]变压器!F362="","",[1]变压器!F362)</f>
        <v/>
      </c>
      <c r="G362" s="10" t="str">
        <f ca="1">VLOOKUP(C362,OFFSET(厂站实体!$A$2,0,0,1000,7),7,FALSE)</f>
        <v/>
      </c>
    </row>
    <row r="363" spans="1:7" x14ac:dyDescent="0.15">
      <c r="A363" s="10" t="str">
        <f>IF([1]变压器!A363="","",[1]变压器!A363)</f>
        <v/>
      </c>
      <c r="B363" s="10" t="str">
        <f>IF([1]变压器!B363="","",[1]变压器!B363)</f>
        <v/>
      </c>
      <c r="C363" s="10" t="str">
        <f>IF([1]变压器!C363="","",[1]变压器!C363)</f>
        <v/>
      </c>
      <c r="D363" s="10" t="str">
        <f>IF([1]变压器!D363="","",[1]变压器!D363)</f>
        <v/>
      </c>
      <c r="E363" s="10" t="str">
        <f>IF([1]变压器!E363="","",[1]变压器!E363)</f>
        <v/>
      </c>
      <c r="F363" s="10" t="str">
        <f>IF([1]变压器!F363="","",[1]变压器!F363)</f>
        <v/>
      </c>
      <c r="G363" s="10" t="str">
        <f ca="1">VLOOKUP(C363,OFFSET(厂站实体!$A$2,0,0,1000,7),7,FALSE)</f>
        <v/>
      </c>
    </row>
    <row r="364" spans="1:7" x14ac:dyDescent="0.15">
      <c r="A364" s="10" t="str">
        <f>IF([1]变压器!A364="","",[1]变压器!A364)</f>
        <v/>
      </c>
      <c r="B364" s="10" t="str">
        <f>IF([1]变压器!B364="","",[1]变压器!B364)</f>
        <v/>
      </c>
      <c r="C364" s="10" t="str">
        <f>IF([1]变压器!C364="","",[1]变压器!C364)</f>
        <v/>
      </c>
      <c r="D364" s="10" t="str">
        <f>IF([1]变压器!D364="","",[1]变压器!D364)</f>
        <v/>
      </c>
      <c r="E364" s="10" t="str">
        <f>IF([1]变压器!E364="","",[1]变压器!E364)</f>
        <v/>
      </c>
      <c r="F364" s="10" t="str">
        <f>IF([1]变压器!F364="","",[1]变压器!F364)</f>
        <v/>
      </c>
      <c r="G364" s="10" t="str">
        <f ca="1">VLOOKUP(C364,OFFSET(厂站实体!$A$2,0,0,1000,7),7,FALSE)</f>
        <v/>
      </c>
    </row>
    <row r="365" spans="1:7" x14ac:dyDescent="0.15">
      <c r="A365" s="10" t="str">
        <f>IF([1]变压器!A365="","",[1]变压器!A365)</f>
        <v/>
      </c>
      <c r="B365" s="10" t="str">
        <f>IF([1]变压器!B365="","",[1]变压器!B365)</f>
        <v/>
      </c>
      <c r="C365" s="10" t="str">
        <f>IF([1]变压器!C365="","",[1]变压器!C365)</f>
        <v/>
      </c>
      <c r="D365" s="10" t="str">
        <f>IF([1]变压器!D365="","",[1]变压器!D365)</f>
        <v/>
      </c>
      <c r="E365" s="10" t="str">
        <f>IF([1]变压器!E365="","",[1]变压器!E365)</f>
        <v/>
      </c>
      <c r="F365" s="10" t="str">
        <f>IF([1]变压器!F365="","",[1]变压器!F365)</f>
        <v/>
      </c>
      <c r="G365" s="10" t="str">
        <f ca="1">VLOOKUP(C365,OFFSET(厂站实体!$A$2,0,0,1000,7),7,FALSE)</f>
        <v/>
      </c>
    </row>
    <row r="366" spans="1:7" x14ac:dyDescent="0.15">
      <c r="A366" s="10" t="str">
        <f>IF([1]变压器!A366="","",[1]变压器!A366)</f>
        <v/>
      </c>
      <c r="B366" s="10" t="str">
        <f>IF([1]变压器!B366="","",[1]变压器!B366)</f>
        <v/>
      </c>
      <c r="C366" s="10" t="str">
        <f>IF([1]变压器!C366="","",[1]变压器!C366)</f>
        <v/>
      </c>
      <c r="D366" s="10" t="str">
        <f>IF([1]变压器!D366="","",[1]变压器!D366)</f>
        <v/>
      </c>
      <c r="E366" s="10" t="str">
        <f>IF([1]变压器!E366="","",[1]变压器!E366)</f>
        <v/>
      </c>
      <c r="F366" s="10" t="str">
        <f>IF([1]变压器!F366="","",[1]变压器!F366)</f>
        <v/>
      </c>
      <c r="G366" s="10" t="str">
        <f ca="1">VLOOKUP(C366,OFFSET(厂站实体!$A$2,0,0,1000,7),7,FALSE)</f>
        <v/>
      </c>
    </row>
    <row r="367" spans="1:7" x14ac:dyDescent="0.15">
      <c r="A367" s="10" t="str">
        <f>IF([1]变压器!A367="","",[1]变压器!A367)</f>
        <v/>
      </c>
      <c r="B367" s="10" t="str">
        <f>IF([1]变压器!B367="","",[1]变压器!B367)</f>
        <v/>
      </c>
      <c r="C367" s="10" t="str">
        <f>IF([1]变压器!C367="","",[1]变压器!C367)</f>
        <v/>
      </c>
      <c r="D367" s="10" t="str">
        <f>IF([1]变压器!D367="","",[1]变压器!D367)</f>
        <v/>
      </c>
      <c r="E367" s="10" t="str">
        <f>IF([1]变压器!E367="","",[1]变压器!E367)</f>
        <v/>
      </c>
      <c r="F367" s="10" t="str">
        <f>IF([1]变压器!F367="","",[1]变压器!F367)</f>
        <v/>
      </c>
      <c r="G367" s="10" t="str">
        <f ca="1">VLOOKUP(C367,OFFSET(厂站实体!$A$2,0,0,1000,7),7,FALSE)</f>
        <v/>
      </c>
    </row>
    <row r="368" spans="1:7" x14ac:dyDescent="0.15">
      <c r="A368" s="10" t="str">
        <f>IF([1]变压器!A368="","",[1]变压器!A368)</f>
        <v/>
      </c>
      <c r="B368" s="10" t="str">
        <f>IF([1]变压器!B368="","",[1]变压器!B368)</f>
        <v/>
      </c>
      <c r="C368" s="10" t="str">
        <f>IF([1]变压器!C368="","",[1]变压器!C368)</f>
        <v/>
      </c>
      <c r="D368" s="10" t="str">
        <f>IF([1]变压器!D368="","",[1]变压器!D368)</f>
        <v/>
      </c>
      <c r="E368" s="10" t="str">
        <f>IF([1]变压器!E368="","",[1]变压器!E368)</f>
        <v/>
      </c>
      <c r="F368" s="10" t="str">
        <f>IF([1]变压器!F368="","",[1]变压器!F368)</f>
        <v/>
      </c>
      <c r="G368" s="10" t="str">
        <f ca="1">VLOOKUP(C368,OFFSET(厂站实体!$A$2,0,0,1000,7),7,FALSE)</f>
        <v/>
      </c>
    </row>
    <row r="369" spans="1:7" x14ac:dyDescent="0.15">
      <c r="A369" s="10" t="str">
        <f>IF([1]变压器!A369="","",[1]变压器!A369)</f>
        <v/>
      </c>
      <c r="B369" s="10" t="str">
        <f>IF([1]变压器!B369="","",[1]变压器!B369)</f>
        <v/>
      </c>
      <c r="C369" s="10" t="str">
        <f>IF([1]变压器!C369="","",[1]变压器!C369)</f>
        <v/>
      </c>
      <c r="D369" s="10" t="str">
        <f>IF([1]变压器!D369="","",[1]变压器!D369)</f>
        <v/>
      </c>
      <c r="E369" s="10" t="str">
        <f>IF([1]变压器!E369="","",[1]变压器!E369)</f>
        <v/>
      </c>
      <c r="F369" s="10" t="str">
        <f>IF([1]变压器!F369="","",[1]变压器!F369)</f>
        <v/>
      </c>
      <c r="G369" s="10" t="str">
        <f ca="1">VLOOKUP(C369,OFFSET(厂站实体!$A$2,0,0,1000,7),7,FALSE)</f>
        <v/>
      </c>
    </row>
    <row r="370" spans="1:7" x14ac:dyDescent="0.15">
      <c r="A370" s="10" t="str">
        <f>IF([1]变压器!A370="","",[1]变压器!A370)</f>
        <v/>
      </c>
      <c r="B370" s="10" t="str">
        <f>IF([1]变压器!B370="","",[1]变压器!B370)</f>
        <v/>
      </c>
      <c r="C370" s="10" t="str">
        <f>IF([1]变压器!C370="","",[1]变压器!C370)</f>
        <v/>
      </c>
      <c r="D370" s="10" t="str">
        <f>IF([1]变压器!D370="","",[1]变压器!D370)</f>
        <v/>
      </c>
      <c r="E370" s="10" t="str">
        <f>IF([1]变压器!E370="","",[1]变压器!E370)</f>
        <v/>
      </c>
      <c r="F370" s="10" t="str">
        <f>IF([1]变压器!F370="","",[1]变压器!F370)</f>
        <v/>
      </c>
      <c r="G370" s="10" t="str">
        <f ca="1">VLOOKUP(C370,OFFSET(厂站实体!$A$2,0,0,1000,7),7,FALSE)</f>
        <v/>
      </c>
    </row>
    <row r="371" spans="1:7" x14ac:dyDescent="0.15">
      <c r="A371" s="10" t="str">
        <f>IF([1]变压器!A371="","",[1]变压器!A371)</f>
        <v/>
      </c>
      <c r="B371" s="10" t="str">
        <f>IF([1]变压器!B371="","",[1]变压器!B371)</f>
        <v/>
      </c>
      <c r="C371" s="10" t="str">
        <f>IF([1]变压器!C371="","",[1]变压器!C371)</f>
        <v/>
      </c>
      <c r="D371" s="10" t="str">
        <f>IF([1]变压器!D371="","",[1]变压器!D371)</f>
        <v/>
      </c>
      <c r="E371" s="10" t="str">
        <f>IF([1]变压器!E371="","",[1]变压器!E371)</f>
        <v/>
      </c>
      <c r="F371" s="10" t="str">
        <f>IF([1]变压器!F371="","",[1]变压器!F371)</f>
        <v/>
      </c>
      <c r="G371" s="10" t="str">
        <f ca="1">VLOOKUP(C371,OFFSET(厂站实体!$A$2,0,0,1000,7),7,FALSE)</f>
        <v/>
      </c>
    </row>
    <row r="372" spans="1:7" x14ac:dyDescent="0.15">
      <c r="A372" s="10" t="str">
        <f>IF([1]变压器!A372="","",[1]变压器!A372)</f>
        <v/>
      </c>
      <c r="B372" s="10" t="str">
        <f>IF([1]变压器!B372="","",[1]变压器!B372)</f>
        <v/>
      </c>
      <c r="C372" s="10" t="str">
        <f>IF([1]变压器!C372="","",[1]变压器!C372)</f>
        <v/>
      </c>
      <c r="D372" s="10" t="str">
        <f>IF([1]变压器!D372="","",[1]变压器!D372)</f>
        <v/>
      </c>
      <c r="E372" s="10" t="str">
        <f>IF([1]变压器!E372="","",[1]变压器!E372)</f>
        <v/>
      </c>
      <c r="F372" s="10" t="str">
        <f>IF([1]变压器!F372="","",[1]变压器!F372)</f>
        <v/>
      </c>
      <c r="G372" s="10" t="str">
        <f ca="1">VLOOKUP(C372,OFFSET(厂站实体!$A$2,0,0,1000,7),7,FALSE)</f>
        <v/>
      </c>
    </row>
    <row r="373" spans="1:7" x14ac:dyDescent="0.15">
      <c r="A373" s="10" t="str">
        <f>IF([1]变压器!A373="","",[1]变压器!A373)</f>
        <v/>
      </c>
      <c r="B373" s="10" t="str">
        <f>IF([1]变压器!B373="","",[1]变压器!B373)</f>
        <v/>
      </c>
      <c r="C373" s="10" t="str">
        <f>IF([1]变压器!C373="","",[1]变压器!C373)</f>
        <v/>
      </c>
      <c r="D373" s="10" t="str">
        <f>IF([1]变压器!D373="","",[1]变压器!D373)</f>
        <v/>
      </c>
      <c r="E373" s="10" t="str">
        <f>IF([1]变压器!E373="","",[1]变压器!E373)</f>
        <v/>
      </c>
      <c r="F373" s="10" t="str">
        <f>IF([1]变压器!F373="","",[1]变压器!F373)</f>
        <v/>
      </c>
      <c r="G373" s="10" t="str">
        <f ca="1">VLOOKUP(C373,OFFSET(厂站实体!$A$2,0,0,1000,7),7,FALSE)</f>
        <v/>
      </c>
    </row>
    <row r="374" spans="1:7" x14ac:dyDescent="0.15">
      <c r="A374" s="10" t="str">
        <f>IF([1]变压器!A374="","",[1]变压器!A374)</f>
        <v/>
      </c>
      <c r="B374" s="10" t="str">
        <f>IF([1]变压器!B374="","",[1]变压器!B374)</f>
        <v/>
      </c>
      <c r="C374" s="10" t="str">
        <f>IF([1]变压器!C374="","",[1]变压器!C374)</f>
        <v/>
      </c>
      <c r="D374" s="10" t="str">
        <f>IF([1]变压器!D374="","",[1]变压器!D374)</f>
        <v/>
      </c>
      <c r="E374" s="10" t="str">
        <f>IF([1]变压器!E374="","",[1]变压器!E374)</f>
        <v/>
      </c>
      <c r="F374" s="10" t="str">
        <f>IF([1]变压器!F374="","",[1]变压器!F374)</f>
        <v/>
      </c>
      <c r="G374" s="10" t="str">
        <f ca="1">VLOOKUP(C374,OFFSET(厂站实体!$A$2,0,0,1000,7),7,FALSE)</f>
        <v/>
      </c>
    </row>
    <row r="375" spans="1:7" x14ac:dyDescent="0.15">
      <c r="A375" s="10" t="str">
        <f>IF([1]变压器!A375="","",[1]变压器!A375)</f>
        <v/>
      </c>
      <c r="B375" s="10" t="str">
        <f>IF([1]变压器!B375="","",[1]变压器!B375)</f>
        <v/>
      </c>
      <c r="C375" s="10" t="str">
        <f>IF([1]变压器!C375="","",[1]变压器!C375)</f>
        <v/>
      </c>
      <c r="D375" s="10" t="str">
        <f>IF([1]变压器!D375="","",[1]变压器!D375)</f>
        <v/>
      </c>
      <c r="E375" s="10" t="str">
        <f>IF([1]变压器!E375="","",[1]变压器!E375)</f>
        <v/>
      </c>
      <c r="F375" s="10" t="str">
        <f>IF([1]变压器!F375="","",[1]变压器!F375)</f>
        <v/>
      </c>
      <c r="G375" s="10" t="str">
        <f ca="1">VLOOKUP(C375,OFFSET(厂站实体!$A$2,0,0,1000,7),7,FALSE)</f>
        <v/>
      </c>
    </row>
    <row r="376" spans="1:7" x14ac:dyDescent="0.15">
      <c r="A376" s="10" t="str">
        <f>IF([1]变压器!A376="","",[1]变压器!A376)</f>
        <v/>
      </c>
      <c r="B376" s="10" t="str">
        <f>IF([1]变压器!B376="","",[1]变压器!B376)</f>
        <v/>
      </c>
      <c r="C376" s="10" t="str">
        <f>IF([1]变压器!C376="","",[1]变压器!C376)</f>
        <v/>
      </c>
      <c r="D376" s="10" t="str">
        <f>IF([1]变压器!D376="","",[1]变压器!D376)</f>
        <v/>
      </c>
      <c r="E376" s="10" t="str">
        <f>IF([1]变压器!E376="","",[1]变压器!E376)</f>
        <v/>
      </c>
      <c r="F376" s="10" t="str">
        <f>IF([1]变压器!F376="","",[1]变压器!F376)</f>
        <v/>
      </c>
      <c r="G376" s="10" t="str">
        <f ca="1">VLOOKUP(C376,OFFSET(厂站实体!$A$2,0,0,1000,7),7,FALSE)</f>
        <v/>
      </c>
    </row>
    <row r="377" spans="1:7" x14ac:dyDescent="0.15">
      <c r="A377" s="10" t="str">
        <f>IF([1]变压器!A377="","",[1]变压器!A377)</f>
        <v/>
      </c>
      <c r="B377" s="10" t="str">
        <f>IF([1]变压器!B377="","",[1]变压器!B377)</f>
        <v/>
      </c>
      <c r="C377" s="10" t="str">
        <f>IF([1]变压器!C377="","",[1]变压器!C377)</f>
        <v/>
      </c>
      <c r="D377" s="10" t="str">
        <f>IF([1]变压器!D377="","",[1]变压器!D377)</f>
        <v/>
      </c>
      <c r="E377" s="10" t="str">
        <f>IF([1]变压器!E377="","",[1]变压器!E377)</f>
        <v/>
      </c>
      <c r="F377" s="10" t="str">
        <f>IF([1]变压器!F377="","",[1]变压器!F377)</f>
        <v/>
      </c>
      <c r="G377" s="10" t="str">
        <f ca="1">VLOOKUP(C377,OFFSET(厂站实体!$A$2,0,0,1000,7),7,FALSE)</f>
        <v/>
      </c>
    </row>
    <row r="378" spans="1:7" x14ac:dyDescent="0.15">
      <c r="A378" s="10" t="str">
        <f>IF([1]变压器!A378="","",[1]变压器!A378)</f>
        <v/>
      </c>
      <c r="B378" s="10" t="str">
        <f>IF([1]变压器!B378="","",[1]变压器!B378)</f>
        <v/>
      </c>
      <c r="C378" s="10" t="str">
        <f>IF([1]变压器!C378="","",[1]变压器!C378)</f>
        <v/>
      </c>
      <c r="D378" s="10" t="str">
        <f>IF([1]变压器!D378="","",[1]变压器!D378)</f>
        <v/>
      </c>
      <c r="E378" s="10" t="str">
        <f>IF([1]变压器!E378="","",[1]变压器!E378)</f>
        <v/>
      </c>
      <c r="F378" s="10" t="str">
        <f>IF([1]变压器!F378="","",[1]变压器!F378)</f>
        <v/>
      </c>
      <c r="G378" s="10" t="str">
        <f ca="1">VLOOKUP(C378,OFFSET(厂站实体!$A$2,0,0,1000,7),7,FALSE)</f>
        <v/>
      </c>
    </row>
    <row r="379" spans="1:7" x14ac:dyDescent="0.15">
      <c r="A379" s="10" t="str">
        <f>IF([1]变压器!A379="","",[1]变压器!A379)</f>
        <v/>
      </c>
      <c r="B379" s="10" t="str">
        <f>IF([1]变压器!B379="","",[1]变压器!B379)</f>
        <v/>
      </c>
      <c r="C379" s="10" t="str">
        <f>IF([1]变压器!C379="","",[1]变压器!C379)</f>
        <v/>
      </c>
      <c r="D379" s="10" t="str">
        <f>IF([1]变压器!D379="","",[1]变压器!D379)</f>
        <v/>
      </c>
      <c r="E379" s="10" t="str">
        <f>IF([1]变压器!E379="","",[1]变压器!E379)</f>
        <v/>
      </c>
      <c r="F379" s="10" t="str">
        <f>IF([1]变压器!F379="","",[1]变压器!F379)</f>
        <v/>
      </c>
      <c r="G379" s="10" t="str">
        <f ca="1">VLOOKUP(C379,OFFSET(厂站实体!$A$2,0,0,1000,7),7,FALSE)</f>
        <v/>
      </c>
    </row>
    <row r="380" spans="1:7" x14ac:dyDescent="0.15">
      <c r="A380" s="10" t="str">
        <f>IF([1]变压器!A380="","",[1]变压器!A380)</f>
        <v/>
      </c>
      <c r="B380" s="10" t="str">
        <f>IF([1]变压器!B380="","",[1]变压器!B380)</f>
        <v/>
      </c>
      <c r="C380" s="10" t="str">
        <f>IF([1]变压器!C380="","",[1]变压器!C380)</f>
        <v/>
      </c>
      <c r="D380" s="10" t="str">
        <f>IF([1]变压器!D380="","",[1]变压器!D380)</f>
        <v/>
      </c>
      <c r="E380" s="10" t="str">
        <f>IF([1]变压器!E380="","",[1]变压器!E380)</f>
        <v/>
      </c>
      <c r="F380" s="10" t="str">
        <f>IF([1]变压器!F380="","",[1]变压器!F380)</f>
        <v/>
      </c>
      <c r="G380" s="10" t="str">
        <f ca="1">VLOOKUP(C380,OFFSET(厂站实体!$A$2,0,0,1000,7),7,FALSE)</f>
        <v/>
      </c>
    </row>
    <row r="381" spans="1:7" x14ac:dyDescent="0.15">
      <c r="A381" s="10" t="str">
        <f>IF([1]变压器!A381="","",[1]变压器!A381)</f>
        <v/>
      </c>
      <c r="B381" s="10" t="str">
        <f>IF([1]变压器!B381="","",[1]变压器!B381)</f>
        <v/>
      </c>
      <c r="C381" s="10" t="str">
        <f>IF([1]变压器!C381="","",[1]变压器!C381)</f>
        <v/>
      </c>
      <c r="D381" s="10" t="str">
        <f>IF([1]变压器!D381="","",[1]变压器!D381)</f>
        <v/>
      </c>
      <c r="E381" s="10" t="str">
        <f>IF([1]变压器!E381="","",[1]变压器!E381)</f>
        <v/>
      </c>
      <c r="F381" s="10" t="str">
        <f>IF([1]变压器!F381="","",[1]变压器!F381)</f>
        <v/>
      </c>
      <c r="G381" s="10" t="str">
        <f ca="1">VLOOKUP(C381,OFFSET(厂站实体!$A$2,0,0,1000,7),7,FALSE)</f>
        <v/>
      </c>
    </row>
    <row r="382" spans="1:7" x14ac:dyDescent="0.15">
      <c r="A382" s="10" t="str">
        <f>IF([1]变压器!A382="","",[1]变压器!A382)</f>
        <v/>
      </c>
      <c r="B382" s="10" t="str">
        <f>IF([1]变压器!B382="","",[1]变压器!B382)</f>
        <v/>
      </c>
      <c r="C382" s="10" t="str">
        <f>IF([1]变压器!C382="","",[1]变压器!C382)</f>
        <v/>
      </c>
      <c r="D382" s="10" t="str">
        <f>IF([1]变压器!D382="","",[1]变压器!D382)</f>
        <v/>
      </c>
      <c r="E382" s="10" t="str">
        <f>IF([1]变压器!E382="","",[1]变压器!E382)</f>
        <v/>
      </c>
      <c r="F382" s="10" t="str">
        <f>IF([1]变压器!F382="","",[1]变压器!F382)</f>
        <v/>
      </c>
      <c r="G382" s="10" t="str">
        <f ca="1">VLOOKUP(C382,OFFSET(厂站实体!$A$2,0,0,1000,7),7,FALSE)</f>
        <v/>
      </c>
    </row>
    <row r="383" spans="1:7" x14ac:dyDescent="0.15">
      <c r="A383" s="10" t="str">
        <f>IF([1]变压器!A383="","",[1]变压器!A383)</f>
        <v/>
      </c>
      <c r="B383" s="10" t="str">
        <f>IF([1]变压器!B383="","",[1]变压器!B383)</f>
        <v/>
      </c>
      <c r="C383" s="10" t="str">
        <f>IF([1]变压器!C383="","",[1]变压器!C383)</f>
        <v/>
      </c>
      <c r="D383" s="10" t="str">
        <f>IF([1]变压器!D383="","",[1]变压器!D383)</f>
        <v/>
      </c>
      <c r="E383" s="10" t="str">
        <f>IF([1]变压器!E383="","",[1]变压器!E383)</f>
        <v/>
      </c>
      <c r="F383" s="10" t="str">
        <f>IF([1]变压器!F383="","",[1]变压器!F383)</f>
        <v/>
      </c>
      <c r="G383" s="10" t="str">
        <f ca="1">VLOOKUP(C383,OFFSET(厂站实体!$A$2,0,0,1000,7),7,FALSE)</f>
        <v/>
      </c>
    </row>
    <row r="384" spans="1:7" x14ac:dyDescent="0.15">
      <c r="A384" s="10" t="str">
        <f>IF([1]变压器!A384="","",[1]变压器!A384)</f>
        <v/>
      </c>
      <c r="B384" s="10" t="str">
        <f>IF([1]变压器!B384="","",[1]变压器!B384)</f>
        <v/>
      </c>
      <c r="C384" s="10" t="str">
        <f>IF([1]变压器!C384="","",[1]变压器!C384)</f>
        <v/>
      </c>
      <c r="D384" s="10" t="str">
        <f>IF([1]变压器!D384="","",[1]变压器!D384)</f>
        <v/>
      </c>
      <c r="E384" s="10" t="str">
        <f>IF([1]变压器!E384="","",[1]变压器!E384)</f>
        <v/>
      </c>
      <c r="F384" s="10" t="str">
        <f>IF([1]变压器!F384="","",[1]变压器!F384)</f>
        <v/>
      </c>
      <c r="G384" s="10" t="str">
        <f ca="1">VLOOKUP(C384,OFFSET(厂站实体!$A$2,0,0,1000,7),7,FALSE)</f>
        <v/>
      </c>
    </row>
    <row r="385" spans="1:7" x14ac:dyDescent="0.15">
      <c r="A385" s="10" t="str">
        <f>IF([1]变压器!A385="","",[1]变压器!A385)</f>
        <v/>
      </c>
      <c r="B385" s="10" t="str">
        <f>IF([1]变压器!B385="","",[1]变压器!B385)</f>
        <v/>
      </c>
      <c r="C385" s="10" t="str">
        <f>IF([1]变压器!C385="","",[1]变压器!C385)</f>
        <v/>
      </c>
      <c r="D385" s="10" t="str">
        <f>IF([1]变压器!D385="","",[1]变压器!D385)</f>
        <v/>
      </c>
      <c r="E385" s="10" t="str">
        <f>IF([1]变压器!E385="","",[1]变压器!E385)</f>
        <v/>
      </c>
      <c r="F385" s="10" t="str">
        <f>IF([1]变压器!F385="","",[1]变压器!F385)</f>
        <v/>
      </c>
      <c r="G385" s="10" t="str">
        <f ca="1">VLOOKUP(C385,OFFSET(厂站实体!$A$2,0,0,1000,7),7,FALSE)</f>
        <v/>
      </c>
    </row>
    <row r="386" spans="1:7" x14ac:dyDescent="0.15">
      <c r="A386" s="10" t="str">
        <f>IF([1]变压器!A386="","",[1]变压器!A386)</f>
        <v/>
      </c>
      <c r="B386" s="10" t="str">
        <f>IF([1]变压器!B386="","",[1]变压器!B386)</f>
        <v/>
      </c>
      <c r="C386" s="10" t="str">
        <f>IF([1]变压器!C386="","",[1]变压器!C386)</f>
        <v/>
      </c>
      <c r="D386" s="10" t="str">
        <f>IF([1]变压器!D386="","",[1]变压器!D386)</f>
        <v/>
      </c>
      <c r="E386" s="10" t="str">
        <f>IF([1]变压器!E386="","",[1]变压器!E386)</f>
        <v/>
      </c>
      <c r="F386" s="10" t="str">
        <f>IF([1]变压器!F386="","",[1]变压器!F386)</f>
        <v/>
      </c>
      <c r="G386" s="10" t="str">
        <f ca="1">VLOOKUP(C386,OFFSET(厂站实体!$A$2,0,0,1000,7),7,FALSE)</f>
        <v/>
      </c>
    </row>
    <row r="387" spans="1:7" x14ac:dyDescent="0.15">
      <c r="A387" s="10" t="str">
        <f>IF([1]变压器!A387="","",[1]变压器!A387)</f>
        <v/>
      </c>
      <c r="B387" s="10" t="str">
        <f>IF([1]变压器!B387="","",[1]变压器!B387)</f>
        <v/>
      </c>
      <c r="C387" s="10" t="str">
        <f>IF([1]变压器!C387="","",[1]变压器!C387)</f>
        <v/>
      </c>
      <c r="D387" s="10" t="str">
        <f>IF([1]变压器!D387="","",[1]变压器!D387)</f>
        <v/>
      </c>
      <c r="E387" s="10" t="str">
        <f>IF([1]变压器!E387="","",[1]变压器!E387)</f>
        <v/>
      </c>
      <c r="F387" s="10" t="str">
        <f>IF([1]变压器!F387="","",[1]变压器!F387)</f>
        <v/>
      </c>
      <c r="G387" s="10" t="str">
        <f ca="1">VLOOKUP(C387,OFFSET(厂站实体!$A$2,0,0,1000,7),7,FALSE)</f>
        <v/>
      </c>
    </row>
    <row r="388" spans="1:7" x14ac:dyDescent="0.15">
      <c r="A388" s="10" t="str">
        <f>IF([1]变压器!A388="","",[1]变压器!A388)</f>
        <v/>
      </c>
      <c r="B388" s="10" t="str">
        <f>IF([1]变压器!B388="","",[1]变压器!B388)</f>
        <v/>
      </c>
      <c r="C388" s="10" t="str">
        <f>IF([1]变压器!C388="","",[1]变压器!C388)</f>
        <v/>
      </c>
      <c r="D388" s="10" t="str">
        <f>IF([1]变压器!D388="","",[1]变压器!D388)</f>
        <v/>
      </c>
      <c r="E388" s="10" t="str">
        <f>IF([1]变压器!E388="","",[1]变压器!E388)</f>
        <v/>
      </c>
      <c r="F388" s="10" t="str">
        <f>IF([1]变压器!F388="","",[1]变压器!F388)</f>
        <v/>
      </c>
      <c r="G388" s="10" t="str">
        <f ca="1">VLOOKUP(C388,OFFSET(厂站实体!$A$2,0,0,1000,7),7,FALSE)</f>
        <v/>
      </c>
    </row>
    <row r="389" spans="1:7" x14ac:dyDescent="0.15">
      <c r="A389" s="10" t="str">
        <f>IF([1]变压器!A389="","",[1]变压器!A389)</f>
        <v/>
      </c>
      <c r="B389" s="10" t="str">
        <f>IF([1]变压器!B389="","",[1]变压器!B389)</f>
        <v/>
      </c>
      <c r="C389" s="10" t="str">
        <f>IF([1]变压器!C389="","",[1]变压器!C389)</f>
        <v/>
      </c>
      <c r="D389" s="10" t="str">
        <f>IF([1]变压器!D389="","",[1]变压器!D389)</f>
        <v/>
      </c>
      <c r="E389" s="10" t="str">
        <f>IF([1]变压器!E389="","",[1]变压器!E389)</f>
        <v/>
      </c>
      <c r="F389" s="10" t="str">
        <f>IF([1]变压器!F389="","",[1]变压器!F389)</f>
        <v/>
      </c>
      <c r="G389" s="10" t="str">
        <f ca="1">VLOOKUP(C389,OFFSET(厂站实体!$A$2,0,0,1000,7),7,FALSE)</f>
        <v/>
      </c>
    </row>
    <row r="390" spans="1:7" x14ac:dyDescent="0.15">
      <c r="A390" s="10" t="str">
        <f>IF([1]变压器!A390="","",[1]变压器!A390)</f>
        <v/>
      </c>
      <c r="B390" s="10" t="str">
        <f>IF([1]变压器!B390="","",[1]变压器!B390)</f>
        <v/>
      </c>
      <c r="C390" s="10" t="str">
        <f>IF([1]变压器!C390="","",[1]变压器!C390)</f>
        <v/>
      </c>
      <c r="D390" s="10" t="str">
        <f>IF([1]变压器!D390="","",[1]变压器!D390)</f>
        <v/>
      </c>
      <c r="E390" s="10" t="str">
        <f>IF([1]变压器!E390="","",[1]变压器!E390)</f>
        <v/>
      </c>
      <c r="F390" s="10" t="str">
        <f>IF([1]变压器!F390="","",[1]变压器!F390)</f>
        <v/>
      </c>
      <c r="G390" s="10" t="str">
        <f ca="1">VLOOKUP(C390,OFFSET(厂站实体!$A$2,0,0,1000,7),7,FALSE)</f>
        <v/>
      </c>
    </row>
    <row r="391" spans="1:7" x14ac:dyDescent="0.15">
      <c r="A391" s="10" t="str">
        <f>IF([1]变压器!A391="","",[1]变压器!A391)</f>
        <v/>
      </c>
      <c r="B391" s="10" t="str">
        <f>IF([1]变压器!B391="","",[1]变压器!B391)</f>
        <v/>
      </c>
      <c r="C391" s="10" t="str">
        <f>IF([1]变压器!C391="","",[1]变压器!C391)</f>
        <v/>
      </c>
      <c r="D391" s="10" t="str">
        <f>IF([1]变压器!D391="","",[1]变压器!D391)</f>
        <v/>
      </c>
      <c r="E391" s="10" t="str">
        <f>IF([1]变压器!E391="","",[1]变压器!E391)</f>
        <v/>
      </c>
      <c r="F391" s="10" t="str">
        <f>IF([1]变压器!F391="","",[1]变压器!F391)</f>
        <v/>
      </c>
      <c r="G391" s="10" t="str">
        <f ca="1">VLOOKUP(C391,OFFSET(厂站实体!$A$2,0,0,1000,7),7,FALSE)</f>
        <v/>
      </c>
    </row>
    <row r="392" spans="1:7" x14ac:dyDescent="0.15">
      <c r="A392" s="10" t="str">
        <f>IF([1]变压器!A392="","",[1]变压器!A392)</f>
        <v/>
      </c>
      <c r="B392" s="10" t="str">
        <f>IF([1]变压器!B392="","",[1]变压器!B392)</f>
        <v/>
      </c>
      <c r="C392" s="10" t="str">
        <f>IF([1]变压器!C392="","",[1]变压器!C392)</f>
        <v/>
      </c>
      <c r="D392" s="10" t="str">
        <f>IF([1]变压器!D392="","",[1]变压器!D392)</f>
        <v/>
      </c>
      <c r="E392" s="10" t="str">
        <f>IF([1]变压器!E392="","",[1]变压器!E392)</f>
        <v/>
      </c>
      <c r="F392" s="10" t="str">
        <f>IF([1]变压器!F392="","",[1]变压器!F392)</f>
        <v/>
      </c>
      <c r="G392" s="10" t="str">
        <f ca="1">VLOOKUP(C392,OFFSET(厂站实体!$A$2,0,0,1000,7),7,FALSE)</f>
        <v/>
      </c>
    </row>
    <row r="393" spans="1:7" x14ac:dyDescent="0.15">
      <c r="A393" s="10" t="str">
        <f>IF([1]变压器!A393="","",[1]变压器!A393)</f>
        <v/>
      </c>
      <c r="B393" s="10" t="str">
        <f>IF([1]变压器!B393="","",[1]变压器!B393)</f>
        <v/>
      </c>
      <c r="C393" s="10" t="str">
        <f>IF([1]变压器!C393="","",[1]变压器!C393)</f>
        <v/>
      </c>
      <c r="D393" s="10" t="str">
        <f>IF([1]变压器!D393="","",[1]变压器!D393)</f>
        <v/>
      </c>
      <c r="E393" s="10" t="str">
        <f>IF([1]变压器!E393="","",[1]变压器!E393)</f>
        <v/>
      </c>
      <c r="F393" s="10" t="str">
        <f>IF([1]变压器!F393="","",[1]变压器!F393)</f>
        <v/>
      </c>
      <c r="G393" s="10" t="str">
        <f ca="1">VLOOKUP(C393,OFFSET(厂站实体!$A$2,0,0,1000,7),7,FALSE)</f>
        <v/>
      </c>
    </row>
    <row r="394" spans="1:7" x14ac:dyDescent="0.15">
      <c r="A394" s="10" t="str">
        <f>IF([1]变压器!A394="","",[1]变压器!A394)</f>
        <v/>
      </c>
      <c r="B394" s="10" t="str">
        <f>IF([1]变压器!B394="","",[1]变压器!B394)</f>
        <v/>
      </c>
      <c r="C394" s="10" t="str">
        <f>IF([1]变压器!C394="","",[1]变压器!C394)</f>
        <v/>
      </c>
      <c r="D394" s="10" t="str">
        <f>IF([1]变压器!D394="","",[1]变压器!D394)</f>
        <v/>
      </c>
      <c r="E394" s="10" t="str">
        <f>IF([1]变压器!E394="","",[1]变压器!E394)</f>
        <v/>
      </c>
      <c r="F394" s="10" t="str">
        <f>IF([1]变压器!F394="","",[1]变压器!F394)</f>
        <v/>
      </c>
      <c r="G394" s="10" t="str">
        <f ca="1">VLOOKUP(C394,OFFSET(厂站实体!$A$2,0,0,1000,7),7,FALSE)</f>
        <v/>
      </c>
    </row>
    <row r="395" spans="1:7" x14ac:dyDescent="0.15">
      <c r="A395" s="10" t="str">
        <f>IF([1]变压器!A395="","",[1]变压器!A395)</f>
        <v/>
      </c>
      <c r="B395" s="10" t="str">
        <f>IF([1]变压器!B395="","",[1]变压器!B395)</f>
        <v/>
      </c>
      <c r="C395" s="10" t="str">
        <f>IF([1]变压器!C395="","",[1]变压器!C395)</f>
        <v/>
      </c>
      <c r="D395" s="10" t="str">
        <f>IF([1]变压器!D395="","",[1]变压器!D395)</f>
        <v/>
      </c>
      <c r="E395" s="10" t="str">
        <f>IF([1]变压器!E395="","",[1]变压器!E395)</f>
        <v/>
      </c>
      <c r="F395" s="10" t="str">
        <f>IF([1]变压器!F395="","",[1]变压器!F395)</f>
        <v/>
      </c>
      <c r="G395" s="10" t="str">
        <f ca="1">VLOOKUP(C395,OFFSET(厂站实体!$A$2,0,0,1000,7),7,FALSE)</f>
        <v/>
      </c>
    </row>
    <row r="396" spans="1:7" x14ac:dyDescent="0.15">
      <c r="A396" s="10" t="str">
        <f>IF([1]变压器!A396="","",[1]变压器!A396)</f>
        <v/>
      </c>
      <c r="B396" s="10" t="str">
        <f>IF([1]变压器!B396="","",[1]变压器!B396)</f>
        <v/>
      </c>
      <c r="C396" s="10" t="str">
        <f>IF([1]变压器!C396="","",[1]变压器!C396)</f>
        <v/>
      </c>
      <c r="D396" s="10" t="str">
        <f>IF([1]变压器!D396="","",[1]变压器!D396)</f>
        <v/>
      </c>
      <c r="E396" s="10" t="str">
        <f>IF([1]变压器!E396="","",[1]变压器!E396)</f>
        <v/>
      </c>
      <c r="F396" s="10" t="str">
        <f>IF([1]变压器!F396="","",[1]变压器!F396)</f>
        <v/>
      </c>
      <c r="G396" s="10" t="str">
        <f ca="1">VLOOKUP(C396,OFFSET(厂站实体!$A$2,0,0,1000,7),7,FALSE)</f>
        <v/>
      </c>
    </row>
    <row r="397" spans="1:7" x14ac:dyDescent="0.15">
      <c r="A397" s="10" t="str">
        <f>IF([1]变压器!A397="","",[1]变压器!A397)</f>
        <v/>
      </c>
      <c r="B397" s="10" t="str">
        <f>IF([1]变压器!B397="","",[1]变压器!B397)</f>
        <v/>
      </c>
      <c r="C397" s="10" t="str">
        <f>IF([1]变压器!C397="","",[1]变压器!C397)</f>
        <v/>
      </c>
      <c r="D397" s="10" t="str">
        <f>IF([1]变压器!D397="","",[1]变压器!D397)</f>
        <v/>
      </c>
      <c r="E397" s="10" t="str">
        <f>IF([1]变压器!E397="","",[1]变压器!E397)</f>
        <v/>
      </c>
      <c r="F397" s="10" t="str">
        <f>IF([1]变压器!F397="","",[1]变压器!F397)</f>
        <v/>
      </c>
      <c r="G397" s="10" t="str">
        <f ca="1">VLOOKUP(C397,OFFSET(厂站实体!$A$2,0,0,1000,7),7,FALSE)</f>
        <v/>
      </c>
    </row>
    <row r="398" spans="1:7" x14ac:dyDescent="0.15">
      <c r="A398" s="10" t="str">
        <f>IF([1]变压器!A398="","",[1]变压器!A398)</f>
        <v/>
      </c>
      <c r="B398" s="10" t="str">
        <f>IF([1]变压器!B398="","",[1]变压器!B398)</f>
        <v/>
      </c>
      <c r="C398" s="10" t="str">
        <f>IF([1]变压器!C398="","",[1]变压器!C398)</f>
        <v/>
      </c>
      <c r="D398" s="10" t="str">
        <f>IF([1]变压器!D398="","",[1]变压器!D398)</f>
        <v/>
      </c>
      <c r="E398" s="10" t="str">
        <f>IF([1]变压器!E398="","",[1]变压器!E398)</f>
        <v/>
      </c>
      <c r="F398" s="10" t="str">
        <f>IF([1]变压器!F398="","",[1]变压器!F398)</f>
        <v/>
      </c>
      <c r="G398" s="10" t="str">
        <f ca="1">VLOOKUP(C398,OFFSET(厂站实体!$A$2,0,0,1000,7),7,FALSE)</f>
        <v/>
      </c>
    </row>
    <row r="399" spans="1:7" x14ac:dyDescent="0.15">
      <c r="A399" s="10" t="str">
        <f>IF([1]变压器!A399="","",[1]变压器!A399)</f>
        <v/>
      </c>
      <c r="B399" s="10" t="str">
        <f>IF([1]变压器!B399="","",[1]变压器!B399)</f>
        <v/>
      </c>
      <c r="C399" s="10" t="str">
        <f>IF([1]变压器!C399="","",[1]变压器!C399)</f>
        <v/>
      </c>
      <c r="D399" s="10" t="str">
        <f>IF([1]变压器!D399="","",[1]变压器!D399)</f>
        <v/>
      </c>
      <c r="E399" s="10" t="str">
        <f>IF([1]变压器!E399="","",[1]变压器!E399)</f>
        <v/>
      </c>
      <c r="F399" s="10" t="str">
        <f>IF([1]变压器!F399="","",[1]变压器!F399)</f>
        <v/>
      </c>
      <c r="G399" s="10" t="str">
        <f ca="1">VLOOKUP(C399,OFFSET(厂站实体!$A$2,0,0,1000,7),7,FALSE)</f>
        <v/>
      </c>
    </row>
    <row r="400" spans="1:7" x14ac:dyDescent="0.15">
      <c r="A400" s="10" t="str">
        <f>IF([1]变压器!A400="","",[1]变压器!A400)</f>
        <v/>
      </c>
      <c r="B400" s="10" t="str">
        <f>IF([1]变压器!B400="","",[1]变压器!B400)</f>
        <v/>
      </c>
      <c r="C400" s="10" t="str">
        <f>IF([1]变压器!C400="","",[1]变压器!C400)</f>
        <v/>
      </c>
      <c r="D400" s="10" t="str">
        <f>IF([1]变压器!D400="","",[1]变压器!D400)</f>
        <v/>
      </c>
      <c r="E400" s="10" t="str">
        <f>IF([1]变压器!E400="","",[1]变压器!E400)</f>
        <v/>
      </c>
      <c r="F400" s="10" t="str">
        <f>IF([1]变压器!F400="","",[1]变压器!F400)</f>
        <v/>
      </c>
      <c r="G400" s="10" t="str">
        <f ca="1">VLOOKUP(C400,OFFSET(厂站实体!$A$2,0,0,1000,7),7,FALSE)</f>
        <v/>
      </c>
    </row>
    <row r="401" spans="1:7" x14ac:dyDescent="0.15">
      <c r="A401" s="10" t="str">
        <f>IF([1]变压器!A401="","",[1]变压器!A401)</f>
        <v/>
      </c>
      <c r="B401" s="10" t="str">
        <f>IF([1]变压器!B401="","",[1]变压器!B401)</f>
        <v/>
      </c>
      <c r="C401" s="10" t="str">
        <f>IF([1]变压器!C401="","",[1]变压器!C401)</f>
        <v/>
      </c>
      <c r="D401" s="10" t="str">
        <f>IF([1]变压器!D401="","",[1]变压器!D401)</f>
        <v/>
      </c>
      <c r="E401" s="10" t="str">
        <f>IF([1]变压器!E401="","",[1]变压器!E401)</f>
        <v/>
      </c>
      <c r="F401" s="10" t="str">
        <f>IF([1]变压器!F401="","",[1]变压器!F401)</f>
        <v/>
      </c>
      <c r="G401" s="10" t="str">
        <f ca="1">VLOOKUP(C401,OFFSET(厂站实体!$A$2,0,0,1000,7),7,FALSE)</f>
        <v/>
      </c>
    </row>
    <row r="402" spans="1:7" x14ac:dyDescent="0.15">
      <c r="A402" s="10" t="str">
        <f>IF([1]变压器!A402="","",[1]变压器!A402)</f>
        <v/>
      </c>
      <c r="B402" s="10" t="str">
        <f>IF([1]变压器!B402="","",[1]变压器!B402)</f>
        <v/>
      </c>
      <c r="C402" s="10" t="str">
        <f>IF([1]变压器!C402="","",[1]变压器!C402)</f>
        <v/>
      </c>
      <c r="D402" s="10" t="str">
        <f>IF([1]变压器!D402="","",[1]变压器!D402)</f>
        <v/>
      </c>
      <c r="E402" s="10" t="str">
        <f>IF([1]变压器!E402="","",[1]变压器!E402)</f>
        <v/>
      </c>
      <c r="F402" s="10" t="str">
        <f>IF([1]变压器!F402="","",[1]变压器!F402)</f>
        <v/>
      </c>
      <c r="G402" s="10" t="str">
        <f ca="1">VLOOKUP(C402,OFFSET(厂站实体!$A$2,0,0,1000,7),7,FALSE)</f>
        <v/>
      </c>
    </row>
    <row r="403" spans="1:7" x14ac:dyDescent="0.15">
      <c r="A403" s="10" t="str">
        <f>IF([1]变压器!A403="","",[1]变压器!A403)</f>
        <v/>
      </c>
      <c r="B403" s="10" t="str">
        <f>IF([1]变压器!B403="","",[1]变压器!B403)</f>
        <v/>
      </c>
      <c r="C403" s="10" t="str">
        <f>IF([1]变压器!C403="","",[1]变压器!C403)</f>
        <v/>
      </c>
      <c r="D403" s="10" t="str">
        <f>IF([1]变压器!D403="","",[1]变压器!D403)</f>
        <v/>
      </c>
      <c r="E403" s="10" t="str">
        <f>IF([1]变压器!E403="","",[1]变压器!E403)</f>
        <v/>
      </c>
      <c r="F403" s="10" t="str">
        <f>IF([1]变压器!F403="","",[1]变压器!F403)</f>
        <v/>
      </c>
      <c r="G403" s="10" t="str">
        <f ca="1">VLOOKUP(C403,OFFSET(厂站实体!$A$2,0,0,1000,7),7,FALSE)</f>
        <v/>
      </c>
    </row>
    <row r="404" spans="1:7" x14ac:dyDescent="0.15">
      <c r="A404" s="10" t="str">
        <f>IF([1]变压器!A404="","",[1]变压器!A404)</f>
        <v/>
      </c>
      <c r="B404" s="10" t="str">
        <f>IF([1]变压器!B404="","",[1]变压器!B404)</f>
        <v/>
      </c>
      <c r="C404" s="10" t="str">
        <f>IF([1]变压器!C404="","",[1]变压器!C404)</f>
        <v/>
      </c>
      <c r="D404" s="10" t="str">
        <f>IF([1]变压器!D404="","",[1]变压器!D404)</f>
        <v/>
      </c>
      <c r="E404" s="10" t="str">
        <f>IF([1]变压器!E404="","",[1]变压器!E404)</f>
        <v/>
      </c>
      <c r="F404" s="10" t="str">
        <f>IF([1]变压器!F404="","",[1]变压器!F404)</f>
        <v/>
      </c>
      <c r="G404" s="10" t="str">
        <f ca="1">VLOOKUP(C404,OFFSET(厂站实体!$A$2,0,0,1000,7),7,FALSE)</f>
        <v/>
      </c>
    </row>
    <row r="405" spans="1:7" x14ac:dyDescent="0.15">
      <c r="A405" s="10" t="str">
        <f>IF([1]变压器!A405="","",[1]变压器!A405)</f>
        <v/>
      </c>
      <c r="B405" s="10" t="str">
        <f>IF([1]变压器!B405="","",[1]变压器!B405)</f>
        <v/>
      </c>
      <c r="C405" s="10" t="str">
        <f>IF([1]变压器!C405="","",[1]变压器!C405)</f>
        <v/>
      </c>
      <c r="D405" s="10" t="str">
        <f>IF([1]变压器!D405="","",[1]变压器!D405)</f>
        <v/>
      </c>
      <c r="E405" s="10" t="str">
        <f>IF([1]变压器!E405="","",[1]变压器!E405)</f>
        <v/>
      </c>
      <c r="F405" s="10" t="str">
        <f>IF([1]变压器!F405="","",[1]变压器!F405)</f>
        <v/>
      </c>
      <c r="G405" s="10" t="str">
        <f ca="1">VLOOKUP(C405,OFFSET(厂站实体!$A$2,0,0,1000,7),7,FALSE)</f>
        <v/>
      </c>
    </row>
    <row r="406" spans="1:7" x14ac:dyDescent="0.15">
      <c r="A406" s="10" t="str">
        <f>IF([1]变压器!A406="","",[1]变压器!A406)</f>
        <v/>
      </c>
      <c r="B406" s="10" t="str">
        <f>IF([1]变压器!B406="","",[1]变压器!B406)</f>
        <v/>
      </c>
      <c r="C406" s="10" t="str">
        <f>IF([1]变压器!C406="","",[1]变压器!C406)</f>
        <v/>
      </c>
      <c r="D406" s="10" t="str">
        <f>IF([1]变压器!D406="","",[1]变压器!D406)</f>
        <v/>
      </c>
      <c r="E406" s="10" t="str">
        <f>IF([1]变压器!E406="","",[1]变压器!E406)</f>
        <v/>
      </c>
      <c r="F406" s="10" t="str">
        <f>IF([1]变压器!F406="","",[1]变压器!F406)</f>
        <v/>
      </c>
      <c r="G406" s="10" t="str">
        <f ca="1">VLOOKUP(C406,OFFSET(厂站实体!$A$2,0,0,1000,7),7,FALSE)</f>
        <v/>
      </c>
    </row>
    <row r="407" spans="1:7" x14ac:dyDescent="0.15">
      <c r="A407" s="10" t="str">
        <f>IF([1]变压器!A407="","",[1]变压器!A407)</f>
        <v/>
      </c>
      <c r="B407" s="10" t="str">
        <f>IF([1]变压器!B407="","",[1]变压器!B407)</f>
        <v/>
      </c>
      <c r="C407" s="10" t="str">
        <f>IF([1]变压器!C407="","",[1]变压器!C407)</f>
        <v/>
      </c>
      <c r="D407" s="10" t="str">
        <f>IF([1]变压器!D407="","",[1]变压器!D407)</f>
        <v/>
      </c>
      <c r="E407" s="10" t="str">
        <f>IF([1]变压器!E407="","",[1]变压器!E407)</f>
        <v/>
      </c>
      <c r="F407" s="10" t="str">
        <f>IF([1]变压器!F407="","",[1]变压器!F407)</f>
        <v/>
      </c>
      <c r="G407" s="10" t="str">
        <f ca="1">VLOOKUP(C407,OFFSET(厂站实体!$A$2,0,0,1000,7),7,FALSE)</f>
        <v/>
      </c>
    </row>
    <row r="408" spans="1:7" x14ac:dyDescent="0.15">
      <c r="A408" s="10" t="str">
        <f>IF([1]变压器!A408="","",[1]变压器!A408)</f>
        <v/>
      </c>
      <c r="B408" s="10" t="str">
        <f>IF([1]变压器!B408="","",[1]变压器!B408)</f>
        <v/>
      </c>
      <c r="C408" s="10" t="str">
        <f>IF([1]变压器!C408="","",[1]变压器!C408)</f>
        <v/>
      </c>
      <c r="D408" s="10" t="str">
        <f>IF([1]变压器!D408="","",[1]变压器!D408)</f>
        <v/>
      </c>
      <c r="E408" s="10" t="str">
        <f>IF([1]变压器!E408="","",[1]变压器!E408)</f>
        <v/>
      </c>
      <c r="F408" s="10" t="str">
        <f>IF([1]变压器!F408="","",[1]变压器!F408)</f>
        <v/>
      </c>
      <c r="G408" s="10" t="str">
        <f ca="1">VLOOKUP(C408,OFFSET(厂站实体!$A$2,0,0,1000,7),7,FALSE)</f>
        <v/>
      </c>
    </row>
    <row r="409" spans="1:7" x14ac:dyDescent="0.15">
      <c r="A409" s="10" t="str">
        <f>IF([1]变压器!A409="","",[1]变压器!A409)</f>
        <v/>
      </c>
      <c r="B409" s="10" t="str">
        <f>IF([1]变压器!B409="","",[1]变压器!B409)</f>
        <v/>
      </c>
      <c r="C409" s="10" t="str">
        <f>IF([1]变压器!C409="","",[1]变压器!C409)</f>
        <v/>
      </c>
      <c r="D409" s="10" t="str">
        <f>IF([1]变压器!D409="","",[1]变压器!D409)</f>
        <v/>
      </c>
      <c r="E409" s="10" t="str">
        <f>IF([1]变压器!E409="","",[1]变压器!E409)</f>
        <v/>
      </c>
      <c r="F409" s="10" t="str">
        <f>IF([1]变压器!F409="","",[1]变压器!F409)</f>
        <v/>
      </c>
      <c r="G409" s="10" t="str">
        <f ca="1">VLOOKUP(C409,OFFSET(厂站实体!$A$2,0,0,1000,7),7,FALSE)</f>
        <v/>
      </c>
    </row>
    <row r="410" spans="1:7" x14ac:dyDescent="0.15">
      <c r="A410" s="10" t="str">
        <f>IF([1]变压器!A410="","",[1]变压器!A410)</f>
        <v/>
      </c>
      <c r="B410" s="10" t="str">
        <f>IF([1]变压器!B410="","",[1]变压器!B410)</f>
        <v/>
      </c>
      <c r="C410" s="10" t="str">
        <f>IF([1]变压器!C410="","",[1]变压器!C410)</f>
        <v/>
      </c>
      <c r="D410" s="10" t="str">
        <f>IF([1]变压器!D410="","",[1]变压器!D410)</f>
        <v/>
      </c>
      <c r="E410" s="10" t="str">
        <f>IF([1]变压器!E410="","",[1]变压器!E410)</f>
        <v/>
      </c>
      <c r="F410" s="10" t="str">
        <f>IF([1]变压器!F410="","",[1]变压器!F410)</f>
        <v/>
      </c>
      <c r="G410" s="10" t="str">
        <f ca="1">VLOOKUP(C410,OFFSET(厂站实体!$A$2,0,0,1000,7),7,FALSE)</f>
        <v/>
      </c>
    </row>
    <row r="411" spans="1:7" x14ac:dyDescent="0.15">
      <c r="A411" s="10" t="str">
        <f>IF([1]变压器!A411="","",[1]变压器!A411)</f>
        <v/>
      </c>
      <c r="B411" s="10" t="str">
        <f>IF([1]变压器!B411="","",[1]变压器!B411)</f>
        <v/>
      </c>
      <c r="C411" s="10" t="str">
        <f>IF([1]变压器!C411="","",[1]变压器!C411)</f>
        <v/>
      </c>
      <c r="D411" s="10" t="str">
        <f>IF([1]变压器!D411="","",[1]变压器!D411)</f>
        <v/>
      </c>
      <c r="E411" s="10" t="str">
        <f>IF([1]变压器!E411="","",[1]变压器!E411)</f>
        <v/>
      </c>
      <c r="F411" s="10" t="str">
        <f>IF([1]变压器!F411="","",[1]变压器!F411)</f>
        <v/>
      </c>
      <c r="G411" s="10" t="str">
        <f ca="1">VLOOKUP(C411,OFFSET(厂站实体!$A$2,0,0,1000,7),7,FALSE)</f>
        <v/>
      </c>
    </row>
    <row r="412" spans="1:7" x14ac:dyDescent="0.15">
      <c r="A412" s="10" t="str">
        <f>IF([1]变压器!A412="","",[1]变压器!A412)</f>
        <v/>
      </c>
      <c r="B412" s="10" t="str">
        <f>IF([1]变压器!B412="","",[1]变压器!B412)</f>
        <v/>
      </c>
      <c r="C412" s="10" t="str">
        <f>IF([1]变压器!C412="","",[1]变压器!C412)</f>
        <v/>
      </c>
      <c r="D412" s="10" t="str">
        <f>IF([1]变压器!D412="","",[1]变压器!D412)</f>
        <v/>
      </c>
      <c r="E412" s="10" t="str">
        <f>IF([1]变压器!E412="","",[1]变压器!E412)</f>
        <v/>
      </c>
      <c r="F412" s="10" t="str">
        <f>IF([1]变压器!F412="","",[1]变压器!F412)</f>
        <v/>
      </c>
      <c r="G412" s="10" t="str">
        <f ca="1">VLOOKUP(C412,OFFSET(厂站实体!$A$2,0,0,1000,7),7,FALSE)</f>
        <v/>
      </c>
    </row>
    <row r="413" spans="1:7" x14ac:dyDescent="0.15">
      <c r="A413" s="10" t="str">
        <f>IF([1]变压器!A413="","",[1]变压器!A413)</f>
        <v/>
      </c>
      <c r="B413" s="10" t="str">
        <f>IF([1]变压器!B413="","",[1]变压器!B413)</f>
        <v/>
      </c>
      <c r="C413" s="10" t="str">
        <f>IF([1]变压器!C413="","",[1]变压器!C413)</f>
        <v/>
      </c>
      <c r="D413" s="10" t="str">
        <f>IF([1]变压器!D413="","",[1]变压器!D413)</f>
        <v/>
      </c>
      <c r="E413" s="10" t="str">
        <f>IF([1]变压器!E413="","",[1]变压器!E413)</f>
        <v/>
      </c>
      <c r="F413" s="10" t="str">
        <f>IF([1]变压器!F413="","",[1]变压器!F413)</f>
        <v/>
      </c>
      <c r="G413" s="10" t="str">
        <f ca="1">VLOOKUP(C413,OFFSET(厂站实体!$A$2,0,0,1000,7),7,FALSE)</f>
        <v/>
      </c>
    </row>
    <row r="414" spans="1:7" x14ac:dyDescent="0.15">
      <c r="A414" s="10" t="str">
        <f>IF([1]变压器!A414="","",[1]变压器!A414)</f>
        <v/>
      </c>
      <c r="B414" s="10" t="str">
        <f>IF([1]变压器!B414="","",[1]变压器!B414)</f>
        <v/>
      </c>
      <c r="C414" s="10" t="str">
        <f>IF([1]变压器!C414="","",[1]变压器!C414)</f>
        <v/>
      </c>
      <c r="D414" s="10" t="str">
        <f>IF([1]变压器!D414="","",[1]变压器!D414)</f>
        <v/>
      </c>
      <c r="E414" s="10" t="str">
        <f>IF([1]变压器!E414="","",[1]变压器!E414)</f>
        <v/>
      </c>
      <c r="F414" s="10" t="str">
        <f>IF([1]变压器!F414="","",[1]变压器!F414)</f>
        <v/>
      </c>
      <c r="G414" s="10" t="str">
        <f ca="1">VLOOKUP(C414,OFFSET(厂站实体!$A$2,0,0,1000,7),7,FALSE)</f>
        <v/>
      </c>
    </row>
    <row r="415" spans="1:7" x14ac:dyDescent="0.15">
      <c r="A415" s="10" t="str">
        <f>IF([1]变压器!A415="","",[1]变压器!A415)</f>
        <v/>
      </c>
      <c r="B415" s="10" t="str">
        <f>IF([1]变压器!B415="","",[1]变压器!B415)</f>
        <v/>
      </c>
      <c r="C415" s="10" t="str">
        <f>IF([1]变压器!C415="","",[1]变压器!C415)</f>
        <v/>
      </c>
      <c r="D415" s="10" t="str">
        <f>IF([1]变压器!D415="","",[1]变压器!D415)</f>
        <v/>
      </c>
      <c r="E415" s="10" t="str">
        <f>IF([1]变压器!E415="","",[1]变压器!E415)</f>
        <v/>
      </c>
      <c r="F415" s="10" t="str">
        <f>IF([1]变压器!F415="","",[1]变压器!F415)</f>
        <v/>
      </c>
      <c r="G415" s="10" t="str">
        <f ca="1">VLOOKUP(C415,OFFSET(厂站实体!$A$2,0,0,1000,7),7,FALSE)</f>
        <v/>
      </c>
    </row>
    <row r="416" spans="1:7" x14ac:dyDescent="0.15">
      <c r="A416" s="10" t="str">
        <f>IF([1]变压器!A416="","",[1]变压器!A416)</f>
        <v/>
      </c>
      <c r="B416" s="10" t="str">
        <f>IF([1]变压器!B416="","",[1]变压器!B416)</f>
        <v/>
      </c>
      <c r="C416" s="10" t="str">
        <f>IF([1]变压器!C416="","",[1]变压器!C416)</f>
        <v/>
      </c>
      <c r="D416" s="10" t="str">
        <f>IF([1]变压器!D416="","",[1]变压器!D416)</f>
        <v/>
      </c>
      <c r="E416" s="10" t="str">
        <f>IF([1]变压器!E416="","",[1]变压器!E416)</f>
        <v/>
      </c>
      <c r="F416" s="10" t="str">
        <f>IF([1]变压器!F416="","",[1]变压器!F416)</f>
        <v/>
      </c>
      <c r="G416" s="10" t="str">
        <f ca="1">VLOOKUP(C416,OFFSET(厂站实体!$A$2,0,0,1000,7),7,FALSE)</f>
        <v/>
      </c>
    </row>
    <row r="417" spans="1:7" x14ac:dyDescent="0.15">
      <c r="A417" s="10" t="str">
        <f>IF([1]变压器!A417="","",[1]变压器!A417)</f>
        <v/>
      </c>
      <c r="B417" s="10" t="str">
        <f>IF([1]变压器!B417="","",[1]变压器!B417)</f>
        <v/>
      </c>
      <c r="C417" s="10" t="str">
        <f>IF([1]变压器!C417="","",[1]变压器!C417)</f>
        <v/>
      </c>
      <c r="D417" s="10" t="str">
        <f>IF([1]变压器!D417="","",[1]变压器!D417)</f>
        <v/>
      </c>
      <c r="E417" s="10" t="str">
        <f>IF([1]变压器!E417="","",[1]变压器!E417)</f>
        <v/>
      </c>
      <c r="F417" s="10" t="str">
        <f>IF([1]变压器!F417="","",[1]变压器!F417)</f>
        <v/>
      </c>
      <c r="G417" s="10" t="str">
        <f ca="1">VLOOKUP(C417,OFFSET(厂站实体!$A$2,0,0,1000,7),7,FALSE)</f>
        <v/>
      </c>
    </row>
    <row r="418" spans="1:7" x14ac:dyDescent="0.15">
      <c r="A418" s="10" t="str">
        <f>IF([1]变压器!A418="","",[1]变压器!A418)</f>
        <v/>
      </c>
      <c r="B418" s="10" t="str">
        <f>IF([1]变压器!B418="","",[1]变压器!B418)</f>
        <v/>
      </c>
      <c r="C418" s="10" t="str">
        <f>IF([1]变压器!C418="","",[1]变压器!C418)</f>
        <v/>
      </c>
      <c r="D418" s="10" t="str">
        <f>IF([1]变压器!D418="","",[1]变压器!D418)</f>
        <v/>
      </c>
      <c r="E418" s="10" t="str">
        <f>IF([1]变压器!E418="","",[1]变压器!E418)</f>
        <v/>
      </c>
      <c r="F418" s="10" t="str">
        <f>IF([1]变压器!F418="","",[1]变压器!F418)</f>
        <v/>
      </c>
      <c r="G418" s="10" t="str">
        <f ca="1">VLOOKUP(C418,OFFSET(厂站实体!$A$2,0,0,1000,7),7,FALSE)</f>
        <v/>
      </c>
    </row>
    <row r="419" spans="1:7" x14ac:dyDescent="0.15">
      <c r="A419" s="10" t="str">
        <f>IF([1]变压器!A419="","",[1]变压器!A419)</f>
        <v/>
      </c>
      <c r="B419" s="10" t="str">
        <f>IF([1]变压器!B419="","",[1]变压器!B419)</f>
        <v/>
      </c>
      <c r="C419" s="10" t="str">
        <f>IF([1]变压器!C419="","",[1]变压器!C419)</f>
        <v/>
      </c>
      <c r="D419" s="10" t="str">
        <f>IF([1]变压器!D419="","",[1]变压器!D419)</f>
        <v/>
      </c>
      <c r="E419" s="10" t="str">
        <f>IF([1]变压器!E419="","",[1]变压器!E419)</f>
        <v/>
      </c>
      <c r="F419" s="10" t="str">
        <f>IF([1]变压器!F419="","",[1]变压器!F419)</f>
        <v/>
      </c>
      <c r="G419" s="10" t="str">
        <f ca="1">VLOOKUP(C419,OFFSET(厂站实体!$A$2,0,0,1000,7),7,FALSE)</f>
        <v/>
      </c>
    </row>
    <row r="420" spans="1:7" x14ac:dyDescent="0.15">
      <c r="A420" s="10" t="str">
        <f>IF([1]变压器!A420="","",[1]变压器!A420)</f>
        <v/>
      </c>
      <c r="B420" s="10" t="str">
        <f>IF([1]变压器!B420="","",[1]变压器!B420)</f>
        <v/>
      </c>
      <c r="C420" s="10" t="str">
        <f>IF([1]变压器!C420="","",[1]变压器!C420)</f>
        <v/>
      </c>
      <c r="D420" s="10" t="str">
        <f>IF([1]变压器!D420="","",[1]变压器!D420)</f>
        <v/>
      </c>
      <c r="E420" s="10" t="str">
        <f>IF([1]变压器!E420="","",[1]变压器!E420)</f>
        <v/>
      </c>
      <c r="F420" s="10" t="str">
        <f>IF([1]变压器!F420="","",[1]变压器!F420)</f>
        <v/>
      </c>
      <c r="G420" s="10" t="str">
        <f ca="1">VLOOKUP(C420,OFFSET(厂站实体!$A$2,0,0,1000,7),7,FALSE)</f>
        <v/>
      </c>
    </row>
    <row r="421" spans="1:7" x14ac:dyDescent="0.15">
      <c r="A421" s="10" t="str">
        <f>IF([1]变压器!A421="","",[1]变压器!A421)</f>
        <v/>
      </c>
      <c r="B421" s="10" t="str">
        <f>IF([1]变压器!B421="","",[1]变压器!B421)</f>
        <v/>
      </c>
      <c r="C421" s="10" t="str">
        <f>IF([1]变压器!C421="","",[1]变压器!C421)</f>
        <v/>
      </c>
      <c r="D421" s="10" t="str">
        <f>IF([1]变压器!D421="","",[1]变压器!D421)</f>
        <v/>
      </c>
      <c r="E421" s="10" t="str">
        <f>IF([1]变压器!E421="","",[1]变压器!E421)</f>
        <v/>
      </c>
      <c r="F421" s="10" t="str">
        <f>IF([1]变压器!F421="","",[1]变压器!F421)</f>
        <v/>
      </c>
      <c r="G421" s="10" t="str">
        <f ca="1">VLOOKUP(C421,OFFSET(厂站实体!$A$2,0,0,1000,7),7,FALSE)</f>
        <v/>
      </c>
    </row>
    <row r="422" spans="1:7" x14ac:dyDescent="0.15">
      <c r="A422" s="10" t="str">
        <f>IF([1]变压器!A422="","",[1]变压器!A422)</f>
        <v/>
      </c>
      <c r="B422" s="10" t="str">
        <f>IF([1]变压器!B422="","",[1]变压器!B422)</f>
        <v/>
      </c>
      <c r="C422" s="10" t="str">
        <f>IF([1]变压器!C422="","",[1]变压器!C422)</f>
        <v/>
      </c>
      <c r="D422" s="10" t="str">
        <f>IF([1]变压器!D422="","",[1]变压器!D422)</f>
        <v/>
      </c>
      <c r="E422" s="10" t="str">
        <f>IF([1]变压器!E422="","",[1]变压器!E422)</f>
        <v/>
      </c>
      <c r="F422" s="10" t="str">
        <f>IF([1]变压器!F422="","",[1]变压器!F422)</f>
        <v/>
      </c>
      <c r="G422" s="10" t="str">
        <f ca="1">VLOOKUP(C422,OFFSET(厂站实体!$A$2,0,0,1000,7),7,FALSE)</f>
        <v/>
      </c>
    </row>
    <row r="423" spans="1:7" x14ac:dyDescent="0.15">
      <c r="A423" s="10" t="str">
        <f>IF([1]变压器!A423="","",[1]变压器!A423)</f>
        <v/>
      </c>
      <c r="B423" s="10" t="str">
        <f>IF([1]变压器!B423="","",[1]变压器!B423)</f>
        <v/>
      </c>
      <c r="C423" s="10" t="str">
        <f>IF([1]变压器!C423="","",[1]变压器!C423)</f>
        <v/>
      </c>
      <c r="D423" s="10" t="str">
        <f>IF([1]变压器!D423="","",[1]变压器!D423)</f>
        <v/>
      </c>
      <c r="E423" s="10" t="str">
        <f>IF([1]变压器!E423="","",[1]变压器!E423)</f>
        <v/>
      </c>
      <c r="F423" s="10" t="str">
        <f>IF([1]变压器!F423="","",[1]变压器!F423)</f>
        <v/>
      </c>
      <c r="G423" s="10" t="str">
        <f ca="1">VLOOKUP(C423,OFFSET(厂站实体!$A$2,0,0,1000,7),7,FALSE)</f>
        <v/>
      </c>
    </row>
    <row r="424" spans="1:7" x14ac:dyDescent="0.15">
      <c r="A424" s="10" t="str">
        <f>IF([1]变压器!A424="","",[1]变压器!A424)</f>
        <v/>
      </c>
      <c r="B424" s="10" t="str">
        <f>IF([1]变压器!B424="","",[1]变压器!B424)</f>
        <v/>
      </c>
      <c r="C424" s="10" t="str">
        <f>IF([1]变压器!C424="","",[1]变压器!C424)</f>
        <v/>
      </c>
      <c r="D424" s="10" t="str">
        <f>IF([1]变压器!D424="","",[1]变压器!D424)</f>
        <v/>
      </c>
      <c r="E424" s="10" t="str">
        <f>IF([1]变压器!E424="","",[1]变压器!E424)</f>
        <v/>
      </c>
      <c r="F424" s="10" t="str">
        <f>IF([1]变压器!F424="","",[1]变压器!F424)</f>
        <v/>
      </c>
      <c r="G424" s="10" t="str">
        <f ca="1">VLOOKUP(C424,OFFSET(厂站实体!$A$2,0,0,1000,7),7,FALSE)</f>
        <v/>
      </c>
    </row>
    <row r="425" spans="1:7" x14ac:dyDescent="0.15">
      <c r="A425" s="10" t="str">
        <f>IF([1]变压器!A425="","",[1]变压器!A425)</f>
        <v/>
      </c>
      <c r="B425" s="10" t="str">
        <f>IF([1]变压器!B425="","",[1]变压器!B425)</f>
        <v/>
      </c>
      <c r="C425" s="10" t="str">
        <f>IF([1]变压器!C425="","",[1]变压器!C425)</f>
        <v/>
      </c>
      <c r="D425" s="10" t="str">
        <f>IF([1]变压器!D425="","",[1]变压器!D425)</f>
        <v/>
      </c>
      <c r="E425" s="10" t="str">
        <f>IF([1]变压器!E425="","",[1]变压器!E425)</f>
        <v/>
      </c>
      <c r="F425" s="10" t="str">
        <f>IF([1]变压器!F425="","",[1]变压器!F425)</f>
        <v/>
      </c>
      <c r="G425" s="10" t="str">
        <f ca="1">VLOOKUP(C425,OFFSET(厂站实体!$A$2,0,0,1000,7),7,FALSE)</f>
        <v/>
      </c>
    </row>
    <row r="426" spans="1:7" x14ac:dyDescent="0.15">
      <c r="A426" s="10" t="str">
        <f>IF([1]变压器!A426="","",[1]变压器!A426)</f>
        <v/>
      </c>
      <c r="B426" s="10" t="str">
        <f>IF([1]变压器!B426="","",[1]变压器!B426)</f>
        <v/>
      </c>
      <c r="C426" s="10" t="str">
        <f>IF([1]变压器!C426="","",[1]变压器!C426)</f>
        <v/>
      </c>
      <c r="D426" s="10" t="str">
        <f>IF([1]变压器!D426="","",[1]变压器!D426)</f>
        <v/>
      </c>
      <c r="E426" s="10" t="str">
        <f>IF([1]变压器!E426="","",[1]变压器!E426)</f>
        <v/>
      </c>
      <c r="F426" s="10" t="str">
        <f>IF([1]变压器!F426="","",[1]变压器!F426)</f>
        <v/>
      </c>
      <c r="G426" s="10" t="str">
        <f ca="1">VLOOKUP(C426,OFFSET(厂站实体!$A$2,0,0,1000,7),7,FALSE)</f>
        <v/>
      </c>
    </row>
    <row r="427" spans="1:7" x14ac:dyDescent="0.15">
      <c r="A427" s="10" t="str">
        <f>IF([1]变压器!A427="","",[1]变压器!A427)</f>
        <v/>
      </c>
      <c r="B427" s="10" t="str">
        <f>IF([1]变压器!B427="","",[1]变压器!B427)</f>
        <v/>
      </c>
      <c r="C427" s="10" t="str">
        <f>IF([1]变压器!C427="","",[1]变压器!C427)</f>
        <v/>
      </c>
      <c r="D427" s="10" t="str">
        <f>IF([1]变压器!D427="","",[1]变压器!D427)</f>
        <v/>
      </c>
      <c r="E427" s="10" t="str">
        <f>IF([1]变压器!E427="","",[1]变压器!E427)</f>
        <v/>
      </c>
      <c r="F427" s="10" t="str">
        <f>IF([1]变压器!F427="","",[1]变压器!F427)</f>
        <v/>
      </c>
      <c r="G427" s="10" t="str">
        <f ca="1">VLOOKUP(C427,OFFSET(厂站实体!$A$2,0,0,1000,7),7,FALSE)</f>
        <v/>
      </c>
    </row>
    <row r="428" spans="1:7" x14ac:dyDescent="0.15">
      <c r="A428" s="10" t="str">
        <f>IF([1]变压器!A428="","",[1]变压器!A428)</f>
        <v/>
      </c>
      <c r="B428" s="10" t="str">
        <f>IF([1]变压器!B428="","",[1]变压器!B428)</f>
        <v/>
      </c>
      <c r="C428" s="10" t="str">
        <f>IF([1]变压器!C428="","",[1]变压器!C428)</f>
        <v/>
      </c>
      <c r="D428" s="10" t="str">
        <f>IF([1]变压器!D428="","",[1]变压器!D428)</f>
        <v/>
      </c>
      <c r="E428" s="10" t="str">
        <f>IF([1]变压器!E428="","",[1]变压器!E428)</f>
        <v/>
      </c>
      <c r="F428" s="10" t="str">
        <f>IF([1]变压器!F428="","",[1]变压器!F428)</f>
        <v/>
      </c>
      <c r="G428" s="10" t="str">
        <f ca="1">VLOOKUP(C428,OFFSET(厂站实体!$A$2,0,0,1000,7),7,FALSE)</f>
        <v/>
      </c>
    </row>
    <row r="429" spans="1:7" x14ac:dyDescent="0.15">
      <c r="A429" s="10" t="str">
        <f>IF([1]变压器!A429="","",[1]变压器!A429)</f>
        <v/>
      </c>
      <c r="B429" s="10" t="str">
        <f>IF([1]变压器!B429="","",[1]变压器!B429)</f>
        <v/>
      </c>
      <c r="C429" s="10" t="str">
        <f>IF([1]变压器!C429="","",[1]变压器!C429)</f>
        <v/>
      </c>
      <c r="D429" s="10" t="str">
        <f>IF([1]变压器!D429="","",[1]变压器!D429)</f>
        <v/>
      </c>
      <c r="E429" s="10" t="str">
        <f>IF([1]变压器!E429="","",[1]变压器!E429)</f>
        <v/>
      </c>
      <c r="F429" s="10" t="str">
        <f>IF([1]变压器!F429="","",[1]变压器!F429)</f>
        <v/>
      </c>
      <c r="G429" s="10" t="str">
        <f ca="1">VLOOKUP(C429,OFFSET(厂站实体!$A$2,0,0,1000,7),7,FALSE)</f>
        <v/>
      </c>
    </row>
    <row r="430" spans="1:7" x14ac:dyDescent="0.15">
      <c r="A430" s="10" t="str">
        <f>IF([1]变压器!A430="","",[1]变压器!A430)</f>
        <v/>
      </c>
      <c r="B430" s="10" t="str">
        <f>IF([1]变压器!B430="","",[1]变压器!B430)</f>
        <v/>
      </c>
      <c r="C430" s="10" t="str">
        <f>IF([1]变压器!C430="","",[1]变压器!C430)</f>
        <v/>
      </c>
      <c r="D430" s="10" t="str">
        <f>IF([1]变压器!D430="","",[1]变压器!D430)</f>
        <v/>
      </c>
      <c r="E430" s="10" t="str">
        <f>IF([1]变压器!E430="","",[1]变压器!E430)</f>
        <v/>
      </c>
      <c r="F430" s="10" t="str">
        <f>IF([1]变压器!F430="","",[1]变压器!F430)</f>
        <v/>
      </c>
      <c r="G430" s="10" t="str">
        <f ca="1">VLOOKUP(C430,OFFSET(厂站实体!$A$2,0,0,1000,7),7,FALSE)</f>
        <v/>
      </c>
    </row>
    <row r="431" spans="1:7" x14ac:dyDescent="0.15">
      <c r="A431" s="10" t="str">
        <f>IF([1]变压器!A431="","",[1]变压器!A431)</f>
        <v/>
      </c>
      <c r="B431" s="10" t="str">
        <f>IF([1]变压器!B431="","",[1]变压器!B431)</f>
        <v/>
      </c>
      <c r="C431" s="10" t="str">
        <f>IF([1]变压器!C431="","",[1]变压器!C431)</f>
        <v/>
      </c>
      <c r="D431" s="10" t="str">
        <f>IF([1]变压器!D431="","",[1]变压器!D431)</f>
        <v/>
      </c>
      <c r="E431" s="10" t="str">
        <f>IF([1]变压器!E431="","",[1]变压器!E431)</f>
        <v/>
      </c>
      <c r="F431" s="10" t="str">
        <f>IF([1]变压器!F431="","",[1]变压器!F431)</f>
        <v/>
      </c>
      <c r="G431" s="10" t="str">
        <f ca="1">VLOOKUP(C431,OFFSET(厂站实体!$A$2,0,0,1000,7),7,FALSE)</f>
        <v/>
      </c>
    </row>
    <row r="432" spans="1:7" x14ac:dyDescent="0.15">
      <c r="A432" s="10" t="str">
        <f>IF([1]变压器!A432="","",[1]变压器!A432)</f>
        <v/>
      </c>
      <c r="B432" s="10" t="str">
        <f>IF([1]变压器!B432="","",[1]变压器!B432)</f>
        <v/>
      </c>
      <c r="C432" s="10" t="str">
        <f>IF([1]变压器!C432="","",[1]变压器!C432)</f>
        <v/>
      </c>
      <c r="D432" s="10" t="str">
        <f>IF([1]变压器!D432="","",[1]变压器!D432)</f>
        <v/>
      </c>
      <c r="E432" s="10" t="str">
        <f>IF([1]变压器!E432="","",[1]变压器!E432)</f>
        <v/>
      </c>
      <c r="F432" s="10" t="str">
        <f>IF([1]变压器!F432="","",[1]变压器!F432)</f>
        <v/>
      </c>
      <c r="G432" s="10" t="str">
        <f ca="1">VLOOKUP(C432,OFFSET(厂站实体!$A$2,0,0,1000,7),7,FALSE)</f>
        <v/>
      </c>
    </row>
    <row r="433" spans="1:7" x14ac:dyDescent="0.15">
      <c r="A433" s="10" t="str">
        <f>IF([1]变压器!A433="","",[1]变压器!A433)</f>
        <v/>
      </c>
      <c r="B433" s="10" t="str">
        <f>IF([1]变压器!B433="","",[1]变压器!B433)</f>
        <v/>
      </c>
      <c r="C433" s="10" t="str">
        <f>IF([1]变压器!C433="","",[1]变压器!C433)</f>
        <v/>
      </c>
      <c r="D433" s="10" t="str">
        <f>IF([1]变压器!D433="","",[1]变压器!D433)</f>
        <v/>
      </c>
      <c r="E433" s="10" t="str">
        <f>IF([1]变压器!E433="","",[1]变压器!E433)</f>
        <v/>
      </c>
      <c r="F433" s="10" t="str">
        <f>IF([1]变压器!F433="","",[1]变压器!F433)</f>
        <v/>
      </c>
      <c r="G433" s="10" t="str">
        <f ca="1">VLOOKUP(C433,OFFSET(厂站实体!$A$2,0,0,1000,7),7,FALSE)</f>
        <v/>
      </c>
    </row>
    <row r="434" spans="1:7" x14ac:dyDescent="0.15">
      <c r="A434" s="10" t="str">
        <f>IF([1]变压器!A434="","",[1]变压器!A434)</f>
        <v/>
      </c>
      <c r="B434" s="10" t="str">
        <f>IF([1]变压器!B434="","",[1]变压器!B434)</f>
        <v/>
      </c>
      <c r="C434" s="10" t="str">
        <f>IF([1]变压器!C434="","",[1]变压器!C434)</f>
        <v/>
      </c>
      <c r="D434" s="10" t="str">
        <f>IF([1]变压器!D434="","",[1]变压器!D434)</f>
        <v/>
      </c>
      <c r="E434" s="10" t="str">
        <f>IF([1]变压器!E434="","",[1]变压器!E434)</f>
        <v/>
      </c>
      <c r="F434" s="10" t="str">
        <f>IF([1]变压器!F434="","",[1]变压器!F434)</f>
        <v/>
      </c>
      <c r="G434" s="10" t="str">
        <f ca="1">VLOOKUP(C434,OFFSET(厂站实体!$A$2,0,0,1000,7),7,FALSE)</f>
        <v/>
      </c>
    </row>
    <row r="435" spans="1:7" x14ac:dyDescent="0.15">
      <c r="A435" s="10" t="str">
        <f>IF([1]变压器!A435="","",[1]变压器!A435)</f>
        <v/>
      </c>
      <c r="B435" s="10" t="str">
        <f>IF([1]变压器!B435="","",[1]变压器!B435)</f>
        <v/>
      </c>
      <c r="C435" s="10" t="str">
        <f>IF([1]变压器!C435="","",[1]变压器!C435)</f>
        <v/>
      </c>
      <c r="D435" s="10" t="str">
        <f>IF([1]变压器!D435="","",[1]变压器!D435)</f>
        <v/>
      </c>
      <c r="E435" s="10" t="str">
        <f>IF([1]变压器!E435="","",[1]变压器!E435)</f>
        <v/>
      </c>
      <c r="F435" s="10" t="str">
        <f>IF([1]变压器!F435="","",[1]变压器!F435)</f>
        <v/>
      </c>
      <c r="G435" s="10" t="str">
        <f ca="1">VLOOKUP(C435,OFFSET(厂站实体!$A$2,0,0,1000,7),7,FALSE)</f>
        <v/>
      </c>
    </row>
    <row r="436" spans="1:7" x14ac:dyDescent="0.15">
      <c r="A436" s="10" t="str">
        <f>IF([1]变压器!A436="","",[1]变压器!A436)</f>
        <v/>
      </c>
      <c r="B436" s="10" t="str">
        <f>IF([1]变压器!B436="","",[1]变压器!B436)</f>
        <v/>
      </c>
      <c r="C436" s="10" t="str">
        <f>IF([1]变压器!C436="","",[1]变压器!C436)</f>
        <v/>
      </c>
      <c r="D436" s="10" t="str">
        <f>IF([1]变压器!D436="","",[1]变压器!D436)</f>
        <v/>
      </c>
      <c r="E436" s="10" t="str">
        <f>IF([1]变压器!E436="","",[1]变压器!E436)</f>
        <v/>
      </c>
      <c r="F436" s="10" t="str">
        <f>IF([1]变压器!F436="","",[1]变压器!F436)</f>
        <v/>
      </c>
      <c r="G436" s="10" t="str">
        <f ca="1">VLOOKUP(C436,OFFSET(厂站实体!$A$2,0,0,1000,7),7,FALSE)</f>
        <v/>
      </c>
    </row>
    <row r="437" spans="1:7" x14ac:dyDescent="0.15">
      <c r="A437" s="10" t="str">
        <f>IF([1]变压器!A437="","",[1]变压器!A437)</f>
        <v/>
      </c>
      <c r="B437" s="10" t="str">
        <f>IF([1]变压器!B437="","",[1]变压器!B437)</f>
        <v/>
      </c>
      <c r="C437" s="10" t="str">
        <f>IF([1]变压器!C437="","",[1]变压器!C437)</f>
        <v/>
      </c>
      <c r="D437" s="10" t="str">
        <f>IF([1]变压器!D437="","",[1]变压器!D437)</f>
        <v/>
      </c>
      <c r="E437" s="10" t="str">
        <f>IF([1]变压器!E437="","",[1]变压器!E437)</f>
        <v/>
      </c>
      <c r="F437" s="10" t="str">
        <f>IF([1]变压器!F437="","",[1]变压器!F437)</f>
        <v/>
      </c>
      <c r="G437" s="10" t="str">
        <f ca="1">VLOOKUP(C437,OFFSET(厂站实体!$A$2,0,0,1000,7),7,FALSE)</f>
        <v/>
      </c>
    </row>
    <row r="438" spans="1:7" x14ac:dyDescent="0.15">
      <c r="A438" s="10" t="str">
        <f>IF([1]变压器!A438="","",[1]变压器!A438)</f>
        <v/>
      </c>
      <c r="B438" s="10" t="str">
        <f>IF([1]变压器!B438="","",[1]变压器!B438)</f>
        <v/>
      </c>
      <c r="C438" s="10" t="str">
        <f>IF([1]变压器!C438="","",[1]变压器!C438)</f>
        <v/>
      </c>
      <c r="D438" s="10" t="str">
        <f>IF([1]变压器!D438="","",[1]变压器!D438)</f>
        <v/>
      </c>
      <c r="E438" s="10" t="str">
        <f>IF([1]变压器!E438="","",[1]变压器!E438)</f>
        <v/>
      </c>
      <c r="F438" s="10" t="str">
        <f>IF([1]变压器!F438="","",[1]变压器!F438)</f>
        <v/>
      </c>
      <c r="G438" s="10" t="str">
        <f ca="1">VLOOKUP(C438,OFFSET(厂站实体!$A$2,0,0,1000,7),7,FALSE)</f>
        <v/>
      </c>
    </row>
    <row r="439" spans="1:7" x14ac:dyDescent="0.15">
      <c r="A439" s="10" t="str">
        <f>IF([1]变压器!A439="","",[1]变压器!A439)</f>
        <v/>
      </c>
      <c r="B439" s="10" t="str">
        <f>IF([1]变压器!B439="","",[1]变压器!B439)</f>
        <v/>
      </c>
      <c r="C439" s="10" t="str">
        <f>IF([1]变压器!C439="","",[1]变压器!C439)</f>
        <v/>
      </c>
      <c r="D439" s="10" t="str">
        <f>IF([1]变压器!D439="","",[1]变压器!D439)</f>
        <v/>
      </c>
      <c r="E439" s="10" t="str">
        <f>IF([1]变压器!E439="","",[1]变压器!E439)</f>
        <v/>
      </c>
      <c r="F439" s="10" t="str">
        <f>IF([1]变压器!F439="","",[1]变压器!F439)</f>
        <v/>
      </c>
      <c r="G439" s="10" t="str">
        <f ca="1">VLOOKUP(C439,OFFSET(厂站实体!$A$2,0,0,1000,7),7,FALSE)</f>
        <v/>
      </c>
    </row>
    <row r="440" spans="1:7" x14ac:dyDescent="0.15">
      <c r="A440" s="10" t="str">
        <f>IF([1]变压器!A440="","",[1]变压器!A440)</f>
        <v/>
      </c>
      <c r="B440" s="10" t="str">
        <f>IF([1]变压器!B440="","",[1]变压器!B440)</f>
        <v/>
      </c>
      <c r="C440" s="10" t="str">
        <f>IF([1]变压器!C440="","",[1]变压器!C440)</f>
        <v/>
      </c>
      <c r="D440" s="10" t="str">
        <f>IF([1]变压器!D440="","",[1]变压器!D440)</f>
        <v/>
      </c>
      <c r="E440" s="10" t="str">
        <f>IF([1]变压器!E440="","",[1]变压器!E440)</f>
        <v/>
      </c>
      <c r="F440" s="10" t="str">
        <f>IF([1]变压器!F440="","",[1]变压器!F440)</f>
        <v/>
      </c>
      <c r="G440" s="10" t="str">
        <f ca="1">VLOOKUP(C440,OFFSET(厂站实体!$A$2,0,0,1000,7),7,FALSE)</f>
        <v/>
      </c>
    </row>
    <row r="441" spans="1:7" x14ac:dyDescent="0.15">
      <c r="A441" s="10" t="str">
        <f>IF([1]变压器!A441="","",[1]变压器!A441)</f>
        <v/>
      </c>
      <c r="B441" s="10" t="str">
        <f>IF([1]变压器!B441="","",[1]变压器!B441)</f>
        <v/>
      </c>
      <c r="C441" s="10" t="str">
        <f>IF([1]变压器!C441="","",[1]变压器!C441)</f>
        <v/>
      </c>
      <c r="D441" s="10" t="str">
        <f>IF([1]变压器!D441="","",[1]变压器!D441)</f>
        <v/>
      </c>
      <c r="E441" s="10" t="str">
        <f>IF([1]变压器!E441="","",[1]变压器!E441)</f>
        <v/>
      </c>
      <c r="F441" s="10" t="str">
        <f>IF([1]变压器!F441="","",[1]变压器!F441)</f>
        <v/>
      </c>
      <c r="G441" s="10" t="str">
        <f ca="1">VLOOKUP(C441,OFFSET(厂站实体!$A$2,0,0,1000,7),7,FALSE)</f>
        <v/>
      </c>
    </row>
    <row r="442" spans="1:7" x14ac:dyDescent="0.15">
      <c r="A442" s="10" t="str">
        <f>IF([1]变压器!A442="","",[1]变压器!A442)</f>
        <v/>
      </c>
      <c r="B442" s="10" t="str">
        <f>IF([1]变压器!B442="","",[1]变压器!B442)</f>
        <v/>
      </c>
      <c r="C442" s="10" t="str">
        <f>IF([1]变压器!C442="","",[1]变压器!C442)</f>
        <v/>
      </c>
      <c r="D442" s="10" t="str">
        <f>IF([1]变压器!D442="","",[1]变压器!D442)</f>
        <v/>
      </c>
      <c r="E442" s="10" t="str">
        <f>IF([1]变压器!E442="","",[1]变压器!E442)</f>
        <v/>
      </c>
      <c r="F442" s="10" t="str">
        <f>IF([1]变压器!F442="","",[1]变压器!F442)</f>
        <v/>
      </c>
      <c r="G442" s="10" t="str">
        <f ca="1">VLOOKUP(C442,OFFSET(厂站实体!$A$2,0,0,1000,7),7,FALSE)</f>
        <v/>
      </c>
    </row>
    <row r="443" spans="1:7" x14ac:dyDescent="0.15">
      <c r="A443" s="10" t="str">
        <f>IF([1]变压器!A443="","",[1]变压器!A443)</f>
        <v/>
      </c>
      <c r="B443" s="10" t="str">
        <f>IF([1]变压器!B443="","",[1]变压器!B443)</f>
        <v/>
      </c>
      <c r="C443" s="10" t="str">
        <f>IF([1]变压器!C443="","",[1]变压器!C443)</f>
        <v/>
      </c>
      <c r="D443" s="10" t="str">
        <f>IF([1]变压器!D443="","",[1]变压器!D443)</f>
        <v/>
      </c>
      <c r="E443" s="10" t="str">
        <f>IF([1]变压器!E443="","",[1]变压器!E443)</f>
        <v/>
      </c>
      <c r="F443" s="10" t="str">
        <f>IF([1]变压器!F443="","",[1]变压器!F443)</f>
        <v/>
      </c>
      <c r="G443" s="10" t="str">
        <f ca="1">VLOOKUP(C443,OFFSET(厂站实体!$A$2,0,0,1000,7),7,FALSE)</f>
        <v/>
      </c>
    </row>
    <row r="444" spans="1:7" x14ac:dyDescent="0.15">
      <c r="A444" s="10" t="str">
        <f>IF([1]变压器!A444="","",[1]变压器!A444)</f>
        <v/>
      </c>
      <c r="B444" s="10" t="str">
        <f>IF([1]变压器!B444="","",[1]变压器!B444)</f>
        <v/>
      </c>
      <c r="C444" s="10" t="str">
        <f>IF([1]变压器!C444="","",[1]变压器!C444)</f>
        <v/>
      </c>
      <c r="D444" s="10" t="str">
        <f>IF([1]变压器!D444="","",[1]变压器!D444)</f>
        <v/>
      </c>
      <c r="E444" s="10" t="str">
        <f>IF([1]变压器!E444="","",[1]变压器!E444)</f>
        <v/>
      </c>
      <c r="F444" s="10" t="str">
        <f>IF([1]变压器!F444="","",[1]变压器!F444)</f>
        <v/>
      </c>
      <c r="G444" s="10" t="str">
        <f ca="1">VLOOKUP(C444,OFFSET(厂站实体!$A$2,0,0,1000,7),7,FALSE)</f>
        <v/>
      </c>
    </row>
    <row r="445" spans="1:7" x14ac:dyDescent="0.15">
      <c r="A445" s="10" t="str">
        <f>IF([1]变压器!A445="","",[1]变压器!A445)</f>
        <v/>
      </c>
      <c r="B445" s="10" t="str">
        <f>IF([1]变压器!B445="","",[1]变压器!B445)</f>
        <v/>
      </c>
      <c r="C445" s="10" t="str">
        <f>IF([1]变压器!C445="","",[1]变压器!C445)</f>
        <v/>
      </c>
      <c r="D445" s="10" t="str">
        <f>IF([1]变压器!D445="","",[1]变压器!D445)</f>
        <v/>
      </c>
      <c r="E445" s="10" t="str">
        <f>IF([1]变压器!E445="","",[1]变压器!E445)</f>
        <v/>
      </c>
      <c r="F445" s="10" t="str">
        <f>IF([1]变压器!F445="","",[1]变压器!F445)</f>
        <v/>
      </c>
      <c r="G445" s="10" t="str">
        <f ca="1">VLOOKUP(C445,OFFSET(厂站实体!$A$2,0,0,1000,7),7,FALSE)</f>
        <v/>
      </c>
    </row>
    <row r="446" spans="1:7" x14ac:dyDescent="0.15">
      <c r="A446" s="10" t="str">
        <f>IF([1]变压器!A446="","",[1]变压器!A446)</f>
        <v/>
      </c>
      <c r="B446" s="10" t="str">
        <f>IF([1]变压器!B446="","",[1]变压器!B446)</f>
        <v/>
      </c>
      <c r="C446" s="10" t="str">
        <f>IF([1]变压器!C446="","",[1]变压器!C446)</f>
        <v/>
      </c>
      <c r="D446" s="10" t="str">
        <f>IF([1]变压器!D446="","",[1]变压器!D446)</f>
        <v/>
      </c>
      <c r="E446" s="10" t="str">
        <f>IF([1]变压器!E446="","",[1]变压器!E446)</f>
        <v/>
      </c>
      <c r="F446" s="10" t="str">
        <f>IF([1]变压器!F446="","",[1]变压器!F446)</f>
        <v/>
      </c>
      <c r="G446" s="10" t="str">
        <f ca="1">VLOOKUP(C446,OFFSET(厂站实体!$A$2,0,0,1000,7),7,FALSE)</f>
        <v/>
      </c>
    </row>
    <row r="447" spans="1:7" x14ac:dyDescent="0.15">
      <c r="A447" s="10" t="str">
        <f>IF([1]变压器!A447="","",[1]变压器!A447)</f>
        <v/>
      </c>
      <c r="B447" s="10" t="str">
        <f>IF([1]变压器!B447="","",[1]变压器!B447)</f>
        <v/>
      </c>
      <c r="C447" s="10" t="str">
        <f>IF([1]变压器!C447="","",[1]变压器!C447)</f>
        <v/>
      </c>
      <c r="D447" s="10" t="str">
        <f>IF([1]变压器!D447="","",[1]变压器!D447)</f>
        <v/>
      </c>
      <c r="E447" s="10" t="str">
        <f>IF([1]变压器!E447="","",[1]变压器!E447)</f>
        <v/>
      </c>
      <c r="F447" s="10" t="str">
        <f>IF([1]变压器!F447="","",[1]变压器!F447)</f>
        <v/>
      </c>
      <c r="G447" s="10" t="str">
        <f ca="1">VLOOKUP(C447,OFFSET(厂站实体!$A$2,0,0,1000,7),7,FALSE)</f>
        <v/>
      </c>
    </row>
    <row r="448" spans="1:7" x14ac:dyDescent="0.15">
      <c r="A448" s="10" t="str">
        <f>IF([1]变压器!A448="","",[1]变压器!A448)</f>
        <v/>
      </c>
      <c r="B448" s="10" t="str">
        <f>IF([1]变压器!B448="","",[1]变压器!B448)</f>
        <v/>
      </c>
      <c r="C448" s="10" t="str">
        <f>IF([1]变压器!C448="","",[1]变压器!C448)</f>
        <v/>
      </c>
      <c r="D448" s="10" t="str">
        <f>IF([1]变压器!D448="","",[1]变压器!D448)</f>
        <v/>
      </c>
      <c r="E448" s="10" t="str">
        <f>IF([1]变压器!E448="","",[1]变压器!E448)</f>
        <v/>
      </c>
      <c r="F448" s="10" t="str">
        <f>IF([1]变压器!F448="","",[1]变压器!F448)</f>
        <v/>
      </c>
      <c r="G448" s="10" t="str">
        <f ca="1">VLOOKUP(C448,OFFSET(厂站实体!$A$2,0,0,1000,7),7,FALSE)</f>
        <v/>
      </c>
    </row>
    <row r="449" spans="1:7" x14ac:dyDescent="0.15">
      <c r="A449" s="10" t="str">
        <f>IF([1]变压器!A449="","",[1]变压器!A449)</f>
        <v/>
      </c>
      <c r="B449" s="10" t="str">
        <f>IF([1]变压器!B449="","",[1]变压器!B449)</f>
        <v/>
      </c>
      <c r="C449" s="10" t="str">
        <f>IF([1]变压器!C449="","",[1]变压器!C449)</f>
        <v/>
      </c>
      <c r="D449" s="10" t="str">
        <f>IF([1]变压器!D449="","",[1]变压器!D449)</f>
        <v/>
      </c>
      <c r="E449" s="10" t="str">
        <f>IF([1]变压器!E449="","",[1]变压器!E449)</f>
        <v/>
      </c>
      <c r="F449" s="10" t="str">
        <f>IF([1]变压器!F449="","",[1]变压器!F449)</f>
        <v/>
      </c>
      <c r="G449" s="10" t="str">
        <f ca="1">VLOOKUP(C449,OFFSET(厂站实体!$A$2,0,0,1000,7),7,FALSE)</f>
        <v/>
      </c>
    </row>
    <row r="450" spans="1:7" x14ac:dyDescent="0.15">
      <c r="A450" s="10" t="str">
        <f>IF([1]变压器!A450="","",[1]变压器!A450)</f>
        <v/>
      </c>
      <c r="B450" s="10" t="str">
        <f>IF([1]变压器!B450="","",[1]变压器!B450)</f>
        <v/>
      </c>
      <c r="C450" s="10" t="str">
        <f>IF([1]变压器!C450="","",[1]变压器!C450)</f>
        <v/>
      </c>
      <c r="D450" s="10" t="str">
        <f>IF([1]变压器!D450="","",[1]变压器!D450)</f>
        <v/>
      </c>
      <c r="E450" s="10" t="str">
        <f>IF([1]变压器!E450="","",[1]变压器!E450)</f>
        <v/>
      </c>
      <c r="F450" s="10" t="str">
        <f>IF([1]变压器!F450="","",[1]变压器!F450)</f>
        <v/>
      </c>
      <c r="G450" s="10" t="str">
        <f ca="1">VLOOKUP(C450,OFFSET(厂站实体!$A$2,0,0,1000,7),7,FALSE)</f>
        <v/>
      </c>
    </row>
    <row r="451" spans="1:7" x14ac:dyDescent="0.15">
      <c r="A451" s="10" t="str">
        <f>IF([1]变压器!A451="","",[1]变压器!A451)</f>
        <v/>
      </c>
      <c r="B451" s="10" t="str">
        <f>IF([1]变压器!B451="","",[1]变压器!B451)</f>
        <v/>
      </c>
      <c r="C451" s="10" t="str">
        <f>IF([1]变压器!C451="","",[1]变压器!C451)</f>
        <v/>
      </c>
      <c r="D451" s="10" t="str">
        <f>IF([1]变压器!D451="","",[1]变压器!D451)</f>
        <v/>
      </c>
      <c r="E451" s="10" t="str">
        <f>IF([1]变压器!E451="","",[1]变压器!E451)</f>
        <v/>
      </c>
      <c r="F451" s="10" t="str">
        <f>IF([1]变压器!F451="","",[1]变压器!F451)</f>
        <v/>
      </c>
      <c r="G451" s="10" t="str">
        <f ca="1">VLOOKUP(C451,OFFSET(厂站实体!$A$2,0,0,1000,7),7,FALSE)</f>
        <v/>
      </c>
    </row>
    <row r="452" spans="1:7" x14ac:dyDescent="0.15">
      <c r="A452" s="10" t="str">
        <f>IF([1]变压器!A452="","",[1]变压器!A452)</f>
        <v/>
      </c>
      <c r="B452" s="10" t="str">
        <f>IF([1]变压器!B452="","",[1]变压器!B452)</f>
        <v/>
      </c>
      <c r="C452" s="10" t="str">
        <f>IF([1]变压器!C452="","",[1]变压器!C452)</f>
        <v/>
      </c>
      <c r="D452" s="10" t="str">
        <f>IF([1]变压器!D452="","",[1]变压器!D452)</f>
        <v/>
      </c>
      <c r="E452" s="10" t="str">
        <f>IF([1]变压器!E452="","",[1]变压器!E452)</f>
        <v/>
      </c>
      <c r="F452" s="10" t="str">
        <f>IF([1]变压器!F452="","",[1]变压器!F452)</f>
        <v/>
      </c>
      <c r="G452" s="10" t="str">
        <f ca="1">VLOOKUP(C452,OFFSET(厂站实体!$A$2,0,0,1000,7),7,FALSE)</f>
        <v/>
      </c>
    </row>
    <row r="453" spans="1:7" x14ac:dyDescent="0.15">
      <c r="A453" s="10" t="str">
        <f>IF([1]变压器!A453="","",[1]变压器!A453)</f>
        <v/>
      </c>
      <c r="B453" s="10" t="str">
        <f>IF([1]变压器!B453="","",[1]变压器!B453)</f>
        <v/>
      </c>
      <c r="C453" s="10" t="str">
        <f>IF([1]变压器!C453="","",[1]变压器!C453)</f>
        <v/>
      </c>
      <c r="D453" s="10" t="str">
        <f>IF([1]变压器!D453="","",[1]变压器!D453)</f>
        <v/>
      </c>
      <c r="E453" s="10" t="str">
        <f>IF([1]变压器!E453="","",[1]变压器!E453)</f>
        <v/>
      </c>
      <c r="F453" s="10" t="str">
        <f>IF([1]变压器!F453="","",[1]变压器!F453)</f>
        <v/>
      </c>
      <c r="G453" s="10" t="str">
        <f ca="1">VLOOKUP(C453,OFFSET(厂站实体!$A$2,0,0,1000,7),7,FALSE)</f>
        <v/>
      </c>
    </row>
    <row r="454" spans="1:7" x14ac:dyDescent="0.15">
      <c r="A454" s="10" t="str">
        <f>IF([1]变压器!A454="","",[1]变压器!A454)</f>
        <v/>
      </c>
      <c r="B454" s="10" t="str">
        <f>IF([1]变压器!B454="","",[1]变压器!B454)</f>
        <v/>
      </c>
      <c r="C454" s="10" t="str">
        <f>IF([1]变压器!C454="","",[1]变压器!C454)</f>
        <v/>
      </c>
      <c r="D454" s="10" t="str">
        <f>IF([1]变压器!D454="","",[1]变压器!D454)</f>
        <v/>
      </c>
      <c r="E454" s="10" t="str">
        <f>IF([1]变压器!E454="","",[1]变压器!E454)</f>
        <v/>
      </c>
      <c r="F454" s="10" t="str">
        <f>IF([1]变压器!F454="","",[1]变压器!F454)</f>
        <v/>
      </c>
      <c r="G454" s="10" t="str">
        <f ca="1">VLOOKUP(C454,OFFSET(厂站实体!$A$2,0,0,1000,7),7,FALSE)</f>
        <v/>
      </c>
    </row>
    <row r="455" spans="1:7" x14ac:dyDescent="0.15">
      <c r="A455" s="10" t="str">
        <f>IF([1]变压器!A455="","",[1]变压器!A455)</f>
        <v/>
      </c>
      <c r="B455" s="10" t="str">
        <f>IF([1]变压器!B455="","",[1]变压器!B455)</f>
        <v/>
      </c>
      <c r="C455" s="10" t="str">
        <f>IF([1]变压器!C455="","",[1]变压器!C455)</f>
        <v/>
      </c>
      <c r="D455" s="10" t="str">
        <f>IF([1]变压器!D455="","",[1]变压器!D455)</f>
        <v/>
      </c>
      <c r="E455" s="10" t="str">
        <f>IF([1]变压器!E455="","",[1]变压器!E455)</f>
        <v/>
      </c>
      <c r="F455" s="10" t="str">
        <f>IF([1]变压器!F455="","",[1]变压器!F455)</f>
        <v/>
      </c>
      <c r="G455" s="10" t="str">
        <f ca="1">VLOOKUP(C455,OFFSET(厂站实体!$A$2,0,0,1000,7),7,FALSE)</f>
        <v/>
      </c>
    </row>
    <row r="456" spans="1:7" x14ac:dyDescent="0.15">
      <c r="A456" s="10" t="str">
        <f>IF([1]变压器!A456="","",[1]变压器!A456)</f>
        <v/>
      </c>
      <c r="B456" s="10" t="str">
        <f>IF([1]变压器!B456="","",[1]变压器!B456)</f>
        <v/>
      </c>
      <c r="C456" s="10" t="str">
        <f>IF([1]变压器!C456="","",[1]变压器!C456)</f>
        <v/>
      </c>
      <c r="D456" s="10" t="str">
        <f>IF([1]变压器!D456="","",[1]变压器!D456)</f>
        <v/>
      </c>
      <c r="E456" s="10" t="str">
        <f>IF([1]变压器!E456="","",[1]变压器!E456)</f>
        <v/>
      </c>
      <c r="F456" s="10" t="str">
        <f>IF([1]变压器!F456="","",[1]变压器!F456)</f>
        <v/>
      </c>
      <c r="G456" s="10" t="str">
        <f ca="1">VLOOKUP(C456,OFFSET(厂站实体!$A$2,0,0,1000,7),7,FALSE)</f>
        <v/>
      </c>
    </row>
    <row r="457" spans="1:7" x14ac:dyDescent="0.15">
      <c r="A457" s="10" t="str">
        <f>IF([1]变压器!A457="","",[1]变压器!A457)</f>
        <v/>
      </c>
      <c r="B457" s="10" t="str">
        <f>IF([1]变压器!B457="","",[1]变压器!B457)</f>
        <v/>
      </c>
      <c r="C457" s="10" t="str">
        <f>IF([1]变压器!C457="","",[1]变压器!C457)</f>
        <v/>
      </c>
      <c r="D457" s="10" t="str">
        <f>IF([1]变压器!D457="","",[1]变压器!D457)</f>
        <v/>
      </c>
      <c r="E457" s="10" t="str">
        <f>IF([1]变压器!E457="","",[1]变压器!E457)</f>
        <v/>
      </c>
      <c r="F457" s="10" t="str">
        <f>IF([1]变压器!F457="","",[1]变压器!F457)</f>
        <v/>
      </c>
      <c r="G457" s="10" t="str">
        <f ca="1">VLOOKUP(C457,OFFSET(厂站实体!$A$2,0,0,1000,7),7,FALSE)</f>
        <v/>
      </c>
    </row>
    <row r="458" spans="1:7" x14ac:dyDescent="0.15">
      <c r="A458" s="10" t="str">
        <f>IF([1]变压器!A458="","",[1]变压器!A458)</f>
        <v/>
      </c>
      <c r="B458" s="10" t="str">
        <f>IF([1]变压器!B458="","",[1]变压器!B458)</f>
        <v/>
      </c>
      <c r="C458" s="10" t="str">
        <f>IF([1]变压器!C458="","",[1]变压器!C458)</f>
        <v/>
      </c>
      <c r="D458" s="10" t="str">
        <f>IF([1]变压器!D458="","",[1]变压器!D458)</f>
        <v/>
      </c>
      <c r="E458" s="10" t="str">
        <f>IF([1]变压器!E458="","",[1]变压器!E458)</f>
        <v/>
      </c>
      <c r="F458" s="10" t="str">
        <f>IF([1]变压器!F458="","",[1]变压器!F458)</f>
        <v/>
      </c>
      <c r="G458" s="10" t="str">
        <f ca="1">VLOOKUP(C458,OFFSET(厂站实体!$A$2,0,0,1000,7),7,FALSE)</f>
        <v/>
      </c>
    </row>
    <row r="459" spans="1:7" x14ac:dyDescent="0.15">
      <c r="A459" s="10" t="str">
        <f>IF([1]变压器!A459="","",[1]变压器!A459)</f>
        <v/>
      </c>
      <c r="B459" s="10" t="str">
        <f>IF([1]变压器!B459="","",[1]变压器!B459)</f>
        <v/>
      </c>
      <c r="C459" s="10" t="str">
        <f>IF([1]变压器!C459="","",[1]变压器!C459)</f>
        <v/>
      </c>
      <c r="D459" s="10" t="str">
        <f>IF([1]变压器!D459="","",[1]变压器!D459)</f>
        <v/>
      </c>
      <c r="E459" s="10" t="str">
        <f>IF([1]变压器!E459="","",[1]变压器!E459)</f>
        <v/>
      </c>
      <c r="F459" s="10" t="str">
        <f>IF([1]变压器!F459="","",[1]变压器!F459)</f>
        <v/>
      </c>
      <c r="G459" s="10" t="str">
        <f ca="1">VLOOKUP(C459,OFFSET(厂站实体!$A$2,0,0,1000,7),7,FALSE)</f>
        <v/>
      </c>
    </row>
    <row r="460" spans="1:7" x14ac:dyDescent="0.15">
      <c r="A460" s="10" t="str">
        <f>IF([1]变压器!A460="","",[1]变压器!A460)</f>
        <v/>
      </c>
      <c r="B460" s="10" t="str">
        <f>IF([1]变压器!B460="","",[1]变压器!B460)</f>
        <v/>
      </c>
      <c r="C460" s="10" t="str">
        <f>IF([1]变压器!C460="","",[1]变压器!C460)</f>
        <v/>
      </c>
      <c r="D460" s="10" t="str">
        <f>IF([1]变压器!D460="","",[1]变压器!D460)</f>
        <v/>
      </c>
      <c r="E460" s="10" t="str">
        <f>IF([1]变压器!E460="","",[1]变压器!E460)</f>
        <v/>
      </c>
      <c r="F460" s="10" t="str">
        <f>IF([1]变压器!F460="","",[1]变压器!F460)</f>
        <v/>
      </c>
      <c r="G460" s="10" t="str">
        <f ca="1">VLOOKUP(C460,OFFSET(厂站实体!$A$2,0,0,1000,7),7,FALSE)</f>
        <v/>
      </c>
    </row>
    <row r="461" spans="1:7" x14ac:dyDescent="0.15">
      <c r="A461" s="10" t="str">
        <f>IF([1]变压器!A461="","",[1]变压器!A461)</f>
        <v/>
      </c>
      <c r="B461" s="10" t="str">
        <f>IF([1]变压器!B461="","",[1]变压器!B461)</f>
        <v/>
      </c>
      <c r="C461" s="10" t="str">
        <f>IF([1]变压器!C461="","",[1]变压器!C461)</f>
        <v/>
      </c>
      <c r="D461" s="10" t="str">
        <f>IF([1]变压器!D461="","",[1]变压器!D461)</f>
        <v/>
      </c>
      <c r="E461" s="10" t="str">
        <f>IF([1]变压器!E461="","",[1]变压器!E461)</f>
        <v/>
      </c>
      <c r="F461" s="10" t="str">
        <f>IF([1]变压器!F461="","",[1]变压器!F461)</f>
        <v/>
      </c>
      <c r="G461" s="10" t="str">
        <f ca="1">VLOOKUP(C461,OFFSET(厂站实体!$A$2,0,0,1000,7),7,FALSE)</f>
        <v/>
      </c>
    </row>
    <row r="462" spans="1:7" x14ac:dyDescent="0.15">
      <c r="A462" s="10" t="str">
        <f>IF([1]变压器!A462="","",[1]变压器!A462)</f>
        <v/>
      </c>
      <c r="B462" s="10" t="str">
        <f>IF([1]变压器!B462="","",[1]变压器!B462)</f>
        <v/>
      </c>
      <c r="C462" s="10" t="str">
        <f>IF([1]变压器!C462="","",[1]变压器!C462)</f>
        <v/>
      </c>
      <c r="D462" s="10" t="str">
        <f>IF([1]变压器!D462="","",[1]变压器!D462)</f>
        <v/>
      </c>
      <c r="E462" s="10" t="str">
        <f>IF([1]变压器!E462="","",[1]变压器!E462)</f>
        <v/>
      </c>
      <c r="F462" s="10" t="str">
        <f>IF([1]变压器!F462="","",[1]变压器!F462)</f>
        <v/>
      </c>
      <c r="G462" s="10" t="str">
        <f ca="1">VLOOKUP(C462,OFFSET(厂站实体!$A$2,0,0,1000,7),7,FALSE)</f>
        <v/>
      </c>
    </row>
    <row r="463" spans="1:7" x14ac:dyDescent="0.15">
      <c r="A463" s="10" t="str">
        <f>IF([1]变压器!A463="","",[1]变压器!A463)</f>
        <v/>
      </c>
      <c r="B463" s="10" t="str">
        <f>IF([1]变压器!B463="","",[1]变压器!B463)</f>
        <v/>
      </c>
      <c r="C463" s="10" t="str">
        <f>IF([1]变压器!C463="","",[1]变压器!C463)</f>
        <v/>
      </c>
      <c r="D463" s="10" t="str">
        <f>IF([1]变压器!D463="","",[1]变压器!D463)</f>
        <v/>
      </c>
      <c r="E463" s="10" t="str">
        <f>IF([1]变压器!E463="","",[1]变压器!E463)</f>
        <v/>
      </c>
      <c r="F463" s="10" t="str">
        <f>IF([1]变压器!F463="","",[1]变压器!F463)</f>
        <v/>
      </c>
      <c r="G463" s="10" t="str">
        <f ca="1">VLOOKUP(C463,OFFSET(厂站实体!$A$2,0,0,1000,7),7,FALSE)</f>
        <v/>
      </c>
    </row>
    <row r="464" spans="1:7" x14ac:dyDescent="0.15">
      <c r="A464" s="10" t="str">
        <f>IF([1]变压器!A464="","",[1]变压器!A464)</f>
        <v/>
      </c>
      <c r="B464" s="10" t="str">
        <f>IF([1]变压器!B464="","",[1]变压器!B464)</f>
        <v/>
      </c>
      <c r="C464" s="10" t="str">
        <f>IF([1]变压器!C464="","",[1]变压器!C464)</f>
        <v/>
      </c>
      <c r="D464" s="10" t="str">
        <f>IF([1]变压器!D464="","",[1]变压器!D464)</f>
        <v/>
      </c>
      <c r="E464" s="10" t="str">
        <f>IF([1]变压器!E464="","",[1]变压器!E464)</f>
        <v/>
      </c>
      <c r="F464" s="10" t="str">
        <f>IF([1]变压器!F464="","",[1]变压器!F464)</f>
        <v/>
      </c>
      <c r="G464" s="10" t="str">
        <f ca="1">VLOOKUP(C464,OFFSET(厂站实体!$A$2,0,0,1000,7),7,FALSE)</f>
        <v/>
      </c>
    </row>
    <row r="465" spans="1:7" x14ac:dyDescent="0.15">
      <c r="A465" s="10" t="str">
        <f>IF([1]变压器!A465="","",[1]变压器!A465)</f>
        <v/>
      </c>
      <c r="B465" s="10" t="str">
        <f>IF([1]变压器!B465="","",[1]变压器!B465)</f>
        <v/>
      </c>
      <c r="C465" s="10" t="str">
        <f>IF([1]变压器!C465="","",[1]变压器!C465)</f>
        <v/>
      </c>
      <c r="D465" s="10" t="str">
        <f>IF([1]变压器!D465="","",[1]变压器!D465)</f>
        <v/>
      </c>
      <c r="E465" s="10" t="str">
        <f>IF([1]变压器!E465="","",[1]变压器!E465)</f>
        <v/>
      </c>
      <c r="F465" s="10" t="str">
        <f>IF([1]变压器!F465="","",[1]变压器!F465)</f>
        <v/>
      </c>
      <c r="G465" s="10" t="str">
        <f ca="1">VLOOKUP(C465,OFFSET(厂站实体!$A$2,0,0,1000,7),7,FALSE)</f>
        <v/>
      </c>
    </row>
    <row r="466" spans="1:7" x14ac:dyDescent="0.15">
      <c r="A466" s="10" t="str">
        <f>IF([1]变压器!A466="","",[1]变压器!A466)</f>
        <v/>
      </c>
      <c r="B466" s="10" t="str">
        <f>IF([1]变压器!B466="","",[1]变压器!B466)</f>
        <v/>
      </c>
      <c r="C466" s="10" t="str">
        <f>IF([1]变压器!C466="","",[1]变压器!C466)</f>
        <v/>
      </c>
      <c r="D466" s="10" t="str">
        <f>IF([1]变压器!D466="","",[1]变压器!D466)</f>
        <v/>
      </c>
      <c r="E466" s="10" t="str">
        <f>IF([1]变压器!E466="","",[1]变压器!E466)</f>
        <v/>
      </c>
      <c r="F466" s="10" t="str">
        <f>IF([1]变压器!F466="","",[1]变压器!F466)</f>
        <v/>
      </c>
      <c r="G466" s="10" t="str">
        <f ca="1">VLOOKUP(C466,OFFSET(厂站实体!$A$2,0,0,1000,7),7,FALSE)</f>
        <v/>
      </c>
    </row>
    <row r="467" spans="1:7" x14ac:dyDescent="0.15">
      <c r="A467" s="10" t="str">
        <f>IF([1]变压器!A467="","",[1]变压器!A467)</f>
        <v/>
      </c>
      <c r="B467" s="10" t="str">
        <f>IF([1]变压器!B467="","",[1]变压器!B467)</f>
        <v/>
      </c>
      <c r="C467" s="10" t="str">
        <f>IF([1]变压器!C467="","",[1]变压器!C467)</f>
        <v/>
      </c>
      <c r="D467" s="10" t="str">
        <f>IF([1]变压器!D467="","",[1]变压器!D467)</f>
        <v/>
      </c>
      <c r="E467" s="10" t="str">
        <f>IF([1]变压器!E467="","",[1]变压器!E467)</f>
        <v/>
      </c>
      <c r="F467" s="10" t="str">
        <f>IF([1]变压器!F467="","",[1]变压器!F467)</f>
        <v/>
      </c>
      <c r="G467" s="10" t="str">
        <f ca="1">VLOOKUP(C467,OFFSET(厂站实体!$A$2,0,0,1000,7),7,FALSE)</f>
        <v/>
      </c>
    </row>
    <row r="468" spans="1:7" x14ac:dyDescent="0.15">
      <c r="A468" s="10" t="str">
        <f>IF([1]变压器!A468="","",[1]变压器!A468)</f>
        <v/>
      </c>
      <c r="B468" s="10" t="str">
        <f>IF([1]变压器!B468="","",[1]变压器!B468)</f>
        <v/>
      </c>
      <c r="C468" s="10" t="str">
        <f>IF([1]变压器!C468="","",[1]变压器!C468)</f>
        <v/>
      </c>
      <c r="D468" s="10" t="str">
        <f>IF([1]变压器!D468="","",[1]变压器!D468)</f>
        <v/>
      </c>
      <c r="E468" s="10" t="str">
        <f>IF([1]变压器!E468="","",[1]变压器!E468)</f>
        <v/>
      </c>
      <c r="F468" s="10" t="str">
        <f>IF([1]变压器!F468="","",[1]变压器!F468)</f>
        <v/>
      </c>
      <c r="G468" s="10" t="str">
        <f ca="1">VLOOKUP(C468,OFFSET(厂站实体!$A$2,0,0,1000,7),7,FALSE)</f>
        <v/>
      </c>
    </row>
    <row r="469" spans="1:7" x14ac:dyDescent="0.15">
      <c r="A469" s="10" t="str">
        <f>IF([1]变压器!A469="","",[1]变压器!A469)</f>
        <v/>
      </c>
      <c r="B469" s="10" t="str">
        <f>IF([1]变压器!B469="","",[1]变压器!B469)</f>
        <v/>
      </c>
      <c r="C469" s="10" t="str">
        <f>IF([1]变压器!C469="","",[1]变压器!C469)</f>
        <v/>
      </c>
      <c r="D469" s="10" t="str">
        <f>IF([1]变压器!D469="","",[1]变压器!D469)</f>
        <v/>
      </c>
      <c r="E469" s="10" t="str">
        <f>IF([1]变压器!E469="","",[1]变压器!E469)</f>
        <v/>
      </c>
      <c r="F469" s="10" t="str">
        <f>IF([1]变压器!F469="","",[1]变压器!F469)</f>
        <v/>
      </c>
      <c r="G469" s="10" t="str">
        <f ca="1">VLOOKUP(C469,OFFSET(厂站实体!$A$2,0,0,1000,7),7,FALSE)</f>
        <v/>
      </c>
    </row>
    <row r="470" spans="1:7" x14ac:dyDescent="0.15">
      <c r="A470" s="10" t="str">
        <f>IF([1]变压器!A470="","",[1]变压器!A470)</f>
        <v/>
      </c>
      <c r="B470" s="10" t="str">
        <f>IF([1]变压器!B470="","",[1]变压器!B470)</f>
        <v/>
      </c>
      <c r="C470" s="10" t="str">
        <f>IF([1]变压器!C470="","",[1]变压器!C470)</f>
        <v/>
      </c>
      <c r="D470" s="10" t="str">
        <f>IF([1]变压器!D470="","",[1]变压器!D470)</f>
        <v/>
      </c>
      <c r="E470" s="10" t="str">
        <f>IF([1]变压器!E470="","",[1]变压器!E470)</f>
        <v/>
      </c>
      <c r="F470" s="10" t="str">
        <f>IF([1]变压器!F470="","",[1]变压器!F470)</f>
        <v/>
      </c>
      <c r="G470" s="10" t="str">
        <f ca="1">VLOOKUP(C470,OFFSET(厂站实体!$A$2,0,0,1000,7),7,FALSE)</f>
        <v/>
      </c>
    </row>
    <row r="471" spans="1:7" x14ac:dyDescent="0.15">
      <c r="A471" s="10" t="str">
        <f>IF([1]变压器!A471="","",[1]变压器!A471)</f>
        <v/>
      </c>
      <c r="B471" s="10" t="str">
        <f>IF([1]变压器!B471="","",[1]变压器!B471)</f>
        <v/>
      </c>
      <c r="C471" s="10" t="str">
        <f>IF([1]变压器!C471="","",[1]变压器!C471)</f>
        <v/>
      </c>
      <c r="D471" s="10" t="str">
        <f>IF([1]变压器!D471="","",[1]变压器!D471)</f>
        <v/>
      </c>
      <c r="E471" s="10" t="str">
        <f>IF([1]变压器!E471="","",[1]变压器!E471)</f>
        <v/>
      </c>
      <c r="F471" s="10" t="str">
        <f>IF([1]变压器!F471="","",[1]变压器!F471)</f>
        <v/>
      </c>
      <c r="G471" s="10" t="str">
        <f ca="1">VLOOKUP(C471,OFFSET(厂站实体!$A$2,0,0,1000,7),7,FALSE)</f>
        <v/>
      </c>
    </row>
    <row r="472" spans="1:7" x14ac:dyDescent="0.15">
      <c r="A472" s="10" t="str">
        <f>IF([1]变压器!A472="","",[1]变压器!A472)</f>
        <v/>
      </c>
      <c r="B472" s="10" t="str">
        <f>IF([1]变压器!B472="","",[1]变压器!B472)</f>
        <v/>
      </c>
      <c r="C472" s="10" t="str">
        <f>IF([1]变压器!C472="","",[1]变压器!C472)</f>
        <v/>
      </c>
      <c r="D472" s="10" t="str">
        <f>IF([1]变压器!D472="","",[1]变压器!D472)</f>
        <v/>
      </c>
      <c r="E472" s="10" t="str">
        <f>IF([1]变压器!E472="","",[1]变压器!E472)</f>
        <v/>
      </c>
      <c r="F472" s="10" t="str">
        <f>IF([1]变压器!F472="","",[1]变压器!F472)</f>
        <v/>
      </c>
      <c r="G472" s="10" t="str">
        <f ca="1">VLOOKUP(C472,OFFSET(厂站实体!$A$2,0,0,1000,7),7,FALSE)</f>
        <v/>
      </c>
    </row>
    <row r="473" spans="1:7" x14ac:dyDescent="0.15">
      <c r="A473" s="10" t="str">
        <f>IF([1]变压器!A473="","",[1]变压器!A473)</f>
        <v/>
      </c>
      <c r="B473" s="10" t="str">
        <f>IF([1]变压器!B473="","",[1]变压器!B473)</f>
        <v/>
      </c>
      <c r="C473" s="10" t="str">
        <f>IF([1]变压器!C473="","",[1]变压器!C473)</f>
        <v/>
      </c>
      <c r="D473" s="10" t="str">
        <f>IF([1]变压器!D473="","",[1]变压器!D473)</f>
        <v/>
      </c>
      <c r="E473" s="10" t="str">
        <f>IF([1]变压器!E473="","",[1]变压器!E473)</f>
        <v/>
      </c>
      <c r="F473" s="10" t="str">
        <f>IF([1]变压器!F473="","",[1]变压器!F473)</f>
        <v/>
      </c>
      <c r="G473" s="10" t="str">
        <f ca="1">VLOOKUP(C473,OFFSET(厂站实体!$A$2,0,0,1000,7),7,FALSE)</f>
        <v/>
      </c>
    </row>
    <row r="474" spans="1:7" x14ac:dyDescent="0.15">
      <c r="A474" s="10" t="str">
        <f>IF([1]变压器!A474="","",[1]变压器!A474)</f>
        <v/>
      </c>
      <c r="B474" s="10" t="str">
        <f>IF([1]变压器!B474="","",[1]变压器!B474)</f>
        <v/>
      </c>
      <c r="C474" s="10" t="str">
        <f>IF([1]变压器!C474="","",[1]变压器!C474)</f>
        <v/>
      </c>
      <c r="D474" s="10" t="str">
        <f>IF([1]变压器!D474="","",[1]变压器!D474)</f>
        <v/>
      </c>
      <c r="E474" s="10" t="str">
        <f>IF([1]变压器!E474="","",[1]变压器!E474)</f>
        <v/>
      </c>
      <c r="F474" s="10" t="str">
        <f>IF([1]变压器!F474="","",[1]变压器!F474)</f>
        <v/>
      </c>
      <c r="G474" s="10" t="str">
        <f ca="1">VLOOKUP(C474,OFFSET(厂站实体!$A$2,0,0,1000,7),7,FALSE)</f>
        <v/>
      </c>
    </row>
    <row r="475" spans="1:7" x14ac:dyDescent="0.15">
      <c r="A475" s="10" t="str">
        <f>IF([1]变压器!A475="","",[1]变压器!A475)</f>
        <v/>
      </c>
      <c r="B475" s="10" t="str">
        <f>IF([1]变压器!B475="","",[1]变压器!B475)</f>
        <v/>
      </c>
      <c r="C475" s="10" t="str">
        <f>IF([1]变压器!C475="","",[1]变压器!C475)</f>
        <v/>
      </c>
      <c r="D475" s="10" t="str">
        <f>IF([1]变压器!D475="","",[1]变压器!D475)</f>
        <v/>
      </c>
      <c r="E475" s="10" t="str">
        <f>IF([1]变压器!E475="","",[1]变压器!E475)</f>
        <v/>
      </c>
      <c r="F475" s="10" t="str">
        <f>IF([1]变压器!F475="","",[1]变压器!F475)</f>
        <v/>
      </c>
      <c r="G475" s="10" t="str">
        <f ca="1">VLOOKUP(C475,OFFSET(厂站实体!$A$2,0,0,1000,7),7,FALSE)</f>
        <v/>
      </c>
    </row>
    <row r="476" spans="1:7" x14ac:dyDescent="0.15">
      <c r="A476" s="10" t="str">
        <f>IF([1]变压器!A476="","",[1]变压器!A476)</f>
        <v/>
      </c>
      <c r="B476" s="10" t="str">
        <f>IF([1]变压器!B476="","",[1]变压器!B476)</f>
        <v/>
      </c>
      <c r="C476" s="10" t="str">
        <f>IF([1]变压器!C476="","",[1]变压器!C476)</f>
        <v/>
      </c>
      <c r="D476" s="10" t="str">
        <f>IF([1]变压器!D476="","",[1]变压器!D476)</f>
        <v/>
      </c>
      <c r="E476" s="10" t="str">
        <f>IF([1]变压器!E476="","",[1]变压器!E476)</f>
        <v/>
      </c>
      <c r="F476" s="10" t="str">
        <f>IF([1]变压器!F476="","",[1]变压器!F476)</f>
        <v/>
      </c>
      <c r="G476" s="10" t="str">
        <f ca="1">VLOOKUP(C476,OFFSET(厂站实体!$A$2,0,0,1000,7),7,FALSE)</f>
        <v/>
      </c>
    </row>
    <row r="477" spans="1:7" x14ac:dyDescent="0.15">
      <c r="A477" s="10" t="str">
        <f>IF([1]变压器!A477="","",[1]变压器!A477)</f>
        <v/>
      </c>
      <c r="B477" s="10" t="str">
        <f>IF([1]变压器!B477="","",[1]变压器!B477)</f>
        <v/>
      </c>
      <c r="C477" s="10" t="str">
        <f>IF([1]变压器!C477="","",[1]变压器!C477)</f>
        <v/>
      </c>
      <c r="D477" s="10" t="str">
        <f>IF([1]变压器!D477="","",[1]变压器!D477)</f>
        <v/>
      </c>
      <c r="E477" s="10" t="str">
        <f>IF([1]变压器!E477="","",[1]变压器!E477)</f>
        <v/>
      </c>
      <c r="F477" s="10" t="str">
        <f>IF([1]变压器!F477="","",[1]变压器!F477)</f>
        <v/>
      </c>
      <c r="G477" s="10" t="str">
        <f ca="1">VLOOKUP(C477,OFFSET(厂站实体!$A$2,0,0,1000,7),7,FALSE)</f>
        <v/>
      </c>
    </row>
    <row r="478" spans="1:7" x14ac:dyDescent="0.15">
      <c r="A478" s="10" t="str">
        <f>IF([1]变压器!A478="","",[1]变压器!A478)</f>
        <v/>
      </c>
      <c r="B478" s="10" t="str">
        <f>IF([1]变压器!B478="","",[1]变压器!B478)</f>
        <v/>
      </c>
      <c r="C478" s="10" t="str">
        <f>IF([1]变压器!C478="","",[1]变压器!C478)</f>
        <v/>
      </c>
      <c r="D478" s="10" t="str">
        <f>IF([1]变压器!D478="","",[1]变压器!D478)</f>
        <v/>
      </c>
      <c r="E478" s="10" t="str">
        <f>IF([1]变压器!E478="","",[1]变压器!E478)</f>
        <v/>
      </c>
      <c r="F478" s="10" t="str">
        <f>IF([1]变压器!F478="","",[1]变压器!F478)</f>
        <v/>
      </c>
      <c r="G478" s="10" t="str">
        <f ca="1">VLOOKUP(C478,OFFSET(厂站实体!$A$2,0,0,1000,7),7,FALSE)</f>
        <v/>
      </c>
    </row>
    <row r="479" spans="1:7" x14ac:dyDescent="0.15">
      <c r="A479" s="10" t="str">
        <f>IF([1]变压器!A479="","",[1]变压器!A479)</f>
        <v/>
      </c>
      <c r="B479" s="10" t="str">
        <f>IF([1]变压器!B479="","",[1]变压器!B479)</f>
        <v/>
      </c>
      <c r="C479" s="10" t="str">
        <f>IF([1]变压器!C479="","",[1]变压器!C479)</f>
        <v/>
      </c>
      <c r="D479" s="10" t="str">
        <f>IF([1]变压器!D479="","",[1]变压器!D479)</f>
        <v/>
      </c>
      <c r="E479" s="10" t="str">
        <f>IF([1]变压器!E479="","",[1]变压器!E479)</f>
        <v/>
      </c>
      <c r="F479" s="10" t="str">
        <f>IF([1]变压器!F479="","",[1]变压器!F479)</f>
        <v/>
      </c>
      <c r="G479" s="10" t="str">
        <f ca="1">VLOOKUP(C479,OFFSET(厂站实体!$A$2,0,0,1000,7),7,FALSE)</f>
        <v/>
      </c>
    </row>
    <row r="480" spans="1:7" x14ac:dyDescent="0.15">
      <c r="A480" s="10" t="str">
        <f>IF([1]变压器!A480="","",[1]变压器!A480)</f>
        <v/>
      </c>
      <c r="B480" s="10" t="str">
        <f>IF([1]变压器!B480="","",[1]变压器!B480)</f>
        <v/>
      </c>
      <c r="C480" s="10" t="str">
        <f>IF([1]变压器!C480="","",[1]变压器!C480)</f>
        <v/>
      </c>
      <c r="D480" s="10" t="str">
        <f>IF([1]变压器!D480="","",[1]变压器!D480)</f>
        <v/>
      </c>
      <c r="E480" s="10" t="str">
        <f>IF([1]变压器!E480="","",[1]变压器!E480)</f>
        <v/>
      </c>
      <c r="F480" s="10" t="str">
        <f>IF([1]变压器!F480="","",[1]变压器!F480)</f>
        <v/>
      </c>
      <c r="G480" s="10" t="str">
        <f ca="1">VLOOKUP(C480,OFFSET(厂站实体!$A$2,0,0,1000,7),7,FALSE)</f>
        <v/>
      </c>
    </row>
    <row r="481" spans="1:7" x14ac:dyDescent="0.15">
      <c r="A481" s="10" t="str">
        <f>IF([1]变压器!A481="","",[1]变压器!A481)</f>
        <v/>
      </c>
      <c r="B481" s="10" t="str">
        <f>IF([1]变压器!B481="","",[1]变压器!B481)</f>
        <v/>
      </c>
      <c r="C481" s="10" t="str">
        <f>IF([1]变压器!C481="","",[1]变压器!C481)</f>
        <v/>
      </c>
      <c r="D481" s="10" t="str">
        <f>IF([1]变压器!D481="","",[1]变压器!D481)</f>
        <v/>
      </c>
      <c r="E481" s="10" t="str">
        <f>IF([1]变压器!E481="","",[1]变压器!E481)</f>
        <v/>
      </c>
      <c r="F481" s="10" t="str">
        <f>IF([1]变压器!F481="","",[1]变压器!F481)</f>
        <v/>
      </c>
      <c r="G481" s="10" t="str">
        <f ca="1">VLOOKUP(C481,OFFSET(厂站实体!$A$2,0,0,1000,7),7,FALSE)</f>
        <v/>
      </c>
    </row>
    <row r="482" spans="1:7" x14ac:dyDescent="0.15">
      <c r="A482" s="10" t="str">
        <f>IF([1]变压器!A482="","",[1]变压器!A482)</f>
        <v/>
      </c>
      <c r="B482" s="10" t="str">
        <f>IF([1]变压器!B482="","",[1]变压器!B482)</f>
        <v/>
      </c>
      <c r="C482" s="10" t="str">
        <f>IF([1]变压器!C482="","",[1]变压器!C482)</f>
        <v/>
      </c>
      <c r="D482" s="10" t="str">
        <f>IF([1]变压器!D482="","",[1]变压器!D482)</f>
        <v/>
      </c>
      <c r="E482" s="10" t="str">
        <f>IF([1]变压器!E482="","",[1]变压器!E482)</f>
        <v/>
      </c>
      <c r="F482" s="10" t="str">
        <f>IF([1]变压器!F482="","",[1]变压器!F482)</f>
        <v/>
      </c>
      <c r="G482" s="10" t="str">
        <f ca="1">VLOOKUP(C482,OFFSET(厂站实体!$A$2,0,0,1000,7),7,FALSE)</f>
        <v/>
      </c>
    </row>
    <row r="483" spans="1:7" x14ac:dyDescent="0.15">
      <c r="A483" s="10" t="str">
        <f>IF([1]变压器!A483="","",[1]变压器!A483)</f>
        <v/>
      </c>
      <c r="B483" s="10" t="str">
        <f>IF([1]变压器!B483="","",[1]变压器!B483)</f>
        <v/>
      </c>
      <c r="C483" s="10" t="str">
        <f>IF([1]变压器!C483="","",[1]变压器!C483)</f>
        <v/>
      </c>
      <c r="D483" s="10" t="str">
        <f>IF([1]变压器!D483="","",[1]变压器!D483)</f>
        <v/>
      </c>
      <c r="E483" s="10" t="str">
        <f>IF([1]变压器!E483="","",[1]变压器!E483)</f>
        <v/>
      </c>
      <c r="F483" s="10" t="str">
        <f>IF([1]变压器!F483="","",[1]变压器!F483)</f>
        <v/>
      </c>
      <c r="G483" s="10" t="str">
        <f ca="1">VLOOKUP(C483,OFFSET(厂站实体!$A$2,0,0,1000,7),7,FALSE)</f>
        <v/>
      </c>
    </row>
    <row r="484" spans="1:7" x14ac:dyDescent="0.15">
      <c r="A484" s="10" t="str">
        <f>IF([1]变压器!A484="","",[1]变压器!A484)</f>
        <v/>
      </c>
      <c r="B484" s="10" t="str">
        <f>IF([1]变压器!B484="","",[1]变压器!B484)</f>
        <v/>
      </c>
      <c r="C484" s="10" t="str">
        <f>IF([1]变压器!C484="","",[1]变压器!C484)</f>
        <v/>
      </c>
      <c r="D484" s="10" t="str">
        <f>IF([1]变压器!D484="","",[1]变压器!D484)</f>
        <v/>
      </c>
      <c r="E484" s="10" t="str">
        <f>IF([1]变压器!E484="","",[1]变压器!E484)</f>
        <v/>
      </c>
      <c r="F484" s="10" t="str">
        <f>IF([1]变压器!F484="","",[1]变压器!F484)</f>
        <v/>
      </c>
      <c r="G484" s="10" t="str">
        <f ca="1">VLOOKUP(C484,OFFSET(厂站实体!$A$2,0,0,1000,7),7,FALSE)</f>
        <v/>
      </c>
    </row>
    <row r="485" spans="1:7" x14ac:dyDescent="0.15">
      <c r="A485" s="10" t="str">
        <f>IF([1]变压器!A485="","",[1]变压器!A485)</f>
        <v/>
      </c>
      <c r="B485" s="10" t="str">
        <f>IF([1]变压器!B485="","",[1]变压器!B485)</f>
        <v/>
      </c>
      <c r="C485" s="10" t="str">
        <f>IF([1]变压器!C485="","",[1]变压器!C485)</f>
        <v/>
      </c>
      <c r="D485" s="10" t="str">
        <f>IF([1]变压器!D485="","",[1]变压器!D485)</f>
        <v/>
      </c>
      <c r="E485" s="10" t="str">
        <f>IF([1]变压器!E485="","",[1]变压器!E485)</f>
        <v/>
      </c>
      <c r="F485" s="10" t="str">
        <f>IF([1]变压器!F485="","",[1]变压器!F485)</f>
        <v/>
      </c>
      <c r="G485" s="10" t="str">
        <f ca="1">VLOOKUP(C485,OFFSET(厂站实体!$A$2,0,0,1000,7),7,FALSE)</f>
        <v/>
      </c>
    </row>
    <row r="486" spans="1:7" x14ac:dyDescent="0.15">
      <c r="A486" s="10" t="str">
        <f>IF([1]变压器!A486="","",[1]变压器!A486)</f>
        <v/>
      </c>
      <c r="B486" s="10" t="str">
        <f>IF([1]变压器!B486="","",[1]变压器!B486)</f>
        <v/>
      </c>
      <c r="C486" s="10" t="str">
        <f>IF([1]变压器!C486="","",[1]变压器!C486)</f>
        <v/>
      </c>
      <c r="D486" s="10" t="str">
        <f>IF([1]变压器!D486="","",[1]变压器!D486)</f>
        <v/>
      </c>
      <c r="E486" s="10" t="str">
        <f>IF([1]变压器!E486="","",[1]变压器!E486)</f>
        <v/>
      </c>
      <c r="F486" s="10" t="str">
        <f>IF([1]变压器!F486="","",[1]变压器!F486)</f>
        <v/>
      </c>
      <c r="G486" s="10" t="str">
        <f ca="1">VLOOKUP(C486,OFFSET(厂站实体!$A$2,0,0,1000,7),7,FALSE)</f>
        <v/>
      </c>
    </row>
    <row r="487" spans="1:7" x14ac:dyDescent="0.15">
      <c r="A487" s="10" t="str">
        <f>IF([1]变压器!A487="","",[1]变压器!A487)</f>
        <v/>
      </c>
      <c r="B487" s="10" t="str">
        <f>IF([1]变压器!B487="","",[1]变压器!B487)</f>
        <v/>
      </c>
      <c r="C487" s="10" t="str">
        <f>IF([1]变压器!C487="","",[1]变压器!C487)</f>
        <v/>
      </c>
      <c r="D487" s="10" t="str">
        <f>IF([1]变压器!D487="","",[1]变压器!D487)</f>
        <v/>
      </c>
      <c r="E487" s="10" t="str">
        <f>IF([1]变压器!E487="","",[1]变压器!E487)</f>
        <v/>
      </c>
      <c r="F487" s="10" t="str">
        <f>IF([1]变压器!F487="","",[1]变压器!F487)</f>
        <v/>
      </c>
      <c r="G487" s="10" t="str">
        <f ca="1">VLOOKUP(C487,OFFSET(厂站实体!$A$2,0,0,1000,7),7,FALSE)</f>
        <v/>
      </c>
    </row>
    <row r="488" spans="1:7" x14ac:dyDescent="0.15">
      <c r="A488" s="10" t="str">
        <f>IF([1]变压器!A488="","",[1]变压器!A488)</f>
        <v/>
      </c>
      <c r="B488" s="10" t="str">
        <f>IF([1]变压器!B488="","",[1]变压器!B488)</f>
        <v/>
      </c>
      <c r="C488" s="10" t="str">
        <f>IF([1]变压器!C488="","",[1]变压器!C488)</f>
        <v/>
      </c>
      <c r="D488" s="10" t="str">
        <f>IF([1]变压器!D488="","",[1]变压器!D488)</f>
        <v/>
      </c>
      <c r="E488" s="10" t="str">
        <f>IF([1]变压器!E488="","",[1]变压器!E488)</f>
        <v/>
      </c>
      <c r="F488" s="10" t="str">
        <f>IF([1]变压器!F488="","",[1]变压器!F488)</f>
        <v/>
      </c>
      <c r="G488" s="10" t="str">
        <f ca="1">VLOOKUP(C488,OFFSET(厂站实体!$A$2,0,0,1000,7),7,FALSE)</f>
        <v/>
      </c>
    </row>
    <row r="489" spans="1:7" x14ac:dyDescent="0.15">
      <c r="A489" s="10" t="str">
        <f>IF([1]变压器!A489="","",[1]变压器!A489)</f>
        <v/>
      </c>
      <c r="B489" s="10" t="str">
        <f>IF([1]变压器!B489="","",[1]变压器!B489)</f>
        <v/>
      </c>
      <c r="C489" s="10" t="str">
        <f>IF([1]变压器!C489="","",[1]变压器!C489)</f>
        <v/>
      </c>
      <c r="D489" s="10" t="str">
        <f>IF([1]变压器!D489="","",[1]变压器!D489)</f>
        <v/>
      </c>
      <c r="E489" s="10" t="str">
        <f>IF([1]变压器!E489="","",[1]变压器!E489)</f>
        <v/>
      </c>
      <c r="F489" s="10" t="str">
        <f>IF([1]变压器!F489="","",[1]变压器!F489)</f>
        <v/>
      </c>
      <c r="G489" s="10" t="str">
        <f ca="1">VLOOKUP(C489,OFFSET(厂站实体!$A$2,0,0,1000,7),7,FALSE)</f>
        <v/>
      </c>
    </row>
    <row r="490" spans="1:7" x14ac:dyDescent="0.15">
      <c r="A490" s="10" t="str">
        <f>IF([1]变压器!A490="","",[1]变压器!A490)</f>
        <v/>
      </c>
      <c r="B490" s="10" t="str">
        <f>IF([1]变压器!B490="","",[1]变压器!B490)</f>
        <v/>
      </c>
      <c r="C490" s="10" t="str">
        <f>IF([1]变压器!C490="","",[1]变压器!C490)</f>
        <v/>
      </c>
      <c r="D490" s="10" t="str">
        <f>IF([1]变压器!D490="","",[1]变压器!D490)</f>
        <v/>
      </c>
      <c r="E490" s="10" t="str">
        <f>IF([1]变压器!E490="","",[1]变压器!E490)</f>
        <v/>
      </c>
      <c r="F490" s="10" t="str">
        <f>IF([1]变压器!F490="","",[1]变压器!F490)</f>
        <v/>
      </c>
      <c r="G490" s="10" t="str">
        <f ca="1">VLOOKUP(C490,OFFSET(厂站实体!$A$2,0,0,1000,7),7,FALSE)</f>
        <v/>
      </c>
    </row>
    <row r="491" spans="1:7" x14ac:dyDescent="0.15">
      <c r="A491" s="10" t="str">
        <f>IF([1]变压器!A491="","",[1]变压器!A491)</f>
        <v/>
      </c>
      <c r="B491" s="10" t="str">
        <f>IF([1]变压器!B491="","",[1]变压器!B491)</f>
        <v/>
      </c>
      <c r="C491" s="10" t="str">
        <f>IF([1]变压器!C491="","",[1]变压器!C491)</f>
        <v/>
      </c>
      <c r="D491" s="10" t="str">
        <f>IF([1]变压器!D491="","",[1]变压器!D491)</f>
        <v/>
      </c>
      <c r="E491" s="10" t="str">
        <f>IF([1]变压器!E491="","",[1]变压器!E491)</f>
        <v/>
      </c>
      <c r="F491" s="10" t="str">
        <f>IF([1]变压器!F491="","",[1]变压器!F491)</f>
        <v/>
      </c>
      <c r="G491" s="10" t="str">
        <f ca="1">VLOOKUP(C491,OFFSET(厂站实体!$A$2,0,0,1000,7),7,FALSE)</f>
        <v/>
      </c>
    </row>
    <row r="492" spans="1:7" x14ac:dyDescent="0.15">
      <c r="A492" s="10" t="str">
        <f>IF([1]变压器!A492="","",[1]变压器!A492)</f>
        <v/>
      </c>
      <c r="B492" s="10" t="str">
        <f>IF([1]变压器!B492="","",[1]变压器!B492)</f>
        <v/>
      </c>
      <c r="C492" s="10" t="str">
        <f>IF([1]变压器!C492="","",[1]变压器!C492)</f>
        <v/>
      </c>
      <c r="D492" s="10" t="str">
        <f>IF([1]变压器!D492="","",[1]变压器!D492)</f>
        <v/>
      </c>
      <c r="E492" s="10" t="str">
        <f>IF([1]变压器!E492="","",[1]变压器!E492)</f>
        <v/>
      </c>
      <c r="F492" s="10" t="str">
        <f>IF([1]变压器!F492="","",[1]变压器!F492)</f>
        <v/>
      </c>
      <c r="G492" s="10" t="str">
        <f ca="1">VLOOKUP(C492,OFFSET(厂站实体!$A$2,0,0,1000,7),7,FALSE)</f>
        <v/>
      </c>
    </row>
    <row r="493" spans="1:7" x14ac:dyDescent="0.15">
      <c r="A493" s="10" t="str">
        <f>IF([1]变压器!A493="","",[1]变压器!A493)</f>
        <v/>
      </c>
      <c r="B493" s="10" t="str">
        <f>IF([1]变压器!B493="","",[1]变压器!B493)</f>
        <v/>
      </c>
      <c r="C493" s="10" t="str">
        <f>IF([1]变压器!C493="","",[1]变压器!C493)</f>
        <v/>
      </c>
      <c r="D493" s="10" t="str">
        <f>IF([1]变压器!D493="","",[1]变压器!D493)</f>
        <v/>
      </c>
      <c r="E493" s="10" t="str">
        <f>IF([1]变压器!E493="","",[1]变压器!E493)</f>
        <v/>
      </c>
      <c r="F493" s="10" t="str">
        <f>IF([1]变压器!F493="","",[1]变压器!F493)</f>
        <v/>
      </c>
      <c r="G493" s="10" t="str">
        <f ca="1">VLOOKUP(C493,OFFSET(厂站实体!$A$2,0,0,1000,7),7,FALSE)</f>
        <v/>
      </c>
    </row>
    <row r="494" spans="1:7" x14ac:dyDescent="0.15">
      <c r="A494" s="10" t="str">
        <f>IF([1]变压器!A494="","",[1]变压器!A494)</f>
        <v/>
      </c>
      <c r="B494" s="10" t="str">
        <f>IF([1]变压器!B494="","",[1]变压器!B494)</f>
        <v/>
      </c>
      <c r="C494" s="10" t="str">
        <f>IF([1]变压器!C494="","",[1]变压器!C494)</f>
        <v/>
      </c>
      <c r="D494" s="10" t="str">
        <f>IF([1]变压器!D494="","",[1]变压器!D494)</f>
        <v/>
      </c>
      <c r="E494" s="10" t="str">
        <f>IF([1]变压器!E494="","",[1]变压器!E494)</f>
        <v/>
      </c>
      <c r="F494" s="10" t="str">
        <f>IF([1]变压器!F494="","",[1]变压器!F494)</f>
        <v/>
      </c>
      <c r="G494" s="10" t="str">
        <f ca="1">VLOOKUP(C494,OFFSET(厂站实体!$A$2,0,0,1000,7),7,FALSE)</f>
        <v/>
      </c>
    </row>
    <row r="495" spans="1:7" x14ac:dyDescent="0.15">
      <c r="A495" s="10" t="str">
        <f>IF([1]变压器!A495="","",[1]变压器!A495)</f>
        <v/>
      </c>
      <c r="B495" s="10" t="str">
        <f>IF([1]变压器!B495="","",[1]变压器!B495)</f>
        <v/>
      </c>
      <c r="C495" s="10" t="str">
        <f>IF([1]变压器!C495="","",[1]变压器!C495)</f>
        <v/>
      </c>
      <c r="D495" s="10" t="str">
        <f>IF([1]变压器!D495="","",[1]变压器!D495)</f>
        <v/>
      </c>
      <c r="E495" s="10" t="str">
        <f>IF([1]变压器!E495="","",[1]变压器!E495)</f>
        <v/>
      </c>
      <c r="F495" s="10" t="str">
        <f>IF([1]变压器!F495="","",[1]变压器!F495)</f>
        <v/>
      </c>
      <c r="G495" s="10" t="str">
        <f ca="1">VLOOKUP(C495,OFFSET(厂站实体!$A$2,0,0,1000,7),7,FALSE)</f>
        <v/>
      </c>
    </row>
    <row r="496" spans="1:7" x14ac:dyDescent="0.15">
      <c r="A496" s="10" t="str">
        <f>IF([1]变压器!A496="","",[1]变压器!A496)</f>
        <v/>
      </c>
      <c r="B496" s="10" t="str">
        <f>IF([1]变压器!B496="","",[1]变压器!B496)</f>
        <v/>
      </c>
      <c r="C496" s="10" t="str">
        <f>IF([1]变压器!C496="","",[1]变压器!C496)</f>
        <v/>
      </c>
      <c r="D496" s="10" t="str">
        <f>IF([1]变压器!D496="","",[1]变压器!D496)</f>
        <v/>
      </c>
      <c r="E496" s="10" t="str">
        <f>IF([1]变压器!E496="","",[1]变压器!E496)</f>
        <v/>
      </c>
      <c r="F496" s="10" t="str">
        <f>IF([1]变压器!F496="","",[1]变压器!F496)</f>
        <v/>
      </c>
      <c r="G496" s="10" t="str">
        <f ca="1">VLOOKUP(C496,OFFSET(厂站实体!$A$2,0,0,1000,7),7,FALSE)</f>
        <v/>
      </c>
    </row>
    <row r="497" spans="1:7" x14ac:dyDescent="0.15">
      <c r="A497" s="10" t="str">
        <f>IF([1]变压器!A497="","",[1]变压器!A497)</f>
        <v/>
      </c>
      <c r="B497" s="10" t="str">
        <f>IF([1]变压器!B497="","",[1]变压器!B497)</f>
        <v/>
      </c>
      <c r="C497" s="10" t="str">
        <f>IF([1]变压器!C497="","",[1]变压器!C497)</f>
        <v/>
      </c>
      <c r="D497" s="10" t="str">
        <f>IF([1]变压器!D497="","",[1]变压器!D497)</f>
        <v/>
      </c>
      <c r="E497" s="10" t="str">
        <f>IF([1]变压器!E497="","",[1]变压器!E497)</f>
        <v/>
      </c>
      <c r="F497" s="10" t="str">
        <f>IF([1]变压器!F497="","",[1]变压器!F497)</f>
        <v/>
      </c>
      <c r="G497" s="10" t="str">
        <f ca="1">VLOOKUP(C497,OFFSET(厂站实体!$A$2,0,0,1000,7),7,FALSE)</f>
        <v/>
      </c>
    </row>
    <row r="498" spans="1:7" x14ac:dyDescent="0.15">
      <c r="A498" s="10" t="str">
        <f>IF([1]变压器!A498="","",[1]变压器!A498)</f>
        <v/>
      </c>
      <c r="B498" s="10" t="str">
        <f>IF([1]变压器!B498="","",[1]变压器!B498)</f>
        <v/>
      </c>
      <c r="C498" s="10" t="str">
        <f>IF([1]变压器!C498="","",[1]变压器!C498)</f>
        <v/>
      </c>
      <c r="D498" s="10" t="str">
        <f>IF([1]变压器!D498="","",[1]变压器!D498)</f>
        <v/>
      </c>
      <c r="E498" s="10" t="str">
        <f>IF([1]变压器!E498="","",[1]变压器!E498)</f>
        <v/>
      </c>
      <c r="F498" s="10" t="str">
        <f>IF([1]变压器!F498="","",[1]变压器!F498)</f>
        <v/>
      </c>
      <c r="G498" s="10" t="str">
        <f ca="1">VLOOKUP(C498,OFFSET(厂站实体!$A$2,0,0,1000,7),7,FALSE)</f>
        <v/>
      </c>
    </row>
    <row r="499" spans="1:7" x14ac:dyDescent="0.15">
      <c r="A499" s="10" t="str">
        <f>IF([1]变压器!A499="","",[1]变压器!A499)</f>
        <v/>
      </c>
      <c r="B499" s="10" t="str">
        <f>IF([1]变压器!B499="","",[1]变压器!B499)</f>
        <v/>
      </c>
      <c r="C499" s="10" t="str">
        <f>IF([1]变压器!C499="","",[1]变压器!C499)</f>
        <v/>
      </c>
      <c r="D499" s="10" t="str">
        <f>IF([1]变压器!D499="","",[1]变压器!D499)</f>
        <v/>
      </c>
      <c r="E499" s="10" t="str">
        <f>IF([1]变压器!E499="","",[1]变压器!E499)</f>
        <v/>
      </c>
      <c r="F499" s="10" t="str">
        <f>IF([1]变压器!F499="","",[1]变压器!F499)</f>
        <v/>
      </c>
      <c r="G499" s="10" t="str">
        <f ca="1">VLOOKUP(C499,OFFSET(厂站实体!$A$2,0,0,1000,7),7,FALSE)</f>
        <v/>
      </c>
    </row>
    <row r="500" spans="1:7" x14ac:dyDescent="0.15">
      <c r="A500" s="10" t="str">
        <f>IF([1]变压器!A500="","",[1]变压器!A500)</f>
        <v/>
      </c>
      <c r="B500" s="10" t="str">
        <f>IF([1]变压器!B500="","",[1]变压器!B500)</f>
        <v/>
      </c>
      <c r="C500" s="10" t="str">
        <f>IF([1]变压器!C500="","",[1]变压器!C500)</f>
        <v/>
      </c>
      <c r="D500" s="10" t="str">
        <f>IF([1]变压器!D500="","",[1]变压器!D500)</f>
        <v/>
      </c>
      <c r="E500" s="10" t="str">
        <f>IF([1]变压器!E500="","",[1]变压器!E500)</f>
        <v/>
      </c>
      <c r="F500" s="10" t="str">
        <f>IF([1]变压器!F500="","",[1]变压器!F500)</f>
        <v/>
      </c>
      <c r="G500" s="10" t="str">
        <f ca="1">VLOOKUP(C500,OFFSET(厂站实体!$A$2,0,0,1000,7),7,FALSE)</f>
        <v/>
      </c>
    </row>
    <row r="501" spans="1:7" x14ac:dyDescent="0.15">
      <c r="A501" s="10" t="str">
        <f>IF([1]变压器!A501="","",[1]变压器!A501)</f>
        <v/>
      </c>
      <c r="B501" s="10" t="str">
        <f>IF([1]变压器!B501="","",[1]变压器!B501)</f>
        <v/>
      </c>
      <c r="C501" s="10" t="str">
        <f>IF([1]变压器!C501="","",[1]变压器!C501)</f>
        <v/>
      </c>
      <c r="D501" s="10" t="str">
        <f>IF([1]变压器!D501="","",[1]变压器!D501)</f>
        <v/>
      </c>
      <c r="E501" s="10" t="str">
        <f>IF([1]变压器!E501="","",[1]变压器!E501)</f>
        <v/>
      </c>
      <c r="F501" s="10" t="str">
        <f>IF([1]变压器!F501="","",[1]变压器!F501)</f>
        <v/>
      </c>
      <c r="G501" s="10" t="str">
        <f ca="1">VLOOKUP(C501,OFFSET(厂站实体!$A$2,0,0,1000,7),7,FALSE)</f>
        <v/>
      </c>
    </row>
    <row r="502" spans="1:7" x14ac:dyDescent="0.15">
      <c r="A502" s="10" t="str">
        <f>IF([1]变压器!A502="","",[1]变压器!A502)</f>
        <v/>
      </c>
      <c r="B502" s="10" t="str">
        <f>IF([1]变压器!B502="","",[1]变压器!B502)</f>
        <v/>
      </c>
      <c r="C502" s="10" t="str">
        <f>IF([1]变压器!C502="","",[1]变压器!C502)</f>
        <v/>
      </c>
      <c r="D502" s="10" t="str">
        <f>IF([1]变压器!D502="","",[1]变压器!D502)</f>
        <v/>
      </c>
      <c r="E502" s="10" t="str">
        <f>IF([1]变压器!E502="","",[1]变压器!E502)</f>
        <v/>
      </c>
      <c r="F502" s="10" t="str">
        <f>IF([1]变压器!F502="","",[1]变压器!F502)</f>
        <v/>
      </c>
      <c r="G502" s="10" t="str">
        <f ca="1">VLOOKUP(C502,OFFSET(厂站实体!$A$2,0,0,1000,7),7,FALSE)</f>
        <v/>
      </c>
    </row>
    <row r="503" spans="1:7" x14ac:dyDescent="0.15">
      <c r="A503" s="10" t="str">
        <f>IF([1]变压器!A503="","",[1]变压器!A503)</f>
        <v/>
      </c>
      <c r="B503" s="10" t="str">
        <f>IF([1]变压器!B503="","",[1]变压器!B503)</f>
        <v/>
      </c>
      <c r="C503" s="10" t="str">
        <f>IF([1]变压器!C503="","",[1]变压器!C503)</f>
        <v/>
      </c>
      <c r="D503" s="10" t="str">
        <f>IF([1]变压器!D503="","",[1]变压器!D503)</f>
        <v/>
      </c>
      <c r="E503" s="10" t="str">
        <f>IF([1]变压器!E503="","",[1]变压器!E503)</f>
        <v/>
      </c>
      <c r="F503" s="10" t="str">
        <f>IF([1]变压器!F503="","",[1]变压器!F503)</f>
        <v/>
      </c>
      <c r="G503" s="10" t="str">
        <f ca="1">VLOOKUP(C503,OFFSET(厂站实体!$A$2,0,0,1000,7),7,FALSE)</f>
        <v/>
      </c>
    </row>
    <row r="504" spans="1:7" x14ac:dyDescent="0.15">
      <c r="A504" s="10" t="str">
        <f>IF([1]变压器!A504="","",[1]变压器!A504)</f>
        <v/>
      </c>
      <c r="B504" s="10" t="str">
        <f>IF([1]变压器!B504="","",[1]变压器!B504)</f>
        <v/>
      </c>
      <c r="C504" s="10" t="str">
        <f>IF([1]变压器!C504="","",[1]变压器!C504)</f>
        <v/>
      </c>
      <c r="D504" s="10" t="str">
        <f>IF([1]变压器!D504="","",[1]变压器!D504)</f>
        <v/>
      </c>
      <c r="E504" s="10" t="str">
        <f>IF([1]变压器!E504="","",[1]变压器!E504)</f>
        <v/>
      </c>
      <c r="F504" s="10" t="str">
        <f>IF([1]变压器!F504="","",[1]变压器!F504)</f>
        <v/>
      </c>
      <c r="G504" s="10" t="str">
        <f ca="1">VLOOKUP(C504,OFFSET(厂站实体!$A$2,0,0,1000,7),7,FALSE)</f>
        <v/>
      </c>
    </row>
    <row r="505" spans="1:7" x14ac:dyDescent="0.15">
      <c r="A505" s="10" t="str">
        <f>IF([1]变压器!A505="","",[1]变压器!A505)</f>
        <v/>
      </c>
      <c r="B505" s="10" t="str">
        <f>IF([1]变压器!B505="","",[1]变压器!B505)</f>
        <v/>
      </c>
      <c r="C505" s="10" t="str">
        <f>IF([1]变压器!C505="","",[1]变压器!C505)</f>
        <v/>
      </c>
      <c r="D505" s="10" t="str">
        <f>IF([1]变压器!D505="","",[1]变压器!D505)</f>
        <v/>
      </c>
      <c r="E505" s="10" t="str">
        <f>IF([1]变压器!E505="","",[1]变压器!E505)</f>
        <v/>
      </c>
      <c r="F505" s="10" t="str">
        <f>IF([1]变压器!F505="","",[1]变压器!F505)</f>
        <v/>
      </c>
      <c r="G505" s="10" t="str">
        <f ca="1">VLOOKUP(C505,OFFSET(厂站实体!$A$2,0,0,1000,7),7,FALSE)</f>
        <v/>
      </c>
    </row>
    <row r="506" spans="1:7" x14ac:dyDescent="0.15">
      <c r="A506" s="10" t="str">
        <f>IF([1]变压器!A506="","",[1]变压器!A506)</f>
        <v/>
      </c>
      <c r="B506" s="10" t="str">
        <f>IF([1]变压器!B506="","",[1]变压器!B506)</f>
        <v/>
      </c>
      <c r="C506" s="10" t="str">
        <f>IF([1]变压器!C506="","",[1]变压器!C506)</f>
        <v/>
      </c>
      <c r="D506" s="10" t="str">
        <f>IF([1]变压器!D506="","",[1]变压器!D506)</f>
        <v/>
      </c>
      <c r="E506" s="10" t="str">
        <f>IF([1]变压器!E506="","",[1]变压器!E506)</f>
        <v/>
      </c>
      <c r="F506" s="10" t="str">
        <f>IF([1]变压器!F506="","",[1]变压器!F506)</f>
        <v/>
      </c>
      <c r="G506" s="10" t="str">
        <f ca="1">VLOOKUP(C506,OFFSET(厂站实体!$A$2,0,0,1000,7),7,FALSE)</f>
        <v/>
      </c>
    </row>
    <row r="507" spans="1:7" x14ac:dyDescent="0.15">
      <c r="A507" s="10" t="str">
        <f>IF([1]变压器!A507="","",[1]变压器!A507)</f>
        <v/>
      </c>
      <c r="B507" s="10" t="str">
        <f>IF([1]变压器!B507="","",[1]变压器!B507)</f>
        <v/>
      </c>
      <c r="C507" s="10" t="str">
        <f>IF([1]变压器!C507="","",[1]变压器!C507)</f>
        <v/>
      </c>
      <c r="D507" s="10" t="str">
        <f>IF([1]变压器!D507="","",[1]变压器!D507)</f>
        <v/>
      </c>
      <c r="E507" s="10" t="str">
        <f>IF([1]变压器!E507="","",[1]变压器!E507)</f>
        <v/>
      </c>
      <c r="F507" s="10" t="str">
        <f>IF([1]变压器!F507="","",[1]变压器!F507)</f>
        <v/>
      </c>
      <c r="G507" s="10" t="str">
        <f ca="1">VLOOKUP(C507,OFFSET(厂站实体!$A$2,0,0,1000,7),7,FALSE)</f>
        <v/>
      </c>
    </row>
    <row r="508" spans="1:7" x14ac:dyDescent="0.15">
      <c r="A508" s="10" t="str">
        <f>IF([1]变压器!A508="","",[1]变压器!A508)</f>
        <v/>
      </c>
      <c r="B508" s="10" t="str">
        <f>IF([1]变压器!B508="","",[1]变压器!B508)</f>
        <v/>
      </c>
      <c r="C508" s="10" t="str">
        <f>IF([1]变压器!C508="","",[1]变压器!C508)</f>
        <v/>
      </c>
      <c r="D508" s="10" t="str">
        <f>IF([1]变压器!D508="","",[1]变压器!D508)</f>
        <v/>
      </c>
      <c r="E508" s="10" t="str">
        <f>IF([1]变压器!E508="","",[1]变压器!E508)</f>
        <v/>
      </c>
      <c r="F508" s="10" t="str">
        <f>IF([1]变压器!F508="","",[1]变压器!F508)</f>
        <v/>
      </c>
      <c r="G508" s="10" t="str">
        <f ca="1">VLOOKUP(C508,OFFSET(厂站实体!$A$2,0,0,1000,7),7,FALSE)</f>
        <v/>
      </c>
    </row>
    <row r="509" spans="1:7" x14ac:dyDescent="0.15">
      <c r="A509" s="10" t="str">
        <f>IF([1]变压器!A509="","",[1]变压器!A509)</f>
        <v/>
      </c>
      <c r="B509" s="10" t="str">
        <f>IF([1]变压器!B509="","",[1]变压器!B509)</f>
        <v/>
      </c>
      <c r="C509" s="10" t="str">
        <f>IF([1]变压器!C509="","",[1]变压器!C509)</f>
        <v/>
      </c>
      <c r="D509" s="10" t="str">
        <f>IF([1]变压器!D509="","",[1]变压器!D509)</f>
        <v/>
      </c>
      <c r="E509" s="10" t="str">
        <f>IF([1]变压器!E509="","",[1]变压器!E509)</f>
        <v/>
      </c>
      <c r="F509" s="10" t="str">
        <f>IF([1]变压器!F509="","",[1]变压器!F509)</f>
        <v/>
      </c>
      <c r="G509" s="10" t="str">
        <f ca="1">VLOOKUP(C509,OFFSET(厂站实体!$A$2,0,0,1000,7),7,FALSE)</f>
        <v/>
      </c>
    </row>
    <row r="510" spans="1:7" x14ac:dyDescent="0.15">
      <c r="A510" s="10" t="str">
        <f>IF([1]变压器!A510="","",[1]变压器!A510)</f>
        <v/>
      </c>
      <c r="B510" s="10" t="str">
        <f>IF([1]变压器!B510="","",[1]变压器!B510)</f>
        <v/>
      </c>
      <c r="C510" s="10" t="str">
        <f>IF([1]变压器!C510="","",[1]变压器!C510)</f>
        <v/>
      </c>
      <c r="D510" s="10" t="str">
        <f>IF([1]变压器!D510="","",[1]变压器!D510)</f>
        <v/>
      </c>
      <c r="E510" s="10" t="str">
        <f>IF([1]变压器!E510="","",[1]变压器!E510)</f>
        <v/>
      </c>
      <c r="F510" s="10" t="str">
        <f>IF([1]变压器!F510="","",[1]变压器!F510)</f>
        <v/>
      </c>
      <c r="G510" s="10" t="str">
        <f ca="1">VLOOKUP(C510,OFFSET(厂站实体!$A$2,0,0,1000,7),7,FALSE)</f>
        <v/>
      </c>
    </row>
    <row r="511" spans="1:7" x14ac:dyDescent="0.15">
      <c r="A511" s="10" t="str">
        <f>IF([1]变压器!A511="","",[1]变压器!A511)</f>
        <v/>
      </c>
      <c r="B511" s="10" t="str">
        <f>IF([1]变压器!B511="","",[1]变压器!B511)</f>
        <v/>
      </c>
      <c r="C511" s="10" t="str">
        <f>IF([1]变压器!C511="","",[1]变压器!C511)</f>
        <v/>
      </c>
      <c r="D511" s="10" t="str">
        <f>IF([1]变压器!D511="","",[1]变压器!D511)</f>
        <v/>
      </c>
      <c r="E511" s="10" t="str">
        <f>IF([1]变压器!E511="","",[1]变压器!E511)</f>
        <v/>
      </c>
      <c r="F511" s="10" t="str">
        <f>IF([1]变压器!F511="","",[1]变压器!F511)</f>
        <v/>
      </c>
      <c r="G511" s="10" t="str">
        <f ca="1">VLOOKUP(C511,OFFSET(厂站实体!$A$2,0,0,1000,7),7,FALSE)</f>
        <v/>
      </c>
    </row>
    <row r="512" spans="1:7" x14ac:dyDescent="0.15">
      <c r="A512" s="10" t="str">
        <f>IF([1]变压器!A512="","",[1]变压器!A512)</f>
        <v/>
      </c>
      <c r="B512" s="10" t="str">
        <f>IF([1]变压器!B512="","",[1]变压器!B512)</f>
        <v/>
      </c>
      <c r="C512" s="10" t="str">
        <f>IF([1]变压器!C512="","",[1]变压器!C512)</f>
        <v/>
      </c>
      <c r="D512" s="10" t="str">
        <f>IF([1]变压器!D512="","",[1]变压器!D512)</f>
        <v/>
      </c>
      <c r="E512" s="10" t="str">
        <f>IF([1]变压器!E512="","",[1]变压器!E512)</f>
        <v/>
      </c>
      <c r="F512" s="10" t="str">
        <f>IF([1]变压器!F512="","",[1]变压器!F512)</f>
        <v/>
      </c>
      <c r="G512" s="10" t="str">
        <f ca="1">VLOOKUP(C512,OFFSET(厂站实体!$A$2,0,0,1000,7),7,FALSE)</f>
        <v/>
      </c>
    </row>
    <row r="513" spans="1:7" x14ac:dyDescent="0.15">
      <c r="A513" s="10" t="str">
        <f>IF([1]变压器!A513="","",[1]变压器!A513)</f>
        <v/>
      </c>
      <c r="B513" s="10" t="str">
        <f>IF([1]变压器!B513="","",[1]变压器!B513)</f>
        <v/>
      </c>
      <c r="C513" s="10" t="str">
        <f>IF([1]变压器!C513="","",[1]变压器!C513)</f>
        <v/>
      </c>
      <c r="D513" s="10" t="str">
        <f>IF([1]变压器!D513="","",[1]变压器!D513)</f>
        <v/>
      </c>
      <c r="E513" s="10" t="str">
        <f>IF([1]变压器!E513="","",[1]变压器!E513)</f>
        <v/>
      </c>
      <c r="F513" s="10" t="str">
        <f>IF([1]变压器!F513="","",[1]变压器!F513)</f>
        <v/>
      </c>
      <c r="G513" s="10" t="str">
        <f ca="1">VLOOKUP(C513,OFFSET(厂站实体!$A$2,0,0,1000,7),7,FALSE)</f>
        <v/>
      </c>
    </row>
    <row r="514" spans="1:7" x14ac:dyDescent="0.15">
      <c r="A514" s="10" t="str">
        <f>IF([1]变压器!A514="","",[1]变压器!A514)</f>
        <v/>
      </c>
      <c r="B514" s="10" t="str">
        <f>IF([1]变压器!B514="","",[1]变压器!B514)</f>
        <v/>
      </c>
      <c r="C514" s="10" t="str">
        <f>IF([1]变压器!C514="","",[1]变压器!C514)</f>
        <v/>
      </c>
      <c r="D514" s="10" t="str">
        <f>IF([1]变压器!D514="","",[1]变压器!D514)</f>
        <v/>
      </c>
      <c r="E514" s="10" t="str">
        <f>IF([1]变压器!E514="","",[1]变压器!E514)</f>
        <v/>
      </c>
      <c r="F514" s="10" t="str">
        <f>IF([1]变压器!F514="","",[1]变压器!F514)</f>
        <v/>
      </c>
      <c r="G514" s="10" t="str">
        <f ca="1">VLOOKUP(C514,OFFSET(厂站实体!$A$2,0,0,1000,7),7,FALSE)</f>
        <v/>
      </c>
    </row>
    <row r="515" spans="1:7" x14ac:dyDescent="0.15">
      <c r="A515" s="10" t="str">
        <f>IF([1]变压器!A515="","",[1]变压器!A515)</f>
        <v/>
      </c>
      <c r="B515" s="10" t="str">
        <f>IF([1]变压器!B515="","",[1]变压器!B515)</f>
        <v/>
      </c>
      <c r="C515" s="10" t="str">
        <f>IF([1]变压器!C515="","",[1]变压器!C515)</f>
        <v/>
      </c>
      <c r="D515" s="10" t="str">
        <f>IF([1]变压器!D515="","",[1]变压器!D515)</f>
        <v/>
      </c>
      <c r="E515" s="10" t="str">
        <f>IF([1]变压器!E515="","",[1]变压器!E515)</f>
        <v/>
      </c>
      <c r="F515" s="10" t="str">
        <f>IF([1]变压器!F515="","",[1]变压器!F515)</f>
        <v/>
      </c>
      <c r="G515" s="10" t="str">
        <f ca="1">VLOOKUP(C515,OFFSET(厂站实体!$A$2,0,0,1000,7),7,FALSE)</f>
        <v/>
      </c>
    </row>
    <row r="516" spans="1:7" x14ac:dyDescent="0.15">
      <c r="A516" s="10" t="str">
        <f>IF([1]变压器!A516="","",[1]变压器!A516)</f>
        <v/>
      </c>
      <c r="B516" s="10" t="str">
        <f>IF([1]变压器!B516="","",[1]变压器!B516)</f>
        <v/>
      </c>
      <c r="C516" s="10" t="str">
        <f>IF([1]变压器!C516="","",[1]变压器!C516)</f>
        <v/>
      </c>
      <c r="D516" s="10" t="str">
        <f>IF([1]变压器!D516="","",[1]变压器!D516)</f>
        <v/>
      </c>
      <c r="E516" s="10" t="str">
        <f>IF([1]变压器!E516="","",[1]变压器!E516)</f>
        <v/>
      </c>
      <c r="F516" s="10" t="str">
        <f>IF([1]变压器!F516="","",[1]变压器!F516)</f>
        <v/>
      </c>
      <c r="G516" s="10" t="str">
        <f ca="1">VLOOKUP(C516,OFFSET(厂站实体!$A$2,0,0,1000,7),7,FALSE)</f>
        <v/>
      </c>
    </row>
    <row r="517" spans="1:7" x14ac:dyDescent="0.15">
      <c r="A517" s="10" t="str">
        <f>IF([1]变压器!A517="","",[1]变压器!A517)</f>
        <v/>
      </c>
      <c r="B517" s="10" t="str">
        <f>IF([1]变压器!B517="","",[1]变压器!B517)</f>
        <v/>
      </c>
      <c r="C517" s="10" t="str">
        <f>IF([1]变压器!C517="","",[1]变压器!C517)</f>
        <v/>
      </c>
      <c r="D517" s="10" t="str">
        <f>IF([1]变压器!D517="","",[1]变压器!D517)</f>
        <v/>
      </c>
      <c r="E517" s="10" t="str">
        <f>IF([1]变压器!E517="","",[1]变压器!E517)</f>
        <v/>
      </c>
      <c r="F517" s="10" t="str">
        <f>IF([1]变压器!F517="","",[1]变压器!F517)</f>
        <v/>
      </c>
      <c r="G517" s="10" t="str">
        <f ca="1">VLOOKUP(C517,OFFSET(厂站实体!$A$2,0,0,1000,7),7,FALSE)</f>
        <v/>
      </c>
    </row>
    <row r="518" spans="1:7" x14ac:dyDescent="0.15">
      <c r="A518" s="10" t="str">
        <f>IF([1]变压器!A518="","",[1]变压器!A518)</f>
        <v/>
      </c>
      <c r="B518" s="10" t="str">
        <f>IF([1]变压器!B518="","",[1]变压器!B518)</f>
        <v/>
      </c>
      <c r="C518" s="10" t="str">
        <f>IF([1]变压器!C518="","",[1]变压器!C518)</f>
        <v/>
      </c>
      <c r="D518" s="10" t="str">
        <f>IF([1]变压器!D518="","",[1]变压器!D518)</f>
        <v/>
      </c>
      <c r="E518" s="10" t="str">
        <f>IF([1]变压器!E518="","",[1]变压器!E518)</f>
        <v/>
      </c>
      <c r="F518" s="10" t="str">
        <f>IF([1]变压器!F518="","",[1]变压器!F518)</f>
        <v/>
      </c>
      <c r="G518" s="10" t="str">
        <f ca="1">VLOOKUP(C518,OFFSET(厂站实体!$A$2,0,0,1000,7),7,FALSE)</f>
        <v/>
      </c>
    </row>
    <row r="519" spans="1:7" x14ac:dyDescent="0.15">
      <c r="A519" s="10" t="str">
        <f>IF([1]变压器!A519="","",[1]变压器!A519)</f>
        <v/>
      </c>
      <c r="B519" s="10" t="str">
        <f>IF([1]变压器!B519="","",[1]变压器!B519)</f>
        <v/>
      </c>
      <c r="C519" s="10" t="str">
        <f>IF([1]变压器!C519="","",[1]变压器!C519)</f>
        <v/>
      </c>
      <c r="D519" s="10" t="str">
        <f>IF([1]变压器!D519="","",[1]变压器!D519)</f>
        <v/>
      </c>
      <c r="E519" s="10" t="str">
        <f>IF([1]变压器!E519="","",[1]变压器!E519)</f>
        <v/>
      </c>
      <c r="F519" s="10" t="str">
        <f>IF([1]变压器!F519="","",[1]变压器!F519)</f>
        <v/>
      </c>
      <c r="G519" s="10" t="str">
        <f ca="1">VLOOKUP(C519,OFFSET(厂站实体!$A$2,0,0,1000,7),7,FALSE)</f>
        <v/>
      </c>
    </row>
    <row r="520" spans="1:7" x14ac:dyDescent="0.15">
      <c r="A520" s="10" t="str">
        <f>IF([1]变压器!A520="","",[1]变压器!A520)</f>
        <v/>
      </c>
      <c r="B520" s="10" t="str">
        <f>IF([1]变压器!B520="","",[1]变压器!B520)</f>
        <v/>
      </c>
      <c r="C520" s="10" t="str">
        <f>IF([1]变压器!C520="","",[1]变压器!C520)</f>
        <v/>
      </c>
      <c r="D520" s="10" t="str">
        <f>IF([1]变压器!D520="","",[1]变压器!D520)</f>
        <v/>
      </c>
      <c r="E520" s="10" t="str">
        <f>IF([1]变压器!E520="","",[1]变压器!E520)</f>
        <v/>
      </c>
      <c r="F520" s="10" t="str">
        <f>IF([1]变压器!F520="","",[1]变压器!F520)</f>
        <v/>
      </c>
      <c r="G520" s="10" t="str">
        <f ca="1">VLOOKUP(C520,OFFSET(厂站实体!$A$2,0,0,1000,7),7,FALSE)</f>
        <v/>
      </c>
    </row>
    <row r="521" spans="1:7" x14ac:dyDescent="0.15">
      <c r="A521" s="10" t="str">
        <f>IF([1]变压器!A521="","",[1]变压器!A521)</f>
        <v/>
      </c>
      <c r="B521" s="10" t="str">
        <f>IF([1]变压器!B521="","",[1]变压器!B521)</f>
        <v/>
      </c>
      <c r="C521" s="10" t="str">
        <f>IF([1]变压器!C521="","",[1]变压器!C521)</f>
        <v/>
      </c>
      <c r="D521" s="10" t="str">
        <f>IF([1]变压器!D521="","",[1]变压器!D521)</f>
        <v/>
      </c>
      <c r="E521" s="10" t="str">
        <f>IF([1]变压器!E521="","",[1]变压器!E521)</f>
        <v/>
      </c>
      <c r="F521" s="10" t="str">
        <f>IF([1]变压器!F521="","",[1]变压器!F521)</f>
        <v/>
      </c>
      <c r="G521" s="10" t="str">
        <f ca="1">VLOOKUP(C521,OFFSET(厂站实体!$A$2,0,0,1000,7),7,FALSE)</f>
        <v/>
      </c>
    </row>
    <row r="522" spans="1:7" x14ac:dyDescent="0.15">
      <c r="A522" s="10" t="str">
        <f>IF([1]变压器!A522="","",[1]变压器!A522)</f>
        <v/>
      </c>
      <c r="B522" s="10" t="str">
        <f>IF([1]变压器!B522="","",[1]变压器!B522)</f>
        <v/>
      </c>
      <c r="C522" s="10" t="str">
        <f>IF([1]变压器!C522="","",[1]变压器!C522)</f>
        <v/>
      </c>
      <c r="D522" s="10" t="str">
        <f>IF([1]变压器!D522="","",[1]变压器!D522)</f>
        <v/>
      </c>
      <c r="E522" s="10" t="str">
        <f>IF([1]变压器!E522="","",[1]变压器!E522)</f>
        <v/>
      </c>
      <c r="F522" s="10" t="str">
        <f>IF([1]变压器!F522="","",[1]变压器!F522)</f>
        <v/>
      </c>
      <c r="G522" s="10" t="str">
        <f ca="1">VLOOKUP(C522,OFFSET(厂站实体!$A$2,0,0,1000,7),7,FALSE)</f>
        <v/>
      </c>
    </row>
    <row r="523" spans="1:7" x14ac:dyDescent="0.15">
      <c r="A523" s="10" t="str">
        <f>IF([1]变压器!A523="","",[1]变压器!A523)</f>
        <v/>
      </c>
      <c r="B523" s="10" t="str">
        <f>IF([1]变压器!B523="","",[1]变压器!B523)</f>
        <v/>
      </c>
      <c r="C523" s="10" t="str">
        <f>IF([1]变压器!C523="","",[1]变压器!C523)</f>
        <v/>
      </c>
      <c r="D523" s="10" t="str">
        <f>IF([1]变压器!D523="","",[1]变压器!D523)</f>
        <v/>
      </c>
      <c r="E523" s="10" t="str">
        <f>IF([1]变压器!E523="","",[1]变压器!E523)</f>
        <v/>
      </c>
      <c r="F523" s="10" t="str">
        <f>IF([1]变压器!F523="","",[1]变压器!F523)</f>
        <v/>
      </c>
      <c r="G523" s="10" t="str">
        <f ca="1">VLOOKUP(C523,OFFSET(厂站实体!$A$2,0,0,1000,7),7,FALSE)</f>
        <v/>
      </c>
    </row>
    <row r="524" spans="1:7" x14ac:dyDescent="0.15">
      <c r="A524" s="10" t="str">
        <f>IF([1]变压器!A524="","",[1]变压器!A524)</f>
        <v/>
      </c>
      <c r="B524" s="10" t="str">
        <f>IF([1]变压器!B524="","",[1]变压器!B524)</f>
        <v/>
      </c>
      <c r="C524" s="10" t="str">
        <f>IF([1]变压器!C524="","",[1]变压器!C524)</f>
        <v/>
      </c>
      <c r="D524" s="10" t="str">
        <f>IF([1]变压器!D524="","",[1]变压器!D524)</f>
        <v/>
      </c>
      <c r="E524" s="10" t="str">
        <f>IF([1]变压器!E524="","",[1]变压器!E524)</f>
        <v/>
      </c>
      <c r="F524" s="10" t="str">
        <f>IF([1]变压器!F524="","",[1]变压器!F524)</f>
        <v/>
      </c>
      <c r="G524" s="10" t="str">
        <f ca="1">VLOOKUP(C524,OFFSET(厂站实体!$A$2,0,0,1000,7),7,FALSE)</f>
        <v/>
      </c>
    </row>
    <row r="525" spans="1:7" x14ac:dyDescent="0.15">
      <c r="A525" s="10" t="str">
        <f>IF([1]变压器!A525="","",[1]变压器!A525)</f>
        <v/>
      </c>
      <c r="B525" s="10" t="str">
        <f>IF([1]变压器!B525="","",[1]变压器!B525)</f>
        <v/>
      </c>
      <c r="C525" s="10" t="str">
        <f>IF([1]变压器!C525="","",[1]变压器!C525)</f>
        <v/>
      </c>
      <c r="D525" s="10" t="str">
        <f>IF([1]变压器!D525="","",[1]变压器!D525)</f>
        <v/>
      </c>
      <c r="E525" s="10" t="str">
        <f>IF([1]变压器!E525="","",[1]变压器!E525)</f>
        <v/>
      </c>
      <c r="F525" s="10" t="str">
        <f>IF([1]变压器!F525="","",[1]变压器!F525)</f>
        <v/>
      </c>
      <c r="G525" s="10" t="str">
        <f ca="1">VLOOKUP(C525,OFFSET(厂站实体!$A$2,0,0,1000,7),7,FALSE)</f>
        <v/>
      </c>
    </row>
    <row r="526" spans="1:7" x14ac:dyDescent="0.15">
      <c r="A526" s="10" t="str">
        <f>IF([1]变压器!A526="","",[1]变压器!A526)</f>
        <v/>
      </c>
      <c r="B526" s="10" t="str">
        <f>IF([1]变压器!B526="","",[1]变压器!B526)</f>
        <v/>
      </c>
      <c r="C526" s="10" t="str">
        <f>IF([1]变压器!C526="","",[1]变压器!C526)</f>
        <v/>
      </c>
      <c r="D526" s="10" t="str">
        <f>IF([1]变压器!D526="","",[1]变压器!D526)</f>
        <v/>
      </c>
      <c r="E526" s="10" t="str">
        <f>IF([1]变压器!E526="","",[1]变压器!E526)</f>
        <v/>
      </c>
      <c r="F526" s="10" t="str">
        <f>IF([1]变压器!F526="","",[1]变压器!F526)</f>
        <v/>
      </c>
      <c r="G526" s="10" t="str">
        <f ca="1">VLOOKUP(C526,OFFSET(厂站实体!$A$2,0,0,1000,7),7,FALSE)</f>
        <v/>
      </c>
    </row>
    <row r="527" spans="1:7" x14ac:dyDescent="0.15">
      <c r="A527" s="10" t="str">
        <f>IF([1]变压器!A527="","",[1]变压器!A527)</f>
        <v/>
      </c>
      <c r="B527" s="10" t="str">
        <f>IF([1]变压器!B527="","",[1]变压器!B527)</f>
        <v/>
      </c>
      <c r="C527" s="10" t="str">
        <f>IF([1]变压器!C527="","",[1]变压器!C527)</f>
        <v/>
      </c>
      <c r="D527" s="10" t="str">
        <f>IF([1]变压器!D527="","",[1]变压器!D527)</f>
        <v/>
      </c>
      <c r="E527" s="10" t="str">
        <f>IF([1]变压器!E527="","",[1]变压器!E527)</f>
        <v/>
      </c>
      <c r="F527" s="10" t="str">
        <f>IF([1]变压器!F527="","",[1]变压器!F527)</f>
        <v/>
      </c>
      <c r="G527" s="10" t="str">
        <f ca="1">VLOOKUP(C527,OFFSET(厂站实体!$A$2,0,0,1000,7),7,FALSE)</f>
        <v/>
      </c>
    </row>
    <row r="528" spans="1:7" x14ac:dyDescent="0.15">
      <c r="A528" s="10" t="str">
        <f>IF([1]变压器!A528="","",[1]变压器!A528)</f>
        <v/>
      </c>
      <c r="B528" s="10" t="str">
        <f>IF([1]变压器!B528="","",[1]变压器!B528)</f>
        <v/>
      </c>
      <c r="C528" s="10" t="str">
        <f>IF([1]变压器!C528="","",[1]变压器!C528)</f>
        <v/>
      </c>
      <c r="D528" s="10" t="str">
        <f>IF([1]变压器!D528="","",[1]变压器!D528)</f>
        <v/>
      </c>
      <c r="E528" s="10" t="str">
        <f>IF([1]变压器!E528="","",[1]变压器!E528)</f>
        <v/>
      </c>
      <c r="F528" s="10" t="str">
        <f>IF([1]变压器!F528="","",[1]变压器!F528)</f>
        <v/>
      </c>
      <c r="G528" s="10" t="str">
        <f ca="1">VLOOKUP(C528,OFFSET(厂站实体!$A$2,0,0,1000,7),7,FALSE)</f>
        <v/>
      </c>
    </row>
    <row r="529" spans="1:7" x14ac:dyDescent="0.15">
      <c r="A529" s="10" t="str">
        <f>IF([1]变压器!A529="","",[1]变压器!A529)</f>
        <v/>
      </c>
      <c r="B529" s="10" t="str">
        <f>IF([1]变压器!B529="","",[1]变压器!B529)</f>
        <v/>
      </c>
      <c r="C529" s="10" t="str">
        <f>IF([1]变压器!C529="","",[1]变压器!C529)</f>
        <v/>
      </c>
      <c r="D529" s="10" t="str">
        <f>IF([1]变压器!D529="","",[1]变压器!D529)</f>
        <v/>
      </c>
      <c r="E529" s="10" t="str">
        <f>IF([1]变压器!E529="","",[1]变压器!E529)</f>
        <v/>
      </c>
      <c r="F529" s="10" t="str">
        <f>IF([1]变压器!F529="","",[1]变压器!F529)</f>
        <v/>
      </c>
      <c r="G529" s="10" t="str">
        <f ca="1">VLOOKUP(C529,OFFSET(厂站实体!$A$2,0,0,1000,7),7,FALSE)</f>
        <v/>
      </c>
    </row>
    <row r="530" spans="1:7" x14ac:dyDescent="0.15">
      <c r="A530" s="10" t="str">
        <f>IF([1]变压器!A530="","",[1]变压器!A530)</f>
        <v/>
      </c>
      <c r="B530" s="10" t="str">
        <f>IF([1]变压器!B530="","",[1]变压器!B530)</f>
        <v/>
      </c>
      <c r="C530" s="10" t="str">
        <f>IF([1]变压器!C530="","",[1]变压器!C530)</f>
        <v/>
      </c>
      <c r="D530" s="10" t="str">
        <f>IF([1]变压器!D530="","",[1]变压器!D530)</f>
        <v/>
      </c>
      <c r="E530" s="10" t="str">
        <f>IF([1]变压器!E530="","",[1]变压器!E530)</f>
        <v/>
      </c>
      <c r="F530" s="10" t="str">
        <f>IF([1]变压器!F530="","",[1]变压器!F530)</f>
        <v/>
      </c>
      <c r="G530" s="10" t="str">
        <f ca="1">VLOOKUP(C530,OFFSET(厂站实体!$A$2,0,0,1000,7),7,FALSE)</f>
        <v/>
      </c>
    </row>
    <row r="531" spans="1:7" x14ac:dyDescent="0.15">
      <c r="A531" s="10" t="str">
        <f>IF([1]变压器!A531="","",[1]变压器!A531)</f>
        <v/>
      </c>
      <c r="B531" s="10" t="str">
        <f>IF([1]变压器!B531="","",[1]变压器!B531)</f>
        <v/>
      </c>
      <c r="C531" s="10" t="str">
        <f>IF([1]变压器!C531="","",[1]变压器!C531)</f>
        <v/>
      </c>
      <c r="D531" s="10" t="str">
        <f>IF([1]变压器!D531="","",[1]变压器!D531)</f>
        <v/>
      </c>
      <c r="E531" s="10" t="str">
        <f>IF([1]变压器!E531="","",[1]变压器!E531)</f>
        <v/>
      </c>
      <c r="F531" s="10" t="str">
        <f>IF([1]变压器!F531="","",[1]变压器!F531)</f>
        <v/>
      </c>
      <c r="G531" s="10" t="str">
        <f ca="1">VLOOKUP(C531,OFFSET(厂站实体!$A$2,0,0,1000,7),7,FALSE)</f>
        <v/>
      </c>
    </row>
    <row r="532" spans="1:7" x14ac:dyDescent="0.15">
      <c r="A532" s="10" t="str">
        <f>IF([1]变压器!A532="","",[1]变压器!A532)</f>
        <v/>
      </c>
      <c r="B532" s="10" t="str">
        <f>IF([1]变压器!B532="","",[1]变压器!B532)</f>
        <v/>
      </c>
      <c r="C532" s="10" t="str">
        <f>IF([1]变压器!C532="","",[1]变压器!C532)</f>
        <v/>
      </c>
      <c r="D532" s="10" t="str">
        <f>IF([1]变压器!D532="","",[1]变压器!D532)</f>
        <v/>
      </c>
      <c r="E532" s="10" t="str">
        <f>IF([1]变压器!E532="","",[1]变压器!E532)</f>
        <v/>
      </c>
      <c r="F532" s="10" t="str">
        <f>IF([1]变压器!F532="","",[1]变压器!F532)</f>
        <v/>
      </c>
      <c r="G532" s="10" t="str">
        <f ca="1">VLOOKUP(C532,OFFSET(厂站实体!$A$2,0,0,1000,7),7,FALSE)</f>
        <v/>
      </c>
    </row>
    <row r="533" spans="1:7" x14ac:dyDescent="0.15">
      <c r="A533" s="10" t="str">
        <f>IF([1]变压器!A533="","",[1]变压器!A533)</f>
        <v/>
      </c>
      <c r="B533" s="10" t="str">
        <f>IF([1]变压器!B533="","",[1]变压器!B533)</f>
        <v/>
      </c>
      <c r="C533" s="10" t="str">
        <f>IF([1]变压器!C533="","",[1]变压器!C533)</f>
        <v/>
      </c>
      <c r="D533" s="10" t="str">
        <f>IF([1]变压器!D533="","",[1]变压器!D533)</f>
        <v/>
      </c>
      <c r="E533" s="10" t="str">
        <f>IF([1]变压器!E533="","",[1]变压器!E533)</f>
        <v/>
      </c>
      <c r="F533" s="10" t="str">
        <f>IF([1]变压器!F533="","",[1]变压器!F533)</f>
        <v/>
      </c>
      <c r="G533" s="10" t="str">
        <f ca="1">VLOOKUP(C533,OFFSET(厂站实体!$A$2,0,0,1000,7),7,FALSE)</f>
        <v/>
      </c>
    </row>
    <row r="534" spans="1:7" x14ac:dyDescent="0.15">
      <c r="A534" s="10" t="str">
        <f>IF([1]变压器!A534="","",[1]变压器!A534)</f>
        <v/>
      </c>
      <c r="B534" s="10" t="str">
        <f>IF([1]变压器!B534="","",[1]变压器!B534)</f>
        <v/>
      </c>
      <c r="C534" s="10" t="str">
        <f>IF([1]变压器!C534="","",[1]变压器!C534)</f>
        <v/>
      </c>
      <c r="D534" s="10" t="str">
        <f>IF([1]变压器!D534="","",[1]变压器!D534)</f>
        <v/>
      </c>
      <c r="E534" s="10" t="str">
        <f>IF([1]变压器!E534="","",[1]变压器!E534)</f>
        <v/>
      </c>
      <c r="F534" s="10" t="str">
        <f>IF([1]变压器!F534="","",[1]变压器!F534)</f>
        <v/>
      </c>
      <c r="G534" s="10" t="str">
        <f ca="1">VLOOKUP(C534,OFFSET(厂站实体!$A$2,0,0,1000,7),7,FALSE)</f>
        <v/>
      </c>
    </row>
    <row r="535" spans="1:7" x14ac:dyDescent="0.15">
      <c r="A535" s="10" t="str">
        <f>IF([1]变压器!A535="","",[1]变压器!A535)</f>
        <v/>
      </c>
      <c r="B535" s="10" t="str">
        <f>IF([1]变压器!B535="","",[1]变压器!B535)</f>
        <v/>
      </c>
      <c r="C535" s="10" t="str">
        <f>IF([1]变压器!C535="","",[1]变压器!C535)</f>
        <v/>
      </c>
      <c r="D535" s="10" t="str">
        <f>IF([1]变压器!D535="","",[1]变压器!D535)</f>
        <v/>
      </c>
      <c r="E535" s="10" t="str">
        <f>IF([1]变压器!E535="","",[1]变压器!E535)</f>
        <v/>
      </c>
      <c r="F535" s="10" t="str">
        <f>IF([1]变压器!F535="","",[1]变压器!F535)</f>
        <v/>
      </c>
      <c r="G535" s="10" t="str">
        <f ca="1">VLOOKUP(C535,OFFSET(厂站实体!$A$2,0,0,1000,7),7,FALSE)</f>
        <v/>
      </c>
    </row>
    <row r="536" spans="1:7" x14ac:dyDescent="0.15">
      <c r="A536" s="10" t="str">
        <f>IF([1]变压器!A536="","",[1]变压器!A536)</f>
        <v/>
      </c>
      <c r="B536" s="10" t="str">
        <f>IF([1]变压器!B536="","",[1]变压器!B536)</f>
        <v/>
      </c>
      <c r="C536" s="10" t="str">
        <f>IF([1]变压器!C536="","",[1]变压器!C536)</f>
        <v/>
      </c>
      <c r="D536" s="10" t="str">
        <f>IF([1]变压器!D536="","",[1]变压器!D536)</f>
        <v/>
      </c>
      <c r="E536" s="10" t="str">
        <f>IF([1]变压器!E536="","",[1]变压器!E536)</f>
        <v/>
      </c>
      <c r="F536" s="10" t="str">
        <f>IF([1]变压器!F536="","",[1]变压器!F536)</f>
        <v/>
      </c>
      <c r="G536" s="10" t="str">
        <f ca="1">VLOOKUP(C536,OFFSET(厂站实体!$A$2,0,0,1000,7),7,FALSE)</f>
        <v/>
      </c>
    </row>
    <row r="537" spans="1:7" x14ac:dyDescent="0.15">
      <c r="A537" s="10" t="str">
        <f>IF([1]变压器!A537="","",[1]变压器!A537)</f>
        <v/>
      </c>
      <c r="B537" s="10" t="str">
        <f>IF([1]变压器!B537="","",[1]变压器!B537)</f>
        <v/>
      </c>
      <c r="C537" s="10" t="str">
        <f>IF([1]变压器!C537="","",[1]变压器!C537)</f>
        <v/>
      </c>
      <c r="D537" s="10" t="str">
        <f>IF([1]变压器!D537="","",[1]变压器!D537)</f>
        <v/>
      </c>
      <c r="E537" s="10" t="str">
        <f>IF([1]变压器!E537="","",[1]变压器!E537)</f>
        <v/>
      </c>
      <c r="F537" s="10" t="str">
        <f>IF([1]变压器!F537="","",[1]变压器!F537)</f>
        <v/>
      </c>
      <c r="G537" s="10" t="str">
        <f ca="1">VLOOKUP(C537,OFFSET(厂站实体!$A$2,0,0,1000,7),7,FALSE)</f>
        <v/>
      </c>
    </row>
    <row r="538" spans="1:7" x14ac:dyDescent="0.15">
      <c r="A538" s="10" t="str">
        <f>IF([1]变压器!A538="","",[1]变压器!A538)</f>
        <v/>
      </c>
      <c r="B538" s="10" t="str">
        <f>IF([1]变压器!B538="","",[1]变压器!B538)</f>
        <v/>
      </c>
      <c r="C538" s="10" t="str">
        <f>IF([1]变压器!C538="","",[1]变压器!C538)</f>
        <v/>
      </c>
      <c r="D538" s="10" t="str">
        <f>IF([1]变压器!D538="","",[1]变压器!D538)</f>
        <v/>
      </c>
      <c r="E538" s="10" t="str">
        <f>IF([1]变压器!E538="","",[1]变压器!E538)</f>
        <v/>
      </c>
      <c r="F538" s="10" t="str">
        <f>IF([1]变压器!F538="","",[1]变压器!F538)</f>
        <v/>
      </c>
      <c r="G538" s="10" t="str">
        <f ca="1">VLOOKUP(C538,OFFSET(厂站实体!$A$2,0,0,1000,7),7,FALSE)</f>
        <v/>
      </c>
    </row>
    <row r="539" spans="1:7" x14ac:dyDescent="0.15">
      <c r="A539" s="10" t="str">
        <f>IF([1]变压器!A539="","",[1]变压器!A539)</f>
        <v/>
      </c>
      <c r="B539" s="10" t="str">
        <f>IF([1]变压器!B539="","",[1]变压器!B539)</f>
        <v/>
      </c>
      <c r="C539" s="10" t="str">
        <f>IF([1]变压器!C539="","",[1]变压器!C539)</f>
        <v/>
      </c>
      <c r="D539" s="10" t="str">
        <f>IF([1]变压器!D539="","",[1]变压器!D539)</f>
        <v/>
      </c>
      <c r="E539" s="10" t="str">
        <f>IF([1]变压器!E539="","",[1]变压器!E539)</f>
        <v/>
      </c>
      <c r="F539" s="10" t="str">
        <f>IF([1]变压器!F539="","",[1]变压器!F539)</f>
        <v/>
      </c>
      <c r="G539" s="10" t="str">
        <f ca="1">VLOOKUP(C539,OFFSET(厂站实体!$A$2,0,0,1000,7),7,FALSE)</f>
        <v/>
      </c>
    </row>
    <row r="540" spans="1:7" x14ac:dyDescent="0.15">
      <c r="A540" s="10" t="str">
        <f>IF([1]变压器!A540="","",[1]变压器!A540)</f>
        <v/>
      </c>
      <c r="B540" s="10" t="str">
        <f>IF([1]变压器!B540="","",[1]变压器!B540)</f>
        <v/>
      </c>
      <c r="C540" s="10" t="str">
        <f>IF([1]变压器!C540="","",[1]变压器!C540)</f>
        <v/>
      </c>
      <c r="D540" s="10" t="str">
        <f>IF([1]变压器!D540="","",[1]变压器!D540)</f>
        <v/>
      </c>
      <c r="E540" s="10" t="str">
        <f>IF([1]变压器!E540="","",[1]变压器!E540)</f>
        <v/>
      </c>
      <c r="F540" s="10" t="str">
        <f>IF([1]变压器!F540="","",[1]变压器!F540)</f>
        <v/>
      </c>
      <c r="G540" s="10" t="str">
        <f ca="1">VLOOKUP(C540,OFFSET(厂站实体!$A$2,0,0,1000,7),7,FALSE)</f>
        <v/>
      </c>
    </row>
    <row r="541" spans="1:7" x14ac:dyDescent="0.15">
      <c r="A541" s="10" t="str">
        <f>IF([1]变压器!A541="","",[1]变压器!A541)</f>
        <v/>
      </c>
      <c r="B541" s="10" t="str">
        <f>IF([1]变压器!B541="","",[1]变压器!B541)</f>
        <v/>
      </c>
      <c r="C541" s="10" t="str">
        <f>IF([1]变压器!C541="","",[1]变压器!C541)</f>
        <v/>
      </c>
      <c r="D541" s="10" t="str">
        <f>IF([1]变压器!D541="","",[1]变压器!D541)</f>
        <v/>
      </c>
      <c r="E541" s="10" t="str">
        <f>IF([1]变压器!E541="","",[1]变压器!E541)</f>
        <v/>
      </c>
      <c r="F541" s="10" t="str">
        <f>IF([1]变压器!F541="","",[1]变压器!F541)</f>
        <v/>
      </c>
      <c r="G541" s="10" t="str">
        <f ca="1">VLOOKUP(C541,OFFSET(厂站实体!$A$2,0,0,1000,7),7,FALSE)</f>
        <v/>
      </c>
    </row>
    <row r="542" spans="1:7" x14ac:dyDescent="0.15">
      <c r="A542" s="10" t="str">
        <f>IF([1]变压器!A542="","",[1]变压器!A542)</f>
        <v/>
      </c>
      <c r="B542" s="10" t="str">
        <f>IF([1]变压器!B542="","",[1]变压器!B542)</f>
        <v/>
      </c>
      <c r="C542" s="10" t="str">
        <f>IF([1]变压器!C542="","",[1]变压器!C542)</f>
        <v/>
      </c>
      <c r="D542" s="10" t="str">
        <f>IF([1]变压器!D542="","",[1]变压器!D542)</f>
        <v/>
      </c>
      <c r="E542" s="10" t="str">
        <f>IF([1]变压器!E542="","",[1]变压器!E542)</f>
        <v/>
      </c>
      <c r="F542" s="10" t="str">
        <f>IF([1]变压器!F542="","",[1]变压器!F542)</f>
        <v/>
      </c>
      <c r="G542" s="10" t="str">
        <f ca="1">VLOOKUP(C542,OFFSET(厂站实体!$A$2,0,0,1000,7),7,FALSE)</f>
        <v/>
      </c>
    </row>
    <row r="543" spans="1:7" x14ac:dyDescent="0.15">
      <c r="A543" s="10" t="str">
        <f>IF([1]变压器!A543="","",[1]变压器!A543)</f>
        <v/>
      </c>
      <c r="B543" s="10" t="str">
        <f>IF([1]变压器!B543="","",[1]变压器!B543)</f>
        <v/>
      </c>
      <c r="C543" s="10" t="str">
        <f>IF([1]变压器!C543="","",[1]变压器!C543)</f>
        <v/>
      </c>
      <c r="D543" s="10" t="str">
        <f>IF([1]变压器!D543="","",[1]变压器!D543)</f>
        <v/>
      </c>
      <c r="E543" s="10" t="str">
        <f>IF([1]变压器!E543="","",[1]变压器!E543)</f>
        <v/>
      </c>
      <c r="F543" s="10" t="str">
        <f>IF([1]变压器!F543="","",[1]变压器!F543)</f>
        <v/>
      </c>
      <c r="G543" s="10" t="str">
        <f ca="1">VLOOKUP(C543,OFFSET(厂站实体!$A$2,0,0,1000,7),7,FALSE)</f>
        <v/>
      </c>
    </row>
    <row r="544" spans="1:7" x14ac:dyDescent="0.15">
      <c r="A544" s="10" t="str">
        <f>IF([1]变压器!A544="","",[1]变压器!A544)</f>
        <v/>
      </c>
      <c r="B544" s="10" t="str">
        <f>IF([1]变压器!B544="","",[1]变压器!B544)</f>
        <v/>
      </c>
      <c r="C544" s="10" t="str">
        <f>IF([1]变压器!C544="","",[1]变压器!C544)</f>
        <v/>
      </c>
      <c r="D544" s="10" t="str">
        <f>IF([1]变压器!D544="","",[1]变压器!D544)</f>
        <v/>
      </c>
      <c r="E544" s="10" t="str">
        <f>IF([1]变压器!E544="","",[1]变压器!E544)</f>
        <v/>
      </c>
      <c r="F544" s="10" t="str">
        <f>IF([1]变压器!F544="","",[1]变压器!F544)</f>
        <v/>
      </c>
      <c r="G544" s="10" t="str">
        <f ca="1">VLOOKUP(C544,OFFSET(厂站实体!$A$2,0,0,1000,7),7,FALSE)</f>
        <v/>
      </c>
    </row>
    <row r="545" spans="1:7" x14ac:dyDescent="0.15">
      <c r="A545" s="10" t="str">
        <f>IF([1]变压器!A545="","",[1]变压器!A545)</f>
        <v/>
      </c>
      <c r="B545" s="10" t="str">
        <f>IF([1]变压器!B545="","",[1]变压器!B545)</f>
        <v/>
      </c>
      <c r="C545" s="10" t="str">
        <f>IF([1]变压器!C545="","",[1]变压器!C545)</f>
        <v/>
      </c>
      <c r="D545" s="10" t="str">
        <f>IF([1]变压器!D545="","",[1]变压器!D545)</f>
        <v/>
      </c>
      <c r="E545" s="10" t="str">
        <f>IF([1]变压器!E545="","",[1]变压器!E545)</f>
        <v/>
      </c>
      <c r="F545" s="10" t="str">
        <f>IF([1]变压器!F545="","",[1]变压器!F545)</f>
        <v/>
      </c>
      <c r="G545" s="10" t="str">
        <f ca="1">VLOOKUP(C545,OFFSET(厂站实体!$A$2,0,0,1000,7),7,FALSE)</f>
        <v/>
      </c>
    </row>
    <row r="546" spans="1:7" x14ac:dyDescent="0.15">
      <c r="A546" s="10" t="str">
        <f>IF([1]变压器!A546="","",[1]变压器!A546)</f>
        <v/>
      </c>
      <c r="B546" s="10" t="str">
        <f>IF([1]变压器!B546="","",[1]变压器!B546)</f>
        <v/>
      </c>
      <c r="C546" s="10" t="str">
        <f>IF([1]变压器!C546="","",[1]变压器!C546)</f>
        <v/>
      </c>
      <c r="D546" s="10" t="str">
        <f>IF([1]变压器!D546="","",[1]变压器!D546)</f>
        <v/>
      </c>
      <c r="E546" s="10" t="str">
        <f>IF([1]变压器!E546="","",[1]变压器!E546)</f>
        <v/>
      </c>
      <c r="F546" s="10" t="str">
        <f>IF([1]变压器!F546="","",[1]变压器!F546)</f>
        <v/>
      </c>
      <c r="G546" s="10" t="str">
        <f ca="1">VLOOKUP(C546,OFFSET(厂站实体!$A$2,0,0,1000,7),7,FALSE)</f>
        <v/>
      </c>
    </row>
    <row r="547" spans="1:7" x14ac:dyDescent="0.15">
      <c r="A547" s="10" t="str">
        <f>IF([1]变压器!A547="","",[1]变压器!A547)</f>
        <v/>
      </c>
      <c r="B547" s="10" t="str">
        <f>IF([1]变压器!B547="","",[1]变压器!B547)</f>
        <v/>
      </c>
      <c r="C547" s="10" t="str">
        <f>IF([1]变压器!C547="","",[1]变压器!C547)</f>
        <v/>
      </c>
      <c r="D547" s="10" t="str">
        <f>IF([1]变压器!D547="","",[1]变压器!D547)</f>
        <v/>
      </c>
      <c r="E547" s="10" t="str">
        <f>IF([1]变压器!E547="","",[1]变压器!E547)</f>
        <v/>
      </c>
      <c r="F547" s="10" t="str">
        <f>IF([1]变压器!F547="","",[1]变压器!F547)</f>
        <v/>
      </c>
      <c r="G547" s="10" t="str">
        <f ca="1">VLOOKUP(C547,OFFSET(厂站实体!$A$2,0,0,1000,7),7,FALSE)</f>
        <v/>
      </c>
    </row>
    <row r="548" spans="1:7" x14ac:dyDescent="0.15">
      <c r="A548" s="10" t="str">
        <f>IF([1]变压器!A548="","",[1]变压器!A548)</f>
        <v/>
      </c>
      <c r="B548" s="10" t="str">
        <f>IF([1]变压器!B548="","",[1]变压器!B548)</f>
        <v/>
      </c>
      <c r="C548" s="10" t="str">
        <f>IF([1]变压器!C548="","",[1]变压器!C548)</f>
        <v/>
      </c>
      <c r="D548" s="10" t="str">
        <f>IF([1]变压器!D548="","",[1]变压器!D548)</f>
        <v/>
      </c>
      <c r="E548" s="10" t="str">
        <f>IF([1]变压器!E548="","",[1]变压器!E548)</f>
        <v/>
      </c>
      <c r="F548" s="10" t="str">
        <f>IF([1]变压器!F548="","",[1]变压器!F548)</f>
        <v/>
      </c>
      <c r="G548" s="10" t="str">
        <f ca="1">VLOOKUP(C548,OFFSET(厂站实体!$A$2,0,0,1000,7),7,FALSE)</f>
        <v/>
      </c>
    </row>
    <row r="549" spans="1:7" x14ac:dyDescent="0.15">
      <c r="A549" s="10" t="str">
        <f>IF([1]变压器!A549="","",[1]变压器!A549)</f>
        <v/>
      </c>
      <c r="B549" s="10" t="str">
        <f>IF([1]变压器!B549="","",[1]变压器!B549)</f>
        <v/>
      </c>
      <c r="C549" s="10" t="str">
        <f>IF([1]变压器!C549="","",[1]变压器!C549)</f>
        <v/>
      </c>
      <c r="D549" s="10" t="str">
        <f>IF([1]变压器!D549="","",[1]变压器!D549)</f>
        <v/>
      </c>
      <c r="E549" s="10" t="str">
        <f>IF([1]变压器!E549="","",[1]变压器!E549)</f>
        <v/>
      </c>
      <c r="F549" s="10" t="str">
        <f>IF([1]变压器!F549="","",[1]变压器!F549)</f>
        <v/>
      </c>
      <c r="G549" s="10" t="str">
        <f ca="1">VLOOKUP(C549,OFFSET(厂站实体!$A$2,0,0,1000,7),7,FALSE)</f>
        <v/>
      </c>
    </row>
    <row r="550" spans="1:7" x14ac:dyDescent="0.15">
      <c r="A550" s="10" t="str">
        <f>IF([1]变压器!A550="","",[1]变压器!A550)</f>
        <v/>
      </c>
      <c r="B550" s="10" t="str">
        <f>IF([1]变压器!B550="","",[1]变压器!B550)</f>
        <v/>
      </c>
      <c r="C550" s="10" t="str">
        <f>IF([1]变压器!C550="","",[1]变压器!C550)</f>
        <v/>
      </c>
      <c r="D550" s="10" t="str">
        <f>IF([1]变压器!D550="","",[1]变压器!D550)</f>
        <v/>
      </c>
      <c r="E550" s="10" t="str">
        <f>IF([1]变压器!E550="","",[1]变压器!E550)</f>
        <v/>
      </c>
      <c r="F550" s="10" t="str">
        <f>IF([1]变压器!F550="","",[1]变压器!F550)</f>
        <v/>
      </c>
      <c r="G550" s="10" t="str">
        <f ca="1">VLOOKUP(C550,OFFSET(厂站实体!$A$2,0,0,1000,7),7,FALSE)</f>
        <v/>
      </c>
    </row>
    <row r="551" spans="1:7" x14ac:dyDescent="0.15">
      <c r="A551" s="10" t="str">
        <f>IF([1]变压器!A551="","",[1]变压器!A551)</f>
        <v/>
      </c>
      <c r="B551" s="10" t="str">
        <f>IF([1]变压器!B551="","",[1]变压器!B551)</f>
        <v/>
      </c>
      <c r="C551" s="10" t="str">
        <f>IF([1]变压器!C551="","",[1]变压器!C551)</f>
        <v/>
      </c>
      <c r="D551" s="10" t="str">
        <f>IF([1]变压器!D551="","",[1]变压器!D551)</f>
        <v/>
      </c>
      <c r="E551" s="10" t="str">
        <f>IF([1]变压器!E551="","",[1]变压器!E551)</f>
        <v/>
      </c>
      <c r="F551" s="10" t="str">
        <f>IF([1]变压器!F551="","",[1]变压器!F551)</f>
        <v/>
      </c>
      <c r="G551" s="10" t="str">
        <f ca="1">VLOOKUP(C551,OFFSET(厂站实体!$A$2,0,0,1000,7),7,FALSE)</f>
        <v/>
      </c>
    </row>
    <row r="552" spans="1:7" x14ac:dyDescent="0.15">
      <c r="A552" s="10" t="str">
        <f>IF([1]变压器!A552="","",[1]变压器!A552)</f>
        <v/>
      </c>
      <c r="B552" s="10" t="str">
        <f>IF([1]变压器!B552="","",[1]变压器!B552)</f>
        <v/>
      </c>
      <c r="C552" s="10" t="str">
        <f>IF([1]变压器!C552="","",[1]变压器!C552)</f>
        <v/>
      </c>
      <c r="D552" s="10" t="str">
        <f>IF([1]变压器!D552="","",[1]变压器!D552)</f>
        <v/>
      </c>
      <c r="E552" s="10" t="str">
        <f>IF([1]变压器!E552="","",[1]变压器!E552)</f>
        <v/>
      </c>
      <c r="F552" s="10" t="str">
        <f>IF([1]变压器!F552="","",[1]变压器!F552)</f>
        <v/>
      </c>
      <c r="G552" s="10" t="str">
        <f ca="1">VLOOKUP(C552,OFFSET(厂站实体!$A$2,0,0,1000,7),7,FALSE)</f>
        <v/>
      </c>
    </row>
    <row r="553" spans="1:7" x14ac:dyDescent="0.15">
      <c r="A553" s="10" t="str">
        <f>IF([1]变压器!A553="","",[1]变压器!A553)</f>
        <v/>
      </c>
      <c r="B553" s="10" t="str">
        <f>IF([1]变压器!B553="","",[1]变压器!B553)</f>
        <v/>
      </c>
      <c r="C553" s="10" t="str">
        <f>IF([1]变压器!C553="","",[1]变压器!C553)</f>
        <v/>
      </c>
      <c r="D553" s="10" t="str">
        <f>IF([1]变压器!D553="","",[1]变压器!D553)</f>
        <v/>
      </c>
      <c r="E553" s="10" t="str">
        <f>IF([1]变压器!E553="","",[1]变压器!E553)</f>
        <v/>
      </c>
      <c r="F553" s="10" t="str">
        <f>IF([1]变压器!F553="","",[1]变压器!F553)</f>
        <v/>
      </c>
      <c r="G553" s="10" t="str">
        <f ca="1">VLOOKUP(C553,OFFSET(厂站实体!$A$2,0,0,1000,7),7,FALSE)</f>
        <v/>
      </c>
    </row>
    <row r="554" spans="1:7" x14ac:dyDescent="0.15">
      <c r="A554" s="10" t="str">
        <f>IF([1]变压器!A554="","",[1]变压器!A554)</f>
        <v/>
      </c>
      <c r="B554" s="10" t="str">
        <f>IF([1]变压器!B554="","",[1]变压器!B554)</f>
        <v/>
      </c>
      <c r="C554" s="10" t="str">
        <f>IF([1]变压器!C554="","",[1]变压器!C554)</f>
        <v/>
      </c>
      <c r="D554" s="10" t="str">
        <f>IF([1]变压器!D554="","",[1]变压器!D554)</f>
        <v/>
      </c>
      <c r="E554" s="10" t="str">
        <f>IF([1]变压器!E554="","",[1]变压器!E554)</f>
        <v/>
      </c>
      <c r="F554" s="10" t="str">
        <f>IF([1]变压器!F554="","",[1]变压器!F554)</f>
        <v/>
      </c>
      <c r="G554" s="10" t="str">
        <f ca="1">VLOOKUP(C554,OFFSET(厂站实体!$A$2,0,0,1000,7),7,FALSE)</f>
        <v/>
      </c>
    </row>
    <row r="555" spans="1:7" x14ac:dyDescent="0.15">
      <c r="A555" s="10" t="str">
        <f>IF([1]变压器!A555="","",[1]变压器!A555)</f>
        <v/>
      </c>
      <c r="B555" s="10" t="str">
        <f>IF([1]变压器!B555="","",[1]变压器!B555)</f>
        <v/>
      </c>
      <c r="C555" s="10" t="str">
        <f>IF([1]变压器!C555="","",[1]变压器!C555)</f>
        <v/>
      </c>
      <c r="D555" s="10" t="str">
        <f>IF([1]变压器!D555="","",[1]变压器!D555)</f>
        <v/>
      </c>
      <c r="E555" s="10" t="str">
        <f>IF([1]变压器!E555="","",[1]变压器!E555)</f>
        <v/>
      </c>
      <c r="F555" s="10" t="str">
        <f>IF([1]变压器!F555="","",[1]变压器!F555)</f>
        <v/>
      </c>
      <c r="G555" s="10" t="str">
        <f ca="1">VLOOKUP(C555,OFFSET(厂站实体!$A$2,0,0,1000,7),7,FALSE)</f>
        <v/>
      </c>
    </row>
    <row r="556" spans="1:7" x14ac:dyDescent="0.15">
      <c r="A556" s="10" t="str">
        <f>IF([1]变压器!A556="","",[1]变压器!A556)</f>
        <v/>
      </c>
      <c r="B556" s="10" t="str">
        <f>IF([1]变压器!B556="","",[1]变压器!B556)</f>
        <v/>
      </c>
      <c r="C556" s="10" t="str">
        <f>IF([1]变压器!C556="","",[1]变压器!C556)</f>
        <v/>
      </c>
      <c r="D556" s="10" t="str">
        <f>IF([1]变压器!D556="","",[1]变压器!D556)</f>
        <v/>
      </c>
      <c r="E556" s="10" t="str">
        <f>IF([1]变压器!E556="","",[1]变压器!E556)</f>
        <v/>
      </c>
      <c r="F556" s="10" t="str">
        <f>IF([1]变压器!F556="","",[1]变压器!F556)</f>
        <v/>
      </c>
      <c r="G556" s="10" t="str">
        <f ca="1">VLOOKUP(C556,OFFSET(厂站实体!$A$2,0,0,1000,7),7,FALSE)</f>
        <v/>
      </c>
    </row>
    <row r="557" spans="1:7" x14ac:dyDescent="0.15">
      <c r="A557" s="10" t="str">
        <f>IF([1]变压器!A557="","",[1]变压器!A557)</f>
        <v/>
      </c>
      <c r="B557" s="10" t="str">
        <f>IF([1]变压器!B557="","",[1]变压器!B557)</f>
        <v/>
      </c>
      <c r="C557" s="10" t="str">
        <f>IF([1]变压器!C557="","",[1]变压器!C557)</f>
        <v/>
      </c>
      <c r="D557" s="10" t="str">
        <f>IF([1]变压器!D557="","",[1]变压器!D557)</f>
        <v/>
      </c>
      <c r="E557" s="10" t="str">
        <f>IF([1]变压器!E557="","",[1]变压器!E557)</f>
        <v/>
      </c>
      <c r="F557" s="10" t="str">
        <f>IF([1]变压器!F557="","",[1]变压器!F557)</f>
        <v/>
      </c>
      <c r="G557" s="10" t="str">
        <f ca="1">VLOOKUP(C557,OFFSET(厂站实体!$A$2,0,0,1000,7),7,FALSE)</f>
        <v/>
      </c>
    </row>
    <row r="558" spans="1:7" x14ac:dyDescent="0.15">
      <c r="A558" s="10" t="str">
        <f>IF([1]变压器!A558="","",[1]变压器!A558)</f>
        <v/>
      </c>
      <c r="B558" s="10" t="str">
        <f>IF([1]变压器!B558="","",[1]变压器!B558)</f>
        <v/>
      </c>
      <c r="C558" s="10" t="str">
        <f>IF([1]变压器!C558="","",[1]变压器!C558)</f>
        <v/>
      </c>
      <c r="D558" s="10" t="str">
        <f>IF([1]变压器!D558="","",[1]变压器!D558)</f>
        <v/>
      </c>
      <c r="E558" s="10" t="str">
        <f>IF([1]变压器!E558="","",[1]变压器!E558)</f>
        <v/>
      </c>
      <c r="F558" s="10" t="str">
        <f>IF([1]变压器!F558="","",[1]变压器!F558)</f>
        <v/>
      </c>
      <c r="G558" s="10" t="str">
        <f ca="1">VLOOKUP(C558,OFFSET(厂站实体!$A$2,0,0,1000,7),7,FALSE)</f>
        <v/>
      </c>
    </row>
    <row r="559" spans="1:7" x14ac:dyDescent="0.15">
      <c r="A559" s="10" t="str">
        <f>IF([1]变压器!A559="","",[1]变压器!A559)</f>
        <v/>
      </c>
      <c r="B559" s="10" t="str">
        <f>IF([1]变压器!B559="","",[1]变压器!B559)</f>
        <v/>
      </c>
      <c r="C559" s="10" t="str">
        <f>IF([1]变压器!C559="","",[1]变压器!C559)</f>
        <v/>
      </c>
      <c r="D559" s="10" t="str">
        <f>IF([1]变压器!D559="","",[1]变压器!D559)</f>
        <v/>
      </c>
      <c r="E559" s="10" t="str">
        <f>IF([1]变压器!E559="","",[1]变压器!E559)</f>
        <v/>
      </c>
      <c r="F559" s="10" t="str">
        <f>IF([1]变压器!F559="","",[1]变压器!F559)</f>
        <v/>
      </c>
      <c r="G559" s="10" t="str">
        <f ca="1">VLOOKUP(C559,OFFSET(厂站实体!$A$2,0,0,1000,7),7,FALSE)</f>
        <v/>
      </c>
    </row>
    <row r="560" spans="1:7" x14ac:dyDescent="0.15">
      <c r="A560" s="10" t="str">
        <f>IF([1]变压器!A560="","",[1]变压器!A560)</f>
        <v/>
      </c>
      <c r="B560" s="10" t="str">
        <f>IF([1]变压器!B560="","",[1]变压器!B560)</f>
        <v/>
      </c>
      <c r="C560" s="10" t="str">
        <f>IF([1]变压器!C560="","",[1]变压器!C560)</f>
        <v/>
      </c>
      <c r="D560" s="10" t="str">
        <f>IF([1]变压器!D560="","",[1]变压器!D560)</f>
        <v/>
      </c>
      <c r="E560" s="10" t="str">
        <f>IF([1]变压器!E560="","",[1]变压器!E560)</f>
        <v/>
      </c>
      <c r="F560" s="10" t="str">
        <f>IF([1]变压器!F560="","",[1]变压器!F560)</f>
        <v/>
      </c>
      <c r="G560" s="10" t="str">
        <f ca="1">VLOOKUP(C560,OFFSET(厂站实体!$A$2,0,0,1000,7),7,FALSE)</f>
        <v/>
      </c>
    </row>
    <row r="561" spans="1:7" x14ac:dyDescent="0.15">
      <c r="A561" s="10" t="str">
        <f>IF([1]变压器!A561="","",[1]变压器!A561)</f>
        <v/>
      </c>
      <c r="B561" s="10" t="str">
        <f>IF([1]变压器!B561="","",[1]变压器!B561)</f>
        <v/>
      </c>
      <c r="C561" s="10" t="str">
        <f>IF([1]变压器!C561="","",[1]变压器!C561)</f>
        <v/>
      </c>
      <c r="D561" s="10" t="str">
        <f>IF([1]变压器!D561="","",[1]变压器!D561)</f>
        <v/>
      </c>
      <c r="E561" s="10" t="str">
        <f>IF([1]变压器!E561="","",[1]变压器!E561)</f>
        <v/>
      </c>
      <c r="F561" s="10" t="str">
        <f>IF([1]变压器!F561="","",[1]变压器!F561)</f>
        <v/>
      </c>
      <c r="G561" s="10" t="str">
        <f ca="1">VLOOKUP(C561,OFFSET(厂站实体!$A$2,0,0,1000,7),7,FALSE)</f>
        <v/>
      </c>
    </row>
    <row r="562" spans="1:7" x14ac:dyDescent="0.15">
      <c r="A562" s="10" t="str">
        <f>IF([1]变压器!A562="","",[1]变压器!A562)</f>
        <v/>
      </c>
      <c r="B562" s="10" t="str">
        <f>IF([1]变压器!B562="","",[1]变压器!B562)</f>
        <v/>
      </c>
      <c r="C562" s="10" t="str">
        <f>IF([1]变压器!C562="","",[1]变压器!C562)</f>
        <v/>
      </c>
      <c r="D562" s="10" t="str">
        <f>IF([1]变压器!D562="","",[1]变压器!D562)</f>
        <v/>
      </c>
      <c r="E562" s="10" t="str">
        <f>IF([1]变压器!E562="","",[1]变压器!E562)</f>
        <v/>
      </c>
      <c r="F562" s="10" t="str">
        <f>IF([1]变压器!F562="","",[1]变压器!F562)</f>
        <v/>
      </c>
      <c r="G562" s="10" t="str">
        <f ca="1">VLOOKUP(C562,OFFSET(厂站实体!$A$2,0,0,1000,7),7,FALSE)</f>
        <v/>
      </c>
    </row>
    <row r="563" spans="1:7" x14ac:dyDescent="0.15">
      <c r="A563" s="10" t="str">
        <f>IF([1]变压器!A563="","",[1]变压器!A563)</f>
        <v/>
      </c>
      <c r="B563" s="10" t="str">
        <f>IF([1]变压器!B563="","",[1]变压器!B563)</f>
        <v/>
      </c>
      <c r="C563" s="10" t="str">
        <f>IF([1]变压器!C563="","",[1]变压器!C563)</f>
        <v/>
      </c>
      <c r="D563" s="10" t="str">
        <f>IF([1]变压器!D563="","",[1]变压器!D563)</f>
        <v/>
      </c>
      <c r="E563" s="10" t="str">
        <f>IF([1]变压器!E563="","",[1]变压器!E563)</f>
        <v/>
      </c>
      <c r="F563" s="10" t="str">
        <f>IF([1]变压器!F563="","",[1]变压器!F563)</f>
        <v/>
      </c>
      <c r="G563" s="10" t="str">
        <f ca="1">VLOOKUP(C563,OFFSET(厂站实体!$A$2,0,0,1000,7),7,FALSE)</f>
        <v/>
      </c>
    </row>
    <row r="564" spans="1:7" x14ac:dyDescent="0.15">
      <c r="A564" s="10" t="str">
        <f>IF([1]变压器!A564="","",[1]变压器!A564)</f>
        <v/>
      </c>
      <c r="B564" s="10" t="str">
        <f>IF([1]变压器!B564="","",[1]变压器!B564)</f>
        <v/>
      </c>
      <c r="C564" s="10" t="str">
        <f>IF([1]变压器!C564="","",[1]变压器!C564)</f>
        <v/>
      </c>
      <c r="D564" s="10" t="str">
        <f>IF([1]变压器!D564="","",[1]变压器!D564)</f>
        <v/>
      </c>
      <c r="E564" s="10" t="str">
        <f>IF([1]变压器!E564="","",[1]变压器!E564)</f>
        <v/>
      </c>
      <c r="F564" s="10" t="str">
        <f>IF([1]变压器!F564="","",[1]变压器!F564)</f>
        <v/>
      </c>
      <c r="G564" s="10" t="str">
        <f ca="1">VLOOKUP(C564,OFFSET(厂站实体!$A$2,0,0,1000,7),7,FALSE)</f>
        <v/>
      </c>
    </row>
    <row r="565" spans="1:7" x14ac:dyDescent="0.15">
      <c r="A565" s="10" t="str">
        <f>IF([1]变压器!A565="","",[1]变压器!A565)</f>
        <v/>
      </c>
      <c r="B565" s="10" t="str">
        <f>IF([1]变压器!B565="","",[1]变压器!B565)</f>
        <v/>
      </c>
      <c r="C565" s="10" t="str">
        <f>IF([1]变压器!C565="","",[1]变压器!C565)</f>
        <v/>
      </c>
      <c r="D565" s="10" t="str">
        <f>IF([1]变压器!D565="","",[1]变压器!D565)</f>
        <v/>
      </c>
      <c r="E565" s="10" t="str">
        <f>IF([1]变压器!E565="","",[1]变压器!E565)</f>
        <v/>
      </c>
      <c r="F565" s="10" t="str">
        <f>IF([1]变压器!F565="","",[1]变压器!F565)</f>
        <v/>
      </c>
      <c r="G565" s="10" t="str">
        <f ca="1">VLOOKUP(C565,OFFSET(厂站实体!$A$2,0,0,1000,7),7,FALSE)</f>
        <v/>
      </c>
    </row>
    <row r="566" spans="1:7" x14ac:dyDescent="0.15">
      <c r="A566" s="10" t="str">
        <f>IF([1]变压器!A566="","",[1]变压器!A566)</f>
        <v/>
      </c>
      <c r="B566" s="10" t="str">
        <f>IF([1]变压器!B566="","",[1]变压器!B566)</f>
        <v/>
      </c>
      <c r="C566" s="10" t="str">
        <f>IF([1]变压器!C566="","",[1]变压器!C566)</f>
        <v/>
      </c>
      <c r="D566" s="10" t="str">
        <f>IF([1]变压器!D566="","",[1]变压器!D566)</f>
        <v/>
      </c>
      <c r="E566" s="10" t="str">
        <f>IF([1]变压器!E566="","",[1]变压器!E566)</f>
        <v/>
      </c>
      <c r="F566" s="10" t="str">
        <f>IF([1]变压器!F566="","",[1]变压器!F566)</f>
        <v/>
      </c>
      <c r="G566" s="10" t="str">
        <f ca="1">VLOOKUP(C566,OFFSET(厂站实体!$A$2,0,0,1000,7),7,FALSE)</f>
        <v/>
      </c>
    </row>
    <row r="567" spans="1:7" x14ac:dyDescent="0.15">
      <c r="A567" s="10" t="str">
        <f>IF([1]变压器!A567="","",[1]变压器!A567)</f>
        <v/>
      </c>
      <c r="B567" s="10" t="str">
        <f>IF([1]变压器!B567="","",[1]变压器!B567)</f>
        <v/>
      </c>
      <c r="C567" s="10" t="str">
        <f>IF([1]变压器!C567="","",[1]变压器!C567)</f>
        <v/>
      </c>
      <c r="D567" s="10" t="str">
        <f>IF([1]变压器!D567="","",[1]变压器!D567)</f>
        <v/>
      </c>
      <c r="E567" s="10" t="str">
        <f>IF([1]变压器!E567="","",[1]变压器!E567)</f>
        <v/>
      </c>
      <c r="F567" s="10" t="str">
        <f>IF([1]变压器!F567="","",[1]变压器!F567)</f>
        <v/>
      </c>
      <c r="G567" s="10" t="str">
        <f ca="1">VLOOKUP(C567,OFFSET(厂站实体!$A$2,0,0,1000,7),7,FALSE)</f>
        <v/>
      </c>
    </row>
    <row r="568" spans="1:7" x14ac:dyDescent="0.15">
      <c r="A568" s="10" t="str">
        <f>IF([1]变压器!A568="","",[1]变压器!A568)</f>
        <v/>
      </c>
      <c r="B568" s="10" t="str">
        <f>IF([1]变压器!B568="","",[1]变压器!B568)</f>
        <v/>
      </c>
      <c r="C568" s="10" t="str">
        <f>IF([1]变压器!C568="","",[1]变压器!C568)</f>
        <v/>
      </c>
      <c r="D568" s="10" t="str">
        <f>IF([1]变压器!D568="","",[1]变压器!D568)</f>
        <v/>
      </c>
      <c r="E568" s="10" t="str">
        <f>IF([1]变压器!E568="","",[1]变压器!E568)</f>
        <v/>
      </c>
      <c r="F568" s="10" t="str">
        <f>IF([1]变压器!F568="","",[1]变压器!F568)</f>
        <v/>
      </c>
      <c r="G568" s="10" t="str">
        <f ca="1">VLOOKUP(C568,OFFSET(厂站实体!$A$2,0,0,1000,7),7,FALSE)</f>
        <v/>
      </c>
    </row>
    <row r="569" spans="1:7" x14ac:dyDescent="0.15">
      <c r="A569" s="10" t="str">
        <f>IF([1]变压器!A569="","",[1]变压器!A569)</f>
        <v/>
      </c>
      <c r="B569" s="10" t="str">
        <f>IF([1]变压器!B569="","",[1]变压器!B569)</f>
        <v/>
      </c>
      <c r="C569" s="10" t="str">
        <f>IF([1]变压器!C569="","",[1]变压器!C569)</f>
        <v/>
      </c>
      <c r="D569" s="10" t="str">
        <f>IF([1]变压器!D569="","",[1]变压器!D569)</f>
        <v/>
      </c>
      <c r="E569" s="10" t="str">
        <f>IF([1]变压器!E569="","",[1]变压器!E569)</f>
        <v/>
      </c>
      <c r="F569" s="10" t="str">
        <f>IF([1]变压器!F569="","",[1]变压器!F569)</f>
        <v/>
      </c>
      <c r="G569" s="10" t="str">
        <f ca="1">VLOOKUP(C569,OFFSET(厂站实体!$A$2,0,0,1000,7),7,FALSE)</f>
        <v/>
      </c>
    </row>
    <row r="570" spans="1:7" x14ac:dyDescent="0.15">
      <c r="A570" s="10" t="str">
        <f>IF([1]变压器!A570="","",[1]变压器!A570)</f>
        <v/>
      </c>
      <c r="B570" s="10" t="str">
        <f>IF([1]变压器!B570="","",[1]变压器!B570)</f>
        <v/>
      </c>
      <c r="C570" s="10" t="str">
        <f>IF([1]变压器!C570="","",[1]变压器!C570)</f>
        <v/>
      </c>
      <c r="D570" s="10" t="str">
        <f>IF([1]变压器!D570="","",[1]变压器!D570)</f>
        <v/>
      </c>
      <c r="E570" s="10" t="str">
        <f>IF([1]变压器!E570="","",[1]变压器!E570)</f>
        <v/>
      </c>
      <c r="F570" s="10" t="str">
        <f>IF([1]变压器!F570="","",[1]变压器!F570)</f>
        <v/>
      </c>
      <c r="G570" s="10" t="str">
        <f ca="1">VLOOKUP(C570,OFFSET(厂站实体!$A$2,0,0,1000,7),7,FALSE)</f>
        <v/>
      </c>
    </row>
    <row r="571" spans="1:7" x14ac:dyDescent="0.15">
      <c r="A571" s="10" t="str">
        <f>IF([1]变压器!A571="","",[1]变压器!A571)</f>
        <v/>
      </c>
      <c r="B571" s="10" t="str">
        <f>IF([1]变压器!B571="","",[1]变压器!B571)</f>
        <v/>
      </c>
      <c r="C571" s="10" t="str">
        <f>IF([1]变压器!C571="","",[1]变压器!C571)</f>
        <v/>
      </c>
      <c r="D571" s="10" t="str">
        <f>IF([1]变压器!D571="","",[1]变压器!D571)</f>
        <v/>
      </c>
      <c r="E571" s="10" t="str">
        <f>IF([1]变压器!E571="","",[1]变压器!E571)</f>
        <v/>
      </c>
      <c r="F571" s="10" t="str">
        <f>IF([1]变压器!F571="","",[1]变压器!F571)</f>
        <v/>
      </c>
      <c r="G571" s="10" t="str">
        <f ca="1">VLOOKUP(C571,OFFSET(厂站实体!$A$2,0,0,1000,7),7,FALSE)</f>
        <v/>
      </c>
    </row>
    <row r="572" spans="1:7" x14ac:dyDescent="0.15">
      <c r="A572" s="10" t="str">
        <f>IF([1]变压器!A572="","",[1]变压器!A572)</f>
        <v/>
      </c>
      <c r="B572" s="10" t="str">
        <f>IF([1]变压器!B572="","",[1]变压器!B572)</f>
        <v/>
      </c>
      <c r="C572" s="10" t="str">
        <f>IF([1]变压器!C572="","",[1]变压器!C572)</f>
        <v/>
      </c>
      <c r="D572" s="10" t="str">
        <f>IF([1]变压器!D572="","",[1]变压器!D572)</f>
        <v/>
      </c>
      <c r="E572" s="10" t="str">
        <f>IF([1]变压器!E572="","",[1]变压器!E572)</f>
        <v/>
      </c>
      <c r="F572" s="10" t="str">
        <f>IF([1]变压器!F572="","",[1]变压器!F572)</f>
        <v/>
      </c>
      <c r="G572" s="10" t="str">
        <f ca="1">VLOOKUP(C572,OFFSET(厂站实体!$A$2,0,0,1000,7),7,FALSE)</f>
        <v/>
      </c>
    </row>
    <row r="573" spans="1:7" x14ac:dyDescent="0.15">
      <c r="A573" s="10" t="str">
        <f>IF([1]变压器!A573="","",[1]变压器!A573)</f>
        <v/>
      </c>
      <c r="B573" s="10" t="str">
        <f>IF([1]变压器!B573="","",[1]变压器!B573)</f>
        <v/>
      </c>
      <c r="C573" s="10" t="str">
        <f>IF([1]变压器!C573="","",[1]变压器!C573)</f>
        <v/>
      </c>
      <c r="D573" s="10" t="str">
        <f>IF([1]变压器!D573="","",[1]变压器!D573)</f>
        <v/>
      </c>
      <c r="E573" s="10" t="str">
        <f>IF([1]变压器!E573="","",[1]变压器!E573)</f>
        <v/>
      </c>
      <c r="F573" s="10" t="str">
        <f>IF([1]变压器!F573="","",[1]变压器!F573)</f>
        <v/>
      </c>
      <c r="G573" s="10" t="str">
        <f ca="1">VLOOKUP(C573,OFFSET(厂站实体!$A$2,0,0,1000,7),7,FALSE)</f>
        <v/>
      </c>
    </row>
    <row r="574" spans="1:7" x14ac:dyDescent="0.15">
      <c r="A574" s="10" t="str">
        <f>IF([1]变压器!A574="","",[1]变压器!A574)</f>
        <v/>
      </c>
      <c r="B574" s="10" t="str">
        <f>IF([1]变压器!B574="","",[1]变压器!B574)</f>
        <v/>
      </c>
      <c r="C574" s="10" t="str">
        <f>IF([1]变压器!C574="","",[1]变压器!C574)</f>
        <v/>
      </c>
      <c r="D574" s="10" t="str">
        <f>IF([1]变压器!D574="","",[1]变压器!D574)</f>
        <v/>
      </c>
      <c r="E574" s="10" t="str">
        <f>IF([1]变压器!E574="","",[1]变压器!E574)</f>
        <v/>
      </c>
      <c r="F574" s="10" t="str">
        <f>IF([1]变压器!F574="","",[1]变压器!F574)</f>
        <v/>
      </c>
      <c r="G574" s="10" t="str">
        <f ca="1">VLOOKUP(C574,OFFSET(厂站实体!$A$2,0,0,1000,7),7,FALSE)</f>
        <v/>
      </c>
    </row>
    <row r="575" spans="1:7" x14ac:dyDescent="0.15">
      <c r="A575" s="10" t="str">
        <f>IF([1]变压器!A575="","",[1]变压器!A575)</f>
        <v/>
      </c>
      <c r="B575" s="10" t="str">
        <f>IF([1]变压器!B575="","",[1]变压器!B575)</f>
        <v/>
      </c>
      <c r="C575" s="10" t="str">
        <f>IF([1]变压器!C575="","",[1]变压器!C575)</f>
        <v/>
      </c>
      <c r="D575" s="10" t="str">
        <f>IF([1]变压器!D575="","",[1]变压器!D575)</f>
        <v/>
      </c>
      <c r="E575" s="10" t="str">
        <f>IF([1]变压器!E575="","",[1]变压器!E575)</f>
        <v/>
      </c>
      <c r="F575" s="10" t="str">
        <f>IF([1]变压器!F575="","",[1]变压器!F575)</f>
        <v/>
      </c>
      <c r="G575" s="10" t="str">
        <f ca="1">VLOOKUP(C575,OFFSET(厂站实体!$A$2,0,0,1000,7),7,FALSE)</f>
        <v/>
      </c>
    </row>
    <row r="576" spans="1:7" x14ac:dyDescent="0.15">
      <c r="A576" s="10" t="str">
        <f>IF([1]变压器!A576="","",[1]变压器!A576)</f>
        <v/>
      </c>
      <c r="B576" s="10" t="str">
        <f>IF([1]变压器!B576="","",[1]变压器!B576)</f>
        <v/>
      </c>
      <c r="C576" s="10" t="str">
        <f>IF([1]变压器!C576="","",[1]变压器!C576)</f>
        <v/>
      </c>
      <c r="D576" s="10" t="str">
        <f>IF([1]变压器!D576="","",[1]变压器!D576)</f>
        <v/>
      </c>
      <c r="E576" s="10" t="str">
        <f>IF([1]变压器!E576="","",[1]变压器!E576)</f>
        <v/>
      </c>
      <c r="F576" s="10" t="str">
        <f>IF([1]变压器!F576="","",[1]变压器!F576)</f>
        <v/>
      </c>
      <c r="G576" s="10" t="str">
        <f ca="1">VLOOKUP(C576,OFFSET(厂站实体!$A$2,0,0,1000,7),7,FALSE)</f>
        <v/>
      </c>
    </row>
    <row r="577" spans="1:7" x14ac:dyDescent="0.15">
      <c r="A577" s="10" t="str">
        <f>IF([1]变压器!A577="","",[1]变压器!A577)</f>
        <v/>
      </c>
      <c r="B577" s="10" t="str">
        <f>IF([1]变压器!B577="","",[1]变压器!B577)</f>
        <v/>
      </c>
      <c r="C577" s="10" t="str">
        <f>IF([1]变压器!C577="","",[1]变压器!C577)</f>
        <v/>
      </c>
      <c r="D577" s="10" t="str">
        <f>IF([1]变压器!D577="","",[1]变压器!D577)</f>
        <v/>
      </c>
      <c r="E577" s="10" t="str">
        <f>IF([1]变压器!E577="","",[1]变压器!E577)</f>
        <v/>
      </c>
      <c r="F577" s="10" t="str">
        <f>IF([1]变压器!F577="","",[1]变压器!F577)</f>
        <v/>
      </c>
      <c r="G577" s="10" t="str">
        <f ca="1">VLOOKUP(C577,OFFSET(厂站实体!$A$2,0,0,1000,7),7,FALSE)</f>
        <v/>
      </c>
    </row>
    <row r="578" spans="1:7" x14ac:dyDescent="0.15">
      <c r="A578" s="10" t="str">
        <f>IF([1]变压器!A578="","",[1]变压器!A578)</f>
        <v/>
      </c>
      <c r="B578" s="10" t="str">
        <f>IF([1]变压器!B578="","",[1]变压器!B578)</f>
        <v/>
      </c>
      <c r="C578" s="10" t="str">
        <f>IF([1]变压器!C578="","",[1]变压器!C578)</f>
        <v/>
      </c>
      <c r="D578" s="10" t="str">
        <f>IF([1]变压器!D578="","",[1]变压器!D578)</f>
        <v/>
      </c>
      <c r="E578" s="10" t="str">
        <f>IF([1]变压器!E578="","",[1]变压器!E578)</f>
        <v/>
      </c>
      <c r="F578" s="10" t="str">
        <f>IF([1]变压器!F578="","",[1]变压器!F578)</f>
        <v/>
      </c>
      <c r="G578" s="10" t="str">
        <f ca="1">VLOOKUP(C578,OFFSET(厂站实体!$A$2,0,0,1000,7),7,FALSE)</f>
        <v/>
      </c>
    </row>
    <row r="579" spans="1:7" x14ac:dyDescent="0.15">
      <c r="A579" s="10" t="str">
        <f>IF([1]变压器!A579="","",[1]变压器!A579)</f>
        <v/>
      </c>
      <c r="B579" s="10" t="str">
        <f>IF([1]变压器!B579="","",[1]变压器!B579)</f>
        <v/>
      </c>
      <c r="C579" s="10" t="str">
        <f>IF([1]变压器!C579="","",[1]变压器!C579)</f>
        <v/>
      </c>
      <c r="D579" s="10" t="str">
        <f>IF([1]变压器!D579="","",[1]变压器!D579)</f>
        <v/>
      </c>
      <c r="E579" s="10" t="str">
        <f>IF([1]变压器!E579="","",[1]变压器!E579)</f>
        <v/>
      </c>
      <c r="F579" s="10" t="str">
        <f>IF([1]变压器!F579="","",[1]变压器!F579)</f>
        <v/>
      </c>
      <c r="G579" s="10" t="str">
        <f ca="1">VLOOKUP(C579,OFFSET(厂站实体!$A$2,0,0,1000,7),7,FALSE)</f>
        <v/>
      </c>
    </row>
    <row r="580" spans="1:7" x14ac:dyDescent="0.15">
      <c r="A580" s="10" t="str">
        <f>IF([1]变压器!A580="","",[1]变压器!A580)</f>
        <v/>
      </c>
      <c r="B580" s="10" t="str">
        <f>IF([1]变压器!B580="","",[1]变压器!B580)</f>
        <v/>
      </c>
      <c r="C580" s="10" t="str">
        <f>IF([1]变压器!C580="","",[1]变压器!C580)</f>
        <v/>
      </c>
      <c r="D580" s="10" t="str">
        <f>IF([1]变压器!D580="","",[1]变压器!D580)</f>
        <v/>
      </c>
      <c r="E580" s="10" t="str">
        <f>IF([1]变压器!E580="","",[1]变压器!E580)</f>
        <v/>
      </c>
      <c r="F580" s="10" t="str">
        <f>IF([1]变压器!F580="","",[1]变压器!F580)</f>
        <v/>
      </c>
      <c r="G580" s="10" t="str">
        <f ca="1">VLOOKUP(C580,OFFSET(厂站实体!$A$2,0,0,1000,7),7,FALSE)</f>
        <v/>
      </c>
    </row>
    <row r="581" spans="1:7" x14ac:dyDescent="0.15">
      <c r="A581" s="10" t="str">
        <f>IF([1]变压器!A581="","",[1]变压器!A581)</f>
        <v/>
      </c>
      <c r="B581" s="10" t="str">
        <f>IF([1]变压器!B581="","",[1]变压器!B581)</f>
        <v/>
      </c>
      <c r="C581" s="10" t="str">
        <f>IF([1]变压器!C581="","",[1]变压器!C581)</f>
        <v/>
      </c>
      <c r="D581" s="10" t="str">
        <f>IF([1]变压器!D581="","",[1]变压器!D581)</f>
        <v/>
      </c>
      <c r="E581" s="10" t="str">
        <f>IF([1]变压器!E581="","",[1]变压器!E581)</f>
        <v/>
      </c>
      <c r="F581" s="10" t="str">
        <f>IF([1]变压器!F581="","",[1]变压器!F581)</f>
        <v/>
      </c>
      <c r="G581" s="10" t="str">
        <f ca="1">VLOOKUP(C581,OFFSET(厂站实体!$A$2,0,0,1000,7),7,FALSE)</f>
        <v/>
      </c>
    </row>
    <row r="582" spans="1:7" x14ac:dyDescent="0.15">
      <c r="A582" s="10" t="str">
        <f>IF([1]变压器!A582="","",[1]变压器!A582)</f>
        <v/>
      </c>
      <c r="B582" s="10" t="str">
        <f>IF([1]变压器!B582="","",[1]变压器!B582)</f>
        <v/>
      </c>
      <c r="C582" s="10" t="str">
        <f>IF([1]变压器!C582="","",[1]变压器!C582)</f>
        <v/>
      </c>
      <c r="D582" s="10" t="str">
        <f>IF([1]变压器!D582="","",[1]变压器!D582)</f>
        <v/>
      </c>
      <c r="E582" s="10" t="str">
        <f>IF([1]变压器!E582="","",[1]变压器!E582)</f>
        <v/>
      </c>
      <c r="F582" s="10" t="str">
        <f>IF([1]变压器!F582="","",[1]变压器!F582)</f>
        <v/>
      </c>
      <c r="G582" s="10" t="str">
        <f ca="1">VLOOKUP(C582,OFFSET(厂站实体!$A$2,0,0,1000,7),7,FALSE)</f>
        <v/>
      </c>
    </row>
    <row r="583" spans="1:7" x14ac:dyDescent="0.15">
      <c r="A583" s="10" t="str">
        <f>IF([1]变压器!A583="","",[1]变压器!A583)</f>
        <v/>
      </c>
      <c r="B583" s="10" t="str">
        <f>IF([1]变压器!B583="","",[1]变压器!B583)</f>
        <v/>
      </c>
      <c r="C583" s="10" t="str">
        <f>IF([1]变压器!C583="","",[1]变压器!C583)</f>
        <v/>
      </c>
      <c r="D583" s="10" t="str">
        <f>IF([1]变压器!D583="","",[1]变压器!D583)</f>
        <v/>
      </c>
      <c r="E583" s="10" t="str">
        <f>IF([1]变压器!E583="","",[1]变压器!E583)</f>
        <v/>
      </c>
      <c r="F583" s="10" t="str">
        <f>IF([1]变压器!F583="","",[1]变压器!F583)</f>
        <v/>
      </c>
      <c r="G583" s="10" t="str">
        <f ca="1">VLOOKUP(C583,OFFSET(厂站实体!$A$2,0,0,1000,7),7,FALSE)</f>
        <v/>
      </c>
    </row>
    <row r="584" spans="1:7" x14ac:dyDescent="0.15">
      <c r="A584" s="10" t="str">
        <f>IF([1]变压器!A584="","",[1]变压器!A584)</f>
        <v/>
      </c>
      <c r="B584" s="10" t="str">
        <f>IF([1]变压器!B584="","",[1]变压器!B584)</f>
        <v/>
      </c>
      <c r="C584" s="10" t="str">
        <f>IF([1]变压器!C584="","",[1]变压器!C584)</f>
        <v/>
      </c>
      <c r="D584" s="10" t="str">
        <f>IF([1]变压器!D584="","",[1]变压器!D584)</f>
        <v/>
      </c>
      <c r="E584" s="10" t="str">
        <f>IF([1]变压器!E584="","",[1]变压器!E584)</f>
        <v/>
      </c>
      <c r="F584" s="10" t="str">
        <f>IF([1]变压器!F584="","",[1]变压器!F584)</f>
        <v/>
      </c>
      <c r="G584" s="10" t="str">
        <f ca="1">VLOOKUP(C584,OFFSET(厂站实体!$A$2,0,0,1000,7),7,FALSE)</f>
        <v/>
      </c>
    </row>
    <row r="585" spans="1:7" x14ac:dyDescent="0.15">
      <c r="A585" s="10" t="str">
        <f>IF([1]变压器!A585="","",[1]变压器!A585)</f>
        <v/>
      </c>
      <c r="B585" s="10" t="str">
        <f>IF([1]变压器!B585="","",[1]变压器!B585)</f>
        <v/>
      </c>
      <c r="C585" s="10" t="str">
        <f>IF([1]变压器!C585="","",[1]变压器!C585)</f>
        <v/>
      </c>
      <c r="D585" s="10" t="str">
        <f>IF([1]变压器!D585="","",[1]变压器!D585)</f>
        <v/>
      </c>
      <c r="E585" s="10" t="str">
        <f>IF([1]变压器!E585="","",[1]变压器!E585)</f>
        <v/>
      </c>
      <c r="F585" s="10" t="str">
        <f>IF([1]变压器!F585="","",[1]变压器!F585)</f>
        <v/>
      </c>
      <c r="G585" s="10" t="str">
        <f ca="1">VLOOKUP(C585,OFFSET(厂站实体!$A$2,0,0,1000,7),7,FALSE)</f>
        <v/>
      </c>
    </row>
    <row r="586" spans="1:7" x14ac:dyDescent="0.15">
      <c r="A586" s="10" t="str">
        <f>IF([1]变压器!A586="","",[1]变压器!A586)</f>
        <v/>
      </c>
      <c r="B586" s="10" t="str">
        <f>IF([1]变压器!B586="","",[1]变压器!B586)</f>
        <v/>
      </c>
      <c r="C586" s="10" t="str">
        <f>IF([1]变压器!C586="","",[1]变压器!C586)</f>
        <v/>
      </c>
      <c r="D586" s="10" t="str">
        <f>IF([1]变压器!D586="","",[1]变压器!D586)</f>
        <v/>
      </c>
      <c r="E586" s="10" t="str">
        <f>IF([1]变压器!E586="","",[1]变压器!E586)</f>
        <v/>
      </c>
      <c r="F586" s="10" t="str">
        <f>IF([1]变压器!F586="","",[1]变压器!F586)</f>
        <v/>
      </c>
      <c r="G586" s="10" t="str">
        <f ca="1">VLOOKUP(C586,OFFSET(厂站实体!$A$2,0,0,1000,7),7,FALSE)</f>
        <v/>
      </c>
    </row>
    <row r="587" spans="1:7" x14ac:dyDescent="0.15">
      <c r="A587" s="10" t="str">
        <f>IF([1]变压器!A587="","",[1]变压器!A587)</f>
        <v/>
      </c>
      <c r="B587" s="10" t="str">
        <f>IF([1]变压器!B587="","",[1]变压器!B587)</f>
        <v/>
      </c>
      <c r="C587" s="10" t="str">
        <f>IF([1]变压器!C587="","",[1]变压器!C587)</f>
        <v/>
      </c>
      <c r="D587" s="10" t="str">
        <f>IF([1]变压器!D587="","",[1]变压器!D587)</f>
        <v/>
      </c>
      <c r="E587" s="10" t="str">
        <f>IF([1]变压器!E587="","",[1]变压器!E587)</f>
        <v/>
      </c>
      <c r="F587" s="10" t="str">
        <f>IF([1]变压器!F587="","",[1]变压器!F587)</f>
        <v/>
      </c>
      <c r="G587" s="10" t="str">
        <f ca="1">VLOOKUP(C587,OFFSET(厂站实体!$A$2,0,0,1000,7),7,FALSE)</f>
        <v/>
      </c>
    </row>
    <row r="588" spans="1:7" x14ac:dyDescent="0.15">
      <c r="A588" s="10" t="str">
        <f>IF([1]变压器!A588="","",[1]变压器!A588)</f>
        <v/>
      </c>
      <c r="B588" s="10" t="str">
        <f>IF([1]变压器!B588="","",[1]变压器!B588)</f>
        <v/>
      </c>
      <c r="C588" s="10" t="str">
        <f>IF([1]变压器!C588="","",[1]变压器!C588)</f>
        <v/>
      </c>
      <c r="D588" s="10" t="str">
        <f>IF([1]变压器!D588="","",[1]变压器!D588)</f>
        <v/>
      </c>
      <c r="E588" s="10" t="str">
        <f>IF([1]变压器!E588="","",[1]变压器!E588)</f>
        <v/>
      </c>
      <c r="F588" s="10" t="str">
        <f>IF([1]变压器!F588="","",[1]变压器!F588)</f>
        <v/>
      </c>
      <c r="G588" s="10" t="str">
        <f ca="1">VLOOKUP(C588,OFFSET(厂站实体!$A$2,0,0,1000,7),7,FALSE)</f>
        <v/>
      </c>
    </row>
    <row r="589" spans="1:7" x14ac:dyDescent="0.15">
      <c r="A589" s="10" t="str">
        <f>IF([1]变压器!A589="","",[1]变压器!A589)</f>
        <v/>
      </c>
      <c r="B589" s="10" t="str">
        <f>IF([1]变压器!B589="","",[1]变压器!B589)</f>
        <v/>
      </c>
      <c r="C589" s="10" t="str">
        <f>IF([1]变压器!C589="","",[1]变压器!C589)</f>
        <v/>
      </c>
      <c r="D589" s="10" t="str">
        <f>IF([1]变压器!D589="","",[1]变压器!D589)</f>
        <v/>
      </c>
      <c r="E589" s="10" t="str">
        <f>IF([1]变压器!E589="","",[1]变压器!E589)</f>
        <v/>
      </c>
      <c r="F589" s="10" t="str">
        <f>IF([1]变压器!F589="","",[1]变压器!F589)</f>
        <v/>
      </c>
      <c r="G589" s="10" t="str">
        <f ca="1">VLOOKUP(C589,OFFSET(厂站实体!$A$2,0,0,1000,7),7,FALSE)</f>
        <v/>
      </c>
    </row>
    <row r="590" spans="1:7" x14ac:dyDescent="0.15">
      <c r="A590" s="10" t="str">
        <f>IF([1]变压器!A590="","",[1]变压器!A590)</f>
        <v/>
      </c>
      <c r="B590" s="10" t="str">
        <f>IF([1]变压器!B590="","",[1]变压器!B590)</f>
        <v/>
      </c>
      <c r="C590" s="10" t="str">
        <f>IF([1]变压器!C590="","",[1]变压器!C590)</f>
        <v/>
      </c>
      <c r="D590" s="10" t="str">
        <f>IF([1]变压器!D590="","",[1]变压器!D590)</f>
        <v/>
      </c>
      <c r="E590" s="10" t="str">
        <f>IF([1]变压器!E590="","",[1]变压器!E590)</f>
        <v/>
      </c>
      <c r="F590" s="10" t="str">
        <f>IF([1]变压器!F590="","",[1]变压器!F590)</f>
        <v/>
      </c>
      <c r="G590" s="10" t="str">
        <f ca="1">VLOOKUP(C590,OFFSET(厂站实体!$A$2,0,0,1000,7),7,FALSE)</f>
        <v/>
      </c>
    </row>
    <row r="591" spans="1:7" x14ac:dyDescent="0.15">
      <c r="A591" s="10" t="str">
        <f>IF([1]变压器!A591="","",[1]变压器!A591)</f>
        <v/>
      </c>
      <c r="B591" s="10" t="str">
        <f>IF([1]变压器!B591="","",[1]变压器!B591)</f>
        <v/>
      </c>
      <c r="C591" s="10" t="str">
        <f>IF([1]变压器!C591="","",[1]变压器!C591)</f>
        <v/>
      </c>
      <c r="D591" s="10" t="str">
        <f>IF([1]变压器!D591="","",[1]变压器!D591)</f>
        <v/>
      </c>
      <c r="E591" s="10" t="str">
        <f>IF([1]变压器!E591="","",[1]变压器!E591)</f>
        <v/>
      </c>
      <c r="F591" s="10" t="str">
        <f>IF([1]变压器!F591="","",[1]变压器!F591)</f>
        <v/>
      </c>
      <c r="G591" s="10" t="str">
        <f ca="1">VLOOKUP(C591,OFFSET(厂站实体!$A$2,0,0,1000,7),7,FALSE)</f>
        <v/>
      </c>
    </row>
    <row r="592" spans="1:7" x14ac:dyDescent="0.15">
      <c r="A592" s="10" t="str">
        <f>IF([1]变压器!A592="","",[1]变压器!A592)</f>
        <v/>
      </c>
      <c r="B592" s="10" t="str">
        <f>IF([1]变压器!B592="","",[1]变压器!B592)</f>
        <v/>
      </c>
      <c r="C592" s="10" t="str">
        <f>IF([1]变压器!C592="","",[1]变压器!C592)</f>
        <v/>
      </c>
      <c r="D592" s="10" t="str">
        <f>IF([1]变压器!D592="","",[1]变压器!D592)</f>
        <v/>
      </c>
      <c r="E592" s="10" t="str">
        <f>IF([1]变压器!E592="","",[1]变压器!E592)</f>
        <v/>
      </c>
      <c r="F592" s="10" t="str">
        <f>IF([1]变压器!F592="","",[1]变压器!F592)</f>
        <v/>
      </c>
      <c r="G592" s="10" t="str">
        <f ca="1">VLOOKUP(C592,OFFSET(厂站实体!$A$2,0,0,1000,7),7,FALSE)</f>
        <v/>
      </c>
    </row>
    <row r="593" spans="1:7" x14ac:dyDescent="0.15">
      <c r="A593" s="10" t="str">
        <f>IF([1]变压器!A593="","",[1]变压器!A593)</f>
        <v/>
      </c>
      <c r="B593" s="10" t="str">
        <f>IF([1]变压器!B593="","",[1]变压器!B593)</f>
        <v/>
      </c>
      <c r="C593" s="10" t="str">
        <f>IF([1]变压器!C593="","",[1]变压器!C593)</f>
        <v/>
      </c>
      <c r="D593" s="10" t="str">
        <f>IF([1]变压器!D593="","",[1]变压器!D593)</f>
        <v/>
      </c>
      <c r="E593" s="10" t="str">
        <f>IF([1]变压器!E593="","",[1]变压器!E593)</f>
        <v/>
      </c>
      <c r="F593" s="10" t="str">
        <f>IF([1]变压器!F593="","",[1]变压器!F593)</f>
        <v/>
      </c>
      <c r="G593" s="10" t="str">
        <f ca="1">VLOOKUP(C593,OFFSET(厂站实体!$A$2,0,0,1000,7),7,FALSE)</f>
        <v/>
      </c>
    </row>
    <row r="594" spans="1:7" x14ac:dyDescent="0.15">
      <c r="A594" s="10" t="str">
        <f>IF([1]变压器!A594="","",[1]变压器!A594)</f>
        <v/>
      </c>
      <c r="B594" s="10" t="str">
        <f>IF([1]变压器!B594="","",[1]变压器!B594)</f>
        <v/>
      </c>
      <c r="C594" s="10" t="str">
        <f>IF([1]变压器!C594="","",[1]变压器!C594)</f>
        <v/>
      </c>
      <c r="D594" s="10" t="str">
        <f>IF([1]变压器!D594="","",[1]变压器!D594)</f>
        <v/>
      </c>
      <c r="E594" s="10" t="str">
        <f>IF([1]变压器!E594="","",[1]变压器!E594)</f>
        <v/>
      </c>
      <c r="F594" s="10" t="str">
        <f>IF([1]变压器!F594="","",[1]变压器!F594)</f>
        <v/>
      </c>
      <c r="G594" s="10" t="str">
        <f ca="1">VLOOKUP(C594,OFFSET(厂站实体!$A$2,0,0,1000,7),7,FALSE)</f>
        <v/>
      </c>
    </row>
    <row r="595" spans="1:7" x14ac:dyDescent="0.15">
      <c r="A595" s="10" t="str">
        <f>IF([1]变压器!A595="","",[1]变压器!A595)</f>
        <v/>
      </c>
      <c r="B595" s="10" t="str">
        <f>IF([1]变压器!B595="","",[1]变压器!B595)</f>
        <v/>
      </c>
      <c r="C595" s="10" t="str">
        <f>IF([1]变压器!C595="","",[1]变压器!C595)</f>
        <v/>
      </c>
      <c r="D595" s="10" t="str">
        <f>IF([1]变压器!D595="","",[1]变压器!D595)</f>
        <v/>
      </c>
      <c r="E595" s="10" t="str">
        <f>IF([1]变压器!E595="","",[1]变压器!E595)</f>
        <v/>
      </c>
      <c r="F595" s="10" t="str">
        <f>IF([1]变压器!F595="","",[1]变压器!F595)</f>
        <v/>
      </c>
      <c r="G595" s="10" t="str">
        <f ca="1">VLOOKUP(C595,OFFSET(厂站实体!$A$2,0,0,1000,7),7,FALSE)</f>
        <v/>
      </c>
    </row>
    <row r="596" spans="1:7" x14ac:dyDescent="0.15">
      <c r="A596" s="10" t="str">
        <f>IF([1]变压器!A596="","",[1]变压器!A596)</f>
        <v/>
      </c>
      <c r="B596" s="10" t="str">
        <f>IF([1]变压器!B596="","",[1]变压器!B596)</f>
        <v/>
      </c>
      <c r="C596" s="10" t="str">
        <f>IF([1]变压器!C596="","",[1]变压器!C596)</f>
        <v/>
      </c>
      <c r="D596" s="10" t="str">
        <f>IF([1]变压器!D596="","",[1]变压器!D596)</f>
        <v/>
      </c>
      <c r="E596" s="10" t="str">
        <f>IF([1]变压器!E596="","",[1]变压器!E596)</f>
        <v/>
      </c>
      <c r="F596" s="10" t="str">
        <f>IF([1]变压器!F596="","",[1]变压器!F596)</f>
        <v/>
      </c>
      <c r="G596" s="10" t="str">
        <f ca="1">VLOOKUP(C596,OFFSET(厂站实体!$A$2,0,0,1000,7),7,FALSE)</f>
        <v/>
      </c>
    </row>
    <row r="597" spans="1:7" x14ac:dyDescent="0.15">
      <c r="A597" s="10" t="str">
        <f>IF([1]变压器!A597="","",[1]变压器!A597)</f>
        <v/>
      </c>
      <c r="B597" s="10" t="str">
        <f>IF([1]变压器!B597="","",[1]变压器!B597)</f>
        <v/>
      </c>
      <c r="C597" s="10" t="str">
        <f>IF([1]变压器!C597="","",[1]变压器!C597)</f>
        <v/>
      </c>
      <c r="D597" s="10" t="str">
        <f>IF([1]变压器!D597="","",[1]变压器!D597)</f>
        <v/>
      </c>
      <c r="E597" s="10" t="str">
        <f>IF([1]变压器!E597="","",[1]变压器!E597)</f>
        <v/>
      </c>
      <c r="F597" s="10" t="str">
        <f>IF([1]变压器!F597="","",[1]变压器!F597)</f>
        <v/>
      </c>
      <c r="G597" s="10" t="str">
        <f ca="1">VLOOKUP(C597,OFFSET(厂站实体!$A$2,0,0,1000,7),7,FALSE)</f>
        <v/>
      </c>
    </row>
    <row r="598" spans="1:7" x14ac:dyDescent="0.15">
      <c r="A598" s="10" t="str">
        <f>IF([1]变压器!A598="","",[1]变压器!A598)</f>
        <v/>
      </c>
      <c r="B598" s="10" t="str">
        <f>IF([1]变压器!B598="","",[1]变压器!B598)</f>
        <v/>
      </c>
      <c r="C598" s="10" t="str">
        <f>IF([1]变压器!C598="","",[1]变压器!C598)</f>
        <v/>
      </c>
      <c r="D598" s="10" t="str">
        <f>IF([1]变压器!D598="","",[1]变压器!D598)</f>
        <v/>
      </c>
      <c r="E598" s="10" t="str">
        <f>IF([1]变压器!E598="","",[1]变压器!E598)</f>
        <v/>
      </c>
      <c r="F598" s="10" t="str">
        <f>IF([1]变压器!F598="","",[1]变压器!F598)</f>
        <v/>
      </c>
      <c r="G598" s="10" t="str">
        <f ca="1">VLOOKUP(C598,OFFSET(厂站实体!$A$2,0,0,1000,7),7,FALSE)</f>
        <v/>
      </c>
    </row>
    <row r="599" spans="1:7" x14ac:dyDescent="0.15">
      <c r="A599" s="10" t="str">
        <f>IF([1]变压器!A599="","",[1]变压器!A599)</f>
        <v/>
      </c>
      <c r="B599" s="10" t="str">
        <f>IF([1]变压器!B599="","",[1]变压器!B599)</f>
        <v/>
      </c>
      <c r="C599" s="10" t="str">
        <f>IF([1]变压器!C599="","",[1]变压器!C599)</f>
        <v/>
      </c>
      <c r="D599" s="10" t="str">
        <f>IF([1]变压器!D599="","",[1]变压器!D599)</f>
        <v/>
      </c>
      <c r="E599" s="10" t="str">
        <f>IF([1]变压器!E599="","",[1]变压器!E599)</f>
        <v/>
      </c>
      <c r="F599" s="10" t="str">
        <f>IF([1]变压器!F599="","",[1]变压器!F599)</f>
        <v/>
      </c>
      <c r="G599" s="10" t="str">
        <f ca="1">VLOOKUP(C599,OFFSET(厂站实体!$A$2,0,0,1000,7),7,FALSE)</f>
        <v/>
      </c>
    </row>
    <row r="600" spans="1:7" x14ac:dyDescent="0.15">
      <c r="A600" s="10" t="str">
        <f>IF([1]变压器!A600="","",[1]变压器!A600)</f>
        <v/>
      </c>
      <c r="B600" s="10" t="str">
        <f>IF([1]变压器!B600="","",[1]变压器!B600)</f>
        <v/>
      </c>
      <c r="C600" s="10" t="str">
        <f>IF([1]变压器!C600="","",[1]变压器!C600)</f>
        <v/>
      </c>
      <c r="D600" s="10" t="str">
        <f>IF([1]变压器!D600="","",[1]变压器!D600)</f>
        <v/>
      </c>
      <c r="E600" s="10" t="str">
        <f>IF([1]变压器!E600="","",[1]变压器!E600)</f>
        <v/>
      </c>
      <c r="F600" s="10" t="str">
        <f>IF([1]变压器!F600="","",[1]变压器!F600)</f>
        <v/>
      </c>
      <c r="G600" s="10" t="str">
        <f ca="1">VLOOKUP(C600,OFFSET(厂站实体!$A$2,0,0,1000,7),7,FALSE)</f>
        <v/>
      </c>
    </row>
    <row r="601" spans="1:7" x14ac:dyDescent="0.15">
      <c r="A601" s="10" t="str">
        <f>IF([1]变压器!A601="","",[1]变压器!A601)</f>
        <v/>
      </c>
      <c r="B601" s="10" t="str">
        <f>IF([1]变压器!B601="","",[1]变压器!B601)</f>
        <v/>
      </c>
      <c r="C601" s="10" t="str">
        <f>IF([1]变压器!C601="","",[1]变压器!C601)</f>
        <v/>
      </c>
      <c r="D601" s="10" t="str">
        <f>IF([1]变压器!D601="","",[1]变压器!D601)</f>
        <v/>
      </c>
      <c r="E601" s="10" t="str">
        <f>IF([1]变压器!E601="","",[1]变压器!E601)</f>
        <v/>
      </c>
      <c r="F601" s="10" t="str">
        <f>IF([1]变压器!F601="","",[1]变压器!F601)</f>
        <v/>
      </c>
      <c r="G601" s="10" t="str">
        <f ca="1">VLOOKUP(C601,OFFSET(厂站实体!$A$2,0,0,1000,7),7,FALSE)</f>
        <v/>
      </c>
    </row>
    <row r="602" spans="1:7" x14ac:dyDescent="0.15">
      <c r="A602" s="10" t="str">
        <f>IF([1]变压器!A602="","",[1]变压器!A602)</f>
        <v/>
      </c>
      <c r="B602" s="10" t="str">
        <f>IF([1]变压器!B602="","",[1]变压器!B602)</f>
        <v/>
      </c>
      <c r="C602" s="10" t="str">
        <f>IF([1]变压器!C602="","",[1]变压器!C602)</f>
        <v/>
      </c>
      <c r="D602" s="10" t="str">
        <f>IF([1]变压器!D602="","",[1]变压器!D602)</f>
        <v/>
      </c>
      <c r="E602" s="10" t="str">
        <f>IF([1]变压器!E602="","",[1]变压器!E602)</f>
        <v/>
      </c>
      <c r="F602" s="10" t="str">
        <f>IF([1]变压器!F602="","",[1]变压器!F602)</f>
        <v/>
      </c>
      <c r="G602" s="10" t="str">
        <f ca="1">VLOOKUP(C602,OFFSET(厂站实体!$A$2,0,0,1000,7),7,FALSE)</f>
        <v/>
      </c>
    </row>
    <row r="603" spans="1:7" x14ac:dyDescent="0.15">
      <c r="A603" s="10" t="str">
        <f>IF([1]变压器!A603="","",[1]变压器!A603)</f>
        <v/>
      </c>
      <c r="B603" s="10" t="str">
        <f>IF([1]变压器!B603="","",[1]变压器!B603)</f>
        <v/>
      </c>
      <c r="C603" s="10" t="str">
        <f>IF([1]变压器!C603="","",[1]变压器!C603)</f>
        <v/>
      </c>
      <c r="D603" s="10" t="str">
        <f>IF([1]变压器!D603="","",[1]变压器!D603)</f>
        <v/>
      </c>
      <c r="E603" s="10" t="str">
        <f>IF([1]变压器!E603="","",[1]变压器!E603)</f>
        <v/>
      </c>
      <c r="F603" s="10" t="str">
        <f>IF([1]变压器!F603="","",[1]变压器!F603)</f>
        <v/>
      </c>
      <c r="G603" s="10" t="str">
        <f ca="1">VLOOKUP(C603,OFFSET(厂站实体!$A$2,0,0,1000,7),7,FALSE)</f>
        <v/>
      </c>
    </row>
    <row r="604" spans="1:7" x14ac:dyDescent="0.15">
      <c r="A604" s="10" t="str">
        <f>IF([1]变压器!A604="","",[1]变压器!A604)</f>
        <v/>
      </c>
      <c r="B604" s="10" t="str">
        <f>IF([1]变压器!B604="","",[1]变压器!B604)</f>
        <v/>
      </c>
      <c r="C604" s="10" t="str">
        <f>IF([1]变压器!C604="","",[1]变压器!C604)</f>
        <v/>
      </c>
      <c r="D604" s="10" t="str">
        <f>IF([1]变压器!D604="","",[1]变压器!D604)</f>
        <v/>
      </c>
      <c r="E604" s="10" t="str">
        <f>IF([1]变压器!E604="","",[1]变压器!E604)</f>
        <v/>
      </c>
      <c r="F604" s="10" t="str">
        <f>IF([1]变压器!F604="","",[1]变压器!F604)</f>
        <v/>
      </c>
      <c r="G604" s="10" t="str">
        <f ca="1">VLOOKUP(C604,OFFSET(厂站实体!$A$2,0,0,1000,7),7,FALSE)</f>
        <v/>
      </c>
    </row>
    <row r="605" spans="1:7" x14ac:dyDescent="0.15">
      <c r="A605" s="10" t="str">
        <f>IF([1]变压器!A605="","",[1]变压器!A605)</f>
        <v/>
      </c>
      <c r="B605" s="10" t="str">
        <f>IF([1]变压器!B605="","",[1]变压器!B605)</f>
        <v/>
      </c>
      <c r="C605" s="10" t="str">
        <f>IF([1]变压器!C605="","",[1]变压器!C605)</f>
        <v/>
      </c>
      <c r="D605" s="10" t="str">
        <f>IF([1]变压器!D605="","",[1]变压器!D605)</f>
        <v/>
      </c>
      <c r="E605" s="10" t="str">
        <f>IF([1]变压器!E605="","",[1]变压器!E605)</f>
        <v/>
      </c>
      <c r="F605" s="10" t="str">
        <f>IF([1]变压器!F605="","",[1]变压器!F605)</f>
        <v/>
      </c>
      <c r="G605" s="10" t="str">
        <f ca="1">VLOOKUP(C605,OFFSET(厂站实体!$A$2,0,0,1000,7),7,FALSE)</f>
        <v/>
      </c>
    </row>
    <row r="606" spans="1:7" x14ac:dyDescent="0.15">
      <c r="A606" s="10" t="str">
        <f>IF([1]变压器!A606="","",[1]变压器!A606)</f>
        <v/>
      </c>
      <c r="B606" s="10" t="str">
        <f>IF([1]变压器!B606="","",[1]变压器!B606)</f>
        <v/>
      </c>
      <c r="C606" s="10" t="str">
        <f>IF([1]变压器!C606="","",[1]变压器!C606)</f>
        <v/>
      </c>
      <c r="D606" s="10" t="str">
        <f>IF([1]变压器!D606="","",[1]变压器!D606)</f>
        <v/>
      </c>
      <c r="E606" s="10" t="str">
        <f>IF([1]变压器!E606="","",[1]变压器!E606)</f>
        <v/>
      </c>
      <c r="F606" s="10" t="str">
        <f>IF([1]变压器!F606="","",[1]变压器!F606)</f>
        <v/>
      </c>
      <c r="G606" s="10" t="str">
        <f ca="1">VLOOKUP(C606,OFFSET(厂站实体!$A$2,0,0,1000,7),7,FALSE)</f>
        <v/>
      </c>
    </row>
    <row r="607" spans="1:7" x14ac:dyDescent="0.15">
      <c r="A607" s="10" t="str">
        <f>IF([1]变压器!A607="","",[1]变压器!A607)</f>
        <v/>
      </c>
      <c r="B607" s="10" t="str">
        <f>IF([1]变压器!B607="","",[1]变压器!B607)</f>
        <v/>
      </c>
      <c r="C607" s="10" t="str">
        <f>IF([1]变压器!C607="","",[1]变压器!C607)</f>
        <v/>
      </c>
      <c r="D607" s="10" t="str">
        <f>IF([1]变压器!D607="","",[1]变压器!D607)</f>
        <v/>
      </c>
      <c r="E607" s="10" t="str">
        <f>IF([1]变压器!E607="","",[1]变压器!E607)</f>
        <v/>
      </c>
      <c r="F607" s="10" t="str">
        <f>IF([1]变压器!F607="","",[1]变压器!F607)</f>
        <v/>
      </c>
      <c r="G607" s="10" t="str">
        <f ca="1">VLOOKUP(C607,OFFSET(厂站实体!$A$2,0,0,1000,7),7,FALSE)</f>
        <v/>
      </c>
    </row>
    <row r="608" spans="1:7" x14ac:dyDescent="0.15">
      <c r="A608" s="10" t="str">
        <f>IF([1]变压器!A608="","",[1]变压器!A608)</f>
        <v/>
      </c>
      <c r="B608" s="10" t="str">
        <f>IF([1]变压器!B608="","",[1]变压器!B608)</f>
        <v/>
      </c>
      <c r="C608" s="10" t="str">
        <f>IF([1]变压器!C608="","",[1]变压器!C608)</f>
        <v/>
      </c>
      <c r="D608" s="10" t="str">
        <f>IF([1]变压器!D608="","",[1]变压器!D608)</f>
        <v/>
      </c>
      <c r="E608" s="10" t="str">
        <f>IF([1]变压器!E608="","",[1]变压器!E608)</f>
        <v/>
      </c>
      <c r="F608" s="10" t="str">
        <f>IF([1]变压器!F608="","",[1]变压器!F608)</f>
        <v/>
      </c>
      <c r="G608" s="10" t="str">
        <f ca="1">VLOOKUP(C608,OFFSET(厂站实体!$A$2,0,0,1000,7),7,FALSE)</f>
        <v/>
      </c>
    </row>
    <row r="609" spans="1:7" x14ac:dyDescent="0.15">
      <c r="A609" s="10" t="str">
        <f>IF([1]变压器!A609="","",[1]变压器!A609)</f>
        <v/>
      </c>
      <c r="B609" s="10" t="str">
        <f>IF([1]变压器!B609="","",[1]变压器!B609)</f>
        <v/>
      </c>
      <c r="C609" s="10" t="str">
        <f>IF([1]变压器!C609="","",[1]变压器!C609)</f>
        <v/>
      </c>
      <c r="D609" s="10" t="str">
        <f>IF([1]变压器!D609="","",[1]变压器!D609)</f>
        <v/>
      </c>
      <c r="E609" s="10" t="str">
        <f>IF([1]变压器!E609="","",[1]变压器!E609)</f>
        <v/>
      </c>
      <c r="F609" s="10" t="str">
        <f>IF([1]变压器!F609="","",[1]变压器!F609)</f>
        <v/>
      </c>
      <c r="G609" s="10" t="str">
        <f ca="1">VLOOKUP(C609,OFFSET(厂站实体!$A$2,0,0,1000,7),7,FALSE)</f>
        <v/>
      </c>
    </row>
    <row r="610" spans="1:7" x14ac:dyDescent="0.15">
      <c r="A610" s="10" t="str">
        <f>IF([1]变压器!A610="","",[1]变压器!A610)</f>
        <v/>
      </c>
      <c r="B610" s="10" t="str">
        <f>IF([1]变压器!B610="","",[1]变压器!B610)</f>
        <v/>
      </c>
      <c r="C610" s="10" t="str">
        <f>IF([1]变压器!C610="","",[1]变压器!C610)</f>
        <v/>
      </c>
      <c r="D610" s="10" t="str">
        <f>IF([1]变压器!D610="","",[1]变压器!D610)</f>
        <v/>
      </c>
      <c r="E610" s="10" t="str">
        <f>IF([1]变压器!E610="","",[1]变压器!E610)</f>
        <v/>
      </c>
      <c r="F610" s="10" t="str">
        <f>IF([1]变压器!F610="","",[1]变压器!F610)</f>
        <v/>
      </c>
      <c r="G610" s="10" t="str">
        <f ca="1">VLOOKUP(C610,OFFSET(厂站实体!$A$2,0,0,1000,7),7,FALSE)</f>
        <v/>
      </c>
    </row>
    <row r="611" spans="1:7" x14ac:dyDescent="0.15">
      <c r="A611" s="10" t="str">
        <f>IF([1]变压器!A611="","",[1]变压器!A611)</f>
        <v/>
      </c>
      <c r="B611" s="10" t="str">
        <f>IF([1]变压器!B611="","",[1]变压器!B611)</f>
        <v/>
      </c>
      <c r="C611" s="10" t="str">
        <f>IF([1]变压器!C611="","",[1]变压器!C611)</f>
        <v/>
      </c>
      <c r="D611" s="10" t="str">
        <f>IF([1]变压器!D611="","",[1]变压器!D611)</f>
        <v/>
      </c>
      <c r="E611" s="10" t="str">
        <f>IF([1]变压器!E611="","",[1]变压器!E611)</f>
        <v/>
      </c>
      <c r="F611" s="10" t="str">
        <f>IF([1]变压器!F611="","",[1]变压器!F611)</f>
        <v/>
      </c>
      <c r="G611" s="10" t="str">
        <f ca="1">VLOOKUP(C611,OFFSET(厂站实体!$A$2,0,0,1000,7),7,FALSE)</f>
        <v/>
      </c>
    </row>
    <row r="612" spans="1:7" x14ac:dyDescent="0.15">
      <c r="A612" s="10" t="str">
        <f>IF([1]变压器!A612="","",[1]变压器!A612)</f>
        <v/>
      </c>
      <c r="B612" s="10" t="str">
        <f>IF([1]变压器!B612="","",[1]变压器!B612)</f>
        <v/>
      </c>
      <c r="C612" s="10" t="str">
        <f>IF([1]变压器!C612="","",[1]变压器!C612)</f>
        <v/>
      </c>
      <c r="D612" s="10" t="str">
        <f>IF([1]变压器!D612="","",[1]变压器!D612)</f>
        <v/>
      </c>
      <c r="E612" s="10" t="str">
        <f>IF([1]变压器!E612="","",[1]变压器!E612)</f>
        <v/>
      </c>
      <c r="F612" s="10" t="str">
        <f>IF([1]变压器!F612="","",[1]变压器!F612)</f>
        <v/>
      </c>
      <c r="G612" s="10" t="str">
        <f ca="1">VLOOKUP(C612,OFFSET(厂站实体!$A$2,0,0,1000,7),7,FALSE)</f>
        <v/>
      </c>
    </row>
    <row r="613" spans="1:7" x14ac:dyDescent="0.15">
      <c r="A613" s="10" t="str">
        <f>IF([1]变压器!A613="","",[1]变压器!A613)</f>
        <v/>
      </c>
      <c r="B613" s="10" t="str">
        <f>IF([1]变压器!B613="","",[1]变压器!B613)</f>
        <v/>
      </c>
      <c r="C613" s="10" t="str">
        <f>IF([1]变压器!C613="","",[1]变压器!C613)</f>
        <v/>
      </c>
      <c r="D613" s="10" t="str">
        <f>IF([1]变压器!D613="","",[1]变压器!D613)</f>
        <v/>
      </c>
      <c r="E613" s="10" t="str">
        <f>IF([1]变压器!E613="","",[1]变压器!E613)</f>
        <v/>
      </c>
      <c r="F613" s="10" t="str">
        <f>IF([1]变压器!F613="","",[1]变压器!F613)</f>
        <v/>
      </c>
      <c r="G613" s="10" t="str">
        <f ca="1">VLOOKUP(C613,OFFSET(厂站实体!$A$2,0,0,1000,7),7,FALSE)</f>
        <v/>
      </c>
    </row>
    <row r="614" spans="1:7" x14ac:dyDescent="0.15">
      <c r="A614" s="10" t="str">
        <f>IF([1]变压器!A614="","",[1]变压器!A614)</f>
        <v/>
      </c>
      <c r="B614" s="10" t="str">
        <f>IF([1]变压器!B614="","",[1]变压器!B614)</f>
        <v/>
      </c>
      <c r="C614" s="10" t="str">
        <f>IF([1]变压器!C614="","",[1]变压器!C614)</f>
        <v/>
      </c>
      <c r="D614" s="10" t="str">
        <f>IF([1]变压器!D614="","",[1]变压器!D614)</f>
        <v/>
      </c>
      <c r="E614" s="10" t="str">
        <f>IF([1]变压器!E614="","",[1]变压器!E614)</f>
        <v/>
      </c>
      <c r="F614" s="10" t="str">
        <f>IF([1]变压器!F614="","",[1]变压器!F614)</f>
        <v/>
      </c>
      <c r="G614" s="10" t="str">
        <f ca="1">VLOOKUP(C614,OFFSET(厂站实体!$A$2,0,0,1000,7),7,FALSE)</f>
        <v/>
      </c>
    </row>
    <row r="615" spans="1:7" x14ac:dyDescent="0.15">
      <c r="A615" s="10" t="str">
        <f>IF([1]变压器!A615="","",[1]变压器!A615)</f>
        <v/>
      </c>
      <c r="B615" s="10" t="str">
        <f>IF([1]变压器!B615="","",[1]变压器!B615)</f>
        <v/>
      </c>
      <c r="C615" s="10" t="str">
        <f>IF([1]变压器!C615="","",[1]变压器!C615)</f>
        <v/>
      </c>
      <c r="D615" s="10" t="str">
        <f>IF([1]变压器!D615="","",[1]变压器!D615)</f>
        <v/>
      </c>
      <c r="E615" s="10" t="str">
        <f>IF([1]变压器!E615="","",[1]变压器!E615)</f>
        <v/>
      </c>
      <c r="F615" s="10" t="str">
        <f>IF([1]变压器!F615="","",[1]变压器!F615)</f>
        <v/>
      </c>
      <c r="G615" s="10" t="str">
        <f ca="1">VLOOKUP(C615,OFFSET(厂站实体!$A$2,0,0,1000,7),7,FALSE)</f>
        <v/>
      </c>
    </row>
    <row r="616" spans="1:7" x14ac:dyDescent="0.15">
      <c r="A616" s="10" t="str">
        <f>IF([1]变压器!A616="","",[1]变压器!A616)</f>
        <v/>
      </c>
      <c r="B616" s="10" t="str">
        <f>IF([1]变压器!B616="","",[1]变压器!B616)</f>
        <v/>
      </c>
      <c r="C616" s="10" t="str">
        <f>IF([1]变压器!C616="","",[1]变压器!C616)</f>
        <v/>
      </c>
      <c r="D616" s="10" t="str">
        <f>IF([1]变压器!D616="","",[1]变压器!D616)</f>
        <v/>
      </c>
      <c r="E616" s="10" t="str">
        <f>IF([1]变压器!E616="","",[1]变压器!E616)</f>
        <v/>
      </c>
      <c r="F616" s="10" t="str">
        <f>IF([1]变压器!F616="","",[1]变压器!F616)</f>
        <v/>
      </c>
      <c r="G616" s="10" t="str">
        <f ca="1">VLOOKUP(C616,OFFSET(厂站实体!$A$2,0,0,1000,7),7,FALSE)</f>
        <v/>
      </c>
    </row>
    <row r="617" spans="1:7" x14ac:dyDescent="0.15">
      <c r="A617" s="10" t="str">
        <f>IF([1]变压器!A617="","",[1]变压器!A617)</f>
        <v/>
      </c>
      <c r="B617" s="10" t="str">
        <f>IF([1]变压器!B617="","",[1]变压器!B617)</f>
        <v/>
      </c>
      <c r="C617" s="10" t="str">
        <f>IF([1]变压器!C617="","",[1]变压器!C617)</f>
        <v/>
      </c>
      <c r="D617" s="10" t="str">
        <f>IF([1]变压器!D617="","",[1]变压器!D617)</f>
        <v/>
      </c>
      <c r="E617" s="10" t="str">
        <f>IF([1]变压器!E617="","",[1]变压器!E617)</f>
        <v/>
      </c>
      <c r="F617" s="10" t="str">
        <f>IF([1]变压器!F617="","",[1]变压器!F617)</f>
        <v/>
      </c>
      <c r="G617" s="10" t="str">
        <f ca="1">VLOOKUP(C617,OFFSET(厂站实体!$A$2,0,0,1000,7),7,FALSE)</f>
        <v/>
      </c>
    </row>
    <row r="618" spans="1:7" x14ac:dyDescent="0.15">
      <c r="A618" s="10" t="str">
        <f>IF([1]变压器!A618="","",[1]变压器!A618)</f>
        <v/>
      </c>
      <c r="B618" s="10" t="str">
        <f>IF([1]变压器!B618="","",[1]变压器!B618)</f>
        <v/>
      </c>
      <c r="C618" s="10" t="str">
        <f>IF([1]变压器!C618="","",[1]变压器!C618)</f>
        <v/>
      </c>
      <c r="D618" s="10" t="str">
        <f>IF([1]变压器!D618="","",[1]变压器!D618)</f>
        <v/>
      </c>
      <c r="E618" s="10" t="str">
        <f>IF([1]变压器!E618="","",[1]变压器!E618)</f>
        <v/>
      </c>
      <c r="F618" s="10" t="str">
        <f>IF([1]变压器!F618="","",[1]变压器!F618)</f>
        <v/>
      </c>
      <c r="G618" s="10" t="str">
        <f ca="1">VLOOKUP(C618,OFFSET(厂站实体!$A$2,0,0,1000,7),7,FALSE)</f>
        <v/>
      </c>
    </row>
    <row r="619" spans="1:7" x14ac:dyDescent="0.15">
      <c r="A619" s="10" t="str">
        <f>IF([1]变压器!A619="","",[1]变压器!A619)</f>
        <v/>
      </c>
      <c r="B619" s="10" t="str">
        <f>IF([1]变压器!B619="","",[1]变压器!B619)</f>
        <v/>
      </c>
      <c r="C619" s="10" t="str">
        <f>IF([1]变压器!C619="","",[1]变压器!C619)</f>
        <v/>
      </c>
      <c r="D619" s="10" t="str">
        <f>IF([1]变压器!D619="","",[1]变压器!D619)</f>
        <v/>
      </c>
      <c r="E619" s="10" t="str">
        <f>IF([1]变压器!E619="","",[1]变压器!E619)</f>
        <v/>
      </c>
      <c r="F619" s="10" t="str">
        <f>IF([1]变压器!F619="","",[1]变压器!F619)</f>
        <v/>
      </c>
      <c r="G619" s="10" t="str">
        <f ca="1">VLOOKUP(C619,OFFSET(厂站实体!$A$2,0,0,1000,7),7,FALSE)</f>
        <v/>
      </c>
    </row>
    <row r="620" spans="1:7" x14ac:dyDescent="0.15">
      <c r="A620" s="10" t="str">
        <f>IF([1]变压器!A620="","",[1]变压器!A620)</f>
        <v/>
      </c>
      <c r="B620" s="10" t="str">
        <f>IF([1]变压器!B620="","",[1]变压器!B620)</f>
        <v/>
      </c>
      <c r="C620" s="10" t="str">
        <f>IF([1]变压器!C620="","",[1]变压器!C620)</f>
        <v/>
      </c>
      <c r="D620" s="10" t="str">
        <f>IF([1]变压器!D620="","",[1]变压器!D620)</f>
        <v/>
      </c>
      <c r="E620" s="10" t="str">
        <f>IF([1]变压器!E620="","",[1]变压器!E620)</f>
        <v/>
      </c>
      <c r="F620" s="10" t="str">
        <f>IF([1]变压器!F620="","",[1]变压器!F620)</f>
        <v/>
      </c>
      <c r="G620" s="10" t="str">
        <f ca="1">VLOOKUP(C620,OFFSET(厂站实体!$A$2,0,0,1000,7),7,FALSE)</f>
        <v/>
      </c>
    </row>
    <row r="621" spans="1:7" x14ac:dyDescent="0.15">
      <c r="A621" s="10" t="str">
        <f>IF([1]变压器!A621="","",[1]变压器!A621)</f>
        <v/>
      </c>
      <c r="B621" s="10" t="str">
        <f>IF([1]变压器!B621="","",[1]变压器!B621)</f>
        <v/>
      </c>
      <c r="C621" s="10" t="str">
        <f>IF([1]变压器!C621="","",[1]变压器!C621)</f>
        <v/>
      </c>
      <c r="D621" s="10" t="str">
        <f>IF([1]变压器!D621="","",[1]变压器!D621)</f>
        <v/>
      </c>
      <c r="E621" s="10" t="str">
        <f>IF([1]变压器!E621="","",[1]变压器!E621)</f>
        <v/>
      </c>
      <c r="F621" s="10" t="str">
        <f>IF([1]变压器!F621="","",[1]变压器!F621)</f>
        <v/>
      </c>
      <c r="G621" s="10" t="str">
        <f ca="1">VLOOKUP(C621,OFFSET(厂站实体!$A$2,0,0,1000,7),7,FALSE)</f>
        <v/>
      </c>
    </row>
    <row r="622" spans="1:7" x14ac:dyDescent="0.15">
      <c r="A622" s="10" t="str">
        <f>IF([1]变压器!A622="","",[1]变压器!A622)</f>
        <v/>
      </c>
      <c r="B622" s="10" t="str">
        <f>IF([1]变压器!B622="","",[1]变压器!B622)</f>
        <v/>
      </c>
      <c r="C622" s="10" t="str">
        <f>IF([1]变压器!C622="","",[1]变压器!C622)</f>
        <v/>
      </c>
      <c r="D622" s="10" t="str">
        <f>IF([1]变压器!D622="","",[1]变压器!D622)</f>
        <v/>
      </c>
      <c r="E622" s="10" t="str">
        <f>IF([1]变压器!E622="","",[1]变压器!E622)</f>
        <v/>
      </c>
      <c r="F622" s="10" t="str">
        <f>IF([1]变压器!F622="","",[1]变压器!F622)</f>
        <v/>
      </c>
      <c r="G622" s="10" t="str">
        <f ca="1">VLOOKUP(C622,OFFSET(厂站实体!$A$2,0,0,1000,7),7,FALSE)</f>
        <v/>
      </c>
    </row>
    <row r="623" spans="1:7" x14ac:dyDescent="0.15">
      <c r="A623" s="10" t="str">
        <f>IF([1]变压器!A623="","",[1]变压器!A623)</f>
        <v/>
      </c>
      <c r="B623" s="10" t="str">
        <f>IF([1]变压器!B623="","",[1]变压器!B623)</f>
        <v/>
      </c>
      <c r="C623" s="10" t="str">
        <f>IF([1]变压器!C623="","",[1]变压器!C623)</f>
        <v/>
      </c>
      <c r="D623" s="10" t="str">
        <f>IF([1]变压器!D623="","",[1]变压器!D623)</f>
        <v/>
      </c>
      <c r="E623" s="10" t="str">
        <f>IF([1]变压器!E623="","",[1]变压器!E623)</f>
        <v/>
      </c>
      <c r="F623" s="10" t="str">
        <f>IF([1]变压器!F623="","",[1]变压器!F623)</f>
        <v/>
      </c>
      <c r="G623" s="10" t="str">
        <f ca="1">VLOOKUP(C623,OFFSET(厂站实体!$A$2,0,0,1000,7),7,FALSE)</f>
        <v/>
      </c>
    </row>
    <row r="624" spans="1:7" x14ac:dyDescent="0.15">
      <c r="A624" s="10" t="str">
        <f>IF([1]变压器!A624="","",[1]变压器!A624)</f>
        <v/>
      </c>
      <c r="B624" s="10" t="str">
        <f>IF([1]变压器!B624="","",[1]变压器!B624)</f>
        <v/>
      </c>
      <c r="C624" s="10" t="str">
        <f>IF([1]变压器!C624="","",[1]变压器!C624)</f>
        <v/>
      </c>
      <c r="D624" s="10" t="str">
        <f>IF([1]变压器!D624="","",[1]变压器!D624)</f>
        <v/>
      </c>
      <c r="E624" s="10" t="str">
        <f>IF([1]变压器!E624="","",[1]变压器!E624)</f>
        <v/>
      </c>
      <c r="F624" s="10" t="str">
        <f>IF([1]变压器!F624="","",[1]变压器!F624)</f>
        <v/>
      </c>
      <c r="G624" s="10" t="str">
        <f ca="1">VLOOKUP(C624,OFFSET(厂站实体!$A$2,0,0,1000,7),7,FALSE)</f>
        <v/>
      </c>
    </row>
    <row r="625" spans="1:7" x14ac:dyDescent="0.15">
      <c r="A625" s="10" t="str">
        <f>IF([1]变压器!A625="","",[1]变压器!A625)</f>
        <v/>
      </c>
      <c r="B625" s="10" t="str">
        <f>IF([1]变压器!B625="","",[1]变压器!B625)</f>
        <v/>
      </c>
      <c r="C625" s="10" t="str">
        <f>IF([1]变压器!C625="","",[1]变压器!C625)</f>
        <v/>
      </c>
      <c r="D625" s="10" t="str">
        <f>IF([1]变压器!D625="","",[1]变压器!D625)</f>
        <v/>
      </c>
      <c r="E625" s="10" t="str">
        <f>IF([1]变压器!E625="","",[1]变压器!E625)</f>
        <v/>
      </c>
      <c r="F625" s="10" t="str">
        <f>IF([1]变压器!F625="","",[1]变压器!F625)</f>
        <v/>
      </c>
      <c r="G625" s="10" t="str">
        <f ca="1">VLOOKUP(C625,OFFSET(厂站实体!$A$2,0,0,1000,7),7,FALSE)</f>
        <v/>
      </c>
    </row>
    <row r="626" spans="1:7" x14ac:dyDescent="0.15">
      <c r="A626" s="10" t="str">
        <f>IF([1]变压器!A626="","",[1]变压器!A626)</f>
        <v/>
      </c>
      <c r="B626" s="10" t="str">
        <f>IF([1]变压器!B626="","",[1]变压器!B626)</f>
        <v/>
      </c>
      <c r="C626" s="10" t="str">
        <f>IF([1]变压器!C626="","",[1]变压器!C626)</f>
        <v/>
      </c>
      <c r="D626" s="10" t="str">
        <f>IF([1]变压器!D626="","",[1]变压器!D626)</f>
        <v/>
      </c>
      <c r="E626" s="10" t="str">
        <f>IF([1]变压器!E626="","",[1]变压器!E626)</f>
        <v/>
      </c>
      <c r="F626" s="10" t="str">
        <f>IF([1]变压器!F626="","",[1]变压器!F626)</f>
        <v/>
      </c>
      <c r="G626" s="10" t="str">
        <f ca="1">VLOOKUP(C626,OFFSET(厂站实体!$A$2,0,0,1000,7),7,FALSE)</f>
        <v/>
      </c>
    </row>
    <row r="627" spans="1:7" x14ac:dyDescent="0.15">
      <c r="A627" s="10" t="str">
        <f>IF([1]变压器!A627="","",[1]变压器!A627)</f>
        <v/>
      </c>
      <c r="B627" s="10" t="str">
        <f>IF([1]变压器!B627="","",[1]变压器!B627)</f>
        <v/>
      </c>
      <c r="C627" s="10" t="str">
        <f>IF([1]变压器!C627="","",[1]变压器!C627)</f>
        <v/>
      </c>
      <c r="D627" s="10" t="str">
        <f>IF([1]变压器!D627="","",[1]变压器!D627)</f>
        <v/>
      </c>
      <c r="E627" s="10" t="str">
        <f>IF([1]变压器!E627="","",[1]变压器!E627)</f>
        <v/>
      </c>
      <c r="F627" s="10" t="str">
        <f>IF([1]变压器!F627="","",[1]变压器!F627)</f>
        <v/>
      </c>
      <c r="G627" s="10" t="str">
        <f ca="1">VLOOKUP(C627,OFFSET(厂站实体!$A$2,0,0,1000,7),7,FALSE)</f>
        <v/>
      </c>
    </row>
    <row r="628" spans="1:7" x14ac:dyDescent="0.15">
      <c r="A628" s="10" t="str">
        <f>IF([1]变压器!A628="","",[1]变压器!A628)</f>
        <v/>
      </c>
      <c r="B628" s="10" t="str">
        <f>IF([1]变压器!B628="","",[1]变压器!B628)</f>
        <v/>
      </c>
      <c r="C628" s="10" t="str">
        <f>IF([1]变压器!C628="","",[1]变压器!C628)</f>
        <v/>
      </c>
      <c r="D628" s="10" t="str">
        <f>IF([1]变压器!D628="","",[1]变压器!D628)</f>
        <v/>
      </c>
      <c r="E628" s="10" t="str">
        <f>IF([1]变压器!E628="","",[1]变压器!E628)</f>
        <v/>
      </c>
      <c r="F628" s="10" t="str">
        <f>IF([1]变压器!F628="","",[1]变压器!F628)</f>
        <v/>
      </c>
      <c r="G628" s="10" t="str">
        <f ca="1">VLOOKUP(C628,OFFSET(厂站实体!$A$2,0,0,1000,7),7,FALSE)</f>
        <v/>
      </c>
    </row>
    <row r="629" spans="1:7" x14ac:dyDescent="0.15">
      <c r="A629" s="10" t="str">
        <f>IF([1]变压器!A629="","",[1]变压器!A629)</f>
        <v/>
      </c>
      <c r="B629" s="10" t="str">
        <f>IF([1]变压器!B629="","",[1]变压器!B629)</f>
        <v/>
      </c>
      <c r="C629" s="10" t="str">
        <f>IF([1]变压器!C629="","",[1]变压器!C629)</f>
        <v/>
      </c>
      <c r="D629" s="10" t="str">
        <f>IF([1]变压器!D629="","",[1]变压器!D629)</f>
        <v/>
      </c>
      <c r="E629" s="10" t="str">
        <f>IF([1]变压器!E629="","",[1]变压器!E629)</f>
        <v/>
      </c>
      <c r="F629" s="10" t="str">
        <f>IF([1]变压器!F629="","",[1]变压器!F629)</f>
        <v/>
      </c>
      <c r="G629" s="10" t="str">
        <f ca="1">VLOOKUP(C629,OFFSET(厂站实体!$A$2,0,0,1000,7),7,FALSE)</f>
        <v/>
      </c>
    </row>
    <row r="630" spans="1:7" x14ac:dyDescent="0.15">
      <c r="A630" s="10" t="str">
        <f>IF([1]变压器!A630="","",[1]变压器!A630)</f>
        <v/>
      </c>
      <c r="B630" s="10" t="str">
        <f>IF([1]变压器!B630="","",[1]变压器!B630)</f>
        <v/>
      </c>
      <c r="C630" s="10" t="str">
        <f>IF([1]变压器!C630="","",[1]变压器!C630)</f>
        <v/>
      </c>
      <c r="D630" s="10" t="str">
        <f>IF([1]变压器!D630="","",[1]变压器!D630)</f>
        <v/>
      </c>
      <c r="E630" s="10" t="str">
        <f>IF([1]变压器!E630="","",[1]变压器!E630)</f>
        <v/>
      </c>
      <c r="F630" s="10" t="str">
        <f>IF([1]变压器!F630="","",[1]变压器!F630)</f>
        <v/>
      </c>
      <c r="G630" s="10" t="str">
        <f ca="1">VLOOKUP(C630,OFFSET(厂站实体!$A$2,0,0,1000,7),7,FALSE)</f>
        <v/>
      </c>
    </row>
    <row r="631" spans="1:7" x14ac:dyDescent="0.15">
      <c r="A631" s="10" t="str">
        <f>IF([1]变压器!A631="","",[1]变压器!A631)</f>
        <v/>
      </c>
      <c r="B631" s="10" t="str">
        <f>IF([1]变压器!B631="","",[1]变压器!B631)</f>
        <v/>
      </c>
      <c r="C631" s="10" t="str">
        <f>IF([1]变压器!C631="","",[1]变压器!C631)</f>
        <v/>
      </c>
      <c r="D631" s="10" t="str">
        <f>IF([1]变压器!D631="","",[1]变压器!D631)</f>
        <v/>
      </c>
      <c r="E631" s="10" t="str">
        <f>IF([1]变压器!E631="","",[1]变压器!E631)</f>
        <v/>
      </c>
      <c r="F631" s="10" t="str">
        <f>IF([1]变压器!F631="","",[1]变压器!F631)</f>
        <v/>
      </c>
      <c r="G631" s="10" t="str">
        <f ca="1">VLOOKUP(C631,OFFSET(厂站实体!$A$2,0,0,1000,7),7,FALSE)</f>
        <v/>
      </c>
    </row>
    <row r="632" spans="1:7" x14ac:dyDescent="0.15">
      <c r="A632" s="10" t="str">
        <f>IF([1]变压器!A632="","",[1]变压器!A632)</f>
        <v/>
      </c>
      <c r="B632" s="10" t="str">
        <f>IF([1]变压器!B632="","",[1]变压器!B632)</f>
        <v/>
      </c>
      <c r="C632" s="10" t="str">
        <f>IF([1]变压器!C632="","",[1]变压器!C632)</f>
        <v/>
      </c>
      <c r="D632" s="10" t="str">
        <f>IF([1]变压器!D632="","",[1]变压器!D632)</f>
        <v/>
      </c>
      <c r="E632" s="10" t="str">
        <f>IF([1]变压器!E632="","",[1]变压器!E632)</f>
        <v/>
      </c>
      <c r="F632" s="10" t="str">
        <f>IF([1]变压器!F632="","",[1]变压器!F632)</f>
        <v/>
      </c>
      <c r="G632" s="10" t="str">
        <f ca="1">VLOOKUP(C632,OFFSET(厂站实体!$A$2,0,0,1000,7),7,FALSE)</f>
        <v/>
      </c>
    </row>
    <row r="633" spans="1:7" x14ac:dyDescent="0.15">
      <c r="A633" s="10" t="str">
        <f>IF([1]变压器!A633="","",[1]变压器!A633)</f>
        <v/>
      </c>
      <c r="B633" s="10" t="str">
        <f>IF([1]变压器!B633="","",[1]变压器!B633)</f>
        <v/>
      </c>
      <c r="C633" s="10" t="str">
        <f>IF([1]变压器!C633="","",[1]变压器!C633)</f>
        <v/>
      </c>
      <c r="D633" s="10" t="str">
        <f>IF([1]变压器!D633="","",[1]变压器!D633)</f>
        <v/>
      </c>
      <c r="E633" s="10" t="str">
        <f>IF([1]变压器!E633="","",[1]变压器!E633)</f>
        <v/>
      </c>
      <c r="F633" s="10" t="str">
        <f>IF([1]变压器!F633="","",[1]变压器!F633)</f>
        <v/>
      </c>
      <c r="G633" s="10" t="str">
        <f ca="1">VLOOKUP(C633,OFFSET(厂站实体!$A$2,0,0,1000,7),7,FALSE)</f>
        <v/>
      </c>
    </row>
    <row r="634" spans="1:7" x14ac:dyDescent="0.15">
      <c r="A634" s="10" t="str">
        <f>IF([1]变压器!A634="","",[1]变压器!A634)</f>
        <v/>
      </c>
      <c r="B634" s="10" t="str">
        <f>IF([1]变压器!B634="","",[1]变压器!B634)</f>
        <v/>
      </c>
      <c r="C634" s="10" t="str">
        <f>IF([1]变压器!C634="","",[1]变压器!C634)</f>
        <v/>
      </c>
      <c r="D634" s="10" t="str">
        <f>IF([1]变压器!D634="","",[1]变压器!D634)</f>
        <v/>
      </c>
      <c r="E634" s="10" t="str">
        <f>IF([1]变压器!E634="","",[1]变压器!E634)</f>
        <v/>
      </c>
      <c r="F634" s="10" t="str">
        <f>IF([1]变压器!F634="","",[1]变压器!F634)</f>
        <v/>
      </c>
      <c r="G634" s="10" t="str">
        <f ca="1">VLOOKUP(C634,OFFSET(厂站实体!$A$2,0,0,1000,7),7,FALSE)</f>
        <v/>
      </c>
    </row>
    <row r="635" spans="1:7" x14ac:dyDescent="0.15">
      <c r="A635" s="10" t="str">
        <f>IF([1]变压器!A635="","",[1]变压器!A635)</f>
        <v/>
      </c>
      <c r="B635" s="10" t="str">
        <f>IF([1]变压器!B635="","",[1]变压器!B635)</f>
        <v/>
      </c>
      <c r="C635" s="10" t="str">
        <f>IF([1]变压器!C635="","",[1]变压器!C635)</f>
        <v/>
      </c>
      <c r="D635" s="10" t="str">
        <f>IF([1]变压器!D635="","",[1]变压器!D635)</f>
        <v/>
      </c>
      <c r="E635" s="10" t="str">
        <f>IF([1]变压器!E635="","",[1]变压器!E635)</f>
        <v/>
      </c>
      <c r="F635" s="10" t="str">
        <f>IF([1]变压器!F635="","",[1]变压器!F635)</f>
        <v/>
      </c>
      <c r="G635" s="10" t="str">
        <f ca="1">VLOOKUP(C635,OFFSET(厂站实体!$A$2,0,0,1000,7),7,FALSE)</f>
        <v/>
      </c>
    </row>
    <row r="636" spans="1:7" x14ac:dyDescent="0.15">
      <c r="A636" s="10" t="str">
        <f>IF([1]变压器!A636="","",[1]变压器!A636)</f>
        <v/>
      </c>
      <c r="B636" s="10" t="str">
        <f>IF([1]变压器!B636="","",[1]变压器!B636)</f>
        <v/>
      </c>
      <c r="C636" s="10" t="str">
        <f>IF([1]变压器!C636="","",[1]变压器!C636)</f>
        <v/>
      </c>
      <c r="D636" s="10" t="str">
        <f>IF([1]变压器!D636="","",[1]变压器!D636)</f>
        <v/>
      </c>
      <c r="E636" s="10" t="str">
        <f>IF([1]变压器!E636="","",[1]变压器!E636)</f>
        <v/>
      </c>
      <c r="F636" s="10" t="str">
        <f>IF([1]变压器!F636="","",[1]变压器!F636)</f>
        <v/>
      </c>
      <c r="G636" s="10" t="str">
        <f ca="1">VLOOKUP(C636,OFFSET(厂站实体!$A$2,0,0,1000,7),7,FALSE)</f>
        <v/>
      </c>
    </row>
    <row r="637" spans="1:7" x14ac:dyDescent="0.15">
      <c r="A637" s="10" t="str">
        <f>IF([1]变压器!A637="","",[1]变压器!A637)</f>
        <v/>
      </c>
      <c r="B637" s="10" t="str">
        <f>IF([1]变压器!B637="","",[1]变压器!B637)</f>
        <v/>
      </c>
      <c r="C637" s="10" t="str">
        <f>IF([1]变压器!C637="","",[1]变压器!C637)</f>
        <v/>
      </c>
      <c r="D637" s="10" t="str">
        <f>IF([1]变压器!D637="","",[1]变压器!D637)</f>
        <v/>
      </c>
      <c r="E637" s="10" t="str">
        <f>IF([1]变压器!E637="","",[1]变压器!E637)</f>
        <v/>
      </c>
      <c r="F637" s="10" t="str">
        <f>IF([1]变压器!F637="","",[1]变压器!F637)</f>
        <v/>
      </c>
      <c r="G637" s="10" t="str">
        <f ca="1">VLOOKUP(C637,OFFSET(厂站实体!$A$2,0,0,1000,7),7,FALSE)</f>
        <v/>
      </c>
    </row>
    <row r="638" spans="1:7" x14ac:dyDescent="0.15">
      <c r="A638" s="10" t="str">
        <f>IF([1]变压器!A638="","",[1]变压器!A638)</f>
        <v/>
      </c>
      <c r="B638" s="10" t="str">
        <f>IF([1]变压器!B638="","",[1]变压器!B638)</f>
        <v/>
      </c>
      <c r="C638" s="10" t="str">
        <f>IF([1]变压器!C638="","",[1]变压器!C638)</f>
        <v/>
      </c>
      <c r="D638" s="10" t="str">
        <f>IF([1]变压器!D638="","",[1]变压器!D638)</f>
        <v/>
      </c>
      <c r="E638" s="10" t="str">
        <f>IF([1]变压器!E638="","",[1]变压器!E638)</f>
        <v/>
      </c>
      <c r="F638" s="10" t="str">
        <f>IF([1]变压器!F638="","",[1]变压器!F638)</f>
        <v/>
      </c>
      <c r="G638" s="10" t="str">
        <f ca="1">VLOOKUP(C638,OFFSET(厂站实体!$A$2,0,0,1000,7),7,FALSE)</f>
        <v/>
      </c>
    </row>
    <row r="639" spans="1:7" x14ac:dyDescent="0.15">
      <c r="A639" s="10" t="str">
        <f>IF([1]变压器!A639="","",[1]变压器!A639)</f>
        <v/>
      </c>
      <c r="B639" s="10" t="str">
        <f>IF([1]变压器!B639="","",[1]变压器!B639)</f>
        <v/>
      </c>
      <c r="C639" s="10" t="str">
        <f>IF([1]变压器!C639="","",[1]变压器!C639)</f>
        <v/>
      </c>
      <c r="D639" s="10" t="str">
        <f>IF([1]变压器!D639="","",[1]变压器!D639)</f>
        <v/>
      </c>
      <c r="E639" s="10" t="str">
        <f>IF([1]变压器!E639="","",[1]变压器!E639)</f>
        <v/>
      </c>
      <c r="F639" s="10" t="str">
        <f>IF([1]变压器!F639="","",[1]变压器!F639)</f>
        <v/>
      </c>
      <c r="G639" s="10" t="str">
        <f ca="1">VLOOKUP(C639,OFFSET(厂站实体!$A$2,0,0,1000,7),7,FALSE)</f>
        <v/>
      </c>
    </row>
    <row r="640" spans="1:7" x14ac:dyDescent="0.15">
      <c r="A640" s="10" t="str">
        <f>IF([1]变压器!A640="","",[1]变压器!A640)</f>
        <v/>
      </c>
      <c r="B640" s="10" t="str">
        <f>IF([1]变压器!B640="","",[1]变压器!B640)</f>
        <v/>
      </c>
      <c r="C640" s="10" t="str">
        <f>IF([1]变压器!C640="","",[1]变压器!C640)</f>
        <v/>
      </c>
      <c r="D640" s="10" t="str">
        <f>IF([1]变压器!D640="","",[1]变压器!D640)</f>
        <v/>
      </c>
      <c r="E640" s="10" t="str">
        <f>IF([1]变压器!E640="","",[1]变压器!E640)</f>
        <v/>
      </c>
      <c r="F640" s="10" t="str">
        <f>IF([1]变压器!F640="","",[1]变压器!F640)</f>
        <v/>
      </c>
      <c r="G640" s="10" t="str">
        <f ca="1">VLOOKUP(C640,OFFSET(厂站实体!$A$2,0,0,1000,7),7,FALSE)</f>
        <v/>
      </c>
    </row>
    <row r="641" spans="1:7" x14ac:dyDescent="0.15">
      <c r="A641" s="10" t="str">
        <f>IF([1]变压器!A641="","",[1]变压器!A641)</f>
        <v/>
      </c>
      <c r="B641" s="10" t="str">
        <f>IF([1]变压器!B641="","",[1]变压器!B641)</f>
        <v/>
      </c>
      <c r="C641" s="10" t="str">
        <f>IF([1]变压器!C641="","",[1]变压器!C641)</f>
        <v/>
      </c>
      <c r="D641" s="10" t="str">
        <f>IF([1]变压器!D641="","",[1]变压器!D641)</f>
        <v/>
      </c>
      <c r="E641" s="10" t="str">
        <f>IF([1]变压器!E641="","",[1]变压器!E641)</f>
        <v/>
      </c>
      <c r="F641" s="10" t="str">
        <f>IF([1]变压器!F641="","",[1]变压器!F641)</f>
        <v/>
      </c>
      <c r="G641" s="10" t="str">
        <f ca="1">VLOOKUP(C641,OFFSET(厂站实体!$A$2,0,0,1000,7),7,FALSE)</f>
        <v/>
      </c>
    </row>
    <row r="642" spans="1:7" x14ac:dyDescent="0.15">
      <c r="A642" s="10" t="str">
        <f>IF([1]变压器!A642="","",[1]变压器!A642)</f>
        <v/>
      </c>
      <c r="B642" s="10" t="str">
        <f>IF([1]变压器!B642="","",[1]变压器!B642)</f>
        <v/>
      </c>
      <c r="C642" s="10" t="str">
        <f>IF([1]变压器!C642="","",[1]变压器!C642)</f>
        <v/>
      </c>
      <c r="D642" s="10" t="str">
        <f>IF([1]变压器!D642="","",[1]变压器!D642)</f>
        <v/>
      </c>
      <c r="E642" s="10" t="str">
        <f>IF([1]变压器!E642="","",[1]变压器!E642)</f>
        <v/>
      </c>
      <c r="F642" s="10" t="str">
        <f>IF([1]变压器!F642="","",[1]变压器!F642)</f>
        <v/>
      </c>
      <c r="G642" s="10" t="str">
        <f ca="1">VLOOKUP(C642,OFFSET(厂站实体!$A$2,0,0,1000,7),7,FALSE)</f>
        <v/>
      </c>
    </row>
    <row r="643" spans="1:7" x14ac:dyDescent="0.15">
      <c r="A643" s="10" t="str">
        <f>IF([1]变压器!A643="","",[1]变压器!A643)</f>
        <v/>
      </c>
      <c r="B643" s="10" t="str">
        <f>IF([1]变压器!B643="","",[1]变压器!B643)</f>
        <v/>
      </c>
      <c r="C643" s="10" t="str">
        <f>IF([1]变压器!C643="","",[1]变压器!C643)</f>
        <v/>
      </c>
      <c r="D643" s="10" t="str">
        <f>IF([1]变压器!D643="","",[1]变压器!D643)</f>
        <v/>
      </c>
      <c r="E643" s="10" t="str">
        <f>IF([1]变压器!E643="","",[1]变压器!E643)</f>
        <v/>
      </c>
      <c r="F643" s="10" t="str">
        <f>IF([1]变压器!F643="","",[1]变压器!F643)</f>
        <v/>
      </c>
      <c r="G643" s="10" t="str">
        <f ca="1">VLOOKUP(C643,OFFSET(厂站实体!$A$2,0,0,1000,7),7,FALSE)</f>
        <v/>
      </c>
    </row>
    <row r="644" spans="1:7" x14ac:dyDescent="0.15">
      <c r="A644" s="10" t="str">
        <f>IF([1]变压器!A644="","",[1]变压器!A644)</f>
        <v/>
      </c>
      <c r="B644" s="10" t="str">
        <f>IF([1]变压器!B644="","",[1]变压器!B644)</f>
        <v/>
      </c>
      <c r="C644" s="10" t="str">
        <f>IF([1]变压器!C644="","",[1]变压器!C644)</f>
        <v/>
      </c>
      <c r="D644" s="10" t="str">
        <f>IF([1]变压器!D644="","",[1]变压器!D644)</f>
        <v/>
      </c>
      <c r="E644" s="10" t="str">
        <f>IF([1]变压器!E644="","",[1]变压器!E644)</f>
        <v/>
      </c>
      <c r="F644" s="10" t="str">
        <f>IF([1]变压器!F644="","",[1]变压器!F644)</f>
        <v/>
      </c>
      <c r="G644" s="10" t="str">
        <f ca="1">VLOOKUP(C644,OFFSET(厂站实体!$A$2,0,0,1000,7),7,FALSE)</f>
        <v/>
      </c>
    </row>
    <row r="645" spans="1:7" x14ac:dyDescent="0.15">
      <c r="A645" s="10" t="str">
        <f>IF([1]变压器!A645="","",[1]变压器!A645)</f>
        <v/>
      </c>
      <c r="B645" s="10" t="str">
        <f>IF([1]变压器!B645="","",[1]变压器!B645)</f>
        <v/>
      </c>
      <c r="C645" s="10" t="str">
        <f>IF([1]变压器!C645="","",[1]变压器!C645)</f>
        <v/>
      </c>
      <c r="D645" s="10" t="str">
        <f>IF([1]变压器!D645="","",[1]变压器!D645)</f>
        <v/>
      </c>
      <c r="E645" s="10" t="str">
        <f>IF([1]变压器!E645="","",[1]变压器!E645)</f>
        <v/>
      </c>
      <c r="F645" s="10" t="str">
        <f>IF([1]变压器!F645="","",[1]变压器!F645)</f>
        <v/>
      </c>
      <c r="G645" s="10" t="str">
        <f ca="1">VLOOKUP(C645,OFFSET(厂站实体!$A$2,0,0,1000,7),7,FALSE)</f>
        <v/>
      </c>
    </row>
    <row r="646" spans="1:7" x14ac:dyDescent="0.15">
      <c r="A646" s="10" t="str">
        <f>IF([1]变压器!A646="","",[1]变压器!A646)</f>
        <v/>
      </c>
      <c r="B646" s="10" t="str">
        <f>IF([1]变压器!B646="","",[1]变压器!B646)</f>
        <v/>
      </c>
      <c r="C646" s="10" t="str">
        <f>IF([1]变压器!C646="","",[1]变压器!C646)</f>
        <v/>
      </c>
      <c r="D646" s="10" t="str">
        <f>IF([1]变压器!D646="","",[1]变压器!D646)</f>
        <v/>
      </c>
      <c r="E646" s="10" t="str">
        <f>IF([1]变压器!E646="","",[1]变压器!E646)</f>
        <v/>
      </c>
      <c r="F646" s="10" t="str">
        <f>IF([1]变压器!F646="","",[1]变压器!F646)</f>
        <v/>
      </c>
      <c r="G646" s="10" t="str">
        <f ca="1">VLOOKUP(C646,OFFSET(厂站实体!$A$2,0,0,1000,7),7,FALSE)</f>
        <v/>
      </c>
    </row>
    <row r="647" spans="1:7" x14ac:dyDescent="0.15">
      <c r="A647" s="10" t="str">
        <f>IF([1]变压器!A647="","",[1]变压器!A647)</f>
        <v/>
      </c>
      <c r="B647" s="10" t="str">
        <f>IF([1]变压器!B647="","",[1]变压器!B647)</f>
        <v/>
      </c>
      <c r="C647" s="10" t="str">
        <f>IF([1]变压器!C647="","",[1]变压器!C647)</f>
        <v/>
      </c>
      <c r="D647" s="10" t="str">
        <f>IF([1]变压器!D647="","",[1]变压器!D647)</f>
        <v/>
      </c>
      <c r="E647" s="10" t="str">
        <f>IF([1]变压器!E647="","",[1]变压器!E647)</f>
        <v/>
      </c>
      <c r="F647" s="10" t="str">
        <f>IF([1]变压器!F647="","",[1]变压器!F647)</f>
        <v/>
      </c>
      <c r="G647" s="10" t="str">
        <f ca="1">VLOOKUP(C647,OFFSET(厂站实体!$A$2,0,0,1000,7),7,FALSE)</f>
        <v/>
      </c>
    </row>
    <row r="648" spans="1:7" x14ac:dyDescent="0.15">
      <c r="A648" s="10" t="str">
        <f>IF([1]变压器!A648="","",[1]变压器!A648)</f>
        <v/>
      </c>
      <c r="B648" s="10" t="str">
        <f>IF([1]变压器!B648="","",[1]变压器!B648)</f>
        <v/>
      </c>
      <c r="C648" s="10" t="str">
        <f>IF([1]变压器!C648="","",[1]变压器!C648)</f>
        <v/>
      </c>
      <c r="D648" s="10" t="str">
        <f>IF([1]变压器!D648="","",[1]变压器!D648)</f>
        <v/>
      </c>
      <c r="E648" s="10" t="str">
        <f>IF([1]变压器!E648="","",[1]变压器!E648)</f>
        <v/>
      </c>
      <c r="F648" s="10" t="str">
        <f>IF([1]变压器!F648="","",[1]变压器!F648)</f>
        <v/>
      </c>
      <c r="G648" s="10" t="str">
        <f ca="1">VLOOKUP(C648,OFFSET(厂站实体!$A$2,0,0,1000,7),7,FALSE)</f>
        <v/>
      </c>
    </row>
    <row r="649" spans="1:7" x14ac:dyDescent="0.15">
      <c r="A649" s="10" t="str">
        <f>IF([1]变压器!A649="","",[1]变压器!A649)</f>
        <v/>
      </c>
      <c r="B649" s="10" t="str">
        <f>IF([1]变压器!B649="","",[1]变压器!B649)</f>
        <v/>
      </c>
      <c r="C649" s="10" t="str">
        <f>IF([1]变压器!C649="","",[1]变压器!C649)</f>
        <v/>
      </c>
      <c r="D649" s="10" t="str">
        <f>IF([1]变压器!D649="","",[1]变压器!D649)</f>
        <v/>
      </c>
      <c r="E649" s="10" t="str">
        <f>IF([1]变压器!E649="","",[1]变压器!E649)</f>
        <v/>
      </c>
      <c r="F649" s="10" t="str">
        <f>IF([1]变压器!F649="","",[1]变压器!F649)</f>
        <v/>
      </c>
      <c r="G649" s="10" t="str">
        <f ca="1">VLOOKUP(C649,OFFSET(厂站实体!$A$2,0,0,1000,7),7,FALSE)</f>
        <v/>
      </c>
    </row>
    <row r="650" spans="1:7" x14ac:dyDescent="0.15">
      <c r="A650" s="10" t="str">
        <f>IF([1]变压器!A650="","",[1]变压器!A650)</f>
        <v/>
      </c>
      <c r="B650" s="10" t="str">
        <f>IF([1]变压器!B650="","",[1]变压器!B650)</f>
        <v/>
      </c>
      <c r="C650" s="10" t="str">
        <f>IF([1]变压器!C650="","",[1]变压器!C650)</f>
        <v/>
      </c>
      <c r="D650" s="10" t="str">
        <f>IF([1]变压器!D650="","",[1]变压器!D650)</f>
        <v/>
      </c>
      <c r="E650" s="10" t="str">
        <f>IF([1]变压器!E650="","",[1]变压器!E650)</f>
        <v/>
      </c>
      <c r="F650" s="10" t="str">
        <f>IF([1]变压器!F650="","",[1]变压器!F650)</f>
        <v/>
      </c>
      <c r="G650" s="10" t="str">
        <f ca="1">VLOOKUP(C650,OFFSET(厂站实体!$A$2,0,0,1000,7),7,FALSE)</f>
        <v/>
      </c>
    </row>
    <row r="651" spans="1:7" x14ac:dyDescent="0.15">
      <c r="A651" s="10" t="str">
        <f>IF([1]变压器!A651="","",[1]变压器!A651)</f>
        <v/>
      </c>
      <c r="B651" s="10" t="str">
        <f>IF([1]变压器!B651="","",[1]变压器!B651)</f>
        <v/>
      </c>
      <c r="C651" s="10" t="str">
        <f>IF([1]变压器!C651="","",[1]变压器!C651)</f>
        <v/>
      </c>
      <c r="D651" s="10" t="str">
        <f>IF([1]变压器!D651="","",[1]变压器!D651)</f>
        <v/>
      </c>
      <c r="E651" s="10" t="str">
        <f>IF([1]变压器!E651="","",[1]变压器!E651)</f>
        <v/>
      </c>
      <c r="F651" s="10" t="str">
        <f>IF([1]变压器!F651="","",[1]变压器!F651)</f>
        <v/>
      </c>
      <c r="G651" s="10" t="str">
        <f ca="1">VLOOKUP(C651,OFFSET(厂站实体!$A$2,0,0,1000,7),7,FALSE)</f>
        <v/>
      </c>
    </row>
    <row r="652" spans="1:7" x14ac:dyDescent="0.15">
      <c r="A652" s="10" t="str">
        <f>IF([1]变压器!A652="","",[1]变压器!A652)</f>
        <v/>
      </c>
      <c r="B652" s="10" t="str">
        <f>IF([1]变压器!B652="","",[1]变压器!B652)</f>
        <v/>
      </c>
      <c r="C652" s="10" t="str">
        <f>IF([1]变压器!C652="","",[1]变压器!C652)</f>
        <v/>
      </c>
      <c r="D652" s="10" t="str">
        <f>IF([1]变压器!D652="","",[1]变压器!D652)</f>
        <v/>
      </c>
      <c r="E652" s="10" t="str">
        <f>IF([1]变压器!E652="","",[1]变压器!E652)</f>
        <v/>
      </c>
      <c r="F652" s="10" t="str">
        <f>IF([1]变压器!F652="","",[1]变压器!F652)</f>
        <v/>
      </c>
      <c r="G652" s="10" t="str">
        <f ca="1">VLOOKUP(C652,OFFSET(厂站实体!$A$2,0,0,1000,7),7,FALSE)</f>
        <v/>
      </c>
    </row>
    <row r="653" spans="1:7" x14ac:dyDescent="0.15">
      <c r="A653" s="10" t="str">
        <f>IF([1]变压器!A653="","",[1]变压器!A653)</f>
        <v/>
      </c>
      <c r="B653" s="10" t="str">
        <f>IF([1]变压器!B653="","",[1]变压器!B653)</f>
        <v/>
      </c>
      <c r="C653" s="10" t="str">
        <f>IF([1]变压器!C653="","",[1]变压器!C653)</f>
        <v/>
      </c>
      <c r="D653" s="10" t="str">
        <f>IF([1]变压器!D653="","",[1]变压器!D653)</f>
        <v/>
      </c>
      <c r="E653" s="10" t="str">
        <f>IF([1]变压器!E653="","",[1]变压器!E653)</f>
        <v/>
      </c>
      <c r="F653" s="10" t="str">
        <f>IF([1]变压器!F653="","",[1]变压器!F653)</f>
        <v/>
      </c>
      <c r="G653" s="10" t="str">
        <f ca="1">VLOOKUP(C653,OFFSET(厂站实体!$A$2,0,0,1000,7),7,FALSE)</f>
        <v/>
      </c>
    </row>
    <row r="654" spans="1:7" x14ac:dyDescent="0.15">
      <c r="A654" s="10" t="str">
        <f>IF([1]变压器!A654="","",[1]变压器!A654)</f>
        <v/>
      </c>
      <c r="B654" s="10" t="str">
        <f>IF([1]变压器!B654="","",[1]变压器!B654)</f>
        <v/>
      </c>
      <c r="C654" s="10" t="str">
        <f>IF([1]变压器!C654="","",[1]变压器!C654)</f>
        <v/>
      </c>
      <c r="D654" s="10" t="str">
        <f>IF([1]变压器!D654="","",[1]变压器!D654)</f>
        <v/>
      </c>
      <c r="E654" s="10" t="str">
        <f>IF([1]变压器!E654="","",[1]变压器!E654)</f>
        <v/>
      </c>
      <c r="F654" s="10" t="str">
        <f>IF([1]变压器!F654="","",[1]变压器!F654)</f>
        <v/>
      </c>
      <c r="G654" s="10" t="str">
        <f ca="1">VLOOKUP(C654,OFFSET(厂站实体!$A$2,0,0,1000,7),7,FALSE)</f>
        <v/>
      </c>
    </row>
    <row r="655" spans="1:7" x14ac:dyDescent="0.15">
      <c r="A655" s="10" t="str">
        <f>IF([1]变压器!A655="","",[1]变压器!A655)</f>
        <v/>
      </c>
      <c r="B655" s="10" t="str">
        <f>IF([1]变压器!B655="","",[1]变压器!B655)</f>
        <v/>
      </c>
      <c r="C655" s="10" t="str">
        <f>IF([1]变压器!C655="","",[1]变压器!C655)</f>
        <v/>
      </c>
      <c r="D655" s="10" t="str">
        <f>IF([1]变压器!D655="","",[1]变压器!D655)</f>
        <v/>
      </c>
      <c r="E655" s="10" t="str">
        <f>IF([1]变压器!E655="","",[1]变压器!E655)</f>
        <v/>
      </c>
      <c r="F655" s="10" t="str">
        <f>IF([1]变压器!F655="","",[1]变压器!F655)</f>
        <v/>
      </c>
      <c r="G655" s="10" t="str">
        <f ca="1">VLOOKUP(C655,OFFSET(厂站实体!$A$2,0,0,1000,7),7,FALSE)</f>
        <v/>
      </c>
    </row>
    <row r="656" spans="1:7" x14ac:dyDescent="0.15">
      <c r="A656" s="10" t="str">
        <f>IF([1]变压器!A656="","",[1]变压器!A656)</f>
        <v/>
      </c>
      <c r="B656" s="10" t="str">
        <f>IF([1]变压器!B656="","",[1]变压器!B656)</f>
        <v/>
      </c>
      <c r="C656" s="10" t="str">
        <f>IF([1]变压器!C656="","",[1]变压器!C656)</f>
        <v/>
      </c>
      <c r="D656" s="10" t="str">
        <f>IF([1]变压器!D656="","",[1]变压器!D656)</f>
        <v/>
      </c>
      <c r="E656" s="10" t="str">
        <f>IF([1]变压器!E656="","",[1]变压器!E656)</f>
        <v/>
      </c>
      <c r="F656" s="10" t="str">
        <f>IF([1]变压器!F656="","",[1]变压器!F656)</f>
        <v/>
      </c>
      <c r="G656" s="10" t="str">
        <f ca="1">VLOOKUP(C656,OFFSET(厂站实体!$A$2,0,0,1000,7),7,FALSE)</f>
        <v/>
      </c>
    </row>
    <row r="657" spans="1:7" x14ac:dyDescent="0.15">
      <c r="A657" s="10" t="str">
        <f>IF([1]变压器!A657="","",[1]变压器!A657)</f>
        <v/>
      </c>
      <c r="B657" s="10" t="str">
        <f>IF([1]变压器!B657="","",[1]变压器!B657)</f>
        <v/>
      </c>
      <c r="C657" s="10" t="str">
        <f>IF([1]变压器!C657="","",[1]变压器!C657)</f>
        <v/>
      </c>
      <c r="D657" s="10" t="str">
        <f>IF([1]变压器!D657="","",[1]变压器!D657)</f>
        <v/>
      </c>
      <c r="E657" s="10" t="str">
        <f>IF([1]变压器!E657="","",[1]变压器!E657)</f>
        <v/>
      </c>
      <c r="F657" s="10" t="str">
        <f>IF([1]变压器!F657="","",[1]变压器!F657)</f>
        <v/>
      </c>
      <c r="G657" s="10" t="str">
        <f ca="1">VLOOKUP(C657,OFFSET(厂站实体!$A$2,0,0,1000,7),7,FALSE)</f>
        <v/>
      </c>
    </row>
    <row r="658" spans="1:7" x14ac:dyDescent="0.15">
      <c r="A658" s="10" t="str">
        <f>IF([1]变压器!A658="","",[1]变压器!A658)</f>
        <v/>
      </c>
      <c r="B658" s="10" t="str">
        <f>IF([1]变压器!B658="","",[1]变压器!B658)</f>
        <v/>
      </c>
      <c r="C658" s="10" t="str">
        <f>IF([1]变压器!C658="","",[1]变压器!C658)</f>
        <v/>
      </c>
      <c r="D658" s="10" t="str">
        <f>IF([1]变压器!D658="","",[1]变压器!D658)</f>
        <v/>
      </c>
      <c r="E658" s="10" t="str">
        <f>IF([1]变压器!E658="","",[1]变压器!E658)</f>
        <v/>
      </c>
      <c r="F658" s="10" t="str">
        <f>IF([1]变压器!F658="","",[1]变压器!F658)</f>
        <v/>
      </c>
      <c r="G658" s="10" t="str">
        <f ca="1">VLOOKUP(C658,OFFSET(厂站实体!$A$2,0,0,1000,7),7,FALSE)</f>
        <v/>
      </c>
    </row>
    <row r="659" spans="1:7" x14ac:dyDescent="0.15">
      <c r="A659" s="10" t="str">
        <f>IF([1]变压器!A659="","",[1]变压器!A659)</f>
        <v/>
      </c>
      <c r="B659" s="10" t="str">
        <f>IF([1]变压器!B659="","",[1]变压器!B659)</f>
        <v/>
      </c>
      <c r="C659" s="10" t="str">
        <f>IF([1]变压器!C659="","",[1]变压器!C659)</f>
        <v/>
      </c>
      <c r="D659" s="10" t="str">
        <f>IF([1]变压器!D659="","",[1]变压器!D659)</f>
        <v/>
      </c>
      <c r="E659" s="10" t="str">
        <f>IF([1]变压器!E659="","",[1]变压器!E659)</f>
        <v/>
      </c>
      <c r="F659" s="10" t="str">
        <f>IF([1]变压器!F659="","",[1]变压器!F659)</f>
        <v/>
      </c>
      <c r="G659" s="10" t="str">
        <f ca="1">VLOOKUP(C659,OFFSET(厂站实体!$A$2,0,0,1000,7),7,FALSE)</f>
        <v/>
      </c>
    </row>
    <row r="660" spans="1:7" x14ac:dyDescent="0.15">
      <c r="A660" s="10" t="str">
        <f>IF([1]变压器!A660="","",[1]变压器!A660)</f>
        <v/>
      </c>
      <c r="B660" s="10" t="str">
        <f>IF([1]变压器!B660="","",[1]变压器!B660)</f>
        <v/>
      </c>
      <c r="C660" s="10" t="str">
        <f>IF([1]变压器!C660="","",[1]变压器!C660)</f>
        <v/>
      </c>
      <c r="D660" s="10" t="str">
        <f>IF([1]变压器!D660="","",[1]变压器!D660)</f>
        <v/>
      </c>
      <c r="E660" s="10" t="str">
        <f>IF([1]变压器!E660="","",[1]变压器!E660)</f>
        <v/>
      </c>
      <c r="F660" s="10" t="str">
        <f>IF([1]变压器!F660="","",[1]变压器!F660)</f>
        <v/>
      </c>
      <c r="G660" s="10" t="str">
        <f ca="1">VLOOKUP(C660,OFFSET(厂站实体!$A$2,0,0,1000,7),7,FALSE)</f>
        <v/>
      </c>
    </row>
    <row r="661" spans="1:7" x14ac:dyDescent="0.15">
      <c r="A661" s="10" t="str">
        <f>IF([1]变压器!A661="","",[1]变压器!A661)</f>
        <v/>
      </c>
      <c r="B661" s="10" t="str">
        <f>IF([1]变压器!B661="","",[1]变压器!B661)</f>
        <v/>
      </c>
      <c r="C661" s="10" t="str">
        <f>IF([1]变压器!C661="","",[1]变压器!C661)</f>
        <v/>
      </c>
      <c r="D661" s="10" t="str">
        <f>IF([1]变压器!D661="","",[1]变压器!D661)</f>
        <v/>
      </c>
      <c r="E661" s="10" t="str">
        <f>IF([1]变压器!E661="","",[1]变压器!E661)</f>
        <v/>
      </c>
      <c r="F661" s="10" t="str">
        <f>IF([1]变压器!F661="","",[1]变压器!F661)</f>
        <v/>
      </c>
      <c r="G661" s="10" t="str">
        <f ca="1">VLOOKUP(C661,OFFSET(厂站实体!$A$2,0,0,1000,7),7,FALSE)</f>
        <v/>
      </c>
    </row>
    <row r="662" spans="1:7" x14ac:dyDescent="0.15">
      <c r="A662" s="10" t="str">
        <f>IF([1]变压器!A662="","",[1]变压器!A662)</f>
        <v/>
      </c>
      <c r="B662" s="10" t="str">
        <f>IF([1]变压器!B662="","",[1]变压器!B662)</f>
        <v/>
      </c>
      <c r="C662" s="10" t="str">
        <f>IF([1]变压器!C662="","",[1]变压器!C662)</f>
        <v/>
      </c>
      <c r="D662" s="10" t="str">
        <f>IF([1]变压器!D662="","",[1]变压器!D662)</f>
        <v/>
      </c>
      <c r="E662" s="10" t="str">
        <f>IF([1]变压器!E662="","",[1]变压器!E662)</f>
        <v/>
      </c>
      <c r="F662" s="10" t="str">
        <f>IF([1]变压器!F662="","",[1]变压器!F662)</f>
        <v/>
      </c>
      <c r="G662" s="10" t="str">
        <f ca="1">VLOOKUP(C662,OFFSET(厂站实体!$A$2,0,0,1000,7),7,FALSE)</f>
        <v/>
      </c>
    </row>
    <row r="663" spans="1:7" x14ac:dyDescent="0.15">
      <c r="A663" s="10" t="str">
        <f>IF([1]变压器!A663="","",[1]变压器!A663)</f>
        <v/>
      </c>
      <c r="B663" s="10" t="str">
        <f>IF([1]变压器!B663="","",[1]变压器!B663)</f>
        <v/>
      </c>
      <c r="C663" s="10" t="str">
        <f>IF([1]变压器!C663="","",[1]变压器!C663)</f>
        <v/>
      </c>
      <c r="D663" s="10" t="str">
        <f>IF([1]变压器!D663="","",[1]变压器!D663)</f>
        <v/>
      </c>
      <c r="E663" s="10" t="str">
        <f>IF([1]变压器!E663="","",[1]变压器!E663)</f>
        <v/>
      </c>
      <c r="F663" s="10" t="str">
        <f>IF([1]变压器!F663="","",[1]变压器!F663)</f>
        <v/>
      </c>
      <c r="G663" s="10" t="str">
        <f ca="1">VLOOKUP(C663,OFFSET(厂站实体!$A$2,0,0,1000,7),7,FALSE)</f>
        <v/>
      </c>
    </row>
    <row r="664" spans="1:7" x14ac:dyDescent="0.15">
      <c r="A664" s="10" t="str">
        <f>IF([1]变压器!A664="","",[1]变压器!A664)</f>
        <v/>
      </c>
      <c r="B664" s="10" t="str">
        <f>IF([1]变压器!B664="","",[1]变压器!B664)</f>
        <v/>
      </c>
      <c r="C664" s="10" t="str">
        <f>IF([1]变压器!C664="","",[1]变压器!C664)</f>
        <v/>
      </c>
      <c r="D664" s="10" t="str">
        <f>IF([1]变压器!D664="","",[1]变压器!D664)</f>
        <v/>
      </c>
      <c r="E664" s="10" t="str">
        <f>IF([1]变压器!E664="","",[1]变压器!E664)</f>
        <v/>
      </c>
      <c r="F664" s="10" t="str">
        <f>IF([1]变压器!F664="","",[1]变压器!F664)</f>
        <v/>
      </c>
      <c r="G664" s="10" t="str">
        <f ca="1">VLOOKUP(C664,OFFSET(厂站实体!$A$2,0,0,1000,7),7,FALSE)</f>
        <v/>
      </c>
    </row>
    <row r="665" spans="1:7" x14ac:dyDescent="0.15">
      <c r="A665" s="10" t="str">
        <f>IF([1]变压器!A665="","",[1]变压器!A665)</f>
        <v/>
      </c>
      <c r="B665" s="10" t="str">
        <f>IF([1]变压器!B665="","",[1]变压器!B665)</f>
        <v/>
      </c>
      <c r="C665" s="10" t="str">
        <f>IF([1]变压器!C665="","",[1]变压器!C665)</f>
        <v/>
      </c>
      <c r="D665" s="10" t="str">
        <f>IF([1]变压器!D665="","",[1]变压器!D665)</f>
        <v/>
      </c>
      <c r="E665" s="10" t="str">
        <f>IF([1]变压器!E665="","",[1]变压器!E665)</f>
        <v/>
      </c>
      <c r="F665" s="10" t="str">
        <f>IF([1]变压器!F665="","",[1]变压器!F665)</f>
        <v/>
      </c>
      <c r="G665" s="10" t="str">
        <f ca="1">VLOOKUP(C665,OFFSET(厂站实体!$A$2,0,0,1000,7),7,FALSE)</f>
        <v/>
      </c>
    </row>
    <row r="666" spans="1:7" x14ac:dyDescent="0.15">
      <c r="A666" s="10" t="str">
        <f>IF([1]变压器!A666="","",[1]变压器!A666)</f>
        <v/>
      </c>
      <c r="B666" s="10" t="str">
        <f>IF([1]变压器!B666="","",[1]变压器!B666)</f>
        <v/>
      </c>
      <c r="C666" s="10" t="str">
        <f>IF([1]变压器!C666="","",[1]变压器!C666)</f>
        <v/>
      </c>
      <c r="D666" s="10" t="str">
        <f>IF([1]变压器!D666="","",[1]变压器!D666)</f>
        <v/>
      </c>
      <c r="E666" s="10" t="str">
        <f>IF([1]变压器!E666="","",[1]变压器!E666)</f>
        <v/>
      </c>
      <c r="F666" s="10" t="str">
        <f>IF([1]变压器!F666="","",[1]变压器!F666)</f>
        <v/>
      </c>
      <c r="G666" s="10" t="str">
        <f ca="1">VLOOKUP(C666,OFFSET(厂站实体!$A$2,0,0,1000,7),7,FALSE)</f>
        <v/>
      </c>
    </row>
    <row r="667" spans="1:7" x14ac:dyDescent="0.15">
      <c r="A667" s="10" t="str">
        <f>IF([1]变压器!A667="","",[1]变压器!A667)</f>
        <v/>
      </c>
      <c r="B667" s="10" t="str">
        <f>IF([1]变压器!B667="","",[1]变压器!B667)</f>
        <v/>
      </c>
      <c r="C667" s="10" t="str">
        <f>IF([1]变压器!C667="","",[1]变压器!C667)</f>
        <v/>
      </c>
      <c r="D667" s="10" t="str">
        <f>IF([1]变压器!D667="","",[1]变压器!D667)</f>
        <v/>
      </c>
      <c r="E667" s="10" t="str">
        <f>IF([1]变压器!E667="","",[1]变压器!E667)</f>
        <v/>
      </c>
      <c r="F667" s="10" t="str">
        <f>IF([1]变压器!F667="","",[1]变压器!F667)</f>
        <v/>
      </c>
      <c r="G667" s="10" t="str">
        <f ca="1">VLOOKUP(C667,OFFSET(厂站实体!$A$2,0,0,1000,7),7,FALSE)</f>
        <v/>
      </c>
    </row>
    <row r="668" spans="1:7" x14ac:dyDescent="0.15">
      <c r="A668" s="10" t="str">
        <f>IF([1]变压器!A668="","",[1]变压器!A668)</f>
        <v/>
      </c>
      <c r="B668" s="10" t="str">
        <f>IF([1]变压器!B668="","",[1]变压器!B668)</f>
        <v/>
      </c>
      <c r="C668" s="10" t="str">
        <f>IF([1]变压器!C668="","",[1]变压器!C668)</f>
        <v/>
      </c>
      <c r="D668" s="10" t="str">
        <f>IF([1]变压器!D668="","",[1]变压器!D668)</f>
        <v/>
      </c>
      <c r="E668" s="10" t="str">
        <f>IF([1]变压器!E668="","",[1]变压器!E668)</f>
        <v/>
      </c>
      <c r="F668" s="10" t="str">
        <f>IF([1]变压器!F668="","",[1]变压器!F668)</f>
        <v/>
      </c>
      <c r="G668" s="10" t="str">
        <f ca="1">VLOOKUP(C668,OFFSET(厂站实体!$A$2,0,0,1000,7),7,FALSE)</f>
        <v/>
      </c>
    </row>
    <row r="669" spans="1:7" x14ac:dyDescent="0.15">
      <c r="A669" s="10" t="str">
        <f>IF([1]变压器!A669="","",[1]变压器!A669)</f>
        <v/>
      </c>
      <c r="B669" s="10" t="str">
        <f>IF([1]变压器!B669="","",[1]变压器!B669)</f>
        <v/>
      </c>
      <c r="C669" s="10" t="str">
        <f>IF([1]变压器!C669="","",[1]变压器!C669)</f>
        <v/>
      </c>
      <c r="D669" s="10" t="str">
        <f>IF([1]变压器!D669="","",[1]变压器!D669)</f>
        <v/>
      </c>
      <c r="E669" s="10" t="str">
        <f>IF([1]变压器!E669="","",[1]变压器!E669)</f>
        <v/>
      </c>
      <c r="F669" s="10" t="str">
        <f>IF([1]变压器!F669="","",[1]变压器!F669)</f>
        <v/>
      </c>
      <c r="G669" s="10" t="str">
        <f ca="1">VLOOKUP(C669,OFFSET(厂站实体!$A$2,0,0,1000,7),7,FALSE)</f>
        <v/>
      </c>
    </row>
    <row r="670" spans="1:7" x14ac:dyDescent="0.15">
      <c r="A670" s="10" t="str">
        <f>IF([1]变压器!A670="","",[1]变压器!A670)</f>
        <v/>
      </c>
      <c r="B670" s="10" t="str">
        <f>IF([1]变压器!B670="","",[1]变压器!B670)</f>
        <v/>
      </c>
      <c r="C670" s="10" t="str">
        <f>IF([1]变压器!C670="","",[1]变压器!C670)</f>
        <v/>
      </c>
      <c r="D670" s="10" t="str">
        <f>IF([1]变压器!D670="","",[1]变压器!D670)</f>
        <v/>
      </c>
      <c r="E670" s="10" t="str">
        <f>IF([1]变压器!E670="","",[1]变压器!E670)</f>
        <v/>
      </c>
      <c r="F670" s="10" t="str">
        <f>IF([1]变压器!F670="","",[1]变压器!F670)</f>
        <v/>
      </c>
      <c r="G670" s="10" t="str">
        <f ca="1">VLOOKUP(C670,OFFSET(厂站实体!$A$2,0,0,1000,7),7,FALSE)</f>
        <v/>
      </c>
    </row>
    <row r="671" spans="1:7" x14ac:dyDescent="0.15">
      <c r="A671" s="10" t="str">
        <f>IF([1]变压器!A671="","",[1]变压器!A671)</f>
        <v/>
      </c>
      <c r="B671" s="10" t="str">
        <f>IF([1]变压器!B671="","",[1]变压器!B671)</f>
        <v/>
      </c>
      <c r="C671" s="10" t="str">
        <f>IF([1]变压器!C671="","",[1]变压器!C671)</f>
        <v/>
      </c>
      <c r="D671" s="10" t="str">
        <f>IF([1]变压器!D671="","",[1]变压器!D671)</f>
        <v/>
      </c>
      <c r="E671" s="10" t="str">
        <f>IF([1]变压器!E671="","",[1]变压器!E671)</f>
        <v/>
      </c>
      <c r="F671" s="10" t="str">
        <f>IF([1]变压器!F671="","",[1]变压器!F671)</f>
        <v/>
      </c>
      <c r="G671" s="10" t="str">
        <f ca="1">VLOOKUP(C671,OFFSET(厂站实体!$A$2,0,0,1000,7),7,FALSE)</f>
        <v/>
      </c>
    </row>
    <row r="672" spans="1:7" x14ac:dyDescent="0.15">
      <c r="A672" s="10" t="str">
        <f>IF([1]变压器!A672="","",[1]变压器!A672)</f>
        <v/>
      </c>
      <c r="B672" s="10" t="str">
        <f>IF([1]变压器!B672="","",[1]变压器!B672)</f>
        <v/>
      </c>
      <c r="C672" s="10" t="str">
        <f>IF([1]变压器!C672="","",[1]变压器!C672)</f>
        <v/>
      </c>
      <c r="D672" s="10" t="str">
        <f>IF([1]变压器!D672="","",[1]变压器!D672)</f>
        <v/>
      </c>
      <c r="E672" s="10" t="str">
        <f>IF([1]变压器!E672="","",[1]变压器!E672)</f>
        <v/>
      </c>
      <c r="F672" s="10" t="str">
        <f>IF([1]变压器!F672="","",[1]变压器!F672)</f>
        <v/>
      </c>
      <c r="G672" s="10" t="str">
        <f ca="1">VLOOKUP(C672,OFFSET(厂站实体!$A$2,0,0,1000,7),7,FALSE)</f>
        <v/>
      </c>
    </row>
    <row r="673" spans="1:7" x14ac:dyDescent="0.15">
      <c r="A673" s="10" t="str">
        <f>IF([1]变压器!A673="","",[1]变压器!A673)</f>
        <v/>
      </c>
      <c r="B673" s="10" t="str">
        <f>IF([1]变压器!B673="","",[1]变压器!B673)</f>
        <v/>
      </c>
      <c r="C673" s="10" t="str">
        <f>IF([1]变压器!C673="","",[1]变压器!C673)</f>
        <v/>
      </c>
      <c r="D673" s="10" t="str">
        <f>IF([1]变压器!D673="","",[1]变压器!D673)</f>
        <v/>
      </c>
      <c r="E673" s="10" t="str">
        <f>IF([1]变压器!E673="","",[1]变压器!E673)</f>
        <v/>
      </c>
      <c r="F673" s="10" t="str">
        <f>IF([1]变压器!F673="","",[1]变压器!F673)</f>
        <v/>
      </c>
      <c r="G673" s="10" t="str">
        <f ca="1">VLOOKUP(C673,OFFSET(厂站实体!$A$2,0,0,1000,7),7,FALSE)</f>
        <v/>
      </c>
    </row>
    <row r="674" spans="1:7" x14ac:dyDescent="0.15">
      <c r="A674" s="10" t="str">
        <f>IF([1]变压器!A674="","",[1]变压器!A674)</f>
        <v/>
      </c>
      <c r="B674" s="10" t="str">
        <f>IF([1]变压器!B674="","",[1]变压器!B674)</f>
        <v/>
      </c>
      <c r="C674" s="10" t="str">
        <f>IF([1]变压器!C674="","",[1]变压器!C674)</f>
        <v/>
      </c>
      <c r="D674" s="10" t="str">
        <f>IF([1]变压器!D674="","",[1]变压器!D674)</f>
        <v/>
      </c>
      <c r="E674" s="10" t="str">
        <f>IF([1]变压器!E674="","",[1]变压器!E674)</f>
        <v/>
      </c>
      <c r="F674" s="10" t="str">
        <f>IF([1]变压器!F674="","",[1]变压器!F674)</f>
        <v/>
      </c>
      <c r="G674" s="10" t="str">
        <f ca="1">VLOOKUP(C674,OFFSET(厂站实体!$A$2,0,0,1000,7),7,FALSE)</f>
        <v/>
      </c>
    </row>
    <row r="675" spans="1:7" x14ac:dyDescent="0.15">
      <c r="A675" s="10" t="str">
        <f>IF([1]变压器!A675="","",[1]变压器!A675)</f>
        <v/>
      </c>
      <c r="B675" s="10" t="str">
        <f>IF([1]变压器!B675="","",[1]变压器!B675)</f>
        <v/>
      </c>
      <c r="C675" s="10" t="str">
        <f>IF([1]变压器!C675="","",[1]变压器!C675)</f>
        <v/>
      </c>
      <c r="D675" s="10" t="str">
        <f>IF([1]变压器!D675="","",[1]变压器!D675)</f>
        <v/>
      </c>
      <c r="E675" s="10" t="str">
        <f>IF([1]变压器!E675="","",[1]变压器!E675)</f>
        <v/>
      </c>
      <c r="F675" s="10" t="str">
        <f>IF([1]变压器!F675="","",[1]变压器!F675)</f>
        <v/>
      </c>
      <c r="G675" s="10" t="str">
        <f ca="1">VLOOKUP(C675,OFFSET(厂站实体!$A$2,0,0,1000,7),7,FALSE)</f>
        <v/>
      </c>
    </row>
    <row r="676" spans="1:7" x14ac:dyDescent="0.15">
      <c r="A676" s="10" t="str">
        <f>IF([1]变压器!A676="","",[1]变压器!A676)</f>
        <v/>
      </c>
      <c r="B676" s="10" t="str">
        <f>IF([1]变压器!B676="","",[1]变压器!B676)</f>
        <v/>
      </c>
      <c r="C676" s="10" t="str">
        <f>IF([1]变压器!C676="","",[1]变压器!C676)</f>
        <v/>
      </c>
      <c r="D676" s="10" t="str">
        <f>IF([1]变压器!D676="","",[1]变压器!D676)</f>
        <v/>
      </c>
      <c r="E676" s="10" t="str">
        <f>IF([1]变压器!E676="","",[1]变压器!E676)</f>
        <v/>
      </c>
      <c r="F676" s="10" t="str">
        <f>IF([1]变压器!F676="","",[1]变压器!F676)</f>
        <v/>
      </c>
      <c r="G676" s="10" t="str">
        <f ca="1">VLOOKUP(C676,OFFSET(厂站实体!$A$2,0,0,1000,7),7,FALSE)</f>
        <v/>
      </c>
    </row>
    <row r="677" spans="1:7" x14ac:dyDescent="0.15">
      <c r="A677" s="10" t="str">
        <f>IF([1]变压器!A677="","",[1]变压器!A677)</f>
        <v/>
      </c>
      <c r="B677" s="10" t="str">
        <f>IF([1]变压器!B677="","",[1]变压器!B677)</f>
        <v/>
      </c>
      <c r="C677" s="10" t="str">
        <f>IF([1]变压器!C677="","",[1]变压器!C677)</f>
        <v/>
      </c>
      <c r="D677" s="10" t="str">
        <f>IF([1]变压器!D677="","",[1]变压器!D677)</f>
        <v/>
      </c>
      <c r="E677" s="10" t="str">
        <f>IF([1]变压器!E677="","",[1]变压器!E677)</f>
        <v/>
      </c>
      <c r="F677" s="10" t="str">
        <f>IF([1]变压器!F677="","",[1]变压器!F677)</f>
        <v/>
      </c>
      <c r="G677" s="10" t="str">
        <f ca="1">VLOOKUP(C677,OFFSET(厂站实体!$A$2,0,0,1000,7),7,FALSE)</f>
        <v/>
      </c>
    </row>
    <row r="678" spans="1:7" x14ac:dyDescent="0.15">
      <c r="A678" s="10" t="str">
        <f>IF([1]变压器!A678="","",[1]变压器!A678)</f>
        <v/>
      </c>
      <c r="B678" s="10" t="str">
        <f>IF([1]变压器!B678="","",[1]变压器!B678)</f>
        <v/>
      </c>
      <c r="C678" s="10" t="str">
        <f>IF([1]变压器!C678="","",[1]变压器!C678)</f>
        <v/>
      </c>
      <c r="D678" s="10" t="str">
        <f>IF([1]变压器!D678="","",[1]变压器!D678)</f>
        <v/>
      </c>
      <c r="E678" s="10" t="str">
        <f>IF([1]变压器!E678="","",[1]变压器!E678)</f>
        <v/>
      </c>
      <c r="F678" s="10" t="str">
        <f>IF([1]变压器!F678="","",[1]变压器!F678)</f>
        <v/>
      </c>
      <c r="G678" s="10" t="str">
        <f ca="1">VLOOKUP(C678,OFFSET(厂站实体!$A$2,0,0,1000,7),7,FALSE)</f>
        <v/>
      </c>
    </row>
    <row r="679" spans="1:7" x14ac:dyDescent="0.15">
      <c r="A679" s="10" t="str">
        <f>IF([1]变压器!A679="","",[1]变压器!A679)</f>
        <v/>
      </c>
      <c r="B679" s="10" t="str">
        <f>IF([1]变压器!B679="","",[1]变压器!B679)</f>
        <v/>
      </c>
      <c r="C679" s="10" t="str">
        <f>IF([1]变压器!C679="","",[1]变压器!C679)</f>
        <v/>
      </c>
      <c r="D679" s="10" t="str">
        <f>IF([1]变压器!D679="","",[1]变压器!D679)</f>
        <v/>
      </c>
      <c r="E679" s="10" t="str">
        <f>IF([1]变压器!E679="","",[1]变压器!E679)</f>
        <v/>
      </c>
      <c r="F679" s="10" t="str">
        <f>IF([1]变压器!F679="","",[1]变压器!F679)</f>
        <v/>
      </c>
      <c r="G679" s="10" t="str">
        <f ca="1">VLOOKUP(C679,OFFSET(厂站实体!$A$2,0,0,1000,7),7,FALSE)</f>
        <v/>
      </c>
    </row>
    <row r="680" spans="1:7" x14ac:dyDescent="0.15">
      <c r="A680" s="10" t="str">
        <f>IF([1]变压器!A680="","",[1]变压器!A680)</f>
        <v/>
      </c>
      <c r="B680" s="10" t="str">
        <f>IF([1]变压器!B680="","",[1]变压器!B680)</f>
        <v/>
      </c>
      <c r="C680" s="10" t="str">
        <f>IF([1]变压器!C680="","",[1]变压器!C680)</f>
        <v/>
      </c>
      <c r="D680" s="10" t="str">
        <f>IF([1]变压器!D680="","",[1]变压器!D680)</f>
        <v/>
      </c>
      <c r="E680" s="10" t="str">
        <f>IF([1]变压器!E680="","",[1]变压器!E680)</f>
        <v/>
      </c>
      <c r="F680" s="10" t="str">
        <f>IF([1]变压器!F680="","",[1]变压器!F680)</f>
        <v/>
      </c>
      <c r="G680" s="10" t="str">
        <f ca="1">VLOOKUP(C680,OFFSET(厂站实体!$A$2,0,0,1000,7),7,FALSE)</f>
        <v/>
      </c>
    </row>
    <row r="681" spans="1:7" x14ac:dyDescent="0.15">
      <c r="A681" s="10" t="str">
        <f>IF([1]变压器!A681="","",[1]变压器!A681)</f>
        <v/>
      </c>
      <c r="B681" s="10" t="str">
        <f>IF([1]变压器!B681="","",[1]变压器!B681)</f>
        <v/>
      </c>
      <c r="C681" s="10" t="str">
        <f>IF([1]变压器!C681="","",[1]变压器!C681)</f>
        <v/>
      </c>
      <c r="D681" s="10" t="str">
        <f>IF([1]变压器!D681="","",[1]变压器!D681)</f>
        <v/>
      </c>
      <c r="E681" s="10" t="str">
        <f>IF([1]变压器!E681="","",[1]变压器!E681)</f>
        <v/>
      </c>
      <c r="F681" s="10" t="str">
        <f>IF([1]变压器!F681="","",[1]变压器!F681)</f>
        <v/>
      </c>
      <c r="G681" s="10" t="str">
        <f ca="1">VLOOKUP(C681,OFFSET(厂站实体!$A$2,0,0,1000,7),7,FALSE)</f>
        <v/>
      </c>
    </row>
    <row r="682" spans="1:7" x14ac:dyDescent="0.15">
      <c r="A682" s="10" t="str">
        <f>IF([1]变压器!A682="","",[1]变压器!A682)</f>
        <v/>
      </c>
      <c r="B682" s="10" t="str">
        <f>IF([1]变压器!B682="","",[1]变压器!B682)</f>
        <v/>
      </c>
      <c r="C682" s="10" t="str">
        <f>IF([1]变压器!C682="","",[1]变压器!C682)</f>
        <v/>
      </c>
      <c r="D682" s="10" t="str">
        <f>IF([1]变压器!D682="","",[1]变压器!D682)</f>
        <v/>
      </c>
      <c r="E682" s="10" t="str">
        <f>IF([1]变压器!E682="","",[1]变压器!E682)</f>
        <v/>
      </c>
      <c r="F682" s="10" t="str">
        <f>IF([1]变压器!F682="","",[1]变压器!F682)</f>
        <v/>
      </c>
      <c r="G682" s="10" t="str">
        <f ca="1">VLOOKUP(C682,OFFSET(厂站实体!$A$2,0,0,1000,7),7,FALSE)</f>
        <v/>
      </c>
    </row>
    <row r="683" spans="1:7" x14ac:dyDescent="0.15">
      <c r="A683" s="10" t="str">
        <f>IF([1]变压器!A683="","",[1]变压器!A683)</f>
        <v/>
      </c>
      <c r="B683" s="10" t="str">
        <f>IF([1]变压器!B683="","",[1]变压器!B683)</f>
        <v/>
      </c>
      <c r="C683" s="10" t="str">
        <f>IF([1]变压器!C683="","",[1]变压器!C683)</f>
        <v/>
      </c>
      <c r="D683" s="10" t="str">
        <f>IF([1]变压器!D683="","",[1]变压器!D683)</f>
        <v/>
      </c>
      <c r="E683" s="10" t="str">
        <f>IF([1]变压器!E683="","",[1]变压器!E683)</f>
        <v/>
      </c>
      <c r="F683" s="10" t="str">
        <f>IF([1]变压器!F683="","",[1]变压器!F683)</f>
        <v/>
      </c>
      <c r="G683" s="10" t="str">
        <f ca="1">VLOOKUP(C683,OFFSET(厂站实体!$A$2,0,0,1000,7),7,FALSE)</f>
        <v/>
      </c>
    </row>
    <row r="684" spans="1:7" x14ac:dyDescent="0.15">
      <c r="A684" s="10" t="str">
        <f>IF([1]变压器!A684="","",[1]变压器!A684)</f>
        <v/>
      </c>
      <c r="B684" s="10" t="str">
        <f>IF([1]变压器!B684="","",[1]变压器!B684)</f>
        <v/>
      </c>
      <c r="C684" s="10" t="str">
        <f>IF([1]变压器!C684="","",[1]变压器!C684)</f>
        <v/>
      </c>
      <c r="D684" s="10" t="str">
        <f>IF([1]变压器!D684="","",[1]变压器!D684)</f>
        <v/>
      </c>
      <c r="E684" s="10" t="str">
        <f>IF([1]变压器!E684="","",[1]变压器!E684)</f>
        <v/>
      </c>
      <c r="F684" s="10" t="str">
        <f>IF([1]变压器!F684="","",[1]变压器!F684)</f>
        <v/>
      </c>
      <c r="G684" s="10" t="str">
        <f ca="1">VLOOKUP(C684,OFFSET(厂站实体!$A$2,0,0,1000,7),7,FALSE)</f>
        <v/>
      </c>
    </row>
    <row r="685" spans="1:7" x14ac:dyDescent="0.15">
      <c r="A685" s="10" t="str">
        <f>IF([1]变压器!A685="","",[1]变压器!A685)</f>
        <v/>
      </c>
      <c r="B685" s="10" t="str">
        <f>IF([1]变压器!B685="","",[1]变压器!B685)</f>
        <v/>
      </c>
      <c r="C685" s="10" t="str">
        <f>IF([1]变压器!C685="","",[1]变压器!C685)</f>
        <v/>
      </c>
      <c r="D685" s="10" t="str">
        <f>IF([1]变压器!D685="","",[1]变压器!D685)</f>
        <v/>
      </c>
      <c r="E685" s="10" t="str">
        <f>IF([1]变压器!E685="","",[1]变压器!E685)</f>
        <v/>
      </c>
      <c r="F685" s="10" t="str">
        <f>IF([1]变压器!F685="","",[1]变压器!F685)</f>
        <v/>
      </c>
      <c r="G685" s="10" t="str">
        <f ca="1">VLOOKUP(C685,OFFSET(厂站实体!$A$2,0,0,1000,7),7,FALSE)</f>
        <v/>
      </c>
    </row>
    <row r="686" spans="1:7" x14ac:dyDescent="0.15">
      <c r="A686" s="10" t="str">
        <f>IF([1]变压器!A686="","",[1]变压器!A686)</f>
        <v/>
      </c>
      <c r="B686" s="10" t="str">
        <f>IF([1]变压器!B686="","",[1]变压器!B686)</f>
        <v/>
      </c>
      <c r="C686" s="10" t="str">
        <f>IF([1]变压器!C686="","",[1]变压器!C686)</f>
        <v/>
      </c>
      <c r="D686" s="10" t="str">
        <f>IF([1]变压器!D686="","",[1]变压器!D686)</f>
        <v/>
      </c>
      <c r="E686" s="10" t="str">
        <f>IF([1]变压器!E686="","",[1]变压器!E686)</f>
        <v/>
      </c>
      <c r="F686" s="10" t="str">
        <f>IF([1]变压器!F686="","",[1]变压器!F686)</f>
        <v/>
      </c>
      <c r="G686" s="10" t="str">
        <f ca="1">VLOOKUP(C686,OFFSET(厂站实体!$A$2,0,0,1000,7),7,FALSE)</f>
        <v/>
      </c>
    </row>
    <row r="687" spans="1:7" x14ac:dyDescent="0.15">
      <c r="A687" s="10" t="str">
        <f>IF([1]变压器!A687="","",[1]变压器!A687)</f>
        <v/>
      </c>
      <c r="B687" s="10" t="str">
        <f>IF([1]变压器!B687="","",[1]变压器!B687)</f>
        <v/>
      </c>
      <c r="C687" s="10" t="str">
        <f>IF([1]变压器!C687="","",[1]变压器!C687)</f>
        <v/>
      </c>
      <c r="D687" s="10" t="str">
        <f>IF([1]变压器!D687="","",[1]变压器!D687)</f>
        <v/>
      </c>
      <c r="E687" s="10" t="str">
        <f>IF([1]变压器!E687="","",[1]变压器!E687)</f>
        <v/>
      </c>
      <c r="F687" s="10" t="str">
        <f>IF([1]变压器!F687="","",[1]变压器!F687)</f>
        <v/>
      </c>
      <c r="G687" s="10" t="str">
        <f ca="1">VLOOKUP(C687,OFFSET(厂站实体!$A$2,0,0,1000,7),7,FALSE)</f>
        <v/>
      </c>
    </row>
    <row r="688" spans="1:7" x14ac:dyDescent="0.15">
      <c r="A688" s="10" t="str">
        <f>IF([1]变压器!A688="","",[1]变压器!A688)</f>
        <v/>
      </c>
      <c r="B688" s="10" t="str">
        <f>IF([1]变压器!B688="","",[1]变压器!B688)</f>
        <v/>
      </c>
      <c r="C688" s="10" t="str">
        <f>IF([1]变压器!C688="","",[1]变压器!C688)</f>
        <v/>
      </c>
      <c r="D688" s="10" t="str">
        <f>IF([1]变压器!D688="","",[1]变压器!D688)</f>
        <v/>
      </c>
      <c r="E688" s="10" t="str">
        <f>IF([1]变压器!E688="","",[1]变压器!E688)</f>
        <v/>
      </c>
      <c r="F688" s="10" t="str">
        <f>IF([1]变压器!F688="","",[1]变压器!F688)</f>
        <v/>
      </c>
      <c r="G688" s="10" t="str">
        <f ca="1">VLOOKUP(C688,OFFSET(厂站实体!$A$2,0,0,1000,7),7,FALSE)</f>
        <v/>
      </c>
    </row>
    <row r="689" spans="1:7" x14ac:dyDescent="0.15">
      <c r="A689" s="10" t="str">
        <f>IF([1]变压器!A689="","",[1]变压器!A689)</f>
        <v/>
      </c>
      <c r="B689" s="10" t="str">
        <f>IF([1]变压器!B689="","",[1]变压器!B689)</f>
        <v/>
      </c>
      <c r="C689" s="10" t="str">
        <f>IF([1]变压器!C689="","",[1]变压器!C689)</f>
        <v/>
      </c>
      <c r="D689" s="10" t="str">
        <f>IF([1]变压器!D689="","",[1]变压器!D689)</f>
        <v/>
      </c>
      <c r="E689" s="10" t="str">
        <f>IF([1]变压器!E689="","",[1]变压器!E689)</f>
        <v/>
      </c>
      <c r="F689" s="10" t="str">
        <f>IF([1]变压器!F689="","",[1]变压器!F689)</f>
        <v/>
      </c>
      <c r="G689" s="10" t="str">
        <f ca="1">VLOOKUP(C689,OFFSET(厂站实体!$A$2,0,0,1000,7),7,FALSE)</f>
        <v/>
      </c>
    </row>
    <row r="690" spans="1:7" x14ac:dyDescent="0.15">
      <c r="A690" s="10" t="str">
        <f>IF([1]变压器!A690="","",[1]变压器!A690)</f>
        <v/>
      </c>
      <c r="B690" s="10" t="str">
        <f>IF([1]变压器!B690="","",[1]变压器!B690)</f>
        <v/>
      </c>
      <c r="C690" s="10" t="str">
        <f>IF([1]变压器!C690="","",[1]变压器!C690)</f>
        <v/>
      </c>
      <c r="D690" s="10" t="str">
        <f>IF([1]变压器!D690="","",[1]变压器!D690)</f>
        <v/>
      </c>
      <c r="E690" s="10" t="str">
        <f>IF([1]变压器!E690="","",[1]变压器!E690)</f>
        <v/>
      </c>
      <c r="F690" s="10" t="str">
        <f>IF([1]变压器!F690="","",[1]变压器!F690)</f>
        <v/>
      </c>
      <c r="G690" s="10" t="str">
        <f ca="1">VLOOKUP(C690,OFFSET(厂站实体!$A$2,0,0,1000,7),7,FALSE)</f>
        <v/>
      </c>
    </row>
    <row r="691" spans="1:7" x14ac:dyDescent="0.15">
      <c r="A691" s="10" t="str">
        <f>IF([1]变压器!A691="","",[1]变压器!A691)</f>
        <v/>
      </c>
      <c r="B691" s="10" t="str">
        <f>IF([1]变压器!B691="","",[1]变压器!B691)</f>
        <v/>
      </c>
      <c r="C691" s="10" t="str">
        <f>IF([1]变压器!C691="","",[1]变压器!C691)</f>
        <v/>
      </c>
      <c r="D691" s="10" t="str">
        <f>IF([1]变压器!D691="","",[1]变压器!D691)</f>
        <v/>
      </c>
      <c r="E691" s="10" t="str">
        <f>IF([1]变压器!E691="","",[1]变压器!E691)</f>
        <v/>
      </c>
      <c r="F691" s="10" t="str">
        <f>IF([1]变压器!F691="","",[1]变压器!F691)</f>
        <v/>
      </c>
      <c r="G691" s="10" t="str">
        <f ca="1">VLOOKUP(C691,OFFSET(厂站实体!$A$2,0,0,1000,7),7,FALSE)</f>
        <v/>
      </c>
    </row>
    <row r="692" spans="1:7" x14ac:dyDescent="0.15">
      <c r="A692" s="10" t="str">
        <f>IF([1]变压器!A692="","",[1]变压器!A692)</f>
        <v/>
      </c>
      <c r="B692" s="10" t="str">
        <f>IF([1]变压器!B692="","",[1]变压器!B692)</f>
        <v/>
      </c>
      <c r="C692" s="10" t="str">
        <f>IF([1]变压器!C692="","",[1]变压器!C692)</f>
        <v/>
      </c>
      <c r="D692" s="10" t="str">
        <f>IF([1]变压器!D692="","",[1]变压器!D692)</f>
        <v/>
      </c>
      <c r="E692" s="10" t="str">
        <f>IF([1]变压器!E692="","",[1]变压器!E692)</f>
        <v/>
      </c>
      <c r="F692" s="10" t="str">
        <f>IF([1]变压器!F692="","",[1]变压器!F692)</f>
        <v/>
      </c>
      <c r="G692" s="10" t="str">
        <f ca="1">VLOOKUP(C692,OFFSET(厂站实体!$A$2,0,0,1000,7),7,FALSE)</f>
        <v/>
      </c>
    </row>
    <row r="693" spans="1:7" x14ac:dyDescent="0.15">
      <c r="A693" s="10" t="str">
        <f>IF([1]变压器!A693="","",[1]变压器!A693)</f>
        <v/>
      </c>
      <c r="B693" s="10" t="str">
        <f>IF([1]变压器!B693="","",[1]变压器!B693)</f>
        <v/>
      </c>
      <c r="C693" s="10" t="str">
        <f>IF([1]变压器!C693="","",[1]变压器!C693)</f>
        <v/>
      </c>
      <c r="D693" s="10" t="str">
        <f>IF([1]变压器!D693="","",[1]变压器!D693)</f>
        <v/>
      </c>
      <c r="E693" s="10" t="str">
        <f>IF([1]变压器!E693="","",[1]变压器!E693)</f>
        <v/>
      </c>
      <c r="F693" s="10" t="str">
        <f>IF([1]变压器!F693="","",[1]变压器!F693)</f>
        <v/>
      </c>
      <c r="G693" s="10" t="str">
        <f ca="1">VLOOKUP(C693,OFFSET(厂站实体!$A$2,0,0,1000,7),7,FALSE)</f>
        <v/>
      </c>
    </row>
    <row r="694" spans="1:7" x14ac:dyDescent="0.15">
      <c r="A694" s="10" t="str">
        <f>IF([1]变压器!A694="","",[1]变压器!A694)</f>
        <v/>
      </c>
      <c r="B694" s="10" t="str">
        <f>IF([1]变压器!B694="","",[1]变压器!B694)</f>
        <v/>
      </c>
      <c r="C694" s="10" t="str">
        <f>IF([1]变压器!C694="","",[1]变压器!C694)</f>
        <v/>
      </c>
      <c r="D694" s="10" t="str">
        <f>IF([1]变压器!D694="","",[1]变压器!D694)</f>
        <v/>
      </c>
      <c r="E694" s="10" t="str">
        <f>IF([1]变压器!E694="","",[1]变压器!E694)</f>
        <v/>
      </c>
      <c r="F694" s="10" t="str">
        <f>IF([1]变压器!F694="","",[1]变压器!F694)</f>
        <v/>
      </c>
      <c r="G694" s="10" t="str">
        <f ca="1">VLOOKUP(C694,OFFSET(厂站实体!$A$2,0,0,1000,7),7,FALSE)</f>
        <v/>
      </c>
    </row>
    <row r="695" spans="1:7" x14ac:dyDescent="0.15">
      <c r="A695" s="10" t="str">
        <f>IF([1]变压器!A695="","",[1]变压器!A695)</f>
        <v/>
      </c>
      <c r="B695" s="10" t="str">
        <f>IF([1]变压器!B695="","",[1]变压器!B695)</f>
        <v/>
      </c>
      <c r="C695" s="10" t="str">
        <f>IF([1]变压器!C695="","",[1]变压器!C695)</f>
        <v/>
      </c>
      <c r="D695" s="10" t="str">
        <f>IF([1]变压器!D695="","",[1]变压器!D695)</f>
        <v/>
      </c>
      <c r="E695" s="10" t="str">
        <f>IF([1]变压器!E695="","",[1]变压器!E695)</f>
        <v/>
      </c>
      <c r="F695" s="10" t="str">
        <f>IF([1]变压器!F695="","",[1]变压器!F695)</f>
        <v/>
      </c>
      <c r="G695" s="10" t="str">
        <f ca="1">VLOOKUP(C695,OFFSET(厂站实体!$A$2,0,0,1000,7),7,FALSE)</f>
        <v/>
      </c>
    </row>
    <row r="696" spans="1:7" x14ac:dyDescent="0.15">
      <c r="A696" s="10" t="str">
        <f>IF([1]变压器!A696="","",[1]变压器!A696)</f>
        <v/>
      </c>
      <c r="B696" s="10" t="str">
        <f>IF([1]变压器!B696="","",[1]变压器!B696)</f>
        <v/>
      </c>
      <c r="C696" s="10" t="str">
        <f>IF([1]变压器!C696="","",[1]变压器!C696)</f>
        <v/>
      </c>
      <c r="D696" s="10" t="str">
        <f>IF([1]变压器!D696="","",[1]变压器!D696)</f>
        <v/>
      </c>
      <c r="E696" s="10" t="str">
        <f>IF([1]变压器!E696="","",[1]变压器!E696)</f>
        <v/>
      </c>
      <c r="F696" s="10" t="str">
        <f>IF([1]变压器!F696="","",[1]变压器!F696)</f>
        <v/>
      </c>
      <c r="G696" s="10" t="str">
        <f ca="1">VLOOKUP(C696,OFFSET(厂站实体!$A$2,0,0,1000,7),7,FALSE)</f>
        <v/>
      </c>
    </row>
    <row r="697" spans="1:7" x14ac:dyDescent="0.15">
      <c r="A697" s="10" t="str">
        <f>IF([1]变压器!A697="","",[1]变压器!A697)</f>
        <v/>
      </c>
      <c r="B697" s="10" t="str">
        <f>IF([1]变压器!B697="","",[1]变压器!B697)</f>
        <v/>
      </c>
      <c r="C697" s="10" t="str">
        <f>IF([1]变压器!C697="","",[1]变压器!C697)</f>
        <v/>
      </c>
      <c r="D697" s="10" t="str">
        <f>IF([1]变压器!D697="","",[1]变压器!D697)</f>
        <v/>
      </c>
      <c r="E697" s="10" t="str">
        <f>IF([1]变压器!E697="","",[1]变压器!E697)</f>
        <v/>
      </c>
      <c r="F697" s="10" t="str">
        <f>IF([1]变压器!F697="","",[1]变压器!F697)</f>
        <v/>
      </c>
      <c r="G697" s="10" t="str">
        <f ca="1">VLOOKUP(C697,OFFSET(厂站实体!$A$2,0,0,1000,7),7,FALSE)</f>
        <v/>
      </c>
    </row>
    <row r="698" spans="1:7" x14ac:dyDescent="0.15">
      <c r="A698" s="10" t="str">
        <f>IF([1]变压器!A698="","",[1]变压器!A698)</f>
        <v/>
      </c>
      <c r="B698" s="10" t="str">
        <f>IF([1]变压器!B698="","",[1]变压器!B698)</f>
        <v/>
      </c>
      <c r="C698" s="10" t="str">
        <f>IF([1]变压器!C698="","",[1]变压器!C698)</f>
        <v/>
      </c>
      <c r="D698" s="10" t="str">
        <f>IF([1]变压器!D698="","",[1]变压器!D698)</f>
        <v/>
      </c>
      <c r="E698" s="10" t="str">
        <f>IF([1]变压器!E698="","",[1]变压器!E698)</f>
        <v/>
      </c>
      <c r="F698" s="10" t="str">
        <f>IF([1]变压器!F698="","",[1]变压器!F698)</f>
        <v/>
      </c>
      <c r="G698" s="10" t="str">
        <f ca="1">VLOOKUP(C698,OFFSET(厂站实体!$A$2,0,0,1000,7),7,FALSE)</f>
        <v/>
      </c>
    </row>
    <row r="699" spans="1:7" x14ac:dyDescent="0.15">
      <c r="A699" s="10" t="str">
        <f>IF([1]变压器!A699="","",[1]变压器!A699)</f>
        <v/>
      </c>
      <c r="B699" s="10" t="str">
        <f>IF([1]变压器!B699="","",[1]变压器!B699)</f>
        <v/>
      </c>
      <c r="C699" s="10" t="str">
        <f>IF([1]变压器!C699="","",[1]变压器!C699)</f>
        <v/>
      </c>
      <c r="D699" s="10" t="str">
        <f>IF([1]变压器!D699="","",[1]变压器!D699)</f>
        <v/>
      </c>
      <c r="E699" s="10" t="str">
        <f>IF([1]变压器!E699="","",[1]变压器!E699)</f>
        <v/>
      </c>
      <c r="F699" s="10" t="str">
        <f>IF([1]变压器!F699="","",[1]变压器!F699)</f>
        <v/>
      </c>
      <c r="G699" s="10" t="str">
        <f ca="1">VLOOKUP(C699,OFFSET(厂站实体!$A$2,0,0,1000,7),7,FALSE)</f>
        <v/>
      </c>
    </row>
    <row r="700" spans="1:7" x14ac:dyDescent="0.15">
      <c r="A700" s="10" t="str">
        <f>IF([1]变压器!A700="","",[1]变压器!A700)</f>
        <v/>
      </c>
      <c r="B700" s="10" t="str">
        <f>IF([1]变压器!B700="","",[1]变压器!B700)</f>
        <v/>
      </c>
      <c r="C700" s="10" t="str">
        <f>IF([1]变压器!C700="","",[1]变压器!C700)</f>
        <v/>
      </c>
      <c r="D700" s="10" t="str">
        <f>IF([1]变压器!D700="","",[1]变压器!D700)</f>
        <v/>
      </c>
      <c r="E700" s="10" t="str">
        <f>IF([1]变压器!E700="","",[1]变压器!E700)</f>
        <v/>
      </c>
      <c r="F700" s="10" t="str">
        <f>IF([1]变压器!F700="","",[1]变压器!F700)</f>
        <v/>
      </c>
      <c r="G700" s="10" t="str">
        <f ca="1">VLOOKUP(C700,OFFSET(厂站实体!$A$2,0,0,1000,7),7,FALSE)</f>
        <v/>
      </c>
    </row>
    <row r="701" spans="1:7" x14ac:dyDescent="0.15">
      <c r="A701" s="10" t="str">
        <f>IF([1]变压器!A701="","",[1]变压器!A701)</f>
        <v/>
      </c>
      <c r="B701" s="10" t="str">
        <f>IF([1]变压器!B701="","",[1]变压器!B701)</f>
        <v/>
      </c>
      <c r="C701" s="10" t="str">
        <f>IF([1]变压器!C701="","",[1]变压器!C701)</f>
        <v/>
      </c>
      <c r="D701" s="10" t="str">
        <f>IF([1]变压器!D701="","",[1]变压器!D701)</f>
        <v/>
      </c>
      <c r="E701" s="10" t="str">
        <f>IF([1]变压器!E701="","",[1]变压器!E701)</f>
        <v/>
      </c>
      <c r="F701" s="10" t="str">
        <f>IF([1]变压器!F701="","",[1]变压器!F701)</f>
        <v/>
      </c>
      <c r="G701" s="10" t="str">
        <f ca="1">VLOOKUP(C701,OFFSET(厂站实体!$A$2,0,0,1000,7),7,FALSE)</f>
        <v/>
      </c>
    </row>
    <row r="702" spans="1:7" x14ac:dyDescent="0.15">
      <c r="A702" s="10" t="str">
        <f>IF([1]变压器!A702="","",[1]变压器!A702)</f>
        <v/>
      </c>
      <c r="B702" s="10" t="str">
        <f>IF([1]变压器!B702="","",[1]变压器!B702)</f>
        <v/>
      </c>
      <c r="C702" s="10" t="str">
        <f>IF([1]变压器!C702="","",[1]变压器!C702)</f>
        <v/>
      </c>
      <c r="D702" s="10" t="str">
        <f>IF([1]变压器!D702="","",[1]变压器!D702)</f>
        <v/>
      </c>
      <c r="E702" s="10" t="str">
        <f>IF([1]变压器!E702="","",[1]变压器!E702)</f>
        <v/>
      </c>
      <c r="F702" s="10" t="str">
        <f>IF([1]变压器!F702="","",[1]变压器!F702)</f>
        <v/>
      </c>
      <c r="G702" s="10" t="str">
        <f ca="1">VLOOKUP(C702,OFFSET(厂站实体!$A$2,0,0,1000,7),7,FALSE)</f>
        <v/>
      </c>
    </row>
    <row r="703" spans="1:7" x14ac:dyDescent="0.15">
      <c r="A703" s="10" t="str">
        <f>IF([1]变压器!A703="","",[1]变压器!A703)</f>
        <v/>
      </c>
      <c r="B703" s="10" t="str">
        <f>IF([1]变压器!B703="","",[1]变压器!B703)</f>
        <v/>
      </c>
      <c r="C703" s="10" t="str">
        <f>IF([1]变压器!C703="","",[1]变压器!C703)</f>
        <v/>
      </c>
      <c r="D703" s="10" t="str">
        <f>IF([1]变压器!D703="","",[1]变压器!D703)</f>
        <v/>
      </c>
      <c r="E703" s="10" t="str">
        <f>IF([1]变压器!E703="","",[1]变压器!E703)</f>
        <v/>
      </c>
      <c r="F703" s="10" t="str">
        <f>IF([1]变压器!F703="","",[1]变压器!F703)</f>
        <v/>
      </c>
      <c r="G703" s="10" t="str">
        <f ca="1">VLOOKUP(C703,OFFSET(厂站实体!$A$2,0,0,1000,7),7,FALSE)</f>
        <v/>
      </c>
    </row>
    <row r="704" spans="1:7" x14ac:dyDescent="0.15">
      <c r="A704" s="10" t="str">
        <f>IF([1]变压器!A704="","",[1]变压器!A704)</f>
        <v/>
      </c>
      <c r="B704" s="10" t="str">
        <f>IF([1]变压器!B704="","",[1]变压器!B704)</f>
        <v/>
      </c>
      <c r="C704" s="10" t="str">
        <f>IF([1]变压器!C704="","",[1]变压器!C704)</f>
        <v/>
      </c>
      <c r="D704" s="10" t="str">
        <f>IF([1]变压器!D704="","",[1]变压器!D704)</f>
        <v/>
      </c>
      <c r="E704" s="10" t="str">
        <f>IF([1]变压器!E704="","",[1]变压器!E704)</f>
        <v/>
      </c>
      <c r="F704" s="10" t="str">
        <f>IF([1]变压器!F704="","",[1]变压器!F704)</f>
        <v/>
      </c>
      <c r="G704" s="10" t="str">
        <f ca="1">VLOOKUP(C704,OFFSET(厂站实体!$A$2,0,0,1000,7),7,FALSE)</f>
        <v/>
      </c>
    </row>
    <row r="705" spans="1:7" x14ac:dyDescent="0.15">
      <c r="A705" s="10" t="str">
        <f>IF([1]变压器!A705="","",[1]变压器!A705)</f>
        <v/>
      </c>
      <c r="B705" s="10" t="str">
        <f>IF([1]变压器!B705="","",[1]变压器!B705)</f>
        <v/>
      </c>
      <c r="C705" s="10" t="str">
        <f>IF([1]变压器!C705="","",[1]变压器!C705)</f>
        <v/>
      </c>
      <c r="D705" s="10" t="str">
        <f>IF([1]变压器!D705="","",[1]变压器!D705)</f>
        <v/>
      </c>
      <c r="E705" s="10" t="str">
        <f>IF([1]变压器!E705="","",[1]变压器!E705)</f>
        <v/>
      </c>
      <c r="F705" s="10" t="str">
        <f>IF([1]变压器!F705="","",[1]变压器!F705)</f>
        <v/>
      </c>
      <c r="G705" s="10" t="str">
        <f ca="1">VLOOKUP(C705,OFFSET(厂站实体!$A$2,0,0,1000,7),7,FALSE)</f>
        <v/>
      </c>
    </row>
    <row r="706" spans="1:7" x14ac:dyDescent="0.15">
      <c r="A706" s="10" t="str">
        <f>IF([1]变压器!A706="","",[1]变压器!A706)</f>
        <v/>
      </c>
      <c r="B706" s="10" t="str">
        <f>IF([1]变压器!B706="","",[1]变压器!B706)</f>
        <v/>
      </c>
      <c r="C706" s="10" t="str">
        <f>IF([1]变压器!C706="","",[1]变压器!C706)</f>
        <v/>
      </c>
      <c r="D706" s="10" t="str">
        <f>IF([1]变压器!D706="","",[1]变压器!D706)</f>
        <v/>
      </c>
      <c r="E706" s="10" t="str">
        <f>IF([1]变压器!E706="","",[1]变压器!E706)</f>
        <v/>
      </c>
      <c r="F706" s="10" t="str">
        <f>IF([1]变压器!F706="","",[1]变压器!F706)</f>
        <v/>
      </c>
      <c r="G706" s="10" t="str">
        <f ca="1">VLOOKUP(C706,OFFSET(厂站实体!$A$2,0,0,1000,7),7,FALSE)</f>
        <v/>
      </c>
    </row>
    <row r="707" spans="1:7" x14ac:dyDescent="0.15">
      <c r="A707" s="10" t="str">
        <f>IF([1]变压器!A707="","",[1]变压器!A707)</f>
        <v/>
      </c>
      <c r="B707" s="10" t="str">
        <f>IF([1]变压器!B707="","",[1]变压器!B707)</f>
        <v/>
      </c>
      <c r="C707" s="10" t="str">
        <f>IF([1]变压器!C707="","",[1]变压器!C707)</f>
        <v/>
      </c>
      <c r="D707" s="10" t="str">
        <f>IF([1]变压器!D707="","",[1]变压器!D707)</f>
        <v/>
      </c>
      <c r="E707" s="10" t="str">
        <f>IF([1]变压器!E707="","",[1]变压器!E707)</f>
        <v/>
      </c>
      <c r="F707" s="10" t="str">
        <f>IF([1]变压器!F707="","",[1]变压器!F707)</f>
        <v/>
      </c>
      <c r="G707" s="10" t="str">
        <f ca="1">VLOOKUP(C707,OFFSET(厂站实体!$A$2,0,0,1000,7),7,FALSE)</f>
        <v/>
      </c>
    </row>
    <row r="708" spans="1:7" x14ac:dyDescent="0.15">
      <c r="A708" s="10" t="str">
        <f>IF([1]变压器!A708="","",[1]变压器!A708)</f>
        <v/>
      </c>
      <c r="B708" s="10" t="str">
        <f>IF([1]变压器!B708="","",[1]变压器!B708)</f>
        <v/>
      </c>
      <c r="C708" s="10" t="str">
        <f>IF([1]变压器!C708="","",[1]变压器!C708)</f>
        <v/>
      </c>
      <c r="D708" s="10" t="str">
        <f>IF([1]变压器!D708="","",[1]变压器!D708)</f>
        <v/>
      </c>
      <c r="E708" s="10" t="str">
        <f>IF([1]变压器!E708="","",[1]变压器!E708)</f>
        <v/>
      </c>
      <c r="F708" s="10" t="str">
        <f>IF([1]变压器!F708="","",[1]变压器!F708)</f>
        <v/>
      </c>
      <c r="G708" s="10" t="str">
        <f ca="1">VLOOKUP(C708,OFFSET(厂站实体!$A$2,0,0,1000,7),7,FALSE)</f>
        <v/>
      </c>
    </row>
    <row r="709" spans="1:7" x14ac:dyDescent="0.15">
      <c r="A709" s="10" t="str">
        <f>IF([1]变压器!A709="","",[1]变压器!A709)</f>
        <v/>
      </c>
      <c r="B709" s="10" t="str">
        <f>IF([1]变压器!B709="","",[1]变压器!B709)</f>
        <v/>
      </c>
      <c r="C709" s="10" t="str">
        <f>IF([1]变压器!C709="","",[1]变压器!C709)</f>
        <v/>
      </c>
      <c r="D709" s="10" t="str">
        <f>IF([1]变压器!D709="","",[1]变压器!D709)</f>
        <v/>
      </c>
      <c r="E709" s="10" t="str">
        <f>IF([1]变压器!E709="","",[1]变压器!E709)</f>
        <v/>
      </c>
      <c r="F709" s="10" t="str">
        <f>IF([1]变压器!F709="","",[1]变压器!F709)</f>
        <v/>
      </c>
      <c r="G709" s="10" t="str">
        <f ca="1">VLOOKUP(C709,OFFSET(厂站实体!$A$2,0,0,1000,7),7,FALSE)</f>
        <v/>
      </c>
    </row>
    <row r="710" spans="1:7" x14ac:dyDescent="0.15">
      <c r="A710" s="10" t="str">
        <f>IF([1]变压器!A710="","",[1]变压器!A710)</f>
        <v/>
      </c>
      <c r="B710" s="10" t="str">
        <f>IF([1]变压器!B710="","",[1]变压器!B710)</f>
        <v/>
      </c>
      <c r="C710" s="10" t="str">
        <f>IF([1]变压器!C710="","",[1]变压器!C710)</f>
        <v/>
      </c>
      <c r="D710" s="10" t="str">
        <f>IF([1]变压器!D710="","",[1]变压器!D710)</f>
        <v/>
      </c>
      <c r="E710" s="10" t="str">
        <f>IF([1]变压器!E710="","",[1]变压器!E710)</f>
        <v/>
      </c>
      <c r="F710" s="10" t="str">
        <f>IF([1]变压器!F710="","",[1]变压器!F710)</f>
        <v/>
      </c>
      <c r="G710" s="10" t="str">
        <f ca="1">VLOOKUP(C710,OFFSET(厂站实体!$A$2,0,0,1000,7),7,FALSE)</f>
        <v/>
      </c>
    </row>
    <row r="711" spans="1:7" x14ac:dyDescent="0.15">
      <c r="A711" s="10" t="str">
        <f>IF([1]变压器!A711="","",[1]变压器!A711)</f>
        <v/>
      </c>
      <c r="B711" s="10" t="str">
        <f>IF([1]变压器!B711="","",[1]变压器!B711)</f>
        <v/>
      </c>
      <c r="C711" s="10" t="str">
        <f>IF([1]变压器!C711="","",[1]变压器!C711)</f>
        <v/>
      </c>
      <c r="D711" s="10" t="str">
        <f>IF([1]变压器!D711="","",[1]变压器!D711)</f>
        <v/>
      </c>
      <c r="E711" s="10" t="str">
        <f>IF([1]变压器!E711="","",[1]变压器!E711)</f>
        <v/>
      </c>
      <c r="F711" s="10" t="str">
        <f>IF([1]变压器!F711="","",[1]变压器!F711)</f>
        <v/>
      </c>
      <c r="G711" s="10" t="str">
        <f ca="1">VLOOKUP(C711,OFFSET(厂站实体!$A$2,0,0,1000,7),7,FALSE)</f>
        <v/>
      </c>
    </row>
    <row r="712" spans="1:7" x14ac:dyDescent="0.15">
      <c r="A712" s="10" t="str">
        <f>IF([1]变压器!A712="","",[1]变压器!A712)</f>
        <v/>
      </c>
      <c r="B712" s="10" t="str">
        <f>IF([1]变压器!B712="","",[1]变压器!B712)</f>
        <v/>
      </c>
      <c r="C712" s="10" t="str">
        <f>IF([1]变压器!C712="","",[1]变压器!C712)</f>
        <v/>
      </c>
      <c r="D712" s="10" t="str">
        <f>IF([1]变压器!D712="","",[1]变压器!D712)</f>
        <v/>
      </c>
      <c r="E712" s="10" t="str">
        <f>IF([1]变压器!E712="","",[1]变压器!E712)</f>
        <v/>
      </c>
      <c r="F712" s="10" t="str">
        <f>IF([1]变压器!F712="","",[1]变压器!F712)</f>
        <v/>
      </c>
      <c r="G712" s="10" t="str">
        <f ca="1">VLOOKUP(C712,OFFSET(厂站实体!$A$2,0,0,1000,7),7,FALSE)</f>
        <v/>
      </c>
    </row>
    <row r="713" spans="1:7" x14ac:dyDescent="0.15">
      <c r="A713" s="10" t="str">
        <f>IF([1]变压器!A713="","",[1]变压器!A713)</f>
        <v/>
      </c>
      <c r="B713" s="10" t="str">
        <f>IF([1]变压器!B713="","",[1]变压器!B713)</f>
        <v/>
      </c>
      <c r="C713" s="10" t="str">
        <f>IF([1]变压器!C713="","",[1]变压器!C713)</f>
        <v/>
      </c>
      <c r="D713" s="10" t="str">
        <f>IF([1]变压器!D713="","",[1]变压器!D713)</f>
        <v/>
      </c>
      <c r="E713" s="10" t="str">
        <f>IF([1]变压器!E713="","",[1]变压器!E713)</f>
        <v/>
      </c>
      <c r="F713" s="10" t="str">
        <f>IF([1]变压器!F713="","",[1]变压器!F713)</f>
        <v/>
      </c>
      <c r="G713" s="10" t="str">
        <f ca="1">VLOOKUP(C713,OFFSET(厂站实体!$A$2,0,0,1000,7),7,FALSE)</f>
        <v/>
      </c>
    </row>
    <row r="714" spans="1:7" x14ac:dyDescent="0.15">
      <c r="A714" s="10" t="str">
        <f>IF([1]变压器!A714="","",[1]变压器!A714)</f>
        <v/>
      </c>
      <c r="B714" s="10" t="str">
        <f>IF([1]变压器!B714="","",[1]变压器!B714)</f>
        <v/>
      </c>
      <c r="C714" s="10" t="str">
        <f>IF([1]变压器!C714="","",[1]变压器!C714)</f>
        <v/>
      </c>
      <c r="D714" s="10" t="str">
        <f>IF([1]变压器!D714="","",[1]变压器!D714)</f>
        <v/>
      </c>
      <c r="E714" s="10" t="str">
        <f>IF([1]变压器!E714="","",[1]变压器!E714)</f>
        <v/>
      </c>
      <c r="F714" s="10" t="str">
        <f>IF([1]变压器!F714="","",[1]变压器!F714)</f>
        <v/>
      </c>
      <c r="G714" s="10" t="str">
        <f ca="1">VLOOKUP(C714,OFFSET(厂站实体!$A$2,0,0,1000,7),7,FALSE)</f>
        <v/>
      </c>
    </row>
    <row r="715" spans="1:7" x14ac:dyDescent="0.15">
      <c r="A715" s="10" t="str">
        <f>IF([1]变压器!A715="","",[1]变压器!A715)</f>
        <v/>
      </c>
      <c r="B715" s="10" t="str">
        <f>IF([1]变压器!B715="","",[1]变压器!B715)</f>
        <v/>
      </c>
      <c r="C715" s="10" t="str">
        <f>IF([1]变压器!C715="","",[1]变压器!C715)</f>
        <v/>
      </c>
      <c r="D715" s="10" t="str">
        <f>IF([1]变压器!D715="","",[1]变压器!D715)</f>
        <v/>
      </c>
      <c r="E715" s="10" t="str">
        <f>IF([1]变压器!E715="","",[1]变压器!E715)</f>
        <v/>
      </c>
      <c r="F715" s="10" t="str">
        <f>IF([1]变压器!F715="","",[1]变压器!F715)</f>
        <v/>
      </c>
      <c r="G715" s="10" t="str">
        <f ca="1">VLOOKUP(C715,OFFSET(厂站实体!$A$2,0,0,1000,7),7,FALSE)</f>
        <v/>
      </c>
    </row>
    <row r="716" spans="1:7" x14ac:dyDescent="0.15">
      <c r="A716" s="10" t="str">
        <f>IF([1]变压器!A716="","",[1]变压器!A716)</f>
        <v/>
      </c>
      <c r="B716" s="10" t="str">
        <f>IF([1]变压器!B716="","",[1]变压器!B716)</f>
        <v/>
      </c>
      <c r="C716" s="10" t="str">
        <f>IF([1]变压器!C716="","",[1]变压器!C716)</f>
        <v/>
      </c>
      <c r="D716" s="10" t="str">
        <f>IF([1]变压器!D716="","",[1]变压器!D716)</f>
        <v/>
      </c>
      <c r="E716" s="10" t="str">
        <f>IF([1]变压器!E716="","",[1]变压器!E716)</f>
        <v/>
      </c>
      <c r="F716" s="10" t="str">
        <f>IF([1]变压器!F716="","",[1]变压器!F716)</f>
        <v/>
      </c>
      <c r="G716" s="10" t="str">
        <f ca="1">VLOOKUP(C716,OFFSET(厂站实体!$A$2,0,0,1000,7),7,FALSE)</f>
        <v/>
      </c>
    </row>
    <row r="717" spans="1:7" x14ac:dyDescent="0.15">
      <c r="A717" s="10" t="str">
        <f>IF([1]变压器!A717="","",[1]变压器!A717)</f>
        <v/>
      </c>
      <c r="B717" s="10" t="str">
        <f>IF([1]变压器!B717="","",[1]变压器!B717)</f>
        <v/>
      </c>
      <c r="C717" s="10" t="str">
        <f>IF([1]变压器!C717="","",[1]变压器!C717)</f>
        <v/>
      </c>
      <c r="D717" s="10" t="str">
        <f>IF([1]变压器!D717="","",[1]变压器!D717)</f>
        <v/>
      </c>
      <c r="E717" s="10" t="str">
        <f>IF([1]变压器!E717="","",[1]变压器!E717)</f>
        <v/>
      </c>
      <c r="F717" s="10" t="str">
        <f>IF([1]变压器!F717="","",[1]变压器!F717)</f>
        <v/>
      </c>
      <c r="G717" s="10" t="str">
        <f ca="1">VLOOKUP(C717,OFFSET(厂站实体!$A$2,0,0,1000,7),7,FALSE)</f>
        <v/>
      </c>
    </row>
    <row r="718" spans="1:7" x14ac:dyDescent="0.15">
      <c r="A718" s="10" t="str">
        <f>IF([1]变压器!A718="","",[1]变压器!A718)</f>
        <v/>
      </c>
      <c r="B718" s="10" t="str">
        <f>IF([1]变压器!B718="","",[1]变压器!B718)</f>
        <v/>
      </c>
      <c r="C718" s="10" t="str">
        <f>IF([1]变压器!C718="","",[1]变压器!C718)</f>
        <v/>
      </c>
      <c r="D718" s="10" t="str">
        <f>IF([1]变压器!D718="","",[1]变压器!D718)</f>
        <v/>
      </c>
      <c r="E718" s="10" t="str">
        <f>IF([1]变压器!E718="","",[1]变压器!E718)</f>
        <v/>
      </c>
      <c r="F718" s="10" t="str">
        <f>IF([1]变压器!F718="","",[1]变压器!F718)</f>
        <v/>
      </c>
      <c r="G718" s="10" t="str">
        <f ca="1">VLOOKUP(C718,OFFSET(厂站实体!$A$2,0,0,1000,7),7,FALSE)</f>
        <v/>
      </c>
    </row>
    <row r="719" spans="1:7" x14ac:dyDescent="0.15">
      <c r="A719" s="10" t="str">
        <f>IF([1]变压器!A719="","",[1]变压器!A719)</f>
        <v/>
      </c>
      <c r="B719" s="10" t="str">
        <f>IF([1]变压器!B719="","",[1]变压器!B719)</f>
        <v/>
      </c>
      <c r="C719" s="10" t="str">
        <f>IF([1]变压器!C719="","",[1]变压器!C719)</f>
        <v/>
      </c>
      <c r="D719" s="10" t="str">
        <f>IF([1]变压器!D719="","",[1]变压器!D719)</f>
        <v/>
      </c>
      <c r="E719" s="10" t="str">
        <f>IF([1]变压器!E719="","",[1]变压器!E719)</f>
        <v/>
      </c>
      <c r="F719" s="10" t="str">
        <f>IF([1]变压器!F719="","",[1]变压器!F719)</f>
        <v/>
      </c>
      <c r="G719" s="10" t="str">
        <f ca="1">VLOOKUP(C719,OFFSET(厂站实体!$A$2,0,0,1000,7),7,FALSE)</f>
        <v/>
      </c>
    </row>
    <row r="720" spans="1:7" x14ac:dyDescent="0.15">
      <c r="A720" s="10" t="str">
        <f>IF([1]变压器!A720="","",[1]变压器!A720)</f>
        <v/>
      </c>
      <c r="B720" s="10" t="str">
        <f>IF([1]变压器!B720="","",[1]变压器!B720)</f>
        <v/>
      </c>
      <c r="C720" s="10" t="str">
        <f>IF([1]变压器!C720="","",[1]变压器!C720)</f>
        <v/>
      </c>
      <c r="D720" s="10" t="str">
        <f>IF([1]变压器!D720="","",[1]变压器!D720)</f>
        <v/>
      </c>
      <c r="E720" s="10" t="str">
        <f>IF([1]变压器!E720="","",[1]变压器!E720)</f>
        <v/>
      </c>
      <c r="F720" s="10" t="str">
        <f>IF([1]变压器!F720="","",[1]变压器!F720)</f>
        <v/>
      </c>
      <c r="G720" s="10" t="str">
        <f ca="1">VLOOKUP(C720,OFFSET(厂站实体!$A$2,0,0,1000,7),7,FALSE)</f>
        <v/>
      </c>
    </row>
    <row r="721" spans="1:7" x14ac:dyDescent="0.15">
      <c r="A721" s="10" t="str">
        <f>IF([1]变压器!A721="","",[1]变压器!A721)</f>
        <v/>
      </c>
      <c r="B721" s="10" t="str">
        <f>IF([1]变压器!B721="","",[1]变压器!B721)</f>
        <v/>
      </c>
      <c r="C721" s="10" t="str">
        <f>IF([1]变压器!C721="","",[1]变压器!C721)</f>
        <v/>
      </c>
      <c r="D721" s="10" t="str">
        <f>IF([1]变压器!D721="","",[1]变压器!D721)</f>
        <v/>
      </c>
      <c r="E721" s="10" t="str">
        <f>IF([1]变压器!E721="","",[1]变压器!E721)</f>
        <v/>
      </c>
      <c r="F721" s="10" t="str">
        <f>IF([1]变压器!F721="","",[1]变压器!F721)</f>
        <v/>
      </c>
      <c r="G721" s="10" t="str">
        <f ca="1">VLOOKUP(C721,OFFSET(厂站实体!$A$2,0,0,1000,7),7,FALSE)</f>
        <v/>
      </c>
    </row>
    <row r="722" spans="1:7" x14ac:dyDescent="0.15">
      <c r="A722" s="10" t="str">
        <f>IF([1]变压器!A722="","",[1]变压器!A722)</f>
        <v/>
      </c>
      <c r="B722" s="10" t="str">
        <f>IF([1]变压器!B722="","",[1]变压器!B722)</f>
        <v/>
      </c>
      <c r="C722" s="10" t="str">
        <f>IF([1]变压器!C722="","",[1]变压器!C722)</f>
        <v/>
      </c>
      <c r="D722" s="10" t="str">
        <f>IF([1]变压器!D722="","",[1]变压器!D722)</f>
        <v/>
      </c>
      <c r="E722" s="10" t="str">
        <f>IF([1]变压器!E722="","",[1]变压器!E722)</f>
        <v/>
      </c>
      <c r="F722" s="10" t="str">
        <f>IF([1]变压器!F722="","",[1]变压器!F722)</f>
        <v/>
      </c>
      <c r="G722" s="10" t="str">
        <f ca="1">VLOOKUP(C722,OFFSET(厂站实体!$A$2,0,0,1000,7),7,FALSE)</f>
        <v/>
      </c>
    </row>
    <row r="723" spans="1:7" x14ac:dyDescent="0.15">
      <c r="A723" s="10" t="str">
        <f>IF([1]变压器!A723="","",[1]变压器!A723)</f>
        <v/>
      </c>
      <c r="B723" s="10" t="str">
        <f>IF([1]变压器!B723="","",[1]变压器!B723)</f>
        <v/>
      </c>
      <c r="C723" s="10" t="str">
        <f>IF([1]变压器!C723="","",[1]变压器!C723)</f>
        <v/>
      </c>
      <c r="D723" s="10" t="str">
        <f>IF([1]变压器!D723="","",[1]变压器!D723)</f>
        <v/>
      </c>
      <c r="E723" s="10" t="str">
        <f>IF([1]变压器!E723="","",[1]变压器!E723)</f>
        <v/>
      </c>
      <c r="F723" s="10" t="str">
        <f>IF([1]变压器!F723="","",[1]变压器!F723)</f>
        <v/>
      </c>
      <c r="G723" s="10" t="str">
        <f ca="1">VLOOKUP(C723,OFFSET(厂站实体!$A$2,0,0,1000,7),7,FALSE)</f>
        <v/>
      </c>
    </row>
    <row r="724" spans="1:7" x14ac:dyDescent="0.15">
      <c r="A724" s="10" t="str">
        <f>IF([1]变压器!A724="","",[1]变压器!A724)</f>
        <v/>
      </c>
      <c r="B724" s="10" t="str">
        <f>IF([1]变压器!B724="","",[1]变压器!B724)</f>
        <v/>
      </c>
      <c r="C724" s="10" t="str">
        <f>IF([1]变压器!C724="","",[1]变压器!C724)</f>
        <v/>
      </c>
      <c r="D724" s="10" t="str">
        <f>IF([1]变压器!D724="","",[1]变压器!D724)</f>
        <v/>
      </c>
      <c r="E724" s="10" t="str">
        <f>IF([1]变压器!E724="","",[1]变压器!E724)</f>
        <v/>
      </c>
      <c r="F724" s="10" t="str">
        <f>IF([1]变压器!F724="","",[1]变压器!F724)</f>
        <v/>
      </c>
      <c r="G724" s="10" t="str">
        <f ca="1">VLOOKUP(C724,OFFSET(厂站实体!$A$2,0,0,1000,7),7,FALSE)</f>
        <v/>
      </c>
    </row>
    <row r="725" spans="1:7" x14ac:dyDescent="0.15">
      <c r="A725" s="10" t="str">
        <f>IF([1]变压器!A725="","",[1]变压器!A725)</f>
        <v/>
      </c>
      <c r="B725" s="10" t="str">
        <f>IF([1]变压器!B725="","",[1]变压器!B725)</f>
        <v/>
      </c>
      <c r="C725" s="10" t="str">
        <f>IF([1]变压器!C725="","",[1]变压器!C725)</f>
        <v/>
      </c>
      <c r="D725" s="10" t="str">
        <f>IF([1]变压器!D725="","",[1]变压器!D725)</f>
        <v/>
      </c>
      <c r="E725" s="10" t="str">
        <f>IF([1]变压器!E725="","",[1]变压器!E725)</f>
        <v/>
      </c>
      <c r="F725" s="10" t="str">
        <f>IF([1]变压器!F725="","",[1]变压器!F725)</f>
        <v/>
      </c>
      <c r="G725" s="10" t="str">
        <f ca="1">VLOOKUP(C725,OFFSET(厂站实体!$A$2,0,0,1000,7),7,FALSE)</f>
        <v/>
      </c>
    </row>
    <row r="726" spans="1:7" x14ac:dyDescent="0.15">
      <c r="A726" s="10" t="str">
        <f>IF([1]变压器!A726="","",[1]变压器!A726)</f>
        <v/>
      </c>
      <c r="B726" s="10" t="str">
        <f>IF([1]变压器!B726="","",[1]变压器!B726)</f>
        <v/>
      </c>
      <c r="C726" s="10" t="str">
        <f>IF([1]变压器!C726="","",[1]变压器!C726)</f>
        <v/>
      </c>
      <c r="D726" s="10" t="str">
        <f>IF([1]变压器!D726="","",[1]变压器!D726)</f>
        <v/>
      </c>
      <c r="E726" s="10" t="str">
        <f>IF([1]变压器!E726="","",[1]变压器!E726)</f>
        <v/>
      </c>
      <c r="F726" s="10" t="str">
        <f>IF([1]变压器!F726="","",[1]变压器!F726)</f>
        <v/>
      </c>
      <c r="G726" s="10" t="str">
        <f ca="1">VLOOKUP(C726,OFFSET(厂站实体!$A$2,0,0,1000,7),7,FALSE)</f>
        <v/>
      </c>
    </row>
    <row r="727" spans="1:7" x14ac:dyDescent="0.15">
      <c r="A727" s="10" t="str">
        <f>IF([1]变压器!A727="","",[1]变压器!A727)</f>
        <v/>
      </c>
      <c r="B727" s="10" t="str">
        <f>IF([1]变压器!B727="","",[1]变压器!B727)</f>
        <v/>
      </c>
      <c r="C727" s="10" t="str">
        <f>IF([1]变压器!C727="","",[1]变压器!C727)</f>
        <v/>
      </c>
      <c r="D727" s="10" t="str">
        <f>IF([1]变压器!D727="","",[1]变压器!D727)</f>
        <v/>
      </c>
      <c r="E727" s="10" t="str">
        <f>IF([1]变压器!E727="","",[1]变压器!E727)</f>
        <v/>
      </c>
      <c r="F727" s="10" t="str">
        <f>IF([1]变压器!F727="","",[1]变压器!F727)</f>
        <v/>
      </c>
      <c r="G727" s="10" t="str">
        <f ca="1">VLOOKUP(C727,OFFSET(厂站实体!$A$2,0,0,1000,7),7,FALSE)</f>
        <v/>
      </c>
    </row>
    <row r="728" spans="1:7" x14ac:dyDescent="0.15">
      <c r="A728" s="10" t="str">
        <f>IF([1]变压器!A728="","",[1]变压器!A728)</f>
        <v/>
      </c>
      <c r="B728" s="10" t="str">
        <f>IF([1]变压器!B728="","",[1]变压器!B728)</f>
        <v/>
      </c>
      <c r="C728" s="10" t="str">
        <f>IF([1]变压器!C728="","",[1]变压器!C728)</f>
        <v/>
      </c>
      <c r="D728" s="10" t="str">
        <f>IF([1]变压器!D728="","",[1]变压器!D728)</f>
        <v/>
      </c>
      <c r="E728" s="10" t="str">
        <f>IF([1]变压器!E728="","",[1]变压器!E728)</f>
        <v/>
      </c>
      <c r="F728" s="10" t="str">
        <f>IF([1]变压器!F728="","",[1]变压器!F728)</f>
        <v/>
      </c>
      <c r="G728" s="10" t="str">
        <f ca="1">VLOOKUP(C728,OFFSET(厂站实体!$A$2,0,0,1000,7),7,FALSE)</f>
        <v/>
      </c>
    </row>
    <row r="729" spans="1:7" x14ac:dyDescent="0.15">
      <c r="A729" s="10" t="str">
        <f>IF([1]变压器!A729="","",[1]变压器!A729)</f>
        <v/>
      </c>
      <c r="B729" s="10" t="str">
        <f>IF([1]变压器!B729="","",[1]变压器!B729)</f>
        <v/>
      </c>
      <c r="C729" s="10" t="str">
        <f>IF([1]变压器!C729="","",[1]变压器!C729)</f>
        <v/>
      </c>
      <c r="D729" s="10" t="str">
        <f>IF([1]变压器!D729="","",[1]变压器!D729)</f>
        <v/>
      </c>
      <c r="E729" s="10" t="str">
        <f>IF([1]变压器!E729="","",[1]变压器!E729)</f>
        <v/>
      </c>
      <c r="F729" s="10" t="str">
        <f>IF([1]变压器!F729="","",[1]变压器!F729)</f>
        <v/>
      </c>
      <c r="G729" s="10" t="str">
        <f ca="1">VLOOKUP(C729,OFFSET(厂站实体!$A$2,0,0,1000,7),7,FALSE)</f>
        <v/>
      </c>
    </row>
    <row r="730" spans="1:7" x14ac:dyDescent="0.15">
      <c r="A730" s="10" t="str">
        <f>IF([1]变压器!A730="","",[1]变压器!A730)</f>
        <v/>
      </c>
      <c r="B730" s="10" t="str">
        <f>IF([1]变压器!B730="","",[1]变压器!B730)</f>
        <v/>
      </c>
      <c r="C730" s="10" t="str">
        <f>IF([1]变压器!C730="","",[1]变压器!C730)</f>
        <v/>
      </c>
      <c r="D730" s="10" t="str">
        <f>IF([1]变压器!D730="","",[1]变压器!D730)</f>
        <v/>
      </c>
      <c r="E730" s="10" t="str">
        <f>IF([1]变压器!E730="","",[1]变压器!E730)</f>
        <v/>
      </c>
      <c r="F730" s="10" t="str">
        <f>IF([1]变压器!F730="","",[1]变压器!F730)</f>
        <v/>
      </c>
      <c r="G730" s="10" t="str">
        <f ca="1">VLOOKUP(C730,OFFSET(厂站实体!$A$2,0,0,1000,7),7,FALSE)</f>
        <v/>
      </c>
    </row>
    <row r="731" spans="1:7" x14ac:dyDescent="0.15">
      <c r="A731" s="10" t="str">
        <f>IF([1]变压器!A731="","",[1]变压器!A731)</f>
        <v/>
      </c>
      <c r="B731" s="10" t="str">
        <f>IF([1]变压器!B731="","",[1]变压器!B731)</f>
        <v/>
      </c>
      <c r="C731" s="10" t="str">
        <f>IF([1]变压器!C731="","",[1]变压器!C731)</f>
        <v/>
      </c>
      <c r="D731" s="10" t="str">
        <f>IF([1]变压器!D731="","",[1]变压器!D731)</f>
        <v/>
      </c>
      <c r="E731" s="10" t="str">
        <f>IF([1]变压器!E731="","",[1]变压器!E731)</f>
        <v/>
      </c>
      <c r="F731" s="10" t="str">
        <f>IF([1]变压器!F731="","",[1]变压器!F731)</f>
        <v/>
      </c>
      <c r="G731" s="10" t="str">
        <f ca="1">VLOOKUP(C731,OFFSET(厂站实体!$A$2,0,0,1000,7),7,FALSE)</f>
        <v/>
      </c>
    </row>
    <row r="732" spans="1:7" x14ac:dyDescent="0.15">
      <c r="A732" s="10" t="str">
        <f>IF([1]变压器!A732="","",[1]变压器!A732)</f>
        <v/>
      </c>
      <c r="B732" s="10" t="str">
        <f>IF([1]变压器!B732="","",[1]变压器!B732)</f>
        <v/>
      </c>
      <c r="C732" s="10" t="str">
        <f>IF([1]变压器!C732="","",[1]变压器!C732)</f>
        <v/>
      </c>
      <c r="D732" s="10" t="str">
        <f>IF([1]变压器!D732="","",[1]变压器!D732)</f>
        <v/>
      </c>
      <c r="E732" s="10" t="str">
        <f>IF([1]变压器!E732="","",[1]变压器!E732)</f>
        <v/>
      </c>
      <c r="F732" s="10" t="str">
        <f>IF([1]变压器!F732="","",[1]变压器!F732)</f>
        <v/>
      </c>
      <c r="G732" s="10" t="str">
        <f ca="1">VLOOKUP(C732,OFFSET(厂站实体!$A$2,0,0,1000,7),7,FALSE)</f>
        <v/>
      </c>
    </row>
    <row r="733" spans="1:7" x14ac:dyDescent="0.15">
      <c r="A733" s="10" t="str">
        <f>IF([1]变压器!A733="","",[1]变压器!A733)</f>
        <v/>
      </c>
      <c r="B733" s="10" t="str">
        <f>IF([1]变压器!B733="","",[1]变压器!B733)</f>
        <v/>
      </c>
      <c r="C733" s="10" t="str">
        <f>IF([1]变压器!C733="","",[1]变压器!C733)</f>
        <v/>
      </c>
      <c r="D733" s="10" t="str">
        <f>IF([1]变压器!D733="","",[1]变压器!D733)</f>
        <v/>
      </c>
      <c r="E733" s="10" t="str">
        <f>IF([1]变压器!E733="","",[1]变压器!E733)</f>
        <v/>
      </c>
      <c r="F733" s="10" t="str">
        <f>IF([1]变压器!F733="","",[1]变压器!F733)</f>
        <v/>
      </c>
      <c r="G733" s="10" t="str">
        <f ca="1">VLOOKUP(C733,OFFSET(厂站实体!$A$2,0,0,1000,7),7,FALSE)</f>
        <v/>
      </c>
    </row>
    <row r="734" spans="1:7" x14ac:dyDescent="0.15">
      <c r="A734" s="10" t="str">
        <f>IF([1]变压器!A734="","",[1]变压器!A734)</f>
        <v/>
      </c>
      <c r="B734" s="10" t="str">
        <f>IF([1]变压器!B734="","",[1]变压器!B734)</f>
        <v/>
      </c>
      <c r="C734" s="10" t="str">
        <f>IF([1]变压器!C734="","",[1]变压器!C734)</f>
        <v/>
      </c>
      <c r="D734" s="10" t="str">
        <f>IF([1]变压器!D734="","",[1]变压器!D734)</f>
        <v/>
      </c>
      <c r="E734" s="10" t="str">
        <f>IF([1]变压器!E734="","",[1]变压器!E734)</f>
        <v/>
      </c>
      <c r="F734" s="10" t="str">
        <f>IF([1]变压器!F734="","",[1]变压器!F734)</f>
        <v/>
      </c>
      <c r="G734" s="10" t="str">
        <f ca="1">VLOOKUP(C734,OFFSET(厂站实体!$A$2,0,0,1000,7),7,FALSE)</f>
        <v/>
      </c>
    </row>
    <row r="735" spans="1:7" x14ac:dyDescent="0.15">
      <c r="A735" s="10" t="str">
        <f>IF([1]变压器!A735="","",[1]变压器!A735)</f>
        <v/>
      </c>
      <c r="B735" s="10" t="str">
        <f>IF([1]变压器!B735="","",[1]变压器!B735)</f>
        <v/>
      </c>
      <c r="C735" s="10" t="str">
        <f>IF([1]变压器!C735="","",[1]变压器!C735)</f>
        <v/>
      </c>
      <c r="D735" s="10" t="str">
        <f>IF([1]变压器!D735="","",[1]变压器!D735)</f>
        <v/>
      </c>
      <c r="E735" s="10" t="str">
        <f>IF([1]变压器!E735="","",[1]变压器!E735)</f>
        <v/>
      </c>
      <c r="F735" s="10" t="str">
        <f>IF([1]变压器!F735="","",[1]变压器!F735)</f>
        <v/>
      </c>
      <c r="G735" s="10" t="str">
        <f ca="1">VLOOKUP(C735,OFFSET(厂站实体!$A$2,0,0,1000,7),7,FALSE)</f>
        <v/>
      </c>
    </row>
    <row r="736" spans="1:7" x14ac:dyDescent="0.15">
      <c r="A736" s="10" t="str">
        <f>IF([1]变压器!A736="","",[1]变压器!A736)</f>
        <v/>
      </c>
      <c r="B736" s="10" t="str">
        <f>IF([1]变压器!B736="","",[1]变压器!B736)</f>
        <v/>
      </c>
      <c r="C736" s="10" t="str">
        <f>IF([1]变压器!C736="","",[1]变压器!C736)</f>
        <v/>
      </c>
      <c r="D736" s="10" t="str">
        <f>IF([1]变压器!D736="","",[1]变压器!D736)</f>
        <v/>
      </c>
      <c r="E736" s="10" t="str">
        <f>IF([1]变压器!E736="","",[1]变压器!E736)</f>
        <v/>
      </c>
      <c r="F736" s="10" t="str">
        <f>IF([1]变压器!F736="","",[1]变压器!F736)</f>
        <v/>
      </c>
      <c r="G736" s="10" t="str">
        <f ca="1">VLOOKUP(C736,OFFSET(厂站实体!$A$2,0,0,1000,7),7,FALSE)</f>
        <v/>
      </c>
    </row>
    <row r="737" spans="1:7" x14ac:dyDescent="0.15">
      <c r="A737" s="10" t="str">
        <f>IF([1]变压器!A737="","",[1]变压器!A737)</f>
        <v/>
      </c>
      <c r="B737" s="10" t="str">
        <f>IF([1]变压器!B737="","",[1]变压器!B737)</f>
        <v/>
      </c>
      <c r="C737" s="10" t="str">
        <f>IF([1]变压器!C737="","",[1]变压器!C737)</f>
        <v/>
      </c>
      <c r="D737" s="10" t="str">
        <f>IF([1]变压器!D737="","",[1]变压器!D737)</f>
        <v/>
      </c>
      <c r="E737" s="10" t="str">
        <f>IF([1]变压器!E737="","",[1]变压器!E737)</f>
        <v/>
      </c>
      <c r="F737" s="10" t="str">
        <f>IF([1]变压器!F737="","",[1]变压器!F737)</f>
        <v/>
      </c>
      <c r="G737" s="10" t="str">
        <f ca="1">VLOOKUP(C737,OFFSET(厂站实体!$A$2,0,0,1000,7),7,FALSE)</f>
        <v/>
      </c>
    </row>
    <row r="738" spans="1:7" x14ac:dyDescent="0.15">
      <c r="A738" s="10" t="str">
        <f>IF([1]变压器!A738="","",[1]变压器!A738)</f>
        <v/>
      </c>
      <c r="B738" s="10" t="str">
        <f>IF([1]变压器!B738="","",[1]变压器!B738)</f>
        <v/>
      </c>
      <c r="C738" s="10" t="str">
        <f>IF([1]变压器!C738="","",[1]变压器!C738)</f>
        <v/>
      </c>
      <c r="D738" s="10" t="str">
        <f>IF([1]变压器!D738="","",[1]变压器!D738)</f>
        <v/>
      </c>
      <c r="E738" s="10" t="str">
        <f>IF([1]变压器!E738="","",[1]变压器!E738)</f>
        <v/>
      </c>
      <c r="F738" s="10" t="str">
        <f>IF([1]变压器!F738="","",[1]变压器!F738)</f>
        <v/>
      </c>
      <c r="G738" s="10" t="str">
        <f ca="1">VLOOKUP(C738,OFFSET(厂站实体!$A$2,0,0,1000,7),7,FALSE)</f>
        <v/>
      </c>
    </row>
    <row r="739" spans="1:7" x14ac:dyDescent="0.15">
      <c r="A739" s="10" t="str">
        <f>IF([1]变压器!A739="","",[1]变压器!A739)</f>
        <v/>
      </c>
      <c r="B739" s="10" t="str">
        <f>IF([1]变压器!B739="","",[1]变压器!B739)</f>
        <v/>
      </c>
      <c r="C739" s="10" t="str">
        <f>IF([1]变压器!C739="","",[1]变压器!C739)</f>
        <v/>
      </c>
      <c r="D739" s="10" t="str">
        <f>IF([1]变压器!D739="","",[1]变压器!D739)</f>
        <v/>
      </c>
      <c r="E739" s="10" t="str">
        <f>IF([1]变压器!E739="","",[1]变压器!E739)</f>
        <v/>
      </c>
      <c r="F739" s="10" t="str">
        <f>IF([1]变压器!F739="","",[1]变压器!F739)</f>
        <v/>
      </c>
      <c r="G739" s="10" t="str">
        <f ca="1">VLOOKUP(C739,OFFSET(厂站实体!$A$2,0,0,1000,7),7,FALSE)</f>
        <v/>
      </c>
    </row>
    <row r="740" spans="1:7" x14ac:dyDescent="0.15">
      <c r="A740" s="10" t="str">
        <f>IF([1]变压器!A740="","",[1]变压器!A740)</f>
        <v/>
      </c>
      <c r="B740" s="10" t="str">
        <f>IF([1]变压器!B740="","",[1]变压器!B740)</f>
        <v/>
      </c>
      <c r="C740" s="10" t="str">
        <f>IF([1]变压器!C740="","",[1]变压器!C740)</f>
        <v/>
      </c>
      <c r="D740" s="10" t="str">
        <f>IF([1]变压器!D740="","",[1]变压器!D740)</f>
        <v/>
      </c>
      <c r="E740" s="10" t="str">
        <f>IF([1]变压器!E740="","",[1]变压器!E740)</f>
        <v/>
      </c>
      <c r="F740" s="10" t="str">
        <f>IF([1]变压器!F740="","",[1]变压器!F740)</f>
        <v/>
      </c>
      <c r="G740" s="10" t="str">
        <f ca="1">VLOOKUP(C740,OFFSET(厂站实体!$A$2,0,0,1000,7),7,FALSE)</f>
        <v/>
      </c>
    </row>
    <row r="741" spans="1:7" x14ac:dyDescent="0.15">
      <c r="A741" s="10" t="str">
        <f>IF([1]变压器!A741="","",[1]变压器!A741)</f>
        <v/>
      </c>
      <c r="B741" s="10" t="str">
        <f>IF([1]变压器!B741="","",[1]变压器!B741)</f>
        <v/>
      </c>
      <c r="C741" s="10" t="str">
        <f>IF([1]变压器!C741="","",[1]变压器!C741)</f>
        <v/>
      </c>
      <c r="D741" s="10" t="str">
        <f>IF([1]变压器!D741="","",[1]变压器!D741)</f>
        <v/>
      </c>
      <c r="E741" s="10" t="str">
        <f>IF([1]变压器!E741="","",[1]变压器!E741)</f>
        <v/>
      </c>
      <c r="F741" s="10" t="str">
        <f>IF([1]变压器!F741="","",[1]变压器!F741)</f>
        <v/>
      </c>
      <c r="G741" s="10" t="str">
        <f ca="1">VLOOKUP(C741,OFFSET(厂站实体!$A$2,0,0,1000,7),7,FALSE)</f>
        <v/>
      </c>
    </row>
    <row r="742" spans="1:7" x14ac:dyDescent="0.15">
      <c r="A742" s="10" t="str">
        <f>IF([1]变压器!A742="","",[1]变压器!A742)</f>
        <v/>
      </c>
      <c r="B742" s="10" t="str">
        <f>IF([1]变压器!B742="","",[1]变压器!B742)</f>
        <v/>
      </c>
      <c r="C742" s="10" t="str">
        <f>IF([1]变压器!C742="","",[1]变压器!C742)</f>
        <v/>
      </c>
      <c r="D742" s="10" t="str">
        <f>IF([1]变压器!D742="","",[1]变压器!D742)</f>
        <v/>
      </c>
      <c r="E742" s="10" t="str">
        <f>IF([1]变压器!E742="","",[1]变压器!E742)</f>
        <v/>
      </c>
      <c r="F742" s="10" t="str">
        <f>IF([1]变压器!F742="","",[1]变压器!F742)</f>
        <v/>
      </c>
      <c r="G742" s="10" t="str">
        <f ca="1">VLOOKUP(C742,OFFSET(厂站实体!$A$2,0,0,1000,7),7,FALSE)</f>
        <v/>
      </c>
    </row>
    <row r="743" spans="1:7" x14ac:dyDescent="0.15">
      <c r="A743" s="10" t="str">
        <f>IF([1]变压器!A743="","",[1]变压器!A743)</f>
        <v/>
      </c>
      <c r="B743" s="10" t="str">
        <f>IF([1]变压器!B743="","",[1]变压器!B743)</f>
        <v/>
      </c>
      <c r="C743" s="10" t="str">
        <f>IF([1]变压器!C743="","",[1]变压器!C743)</f>
        <v/>
      </c>
      <c r="D743" s="10" t="str">
        <f>IF([1]变压器!D743="","",[1]变压器!D743)</f>
        <v/>
      </c>
      <c r="E743" s="10" t="str">
        <f>IF([1]变压器!E743="","",[1]变压器!E743)</f>
        <v/>
      </c>
      <c r="F743" s="10" t="str">
        <f>IF([1]变压器!F743="","",[1]变压器!F743)</f>
        <v/>
      </c>
      <c r="G743" s="10" t="str">
        <f ca="1">VLOOKUP(C743,OFFSET(厂站实体!$A$2,0,0,1000,7),7,FALSE)</f>
        <v/>
      </c>
    </row>
    <row r="744" spans="1:7" x14ac:dyDescent="0.15">
      <c r="A744" s="10" t="str">
        <f>IF([1]变压器!A744="","",[1]变压器!A744)</f>
        <v/>
      </c>
      <c r="B744" s="10" t="str">
        <f>IF([1]变压器!B744="","",[1]变压器!B744)</f>
        <v/>
      </c>
      <c r="C744" s="10" t="str">
        <f>IF([1]变压器!C744="","",[1]变压器!C744)</f>
        <v/>
      </c>
      <c r="D744" s="10" t="str">
        <f>IF([1]变压器!D744="","",[1]变压器!D744)</f>
        <v/>
      </c>
      <c r="E744" s="10" t="str">
        <f>IF([1]变压器!E744="","",[1]变压器!E744)</f>
        <v/>
      </c>
      <c r="F744" s="10" t="str">
        <f>IF([1]变压器!F744="","",[1]变压器!F744)</f>
        <v/>
      </c>
      <c r="G744" s="10" t="str">
        <f ca="1">VLOOKUP(C744,OFFSET(厂站实体!$A$2,0,0,1000,7),7,FALSE)</f>
        <v/>
      </c>
    </row>
    <row r="745" spans="1:7" x14ac:dyDescent="0.15">
      <c r="A745" s="10" t="str">
        <f>IF([1]变压器!A745="","",[1]变压器!A745)</f>
        <v/>
      </c>
      <c r="B745" s="10" t="str">
        <f>IF([1]变压器!B745="","",[1]变压器!B745)</f>
        <v/>
      </c>
      <c r="C745" s="10" t="str">
        <f>IF([1]变压器!C745="","",[1]变压器!C745)</f>
        <v/>
      </c>
      <c r="D745" s="10" t="str">
        <f>IF([1]变压器!D745="","",[1]变压器!D745)</f>
        <v/>
      </c>
      <c r="E745" s="10" t="str">
        <f>IF([1]变压器!E745="","",[1]变压器!E745)</f>
        <v/>
      </c>
      <c r="F745" s="10" t="str">
        <f>IF([1]变压器!F745="","",[1]变压器!F745)</f>
        <v/>
      </c>
      <c r="G745" s="10" t="str">
        <f ca="1">VLOOKUP(C745,OFFSET(厂站实体!$A$2,0,0,1000,7),7,FALSE)</f>
        <v/>
      </c>
    </row>
    <row r="746" spans="1:7" x14ac:dyDescent="0.15">
      <c r="A746" s="10" t="str">
        <f>IF([1]变压器!A746="","",[1]变压器!A746)</f>
        <v/>
      </c>
      <c r="B746" s="10" t="str">
        <f>IF([1]变压器!B746="","",[1]变压器!B746)</f>
        <v/>
      </c>
      <c r="C746" s="10" t="str">
        <f>IF([1]变压器!C746="","",[1]变压器!C746)</f>
        <v/>
      </c>
      <c r="D746" s="10" t="str">
        <f>IF([1]变压器!D746="","",[1]变压器!D746)</f>
        <v/>
      </c>
      <c r="E746" s="10" t="str">
        <f>IF([1]变压器!E746="","",[1]变压器!E746)</f>
        <v/>
      </c>
      <c r="F746" s="10" t="str">
        <f>IF([1]变压器!F746="","",[1]变压器!F746)</f>
        <v/>
      </c>
      <c r="G746" s="10" t="str">
        <f ca="1">VLOOKUP(C746,OFFSET(厂站实体!$A$2,0,0,1000,7),7,FALSE)</f>
        <v/>
      </c>
    </row>
    <row r="747" spans="1:7" x14ac:dyDescent="0.15">
      <c r="A747" s="10" t="str">
        <f>IF([1]变压器!A747="","",[1]变压器!A747)</f>
        <v/>
      </c>
      <c r="B747" s="10" t="str">
        <f>IF([1]变压器!B747="","",[1]变压器!B747)</f>
        <v/>
      </c>
      <c r="C747" s="10" t="str">
        <f>IF([1]变压器!C747="","",[1]变压器!C747)</f>
        <v/>
      </c>
      <c r="D747" s="10" t="str">
        <f>IF([1]变压器!D747="","",[1]变压器!D747)</f>
        <v/>
      </c>
      <c r="E747" s="10" t="str">
        <f>IF([1]变压器!E747="","",[1]变压器!E747)</f>
        <v/>
      </c>
      <c r="F747" s="10" t="str">
        <f>IF([1]变压器!F747="","",[1]变压器!F747)</f>
        <v/>
      </c>
      <c r="G747" s="10" t="str">
        <f ca="1">VLOOKUP(C747,OFFSET(厂站实体!$A$2,0,0,1000,7),7,FALSE)</f>
        <v/>
      </c>
    </row>
    <row r="748" spans="1:7" x14ac:dyDescent="0.15">
      <c r="A748" s="10" t="str">
        <f>IF([1]变压器!A748="","",[1]变压器!A748)</f>
        <v/>
      </c>
      <c r="B748" s="10" t="str">
        <f>IF([1]变压器!B748="","",[1]变压器!B748)</f>
        <v/>
      </c>
      <c r="C748" s="10" t="str">
        <f>IF([1]变压器!C748="","",[1]变压器!C748)</f>
        <v/>
      </c>
      <c r="D748" s="10" t="str">
        <f>IF([1]变压器!D748="","",[1]变压器!D748)</f>
        <v/>
      </c>
      <c r="E748" s="10" t="str">
        <f>IF([1]变压器!E748="","",[1]变压器!E748)</f>
        <v/>
      </c>
      <c r="F748" s="10" t="str">
        <f>IF([1]变压器!F748="","",[1]变压器!F748)</f>
        <v/>
      </c>
      <c r="G748" s="10" t="str">
        <f ca="1">VLOOKUP(C748,OFFSET(厂站实体!$A$2,0,0,1000,7),7,FALSE)</f>
        <v/>
      </c>
    </row>
    <row r="749" spans="1:7" x14ac:dyDescent="0.15">
      <c r="A749" s="10" t="str">
        <f>IF([1]变压器!A749="","",[1]变压器!A749)</f>
        <v/>
      </c>
      <c r="B749" s="10" t="str">
        <f>IF([1]变压器!B749="","",[1]变压器!B749)</f>
        <v/>
      </c>
      <c r="C749" s="10" t="str">
        <f>IF([1]变压器!C749="","",[1]变压器!C749)</f>
        <v/>
      </c>
      <c r="D749" s="10" t="str">
        <f>IF([1]变压器!D749="","",[1]变压器!D749)</f>
        <v/>
      </c>
      <c r="E749" s="10" t="str">
        <f>IF([1]变压器!E749="","",[1]变压器!E749)</f>
        <v/>
      </c>
      <c r="F749" s="10" t="str">
        <f>IF([1]变压器!F749="","",[1]变压器!F749)</f>
        <v/>
      </c>
      <c r="G749" s="10" t="str">
        <f ca="1">VLOOKUP(C749,OFFSET(厂站实体!$A$2,0,0,1000,7),7,FALSE)</f>
        <v/>
      </c>
    </row>
    <row r="750" spans="1:7" x14ac:dyDescent="0.15">
      <c r="A750" s="10" t="str">
        <f>IF([1]变压器!A750="","",[1]变压器!A750)</f>
        <v/>
      </c>
      <c r="B750" s="10" t="str">
        <f>IF([1]变压器!B750="","",[1]变压器!B750)</f>
        <v/>
      </c>
      <c r="C750" s="10" t="str">
        <f>IF([1]变压器!C750="","",[1]变压器!C750)</f>
        <v/>
      </c>
      <c r="D750" s="10" t="str">
        <f>IF([1]变压器!D750="","",[1]变压器!D750)</f>
        <v/>
      </c>
      <c r="E750" s="10" t="str">
        <f>IF([1]变压器!E750="","",[1]变压器!E750)</f>
        <v/>
      </c>
      <c r="F750" s="10" t="str">
        <f>IF([1]变压器!F750="","",[1]变压器!F750)</f>
        <v/>
      </c>
      <c r="G750" s="10" t="str">
        <f ca="1">VLOOKUP(C750,OFFSET(厂站实体!$A$2,0,0,1000,7),7,FALSE)</f>
        <v/>
      </c>
    </row>
    <row r="751" spans="1:7" x14ac:dyDescent="0.15">
      <c r="A751" s="10" t="str">
        <f>IF([1]变压器!A751="","",[1]变压器!A751)</f>
        <v/>
      </c>
      <c r="B751" s="10" t="str">
        <f>IF([1]变压器!B751="","",[1]变压器!B751)</f>
        <v/>
      </c>
      <c r="C751" s="10" t="str">
        <f>IF([1]变压器!C751="","",[1]变压器!C751)</f>
        <v/>
      </c>
      <c r="D751" s="10" t="str">
        <f>IF([1]变压器!D751="","",[1]变压器!D751)</f>
        <v/>
      </c>
      <c r="E751" s="10" t="str">
        <f>IF([1]变压器!E751="","",[1]变压器!E751)</f>
        <v/>
      </c>
      <c r="F751" s="10" t="str">
        <f>IF([1]变压器!F751="","",[1]变压器!F751)</f>
        <v/>
      </c>
      <c r="G751" s="10" t="str">
        <f ca="1">VLOOKUP(C751,OFFSET(厂站实体!$A$2,0,0,1000,7),7,FALSE)</f>
        <v/>
      </c>
    </row>
    <row r="752" spans="1:7" x14ac:dyDescent="0.15">
      <c r="A752" s="10" t="str">
        <f>IF([1]变压器!A752="","",[1]变压器!A752)</f>
        <v/>
      </c>
      <c r="B752" s="10" t="str">
        <f>IF([1]变压器!B752="","",[1]变压器!B752)</f>
        <v/>
      </c>
      <c r="C752" s="10" t="str">
        <f>IF([1]变压器!C752="","",[1]变压器!C752)</f>
        <v/>
      </c>
      <c r="D752" s="10" t="str">
        <f>IF([1]变压器!D752="","",[1]变压器!D752)</f>
        <v/>
      </c>
      <c r="E752" s="10" t="str">
        <f>IF([1]变压器!E752="","",[1]变压器!E752)</f>
        <v/>
      </c>
      <c r="F752" s="10" t="str">
        <f>IF([1]变压器!F752="","",[1]变压器!F752)</f>
        <v/>
      </c>
      <c r="G752" s="10" t="str">
        <f ca="1">VLOOKUP(C752,OFFSET(厂站实体!$A$2,0,0,1000,7),7,FALSE)</f>
        <v/>
      </c>
    </row>
    <row r="753" spans="1:7" x14ac:dyDescent="0.15">
      <c r="A753" s="10" t="str">
        <f>IF([1]变压器!A753="","",[1]变压器!A753)</f>
        <v/>
      </c>
      <c r="B753" s="10" t="str">
        <f>IF([1]变压器!B753="","",[1]变压器!B753)</f>
        <v/>
      </c>
      <c r="C753" s="10" t="str">
        <f>IF([1]变压器!C753="","",[1]变压器!C753)</f>
        <v/>
      </c>
      <c r="D753" s="10" t="str">
        <f>IF([1]变压器!D753="","",[1]变压器!D753)</f>
        <v/>
      </c>
      <c r="E753" s="10" t="str">
        <f>IF([1]变压器!E753="","",[1]变压器!E753)</f>
        <v/>
      </c>
      <c r="F753" s="10" t="str">
        <f>IF([1]变压器!F753="","",[1]变压器!F753)</f>
        <v/>
      </c>
      <c r="G753" s="10" t="str">
        <f ca="1">VLOOKUP(C753,OFFSET(厂站实体!$A$2,0,0,1000,7),7,FALSE)</f>
        <v/>
      </c>
    </row>
    <row r="754" spans="1:7" x14ac:dyDescent="0.15">
      <c r="A754" s="10" t="str">
        <f>IF([1]变压器!A754="","",[1]变压器!A754)</f>
        <v/>
      </c>
      <c r="B754" s="10" t="str">
        <f>IF([1]变压器!B754="","",[1]变压器!B754)</f>
        <v/>
      </c>
      <c r="C754" s="10" t="str">
        <f>IF([1]变压器!C754="","",[1]变压器!C754)</f>
        <v/>
      </c>
      <c r="D754" s="10" t="str">
        <f>IF([1]变压器!D754="","",[1]变压器!D754)</f>
        <v/>
      </c>
      <c r="E754" s="10" t="str">
        <f>IF([1]变压器!E754="","",[1]变压器!E754)</f>
        <v/>
      </c>
      <c r="F754" s="10" t="str">
        <f>IF([1]变压器!F754="","",[1]变压器!F754)</f>
        <v/>
      </c>
      <c r="G754" s="10" t="str">
        <f ca="1">VLOOKUP(C754,OFFSET(厂站实体!$A$2,0,0,1000,7),7,FALSE)</f>
        <v/>
      </c>
    </row>
    <row r="755" spans="1:7" x14ac:dyDescent="0.15">
      <c r="A755" s="10" t="str">
        <f>IF([1]变压器!A755="","",[1]变压器!A755)</f>
        <v/>
      </c>
      <c r="B755" s="10" t="str">
        <f>IF([1]变压器!B755="","",[1]变压器!B755)</f>
        <v/>
      </c>
      <c r="C755" s="10" t="str">
        <f>IF([1]变压器!C755="","",[1]变压器!C755)</f>
        <v/>
      </c>
      <c r="D755" s="10" t="str">
        <f>IF([1]变压器!D755="","",[1]变压器!D755)</f>
        <v/>
      </c>
      <c r="E755" s="10" t="str">
        <f>IF([1]变压器!E755="","",[1]变压器!E755)</f>
        <v/>
      </c>
      <c r="F755" s="10" t="str">
        <f>IF([1]变压器!F755="","",[1]变压器!F755)</f>
        <v/>
      </c>
      <c r="G755" s="10" t="str">
        <f ca="1">VLOOKUP(C755,OFFSET(厂站实体!$A$2,0,0,1000,7),7,FALSE)</f>
        <v/>
      </c>
    </row>
    <row r="756" spans="1:7" x14ac:dyDescent="0.15">
      <c r="A756" s="10" t="str">
        <f>IF([1]变压器!A756="","",[1]变压器!A756)</f>
        <v/>
      </c>
      <c r="B756" s="10" t="str">
        <f>IF([1]变压器!B756="","",[1]变压器!B756)</f>
        <v/>
      </c>
      <c r="C756" s="10" t="str">
        <f>IF([1]变压器!C756="","",[1]变压器!C756)</f>
        <v/>
      </c>
      <c r="D756" s="10" t="str">
        <f>IF([1]变压器!D756="","",[1]变压器!D756)</f>
        <v/>
      </c>
      <c r="E756" s="10" t="str">
        <f>IF([1]变压器!E756="","",[1]变压器!E756)</f>
        <v/>
      </c>
      <c r="F756" s="10" t="str">
        <f>IF([1]变压器!F756="","",[1]变压器!F756)</f>
        <v/>
      </c>
      <c r="G756" s="10" t="str">
        <f ca="1">VLOOKUP(C756,OFFSET(厂站实体!$A$2,0,0,1000,7),7,FALSE)</f>
        <v/>
      </c>
    </row>
    <row r="757" spans="1:7" x14ac:dyDescent="0.15">
      <c r="A757" s="10" t="str">
        <f>IF([1]变压器!A757="","",[1]变压器!A757)</f>
        <v/>
      </c>
      <c r="B757" s="10" t="str">
        <f>IF([1]变压器!B757="","",[1]变压器!B757)</f>
        <v/>
      </c>
      <c r="C757" s="10" t="str">
        <f>IF([1]变压器!C757="","",[1]变压器!C757)</f>
        <v/>
      </c>
      <c r="D757" s="10" t="str">
        <f>IF([1]变压器!D757="","",[1]变压器!D757)</f>
        <v/>
      </c>
      <c r="E757" s="10" t="str">
        <f>IF([1]变压器!E757="","",[1]变压器!E757)</f>
        <v/>
      </c>
      <c r="F757" s="10" t="str">
        <f>IF([1]变压器!F757="","",[1]变压器!F757)</f>
        <v/>
      </c>
      <c r="G757" s="10" t="str">
        <f ca="1">VLOOKUP(C757,OFFSET(厂站实体!$A$2,0,0,1000,7),7,FALSE)</f>
        <v/>
      </c>
    </row>
    <row r="758" spans="1:7" x14ac:dyDescent="0.15">
      <c r="A758" s="10" t="str">
        <f>IF([1]变压器!A758="","",[1]变压器!A758)</f>
        <v/>
      </c>
      <c r="B758" s="10" t="str">
        <f>IF([1]变压器!B758="","",[1]变压器!B758)</f>
        <v/>
      </c>
      <c r="C758" s="10" t="str">
        <f>IF([1]变压器!C758="","",[1]变压器!C758)</f>
        <v/>
      </c>
      <c r="D758" s="10" t="str">
        <f>IF([1]变压器!D758="","",[1]变压器!D758)</f>
        <v/>
      </c>
      <c r="E758" s="10" t="str">
        <f>IF([1]变压器!E758="","",[1]变压器!E758)</f>
        <v/>
      </c>
      <c r="F758" s="10" t="str">
        <f>IF([1]变压器!F758="","",[1]变压器!F758)</f>
        <v/>
      </c>
      <c r="G758" s="10" t="str">
        <f ca="1">VLOOKUP(C758,OFFSET(厂站实体!$A$2,0,0,1000,7),7,FALSE)</f>
        <v/>
      </c>
    </row>
    <row r="759" spans="1:7" x14ac:dyDescent="0.15">
      <c r="A759" s="10" t="str">
        <f>IF([1]变压器!A759="","",[1]变压器!A759)</f>
        <v/>
      </c>
      <c r="B759" s="10" t="str">
        <f>IF([1]变压器!B759="","",[1]变压器!B759)</f>
        <v/>
      </c>
      <c r="C759" s="10" t="str">
        <f>IF([1]变压器!C759="","",[1]变压器!C759)</f>
        <v/>
      </c>
      <c r="D759" s="10" t="str">
        <f>IF([1]变压器!D759="","",[1]变压器!D759)</f>
        <v/>
      </c>
      <c r="E759" s="10" t="str">
        <f>IF([1]变压器!E759="","",[1]变压器!E759)</f>
        <v/>
      </c>
      <c r="F759" s="10" t="str">
        <f>IF([1]变压器!F759="","",[1]变压器!F759)</f>
        <v/>
      </c>
      <c r="G759" s="10" t="str">
        <f ca="1">VLOOKUP(C759,OFFSET(厂站实体!$A$2,0,0,1000,7),7,FALSE)</f>
        <v/>
      </c>
    </row>
    <row r="760" spans="1:7" x14ac:dyDescent="0.15">
      <c r="A760" s="10" t="str">
        <f>IF([1]变压器!A760="","",[1]变压器!A760)</f>
        <v/>
      </c>
      <c r="B760" s="10" t="str">
        <f>IF([1]变压器!B760="","",[1]变压器!B760)</f>
        <v/>
      </c>
      <c r="C760" s="10" t="str">
        <f>IF([1]变压器!C760="","",[1]变压器!C760)</f>
        <v/>
      </c>
      <c r="D760" s="10" t="str">
        <f>IF([1]变压器!D760="","",[1]变压器!D760)</f>
        <v/>
      </c>
      <c r="E760" s="10" t="str">
        <f>IF([1]变压器!E760="","",[1]变压器!E760)</f>
        <v/>
      </c>
      <c r="F760" s="10" t="str">
        <f>IF([1]变压器!F760="","",[1]变压器!F760)</f>
        <v/>
      </c>
      <c r="G760" s="10" t="str">
        <f ca="1">VLOOKUP(C760,OFFSET(厂站实体!$A$2,0,0,1000,7),7,FALSE)</f>
        <v/>
      </c>
    </row>
    <row r="761" spans="1:7" x14ac:dyDescent="0.15">
      <c r="A761" s="10" t="str">
        <f>IF([1]变压器!A761="","",[1]变压器!A761)</f>
        <v/>
      </c>
      <c r="B761" s="10" t="str">
        <f>IF([1]变压器!B761="","",[1]变压器!B761)</f>
        <v/>
      </c>
      <c r="C761" s="10" t="str">
        <f>IF([1]变压器!C761="","",[1]变压器!C761)</f>
        <v/>
      </c>
      <c r="D761" s="10" t="str">
        <f>IF([1]变压器!D761="","",[1]变压器!D761)</f>
        <v/>
      </c>
      <c r="E761" s="10" t="str">
        <f>IF([1]变压器!E761="","",[1]变压器!E761)</f>
        <v/>
      </c>
      <c r="F761" s="10" t="str">
        <f>IF([1]变压器!F761="","",[1]变压器!F761)</f>
        <v/>
      </c>
      <c r="G761" s="10" t="str">
        <f ca="1">VLOOKUP(C761,OFFSET(厂站实体!$A$2,0,0,1000,7),7,FALSE)</f>
        <v/>
      </c>
    </row>
    <row r="762" spans="1:7" x14ac:dyDescent="0.15">
      <c r="A762" s="10" t="str">
        <f>IF([1]变压器!A762="","",[1]变压器!A762)</f>
        <v/>
      </c>
      <c r="B762" s="10" t="str">
        <f>IF([1]变压器!B762="","",[1]变压器!B762)</f>
        <v/>
      </c>
      <c r="C762" s="10" t="str">
        <f>IF([1]变压器!C762="","",[1]变压器!C762)</f>
        <v/>
      </c>
      <c r="D762" s="10" t="str">
        <f>IF([1]变压器!D762="","",[1]变压器!D762)</f>
        <v/>
      </c>
      <c r="E762" s="10" t="str">
        <f>IF([1]变压器!E762="","",[1]变压器!E762)</f>
        <v/>
      </c>
      <c r="F762" s="10" t="str">
        <f>IF([1]变压器!F762="","",[1]变压器!F762)</f>
        <v/>
      </c>
      <c r="G762" s="10" t="str">
        <f ca="1">VLOOKUP(C762,OFFSET(厂站实体!$A$2,0,0,1000,7),7,FALSE)</f>
        <v/>
      </c>
    </row>
    <row r="763" spans="1:7" x14ac:dyDescent="0.15">
      <c r="A763" s="10" t="str">
        <f>IF([1]变压器!A763="","",[1]变压器!A763)</f>
        <v/>
      </c>
      <c r="B763" s="10" t="str">
        <f>IF([1]变压器!B763="","",[1]变压器!B763)</f>
        <v/>
      </c>
      <c r="C763" s="10" t="str">
        <f>IF([1]变压器!C763="","",[1]变压器!C763)</f>
        <v/>
      </c>
      <c r="D763" s="10" t="str">
        <f>IF([1]变压器!D763="","",[1]变压器!D763)</f>
        <v/>
      </c>
      <c r="E763" s="10" t="str">
        <f>IF([1]变压器!E763="","",[1]变压器!E763)</f>
        <v/>
      </c>
      <c r="F763" s="10" t="str">
        <f>IF([1]变压器!F763="","",[1]变压器!F763)</f>
        <v/>
      </c>
      <c r="G763" s="10" t="str">
        <f ca="1">VLOOKUP(C763,OFFSET(厂站实体!$A$2,0,0,1000,7),7,FALSE)</f>
        <v/>
      </c>
    </row>
    <row r="764" spans="1:7" x14ac:dyDescent="0.15">
      <c r="A764" s="10" t="str">
        <f>IF([1]变压器!A764="","",[1]变压器!A764)</f>
        <v/>
      </c>
      <c r="B764" s="10" t="str">
        <f>IF([1]变压器!B764="","",[1]变压器!B764)</f>
        <v/>
      </c>
      <c r="C764" s="10" t="str">
        <f>IF([1]变压器!C764="","",[1]变压器!C764)</f>
        <v/>
      </c>
      <c r="D764" s="10" t="str">
        <f>IF([1]变压器!D764="","",[1]变压器!D764)</f>
        <v/>
      </c>
      <c r="E764" s="10" t="str">
        <f>IF([1]变压器!E764="","",[1]变压器!E764)</f>
        <v/>
      </c>
      <c r="F764" s="10" t="str">
        <f>IF([1]变压器!F764="","",[1]变压器!F764)</f>
        <v/>
      </c>
      <c r="G764" s="10" t="str">
        <f ca="1">VLOOKUP(C764,OFFSET(厂站实体!$A$2,0,0,1000,7),7,FALSE)</f>
        <v/>
      </c>
    </row>
    <row r="765" spans="1:7" x14ac:dyDescent="0.15">
      <c r="A765" s="10" t="str">
        <f>IF([1]变压器!A765="","",[1]变压器!A765)</f>
        <v/>
      </c>
      <c r="B765" s="10" t="str">
        <f>IF([1]变压器!B765="","",[1]变压器!B765)</f>
        <v/>
      </c>
      <c r="C765" s="10" t="str">
        <f>IF([1]变压器!C765="","",[1]变压器!C765)</f>
        <v/>
      </c>
      <c r="D765" s="10" t="str">
        <f>IF([1]变压器!D765="","",[1]变压器!D765)</f>
        <v/>
      </c>
      <c r="E765" s="10" t="str">
        <f>IF([1]变压器!E765="","",[1]变压器!E765)</f>
        <v/>
      </c>
      <c r="F765" s="10" t="str">
        <f>IF([1]变压器!F765="","",[1]变压器!F765)</f>
        <v/>
      </c>
      <c r="G765" s="10" t="str">
        <f ca="1">VLOOKUP(C765,OFFSET(厂站实体!$A$2,0,0,1000,7),7,FALSE)</f>
        <v/>
      </c>
    </row>
    <row r="766" spans="1:7" x14ac:dyDescent="0.15">
      <c r="A766" s="10" t="str">
        <f>IF([1]变压器!A766="","",[1]变压器!A766)</f>
        <v/>
      </c>
      <c r="B766" s="10" t="str">
        <f>IF([1]变压器!B766="","",[1]变压器!B766)</f>
        <v/>
      </c>
      <c r="C766" s="10" t="str">
        <f>IF([1]变压器!C766="","",[1]变压器!C766)</f>
        <v/>
      </c>
      <c r="D766" s="10" t="str">
        <f>IF([1]变压器!D766="","",[1]变压器!D766)</f>
        <v/>
      </c>
      <c r="E766" s="10" t="str">
        <f>IF([1]变压器!E766="","",[1]变压器!E766)</f>
        <v/>
      </c>
      <c r="F766" s="10" t="str">
        <f>IF([1]变压器!F766="","",[1]变压器!F766)</f>
        <v/>
      </c>
      <c r="G766" s="10" t="str">
        <f ca="1">VLOOKUP(C766,OFFSET(厂站实体!$A$2,0,0,1000,7),7,FALSE)</f>
        <v/>
      </c>
    </row>
    <row r="767" spans="1:7" x14ac:dyDescent="0.15">
      <c r="A767" s="10" t="str">
        <f>IF([1]变压器!A767="","",[1]变压器!A767)</f>
        <v/>
      </c>
      <c r="B767" s="10" t="str">
        <f>IF([1]变压器!B767="","",[1]变压器!B767)</f>
        <v/>
      </c>
      <c r="C767" s="10" t="str">
        <f>IF([1]变压器!C767="","",[1]变压器!C767)</f>
        <v/>
      </c>
      <c r="D767" s="10" t="str">
        <f>IF([1]变压器!D767="","",[1]变压器!D767)</f>
        <v/>
      </c>
      <c r="E767" s="10" t="str">
        <f>IF([1]变压器!E767="","",[1]变压器!E767)</f>
        <v/>
      </c>
      <c r="F767" s="10" t="str">
        <f>IF([1]变压器!F767="","",[1]变压器!F767)</f>
        <v/>
      </c>
      <c r="G767" s="10" t="str">
        <f ca="1">VLOOKUP(C767,OFFSET(厂站实体!$A$2,0,0,1000,7),7,FALSE)</f>
        <v/>
      </c>
    </row>
    <row r="768" spans="1:7" x14ac:dyDescent="0.15">
      <c r="A768" s="10" t="str">
        <f>IF([1]变压器!A768="","",[1]变压器!A768)</f>
        <v/>
      </c>
      <c r="B768" s="10" t="str">
        <f>IF([1]变压器!B768="","",[1]变压器!B768)</f>
        <v/>
      </c>
      <c r="C768" s="10" t="str">
        <f>IF([1]变压器!C768="","",[1]变压器!C768)</f>
        <v/>
      </c>
      <c r="D768" s="10" t="str">
        <f>IF([1]变压器!D768="","",[1]变压器!D768)</f>
        <v/>
      </c>
      <c r="E768" s="10" t="str">
        <f>IF([1]变压器!E768="","",[1]变压器!E768)</f>
        <v/>
      </c>
      <c r="F768" s="10" t="str">
        <f>IF([1]变压器!F768="","",[1]变压器!F768)</f>
        <v/>
      </c>
      <c r="G768" s="10" t="str">
        <f ca="1">VLOOKUP(C768,OFFSET(厂站实体!$A$2,0,0,1000,7),7,FALSE)</f>
        <v/>
      </c>
    </row>
    <row r="769" spans="1:7" x14ac:dyDescent="0.15">
      <c r="A769" s="10" t="str">
        <f>IF([1]变压器!A769="","",[1]变压器!A769)</f>
        <v/>
      </c>
      <c r="B769" s="10" t="str">
        <f>IF([1]变压器!B769="","",[1]变压器!B769)</f>
        <v/>
      </c>
      <c r="C769" s="10" t="str">
        <f>IF([1]变压器!C769="","",[1]变压器!C769)</f>
        <v/>
      </c>
      <c r="D769" s="10" t="str">
        <f>IF([1]变压器!D769="","",[1]变压器!D769)</f>
        <v/>
      </c>
      <c r="E769" s="10" t="str">
        <f>IF([1]变压器!E769="","",[1]变压器!E769)</f>
        <v/>
      </c>
      <c r="F769" s="10" t="str">
        <f>IF([1]变压器!F769="","",[1]变压器!F769)</f>
        <v/>
      </c>
      <c r="G769" s="10" t="str">
        <f ca="1">VLOOKUP(C769,OFFSET(厂站实体!$A$2,0,0,1000,7),7,FALSE)</f>
        <v/>
      </c>
    </row>
    <row r="770" spans="1:7" x14ac:dyDescent="0.15">
      <c r="A770" s="10" t="str">
        <f>IF([1]变压器!A770="","",[1]变压器!A770)</f>
        <v/>
      </c>
      <c r="B770" s="10" t="str">
        <f>IF([1]变压器!B770="","",[1]变压器!B770)</f>
        <v/>
      </c>
      <c r="C770" s="10" t="str">
        <f>IF([1]变压器!C770="","",[1]变压器!C770)</f>
        <v/>
      </c>
      <c r="D770" s="10" t="str">
        <f>IF([1]变压器!D770="","",[1]变压器!D770)</f>
        <v/>
      </c>
      <c r="E770" s="10" t="str">
        <f>IF([1]变压器!E770="","",[1]变压器!E770)</f>
        <v/>
      </c>
      <c r="F770" s="10" t="str">
        <f>IF([1]变压器!F770="","",[1]变压器!F770)</f>
        <v/>
      </c>
      <c r="G770" s="10" t="str">
        <f ca="1">VLOOKUP(C770,OFFSET(厂站实体!$A$2,0,0,1000,7),7,FALSE)</f>
        <v/>
      </c>
    </row>
    <row r="771" spans="1:7" x14ac:dyDescent="0.15">
      <c r="A771" s="10" t="str">
        <f>IF([1]变压器!A771="","",[1]变压器!A771)</f>
        <v/>
      </c>
      <c r="B771" s="10" t="str">
        <f>IF([1]变压器!B771="","",[1]变压器!B771)</f>
        <v/>
      </c>
      <c r="C771" s="10" t="str">
        <f>IF([1]变压器!C771="","",[1]变压器!C771)</f>
        <v/>
      </c>
      <c r="D771" s="10" t="str">
        <f>IF([1]变压器!D771="","",[1]变压器!D771)</f>
        <v/>
      </c>
      <c r="E771" s="10" t="str">
        <f>IF([1]变压器!E771="","",[1]变压器!E771)</f>
        <v/>
      </c>
      <c r="F771" s="10" t="str">
        <f>IF([1]变压器!F771="","",[1]变压器!F771)</f>
        <v/>
      </c>
      <c r="G771" s="10" t="str">
        <f ca="1">VLOOKUP(C771,OFFSET(厂站实体!$A$2,0,0,1000,7),7,FALSE)</f>
        <v/>
      </c>
    </row>
    <row r="772" spans="1:7" x14ac:dyDescent="0.15">
      <c r="A772" s="10" t="str">
        <f>IF([1]变压器!A772="","",[1]变压器!A772)</f>
        <v/>
      </c>
      <c r="B772" s="10" t="str">
        <f>IF([1]变压器!B772="","",[1]变压器!B772)</f>
        <v/>
      </c>
      <c r="C772" s="10" t="str">
        <f>IF([1]变压器!C772="","",[1]变压器!C772)</f>
        <v/>
      </c>
      <c r="D772" s="10" t="str">
        <f>IF([1]变压器!D772="","",[1]变压器!D772)</f>
        <v/>
      </c>
      <c r="E772" s="10" t="str">
        <f>IF([1]变压器!E772="","",[1]变压器!E772)</f>
        <v/>
      </c>
      <c r="F772" s="10" t="str">
        <f>IF([1]变压器!F772="","",[1]变压器!F772)</f>
        <v/>
      </c>
      <c r="G772" s="10" t="str">
        <f ca="1">VLOOKUP(C772,OFFSET(厂站实体!$A$2,0,0,1000,7),7,FALSE)</f>
        <v/>
      </c>
    </row>
    <row r="773" spans="1:7" x14ac:dyDescent="0.15">
      <c r="A773" s="10" t="str">
        <f>IF([1]变压器!A773="","",[1]变压器!A773)</f>
        <v/>
      </c>
      <c r="B773" s="10" t="str">
        <f>IF([1]变压器!B773="","",[1]变压器!B773)</f>
        <v/>
      </c>
      <c r="C773" s="10" t="str">
        <f>IF([1]变压器!C773="","",[1]变压器!C773)</f>
        <v/>
      </c>
      <c r="D773" s="10" t="str">
        <f>IF([1]变压器!D773="","",[1]变压器!D773)</f>
        <v/>
      </c>
      <c r="E773" s="10" t="str">
        <f>IF([1]变压器!E773="","",[1]变压器!E773)</f>
        <v/>
      </c>
      <c r="F773" s="10" t="str">
        <f>IF([1]变压器!F773="","",[1]变压器!F773)</f>
        <v/>
      </c>
      <c r="G773" s="10" t="str">
        <f ca="1">VLOOKUP(C773,OFFSET(厂站实体!$A$2,0,0,1000,7),7,FALSE)</f>
        <v/>
      </c>
    </row>
    <row r="774" spans="1:7" x14ac:dyDescent="0.15">
      <c r="A774" s="10" t="str">
        <f>IF([1]变压器!A774="","",[1]变压器!A774)</f>
        <v/>
      </c>
      <c r="B774" s="10" t="str">
        <f>IF([1]变压器!B774="","",[1]变压器!B774)</f>
        <v/>
      </c>
      <c r="C774" s="10" t="str">
        <f>IF([1]变压器!C774="","",[1]变压器!C774)</f>
        <v/>
      </c>
      <c r="D774" s="10" t="str">
        <f>IF([1]变压器!D774="","",[1]变压器!D774)</f>
        <v/>
      </c>
      <c r="E774" s="10" t="str">
        <f>IF([1]变压器!E774="","",[1]变压器!E774)</f>
        <v/>
      </c>
      <c r="F774" s="10" t="str">
        <f>IF([1]变压器!F774="","",[1]变压器!F774)</f>
        <v/>
      </c>
      <c r="G774" s="10" t="str">
        <f ca="1">VLOOKUP(C774,OFFSET(厂站实体!$A$2,0,0,1000,7),7,FALSE)</f>
        <v/>
      </c>
    </row>
    <row r="775" spans="1:7" x14ac:dyDescent="0.15">
      <c r="A775" s="10" t="str">
        <f>IF([1]变压器!A775="","",[1]变压器!A775)</f>
        <v/>
      </c>
      <c r="B775" s="10" t="str">
        <f>IF([1]变压器!B775="","",[1]变压器!B775)</f>
        <v/>
      </c>
      <c r="C775" s="10" t="str">
        <f>IF([1]变压器!C775="","",[1]变压器!C775)</f>
        <v/>
      </c>
      <c r="D775" s="10" t="str">
        <f>IF([1]变压器!D775="","",[1]变压器!D775)</f>
        <v/>
      </c>
      <c r="E775" s="10" t="str">
        <f>IF([1]变压器!E775="","",[1]变压器!E775)</f>
        <v/>
      </c>
      <c r="F775" s="10" t="str">
        <f>IF([1]变压器!F775="","",[1]变压器!F775)</f>
        <v/>
      </c>
      <c r="G775" s="10" t="str">
        <f ca="1">VLOOKUP(C775,OFFSET(厂站实体!$A$2,0,0,1000,7),7,FALSE)</f>
        <v/>
      </c>
    </row>
    <row r="776" spans="1:7" x14ac:dyDescent="0.15">
      <c r="A776" s="10" t="str">
        <f>IF([1]变压器!A776="","",[1]变压器!A776)</f>
        <v/>
      </c>
      <c r="B776" s="10" t="str">
        <f>IF([1]变压器!B776="","",[1]变压器!B776)</f>
        <v/>
      </c>
      <c r="C776" s="10" t="str">
        <f>IF([1]变压器!C776="","",[1]变压器!C776)</f>
        <v/>
      </c>
      <c r="D776" s="10" t="str">
        <f>IF([1]变压器!D776="","",[1]变压器!D776)</f>
        <v/>
      </c>
      <c r="E776" s="10" t="str">
        <f>IF([1]变压器!E776="","",[1]变压器!E776)</f>
        <v/>
      </c>
      <c r="F776" s="10" t="str">
        <f>IF([1]变压器!F776="","",[1]变压器!F776)</f>
        <v/>
      </c>
      <c r="G776" s="10" t="str">
        <f ca="1">VLOOKUP(C776,OFFSET(厂站实体!$A$2,0,0,1000,7),7,FALSE)</f>
        <v/>
      </c>
    </row>
    <row r="777" spans="1:7" x14ac:dyDescent="0.15">
      <c r="A777" s="10" t="str">
        <f>IF([1]变压器!A777="","",[1]变压器!A777)</f>
        <v/>
      </c>
      <c r="B777" s="10" t="str">
        <f>IF([1]变压器!B777="","",[1]变压器!B777)</f>
        <v/>
      </c>
      <c r="C777" s="10" t="str">
        <f>IF([1]变压器!C777="","",[1]变压器!C777)</f>
        <v/>
      </c>
      <c r="D777" s="10" t="str">
        <f>IF([1]变压器!D777="","",[1]变压器!D777)</f>
        <v/>
      </c>
      <c r="E777" s="10" t="str">
        <f>IF([1]变压器!E777="","",[1]变压器!E777)</f>
        <v/>
      </c>
      <c r="F777" s="10" t="str">
        <f>IF([1]变压器!F777="","",[1]变压器!F777)</f>
        <v/>
      </c>
      <c r="G777" s="10" t="str">
        <f ca="1">VLOOKUP(C777,OFFSET(厂站实体!$A$2,0,0,1000,7),7,FALSE)</f>
        <v/>
      </c>
    </row>
    <row r="778" spans="1:7" x14ac:dyDescent="0.15">
      <c r="A778" s="10" t="str">
        <f>IF([1]变压器!A778="","",[1]变压器!A778)</f>
        <v/>
      </c>
      <c r="B778" s="10" t="str">
        <f>IF([1]变压器!B778="","",[1]变压器!B778)</f>
        <v/>
      </c>
      <c r="C778" s="10" t="str">
        <f>IF([1]变压器!C778="","",[1]变压器!C778)</f>
        <v/>
      </c>
      <c r="D778" s="10" t="str">
        <f>IF([1]变压器!D778="","",[1]变压器!D778)</f>
        <v/>
      </c>
      <c r="E778" s="10" t="str">
        <f>IF([1]变压器!E778="","",[1]变压器!E778)</f>
        <v/>
      </c>
      <c r="F778" s="10" t="str">
        <f>IF([1]变压器!F778="","",[1]变压器!F778)</f>
        <v/>
      </c>
      <c r="G778" s="10" t="str">
        <f ca="1">VLOOKUP(C778,OFFSET(厂站实体!$A$2,0,0,1000,7),7,FALSE)</f>
        <v/>
      </c>
    </row>
    <row r="779" spans="1:7" x14ac:dyDescent="0.15">
      <c r="A779" s="10" t="str">
        <f>IF([1]变压器!A779="","",[1]变压器!A779)</f>
        <v/>
      </c>
      <c r="B779" s="10" t="str">
        <f>IF([1]变压器!B779="","",[1]变压器!B779)</f>
        <v/>
      </c>
      <c r="C779" s="10" t="str">
        <f>IF([1]变压器!C779="","",[1]变压器!C779)</f>
        <v/>
      </c>
      <c r="D779" s="10" t="str">
        <f>IF([1]变压器!D779="","",[1]变压器!D779)</f>
        <v/>
      </c>
      <c r="E779" s="10" t="str">
        <f>IF([1]变压器!E779="","",[1]变压器!E779)</f>
        <v/>
      </c>
      <c r="F779" s="10" t="str">
        <f>IF([1]变压器!F779="","",[1]变压器!F779)</f>
        <v/>
      </c>
      <c r="G779" s="10" t="str">
        <f ca="1">VLOOKUP(C779,OFFSET(厂站实体!$A$2,0,0,1000,7),7,FALSE)</f>
        <v/>
      </c>
    </row>
    <row r="780" spans="1:7" x14ac:dyDescent="0.15">
      <c r="A780" s="10" t="str">
        <f>IF([1]变压器!A780="","",[1]变压器!A780)</f>
        <v/>
      </c>
      <c r="B780" s="10" t="str">
        <f>IF([1]变压器!B780="","",[1]变压器!B780)</f>
        <v/>
      </c>
      <c r="C780" s="10" t="str">
        <f>IF([1]变压器!C780="","",[1]变压器!C780)</f>
        <v/>
      </c>
      <c r="D780" s="10" t="str">
        <f>IF([1]变压器!D780="","",[1]变压器!D780)</f>
        <v/>
      </c>
      <c r="E780" s="10" t="str">
        <f>IF([1]变压器!E780="","",[1]变压器!E780)</f>
        <v/>
      </c>
      <c r="F780" s="10" t="str">
        <f>IF([1]变压器!F780="","",[1]变压器!F780)</f>
        <v/>
      </c>
      <c r="G780" s="10" t="str">
        <f ca="1">VLOOKUP(C780,OFFSET(厂站实体!$A$2,0,0,1000,7),7,FALSE)</f>
        <v/>
      </c>
    </row>
    <row r="781" spans="1:7" x14ac:dyDescent="0.15">
      <c r="A781" s="10" t="str">
        <f>IF([1]变压器!A781="","",[1]变压器!A781)</f>
        <v/>
      </c>
      <c r="B781" s="10" t="str">
        <f>IF([1]变压器!B781="","",[1]变压器!B781)</f>
        <v/>
      </c>
      <c r="C781" s="10" t="str">
        <f>IF([1]变压器!C781="","",[1]变压器!C781)</f>
        <v/>
      </c>
      <c r="D781" s="10" t="str">
        <f>IF([1]变压器!D781="","",[1]变压器!D781)</f>
        <v/>
      </c>
      <c r="E781" s="10" t="str">
        <f>IF([1]变压器!E781="","",[1]变压器!E781)</f>
        <v/>
      </c>
      <c r="F781" s="10" t="str">
        <f>IF([1]变压器!F781="","",[1]变压器!F781)</f>
        <v/>
      </c>
      <c r="G781" s="10" t="str">
        <f ca="1">VLOOKUP(C781,OFFSET(厂站实体!$A$2,0,0,1000,7),7,FALSE)</f>
        <v/>
      </c>
    </row>
    <row r="782" spans="1:7" x14ac:dyDescent="0.15">
      <c r="A782" s="10" t="str">
        <f>IF([1]变压器!A782="","",[1]变压器!A782)</f>
        <v/>
      </c>
      <c r="B782" s="10" t="str">
        <f>IF([1]变压器!B782="","",[1]变压器!B782)</f>
        <v/>
      </c>
      <c r="C782" s="10" t="str">
        <f>IF([1]变压器!C782="","",[1]变压器!C782)</f>
        <v/>
      </c>
      <c r="D782" s="10" t="str">
        <f>IF([1]变压器!D782="","",[1]变压器!D782)</f>
        <v/>
      </c>
      <c r="E782" s="10" t="str">
        <f>IF([1]变压器!E782="","",[1]变压器!E782)</f>
        <v/>
      </c>
      <c r="F782" s="10" t="str">
        <f>IF([1]变压器!F782="","",[1]变压器!F782)</f>
        <v/>
      </c>
      <c r="G782" s="10" t="str">
        <f ca="1">VLOOKUP(C782,OFFSET(厂站实体!$A$2,0,0,1000,7),7,FALSE)</f>
        <v/>
      </c>
    </row>
    <row r="783" spans="1:7" x14ac:dyDescent="0.15">
      <c r="A783" s="10" t="str">
        <f>IF([1]变压器!A783="","",[1]变压器!A783)</f>
        <v/>
      </c>
      <c r="B783" s="10" t="str">
        <f>IF([1]变压器!B783="","",[1]变压器!B783)</f>
        <v/>
      </c>
      <c r="C783" s="10" t="str">
        <f>IF([1]变压器!C783="","",[1]变压器!C783)</f>
        <v/>
      </c>
      <c r="D783" s="10" t="str">
        <f>IF([1]变压器!D783="","",[1]变压器!D783)</f>
        <v/>
      </c>
      <c r="E783" s="10" t="str">
        <f>IF([1]变压器!E783="","",[1]变压器!E783)</f>
        <v/>
      </c>
      <c r="F783" s="10" t="str">
        <f>IF([1]变压器!F783="","",[1]变压器!F783)</f>
        <v/>
      </c>
      <c r="G783" s="10" t="str">
        <f ca="1">VLOOKUP(C783,OFFSET(厂站实体!$A$2,0,0,1000,7),7,FALSE)</f>
        <v/>
      </c>
    </row>
    <row r="784" spans="1:7" x14ac:dyDescent="0.15">
      <c r="A784" s="10" t="str">
        <f>IF([1]变压器!A784="","",[1]变压器!A784)</f>
        <v/>
      </c>
      <c r="B784" s="10" t="str">
        <f>IF([1]变压器!B784="","",[1]变压器!B784)</f>
        <v/>
      </c>
      <c r="C784" s="10" t="str">
        <f>IF([1]变压器!C784="","",[1]变压器!C784)</f>
        <v/>
      </c>
      <c r="D784" s="10" t="str">
        <f>IF([1]变压器!D784="","",[1]变压器!D784)</f>
        <v/>
      </c>
      <c r="E784" s="10" t="str">
        <f>IF([1]变压器!E784="","",[1]变压器!E784)</f>
        <v/>
      </c>
      <c r="F784" s="10" t="str">
        <f>IF([1]变压器!F784="","",[1]变压器!F784)</f>
        <v/>
      </c>
      <c r="G784" s="10" t="str">
        <f ca="1">VLOOKUP(C784,OFFSET(厂站实体!$A$2,0,0,1000,7),7,FALSE)</f>
        <v/>
      </c>
    </row>
    <row r="785" spans="1:7" x14ac:dyDescent="0.15">
      <c r="A785" s="10" t="str">
        <f>IF([1]变压器!A785="","",[1]变压器!A785)</f>
        <v/>
      </c>
      <c r="B785" s="10" t="str">
        <f>IF([1]变压器!B785="","",[1]变压器!B785)</f>
        <v/>
      </c>
      <c r="C785" s="10" t="str">
        <f>IF([1]变压器!C785="","",[1]变压器!C785)</f>
        <v/>
      </c>
      <c r="D785" s="10" t="str">
        <f>IF([1]变压器!D785="","",[1]变压器!D785)</f>
        <v/>
      </c>
      <c r="E785" s="10" t="str">
        <f>IF([1]变压器!E785="","",[1]变压器!E785)</f>
        <v/>
      </c>
      <c r="F785" s="10" t="str">
        <f>IF([1]变压器!F785="","",[1]变压器!F785)</f>
        <v/>
      </c>
      <c r="G785" s="10" t="str">
        <f ca="1">VLOOKUP(C785,OFFSET(厂站实体!$A$2,0,0,1000,7),7,FALSE)</f>
        <v/>
      </c>
    </row>
    <row r="786" spans="1:7" x14ac:dyDescent="0.15">
      <c r="A786" s="10" t="str">
        <f>IF([1]变压器!A786="","",[1]变压器!A786)</f>
        <v/>
      </c>
      <c r="B786" s="10" t="str">
        <f>IF([1]变压器!B786="","",[1]变压器!B786)</f>
        <v/>
      </c>
      <c r="C786" s="10" t="str">
        <f>IF([1]变压器!C786="","",[1]变压器!C786)</f>
        <v/>
      </c>
      <c r="D786" s="10" t="str">
        <f>IF([1]变压器!D786="","",[1]变压器!D786)</f>
        <v/>
      </c>
      <c r="E786" s="10" t="str">
        <f>IF([1]变压器!E786="","",[1]变压器!E786)</f>
        <v/>
      </c>
      <c r="F786" s="10" t="str">
        <f>IF([1]变压器!F786="","",[1]变压器!F786)</f>
        <v/>
      </c>
      <c r="G786" s="10" t="str">
        <f ca="1">VLOOKUP(C786,OFFSET(厂站实体!$A$2,0,0,1000,7),7,FALSE)</f>
        <v/>
      </c>
    </row>
    <row r="787" spans="1:7" x14ac:dyDescent="0.15">
      <c r="A787" s="10" t="str">
        <f>IF([1]变压器!A787="","",[1]变压器!A787)</f>
        <v/>
      </c>
      <c r="B787" s="10" t="str">
        <f>IF([1]变压器!B787="","",[1]变压器!B787)</f>
        <v/>
      </c>
      <c r="C787" s="10" t="str">
        <f>IF([1]变压器!C787="","",[1]变压器!C787)</f>
        <v/>
      </c>
      <c r="D787" s="10" t="str">
        <f>IF([1]变压器!D787="","",[1]变压器!D787)</f>
        <v/>
      </c>
      <c r="E787" s="10" t="str">
        <f>IF([1]变压器!E787="","",[1]变压器!E787)</f>
        <v/>
      </c>
      <c r="F787" s="10" t="str">
        <f>IF([1]变压器!F787="","",[1]变压器!F787)</f>
        <v/>
      </c>
      <c r="G787" s="10" t="str">
        <f ca="1">VLOOKUP(C787,OFFSET(厂站实体!$A$2,0,0,1000,7),7,FALSE)</f>
        <v/>
      </c>
    </row>
    <row r="788" spans="1:7" x14ac:dyDescent="0.15">
      <c r="A788" s="10" t="str">
        <f>IF([1]变压器!A788="","",[1]变压器!A788)</f>
        <v/>
      </c>
      <c r="B788" s="10" t="str">
        <f>IF([1]变压器!B788="","",[1]变压器!B788)</f>
        <v/>
      </c>
      <c r="C788" s="10" t="str">
        <f>IF([1]变压器!C788="","",[1]变压器!C788)</f>
        <v/>
      </c>
      <c r="D788" s="10" t="str">
        <f>IF([1]变压器!D788="","",[1]变压器!D788)</f>
        <v/>
      </c>
      <c r="E788" s="10" t="str">
        <f>IF([1]变压器!E788="","",[1]变压器!E788)</f>
        <v/>
      </c>
      <c r="F788" s="10" t="str">
        <f>IF([1]变压器!F788="","",[1]变压器!F788)</f>
        <v/>
      </c>
      <c r="G788" s="10" t="str">
        <f ca="1">VLOOKUP(C788,OFFSET(厂站实体!$A$2,0,0,1000,7),7,FALSE)</f>
        <v/>
      </c>
    </row>
    <row r="789" spans="1:7" x14ac:dyDescent="0.15">
      <c r="A789" s="10" t="str">
        <f>IF([1]变压器!A789="","",[1]变压器!A789)</f>
        <v/>
      </c>
      <c r="B789" s="10" t="str">
        <f>IF([1]变压器!B789="","",[1]变压器!B789)</f>
        <v/>
      </c>
      <c r="C789" s="10" t="str">
        <f>IF([1]变压器!C789="","",[1]变压器!C789)</f>
        <v/>
      </c>
      <c r="D789" s="10" t="str">
        <f>IF([1]变压器!D789="","",[1]变压器!D789)</f>
        <v/>
      </c>
      <c r="E789" s="10" t="str">
        <f>IF([1]变压器!E789="","",[1]变压器!E789)</f>
        <v/>
      </c>
      <c r="F789" s="10" t="str">
        <f>IF([1]变压器!F789="","",[1]变压器!F789)</f>
        <v/>
      </c>
      <c r="G789" s="10" t="str">
        <f ca="1">VLOOKUP(C789,OFFSET(厂站实体!$A$2,0,0,1000,7),7,FALSE)</f>
        <v/>
      </c>
    </row>
    <row r="790" spans="1:7" x14ac:dyDescent="0.15">
      <c r="A790" s="10" t="str">
        <f>IF([1]变压器!A790="","",[1]变压器!A790)</f>
        <v/>
      </c>
      <c r="B790" s="10" t="str">
        <f>IF([1]变压器!B790="","",[1]变压器!B790)</f>
        <v/>
      </c>
      <c r="C790" s="10" t="str">
        <f>IF([1]变压器!C790="","",[1]变压器!C790)</f>
        <v/>
      </c>
      <c r="D790" s="10" t="str">
        <f>IF([1]变压器!D790="","",[1]变压器!D790)</f>
        <v/>
      </c>
      <c r="E790" s="10" t="str">
        <f>IF([1]变压器!E790="","",[1]变压器!E790)</f>
        <v/>
      </c>
      <c r="F790" s="10" t="str">
        <f>IF([1]变压器!F790="","",[1]变压器!F790)</f>
        <v/>
      </c>
      <c r="G790" s="10" t="str">
        <f ca="1">VLOOKUP(C790,OFFSET(厂站实体!$A$2,0,0,1000,7),7,FALSE)</f>
        <v/>
      </c>
    </row>
    <row r="791" spans="1:7" x14ac:dyDescent="0.15">
      <c r="A791" s="10" t="str">
        <f>IF([1]变压器!A791="","",[1]变压器!A791)</f>
        <v/>
      </c>
      <c r="B791" s="10" t="str">
        <f>IF([1]变压器!B791="","",[1]变压器!B791)</f>
        <v/>
      </c>
      <c r="C791" s="10" t="str">
        <f>IF([1]变压器!C791="","",[1]变压器!C791)</f>
        <v/>
      </c>
      <c r="D791" s="10" t="str">
        <f>IF([1]变压器!D791="","",[1]变压器!D791)</f>
        <v/>
      </c>
      <c r="E791" s="10" t="str">
        <f>IF([1]变压器!E791="","",[1]变压器!E791)</f>
        <v/>
      </c>
      <c r="F791" s="10" t="str">
        <f>IF([1]变压器!F791="","",[1]变压器!F791)</f>
        <v/>
      </c>
      <c r="G791" s="10" t="str">
        <f ca="1">VLOOKUP(C791,OFFSET(厂站实体!$A$2,0,0,1000,7),7,FALSE)</f>
        <v/>
      </c>
    </row>
    <row r="792" spans="1:7" x14ac:dyDescent="0.15">
      <c r="A792" s="10" t="str">
        <f>IF([1]变压器!A792="","",[1]变压器!A792)</f>
        <v/>
      </c>
      <c r="B792" s="10" t="str">
        <f>IF([1]变压器!B792="","",[1]变压器!B792)</f>
        <v/>
      </c>
      <c r="C792" s="10" t="str">
        <f>IF([1]变压器!C792="","",[1]变压器!C792)</f>
        <v/>
      </c>
      <c r="D792" s="10" t="str">
        <f>IF([1]变压器!D792="","",[1]变压器!D792)</f>
        <v/>
      </c>
      <c r="E792" s="10" t="str">
        <f>IF([1]变压器!E792="","",[1]变压器!E792)</f>
        <v/>
      </c>
      <c r="F792" s="10" t="str">
        <f>IF([1]变压器!F792="","",[1]变压器!F792)</f>
        <v/>
      </c>
      <c r="G792" s="10" t="str">
        <f ca="1">VLOOKUP(C792,OFFSET(厂站实体!$A$2,0,0,1000,7),7,FALSE)</f>
        <v/>
      </c>
    </row>
    <row r="793" spans="1:7" x14ac:dyDescent="0.15">
      <c r="A793" s="10" t="str">
        <f>IF([1]变压器!A793="","",[1]变压器!A793)</f>
        <v/>
      </c>
      <c r="B793" s="10" t="str">
        <f>IF([1]变压器!B793="","",[1]变压器!B793)</f>
        <v/>
      </c>
      <c r="C793" s="10" t="str">
        <f>IF([1]变压器!C793="","",[1]变压器!C793)</f>
        <v/>
      </c>
      <c r="D793" s="10" t="str">
        <f>IF([1]变压器!D793="","",[1]变压器!D793)</f>
        <v/>
      </c>
      <c r="E793" s="10" t="str">
        <f>IF([1]变压器!E793="","",[1]变压器!E793)</f>
        <v/>
      </c>
      <c r="F793" s="10" t="str">
        <f>IF([1]变压器!F793="","",[1]变压器!F793)</f>
        <v/>
      </c>
      <c r="G793" s="10" t="str">
        <f ca="1">VLOOKUP(C793,OFFSET(厂站实体!$A$2,0,0,1000,7),7,FALSE)</f>
        <v/>
      </c>
    </row>
    <row r="794" spans="1:7" x14ac:dyDescent="0.15">
      <c r="A794" s="10" t="str">
        <f>IF([1]变压器!A794="","",[1]变压器!A794)</f>
        <v/>
      </c>
      <c r="B794" s="10" t="str">
        <f>IF([1]变压器!B794="","",[1]变压器!B794)</f>
        <v/>
      </c>
      <c r="C794" s="10" t="str">
        <f>IF([1]变压器!C794="","",[1]变压器!C794)</f>
        <v/>
      </c>
      <c r="D794" s="10" t="str">
        <f>IF([1]变压器!D794="","",[1]变压器!D794)</f>
        <v/>
      </c>
      <c r="E794" s="10" t="str">
        <f>IF([1]变压器!E794="","",[1]变压器!E794)</f>
        <v/>
      </c>
      <c r="F794" s="10" t="str">
        <f>IF([1]变压器!F794="","",[1]变压器!F794)</f>
        <v/>
      </c>
      <c r="G794" s="10" t="str">
        <f ca="1">VLOOKUP(C794,OFFSET(厂站实体!$A$2,0,0,1000,7),7,FALSE)</f>
        <v/>
      </c>
    </row>
    <row r="795" spans="1:7" x14ac:dyDescent="0.15">
      <c r="A795" s="10" t="str">
        <f>IF([1]变压器!A795="","",[1]变压器!A795)</f>
        <v/>
      </c>
      <c r="B795" s="10" t="str">
        <f>IF([1]变压器!B795="","",[1]变压器!B795)</f>
        <v/>
      </c>
      <c r="C795" s="10" t="str">
        <f>IF([1]变压器!C795="","",[1]变压器!C795)</f>
        <v/>
      </c>
      <c r="D795" s="10" t="str">
        <f>IF([1]变压器!D795="","",[1]变压器!D795)</f>
        <v/>
      </c>
      <c r="E795" s="10" t="str">
        <f>IF([1]变压器!E795="","",[1]变压器!E795)</f>
        <v/>
      </c>
      <c r="F795" s="10" t="str">
        <f>IF([1]变压器!F795="","",[1]变压器!F795)</f>
        <v/>
      </c>
      <c r="G795" s="10" t="str">
        <f ca="1">VLOOKUP(C795,OFFSET(厂站实体!$A$2,0,0,1000,7),7,FALSE)</f>
        <v/>
      </c>
    </row>
    <row r="796" spans="1:7" x14ac:dyDescent="0.15">
      <c r="A796" s="10" t="str">
        <f>IF([1]变压器!A796="","",[1]变压器!A796)</f>
        <v/>
      </c>
      <c r="B796" s="10" t="str">
        <f>IF([1]变压器!B796="","",[1]变压器!B796)</f>
        <v/>
      </c>
      <c r="C796" s="10" t="str">
        <f>IF([1]变压器!C796="","",[1]变压器!C796)</f>
        <v/>
      </c>
      <c r="D796" s="10" t="str">
        <f>IF([1]变压器!D796="","",[1]变压器!D796)</f>
        <v/>
      </c>
      <c r="E796" s="10" t="str">
        <f>IF([1]变压器!E796="","",[1]变压器!E796)</f>
        <v/>
      </c>
      <c r="F796" s="10" t="str">
        <f>IF([1]变压器!F796="","",[1]变压器!F796)</f>
        <v/>
      </c>
      <c r="G796" s="10" t="str">
        <f ca="1">VLOOKUP(C796,OFFSET(厂站实体!$A$2,0,0,1000,7),7,FALSE)</f>
        <v/>
      </c>
    </row>
    <row r="797" spans="1:7" x14ac:dyDescent="0.15">
      <c r="A797" s="10" t="str">
        <f>IF([1]变压器!A797="","",[1]变压器!A797)</f>
        <v/>
      </c>
      <c r="B797" s="10" t="str">
        <f>IF([1]变压器!B797="","",[1]变压器!B797)</f>
        <v/>
      </c>
      <c r="C797" s="10" t="str">
        <f>IF([1]变压器!C797="","",[1]变压器!C797)</f>
        <v/>
      </c>
      <c r="D797" s="10" t="str">
        <f>IF([1]变压器!D797="","",[1]变压器!D797)</f>
        <v/>
      </c>
      <c r="E797" s="10" t="str">
        <f>IF([1]变压器!E797="","",[1]变压器!E797)</f>
        <v/>
      </c>
      <c r="F797" s="10" t="str">
        <f>IF([1]变压器!F797="","",[1]变压器!F797)</f>
        <v/>
      </c>
      <c r="G797" s="10" t="str">
        <f ca="1">VLOOKUP(C797,OFFSET(厂站实体!$A$2,0,0,1000,7),7,FALSE)</f>
        <v/>
      </c>
    </row>
    <row r="798" spans="1:7" x14ac:dyDescent="0.15">
      <c r="A798" s="10" t="str">
        <f>IF([1]变压器!A798="","",[1]变压器!A798)</f>
        <v/>
      </c>
      <c r="B798" s="10" t="str">
        <f>IF([1]变压器!B798="","",[1]变压器!B798)</f>
        <v/>
      </c>
      <c r="C798" s="10" t="str">
        <f>IF([1]变压器!C798="","",[1]变压器!C798)</f>
        <v/>
      </c>
      <c r="D798" s="10" t="str">
        <f>IF([1]变压器!D798="","",[1]变压器!D798)</f>
        <v/>
      </c>
      <c r="E798" s="10" t="str">
        <f>IF([1]变压器!E798="","",[1]变压器!E798)</f>
        <v/>
      </c>
      <c r="F798" s="10" t="str">
        <f>IF([1]变压器!F798="","",[1]变压器!F798)</f>
        <v/>
      </c>
      <c r="G798" s="10" t="str">
        <f ca="1">VLOOKUP(C798,OFFSET(厂站实体!$A$2,0,0,1000,7),7,FALSE)</f>
        <v/>
      </c>
    </row>
    <row r="799" spans="1:7" x14ac:dyDescent="0.15">
      <c r="A799" s="10" t="str">
        <f>IF([1]变压器!A799="","",[1]变压器!A799)</f>
        <v/>
      </c>
      <c r="B799" s="10" t="str">
        <f>IF([1]变压器!B799="","",[1]变压器!B799)</f>
        <v/>
      </c>
      <c r="C799" s="10" t="str">
        <f>IF([1]变压器!C799="","",[1]变压器!C799)</f>
        <v/>
      </c>
      <c r="D799" s="10" t="str">
        <f>IF([1]变压器!D799="","",[1]变压器!D799)</f>
        <v/>
      </c>
      <c r="E799" s="10" t="str">
        <f>IF([1]变压器!E799="","",[1]变压器!E799)</f>
        <v/>
      </c>
      <c r="F799" s="10" t="str">
        <f>IF([1]变压器!F799="","",[1]变压器!F799)</f>
        <v/>
      </c>
      <c r="G799" s="10" t="str">
        <f ca="1">VLOOKUP(C799,OFFSET(厂站实体!$A$2,0,0,1000,7),7,FALSE)</f>
        <v/>
      </c>
    </row>
    <row r="800" spans="1:7" x14ac:dyDescent="0.15">
      <c r="A800" s="10" t="str">
        <f>IF([1]变压器!A800="","",[1]变压器!A800)</f>
        <v/>
      </c>
      <c r="B800" s="10" t="str">
        <f>IF([1]变压器!B800="","",[1]变压器!B800)</f>
        <v/>
      </c>
      <c r="C800" s="10" t="str">
        <f>IF([1]变压器!C800="","",[1]变压器!C800)</f>
        <v/>
      </c>
      <c r="D800" s="10" t="str">
        <f>IF([1]变压器!D800="","",[1]变压器!D800)</f>
        <v/>
      </c>
      <c r="E800" s="10" t="str">
        <f>IF([1]变压器!E800="","",[1]变压器!E800)</f>
        <v/>
      </c>
      <c r="F800" s="10" t="str">
        <f>IF([1]变压器!F800="","",[1]变压器!F800)</f>
        <v/>
      </c>
      <c r="G800" s="10" t="str">
        <f ca="1">VLOOKUP(C800,OFFSET(厂站实体!$A$2,0,0,1000,7),7,FALSE)</f>
        <v/>
      </c>
    </row>
    <row r="801" spans="1:7" x14ac:dyDescent="0.15">
      <c r="A801" s="10" t="str">
        <f>IF([1]变压器!A801="","",[1]变压器!A801)</f>
        <v/>
      </c>
      <c r="B801" s="10" t="str">
        <f>IF([1]变压器!B801="","",[1]变压器!B801)</f>
        <v/>
      </c>
      <c r="C801" s="10" t="str">
        <f>IF([1]变压器!C801="","",[1]变压器!C801)</f>
        <v/>
      </c>
      <c r="D801" s="10" t="str">
        <f>IF([1]变压器!D801="","",[1]变压器!D801)</f>
        <v/>
      </c>
      <c r="E801" s="10" t="str">
        <f>IF([1]变压器!E801="","",[1]变压器!E801)</f>
        <v/>
      </c>
      <c r="F801" s="10" t="str">
        <f>IF([1]变压器!F801="","",[1]变压器!F801)</f>
        <v/>
      </c>
      <c r="G801" s="10" t="str">
        <f ca="1">VLOOKUP(C801,OFFSET(厂站实体!$A$2,0,0,1000,7),7,FALSE)</f>
        <v/>
      </c>
    </row>
    <row r="802" spans="1:7" x14ac:dyDescent="0.15">
      <c r="A802" s="10" t="str">
        <f>IF([1]变压器!A802="","",[1]变压器!A802)</f>
        <v/>
      </c>
      <c r="B802" s="10" t="str">
        <f>IF([1]变压器!B802="","",[1]变压器!B802)</f>
        <v/>
      </c>
      <c r="C802" s="10" t="str">
        <f>IF([1]变压器!C802="","",[1]变压器!C802)</f>
        <v/>
      </c>
      <c r="D802" s="10" t="str">
        <f>IF([1]变压器!D802="","",[1]变压器!D802)</f>
        <v/>
      </c>
      <c r="E802" s="10" t="str">
        <f>IF([1]变压器!E802="","",[1]变压器!E802)</f>
        <v/>
      </c>
      <c r="F802" s="10" t="str">
        <f>IF([1]变压器!F802="","",[1]变压器!F802)</f>
        <v/>
      </c>
      <c r="G802" s="10" t="str">
        <f ca="1">VLOOKUP(C802,OFFSET(厂站实体!$A$2,0,0,1000,7),7,FALSE)</f>
        <v/>
      </c>
    </row>
    <row r="803" spans="1:7" x14ac:dyDescent="0.15">
      <c r="A803" s="10" t="str">
        <f>IF([1]变压器!A803="","",[1]变压器!A803)</f>
        <v/>
      </c>
      <c r="B803" s="10" t="str">
        <f>IF([1]变压器!B803="","",[1]变压器!B803)</f>
        <v/>
      </c>
      <c r="C803" s="10" t="str">
        <f>IF([1]变压器!C803="","",[1]变压器!C803)</f>
        <v/>
      </c>
      <c r="D803" s="10" t="str">
        <f>IF([1]变压器!D803="","",[1]变压器!D803)</f>
        <v/>
      </c>
      <c r="E803" s="10" t="str">
        <f>IF([1]变压器!E803="","",[1]变压器!E803)</f>
        <v/>
      </c>
      <c r="F803" s="10" t="str">
        <f>IF([1]变压器!F803="","",[1]变压器!F803)</f>
        <v/>
      </c>
      <c r="G803" s="10" t="str">
        <f ca="1">VLOOKUP(C803,OFFSET(厂站实体!$A$2,0,0,1000,7),7,FALSE)</f>
        <v/>
      </c>
    </row>
    <row r="804" spans="1:7" x14ac:dyDescent="0.15">
      <c r="A804" s="10" t="str">
        <f>IF([1]变压器!A804="","",[1]变压器!A804)</f>
        <v/>
      </c>
      <c r="B804" s="10" t="str">
        <f>IF([1]变压器!B804="","",[1]变压器!B804)</f>
        <v/>
      </c>
      <c r="C804" s="10" t="str">
        <f>IF([1]变压器!C804="","",[1]变压器!C804)</f>
        <v/>
      </c>
      <c r="D804" s="10" t="str">
        <f>IF([1]变压器!D804="","",[1]变压器!D804)</f>
        <v/>
      </c>
      <c r="E804" s="10" t="str">
        <f>IF([1]变压器!E804="","",[1]变压器!E804)</f>
        <v/>
      </c>
      <c r="F804" s="10" t="str">
        <f>IF([1]变压器!F804="","",[1]变压器!F804)</f>
        <v/>
      </c>
      <c r="G804" s="10" t="str">
        <f ca="1">VLOOKUP(C804,OFFSET(厂站实体!$A$2,0,0,1000,7),7,FALSE)</f>
        <v/>
      </c>
    </row>
    <row r="805" spans="1:7" x14ac:dyDescent="0.15">
      <c r="A805" s="10" t="str">
        <f>IF([1]变压器!A805="","",[1]变压器!A805)</f>
        <v/>
      </c>
      <c r="B805" s="10" t="str">
        <f>IF([1]变压器!B805="","",[1]变压器!B805)</f>
        <v/>
      </c>
      <c r="C805" s="10" t="str">
        <f>IF([1]变压器!C805="","",[1]变压器!C805)</f>
        <v/>
      </c>
      <c r="D805" s="10" t="str">
        <f>IF([1]变压器!D805="","",[1]变压器!D805)</f>
        <v/>
      </c>
      <c r="E805" s="10" t="str">
        <f>IF([1]变压器!E805="","",[1]变压器!E805)</f>
        <v/>
      </c>
      <c r="F805" s="10" t="str">
        <f>IF([1]变压器!F805="","",[1]变压器!F805)</f>
        <v/>
      </c>
      <c r="G805" s="10" t="str">
        <f ca="1">VLOOKUP(C805,OFFSET(厂站实体!$A$2,0,0,1000,7),7,FALSE)</f>
        <v/>
      </c>
    </row>
    <row r="806" spans="1:7" x14ac:dyDescent="0.15">
      <c r="A806" s="10" t="str">
        <f>IF([1]变压器!A806="","",[1]变压器!A806)</f>
        <v/>
      </c>
      <c r="B806" s="10" t="str">
        <f>IF([1]变压器!B806="","",[1]变压器!B806)</f>
        <v/>
      </c>
      <c r="C806" s="10" t="str">
        <f>IF([1]变压器!C806="","",[1]变压器!C806)</f>
        <v/>
      </c>
      <c r="D806" s="10" t="str">
        <f>IF([1]变压器!D806="","",[1]变压器!D806)</f>
        <v/>
      </c>
      <c r="E806" s="10" t="str">
        <f>IF([1]变压器!E806="","",[1]变压器!E806)</f>
        <v/>
      </c>
      <c r="F806" s="10" t="str">
        <f>IF([1]变压器!F806="","",[1]变压器!F806)</f>
        <v/>
      </c>
      <c r="G806" s="10" t="str">
        <f ca="1">VLOOKUP(C806,OFFSET(厂站实体!$A$2,0,0,1000,7),7,FALSE)</f>
        <v/>
      </c>
    </row>
    <row r="807" spans="1:7" x14ac:dyDescent="0.15">
      <c r="A807" s="10" t="str">
        <f>IF([1]变压器!A807="","",[1]变压器!A807)</f>
        <v/>
      </c>
      <c r="B807" s="10" t="str">
        <f>IF([1]变压器!B807="","",[1]变压器!B807)</f>
        <v/>
      </c>
      <c r="C807" s="10" t="str">
        <f>IF([1]变压器!C807="","",[1]变压器!C807)</f>
        <v/>
      </c>
      <c r="D807" s="10" t="str">
        <f>IF([1]变压器!D807="","",[1]变压器!D807)</f>
        <v/>
      </c>
      <c r="E807" s="10" t="str">
        <f>IF([1]变压器!E807="","",[1]变压器!E807)</f>
        <v/>
      </c>
      <c r="F807" s="10" t="str">
        <f>IF([1]变压器!F807="","",[1]变压器!F807)</f>
        <v/>
      </c>
      <c r="G807" s="10" t="str">
        <f ca="1">VLOOKUP(C807,OFFSET(厂站实体!$A$2,0,0,1000,7),7,FALSE)</f>
        <v/>
      </c>
    </row>
    <row r="808" spans="1:7" x14ac:dyDescent="0.15">
      <c r="A808" s="10" t="str">
        <f>IF([1]变压器!A808="","",[1]变压器!A808)</f>
        <v/>
      </c>
      <c r="B808" s="10" t="str">
        <f>IF([1]变压器!B808="","",[1]变压器!B808)</f>
        <v/>
      </c>
      <c r="C808" s="10" t="str">
        <f>IF([1]变压器!C808="","",[1]变压器!C808)</f>
        <v/>
      </c>
      <c r="D808" s="10" t="str">
        <f>IF([1]变压器!D808="","",[1]变压器!D808)</f>
        <v/>
      </c>
      <c r="E808" s="10" t="str">
        <f>IF([1]变压器!E808="","",[1]变压器!E808)</f>
        <v/>
      </c>
      <c r="F808" s="10" t="str">
        <f>IF([1]变压器!F808="","",[1]变压器!F808)</f>
        <v/>
      </c>
      <c r="G808" s="10" t="str">
        <f ca="1">VLOOKUP(C808,OFFSET(厂站实体!$A$2,0,0,1000,7),7,FALSE)</f>
        <v/>
      </c>
    </row>
    <row r="809" spans="1:7" x14ac:dyDescent="0.15">
      <c r="A809" s="10" t="str">
        <f>IF([1]变压器!A809="","",[1]变压器!A809)</f>
        <v/>
      </c>
      <c r="B809" s="10" t="str">
        <f>IF([1]变压器!B809="","",[1]变压器!B809)</f>
        <v/>
      </c>
      <c r="C809" s="10" t="str">
        <f>IF([1]变压器!C809="","",[1]变压器!C809)</f>
        <v/>
      </c>
      <c r="D809" s="10" t="str">
        <f>IF([1]变压器!D809="","",[1]变压器!D809)</f>
        <v/>
      </c>
      <c r="E809" s="10" t="str">
        <f>IF([1]变压器!E809="","",[1]变压器!E809)</f>
        <v/>
      </c>
      <c r="F809" s="10" t="str">
        <f>IF([1]变压器!F809="","",[1]变压器!F809)</f>
        <v/>
      </c>
      <c r="G809" s="10" t="str">
        <f ca="1">VLOOKUP(C809,OFFSET(厂站实体!$A$2,0,0,1000,7),7,FALSE)</f>
        <v/>
      </c>
    </row>
    <row r="810" spans="1:7" x14ac:dyDescent="0.15">
      <c r="A810" s="10" t="str">
        <f>IF([1]变压器!A810="","",[1]变压器!A810)</f>
        <v/>
      </c>
      <c r="B810" s="10" t="str">
        <f>IF([1]变压器!B810="","",[1]变压器!B810)</f>
        <v/>
      </c>
      <c r="C810" s="10" t="str">
        <f>IF([1]变压器!C810="","",[1]变压器!C810)</f>
        <v/>
      </c>
      <c r="D810" s="10" t="str">
        <f>IF([1]变压器!D810="","",[1]变压器!D810)</f>
        <v/>
      </c>
      <c r="E810" s="10" t="str">
        <f>IF([1]变压器!E810="","",[1]变压器!E810)</f>
        <v/>
      </c>
      <c r="F810" s="10" t="str">
        <f>IF([1]变压器!F810="","",[1]变压器!F810)</f>
        <v/>
      </c>
      <c r="G810" s="10" t="str">
        <f ca="1">VLOOKUP(C810,OFFSET(厂站实体!$A$2,0,0,1000,7),7,FALSE)</f>
        <v/>
      </c>
    </row>
    <row r="811" spans="1:7" x14ac:dyDescent="0.15">
      <c r="A811" s="10" t="str">
        <f>IF([1]变压器!A811="","",[1]变压器!A811)</f>
        <v/>
      </c>
      <c r="B811" s="10" t="str">
        <f>IF([1]变压器!B811="","",[1]变压器!B811)</f>
        <v/>
      </c>
      <c r="C811" s="10" t="str">
        <f>IF([1]变压器!C811="","",[1]变压器!C811)</f>
        <v/>
      </c>
      <c r="D811" s="10" t="str">
        <f>IF([1]变压器!D811="","",[1]变压器!D811)</f>
        <v/>
      </c>
      <c r="E811" s="10" t="str">
        <f>IF([1]变压器!E811="","",[1]变压器!E811)</f>
        <v/>
      </c>
      <c r="F811" s="10" t="str">
        <f>IF([1]变压器!F811="","",[1]变压器!F811)</f>
        <v/>
      </c>
      <c r="G811" s="10" t="str">
        <f ca="1">VLOOKUP(C811,OFFSET(厂站实体!$A$2,0,0,1000,7),7,FALSE)</f>
        <v/>
      </c>
    </row>
    <row r="812" spans="1:7" x14ac:dyDescent="0.15">
      <c r="A812" s="10" t="str">
        <f>IF([1]变压器!A812="","",[1]变压器!A812)</f>
        <v/>
      </c>
      <c r="B812" s="10" t="str">
        <f>IF([1]变压器!B812="","",[1]变压器!B812)</f>
        <v/>
      </c>
      <c r="C812" s="10" t="str">
        <f>IF([1]变压器!C812="","",[1]变压器!C812)</f>
        <v/>
      </c>
      <c r="D812" s="10" t="str">
        <f>IF([1]变压器!D812="","",[1]变压器!D812)</f>
        <v/>
      </c>
      <c r="E812" s="10" t="str">
        <f>IF([1]变压器!E812="","",[1]变压器!E812)</f>
        <v/>
      </c>
      <c r="F812" s="10" t="str">
        <f>IF([1]变压器!F812="","",[1]变压器!F812)</f>
        <v/>
      </c>
      <c r="G812" s="10" t="str">
        <f ca="1">VLOOKUP(C812,OFFSET(厂站实体!$A$2,0,0,1000,7),7,FALSE)</f>
        <v/>
      </c>
    </row>
    <row r="813" spans="1:7" x14ac:dyDescent="0.15">
      <c r="A813" s="10" t="str">
        <f>IF([1]变压器!A813="","",[1]变压器!A813)</f>
        <v/>
      </c>
      <c r="B813" s="10" t="str">
        <f>IF([1]变压器!B813="","",[1]变压器!B813)</f>
        <v/>
      </c>
      <c r="C813" s="10" t="str">
        <f>IF([1]变压器!C813="","",[1]变压器!C813)</f>
        <v/>
      </c>
      <c r="D813" s="10" t="str">
        <f>IF([1]变压器!D813="","",[1]变压器!D813)</f>
        <v/>
      </c>
      <c r="E813" s="10" t="str">
        <f>IF([1]变压器!E813="","",[1]变压器!E813)</f>
        <v/>
      </c>
      <c r="F813" s="10" t="str">
        <f>IF([1]变压器!F813="","",[1]变压器!F813)</f>
        <v/>
      </c>
      <c r="G813" s="10" t="str">
        <f ca="1">VLOOKUP(C813,OFFSET(厂站实体!$A$2,0,0,1000,7),7,FALSE)</f>
        <v/>
      </c>
    </row>
    <row r="814" spans="1:7" x14ac:dyDescent="0.15">
      <c r="A814" s="10" t="str">
        <f>IF([1]变压器!A814="","",[1]变压器!A814)</f>
        <v/>
      </c>
      <c r="B814" s="10" t="str">
        <f>IF([1]变压器!B814="","",[1]变压器!B814)</f>
        <v/>
      </c>
      <c r="C814" s="10" t="str">
        <f>IF([1]变压器!C814="","",[1]变压器!C814)</f>
        <v/>
      </c>
      <c r="D814" s="10" t="str">
        <f>IF([1]变压器!D814="","",[1]变压器!D814)</f>
        <v/>
      </c>
      <c r="E814" s="10" t="str">
        <f>IF([1]变压器!E814="","",[1]变压器!E814)</f>
        <v/>
      </c>
      <c r="F814" s="10" t="str">
        <f>IF([1]变压器!F814="","",[1]变压器!F814)</f>
        <v/>
      </c>
      <c r="G814" s="10" t="str">
        <f ca="1">VLOOKUP(C814,OFFSET(厂站实体!$A$2,0,0,1000,7),7,FALSE)</f>
        <v/>
      </c>
    </row>
    <row r="815" spans="1:7" x14ac:dyDescent="0.15">
      <c r="A815" s="10" t="str">
        <f>IF([1]变压器!A815="","",[1]变压器!A815)</f>
        <v/>
      </c>
      <c r="B815" s="10" t="str">
        <f>IF([1]变压器!B815="","",[1]变压器!B815)</f>
        <v/>
      </c>
      <c r="C815" s="10" t="str">
        <f>IF([1]变压器!C815="","",[1]变压器!C815)</f>
        <v/>
      </c>
      <c r="D815" s="10" t="str">
        <f>IF([1]变压器!D815="","",[1]变压器!D815)</f>
        <v/>
      </c>
      <c r="E815" s="10" t="str">
        <f>IF([1]变压器!E815="","",[1]变压器!E815)</f>
        <v/>
      </c>
      <c r="F815" s="10" t="str">
        <f>IF([1]变压器!F815="","",[1]变压器!F815)</f>
        <v/>
      </c>
      <c r="G815" s="10" t="str">
        <f ca="1">VLOOKUP(C815,OFFSET(厂站实体!$A$2,0,0,1000,7),7,FALSE)</f>
        <v/>
      </c>
    </row>
    <row r="816" spans="1:7" x14ac:dyDescent="0.15">
      <c r="A816" s="10" t="str">
        <f>IF([1]变压器!A816="","",[1]变压器!A816)</f>
        <v/>
      </c>
      <c r="B816" s="10" t="str">
        <f>IF([1]变压器!B816="","",[1]变压器!B816)</f>
        <v/>
      </c>
      <c r="C816" s="10" t="str">
        <f>IF([1]变压器!C816="","",[1]变压器!C816)</f>
        <v/>
      </c>
      <c r="D816" s="10" t="str">
        <f>IF([1]变压器!D816="","",[1]变压器!D816)</f>
        <v/>
      </c>
      <c r="E816" s="10" t="str">
        <f>IF([1]变压器!E816="","",[1]变压器!E816)</f>
        <v/>
      </c>
      <c r="F816" s="10" t="str">
        <f>IF([1]变压器!F816="","",[1]变压器!F816)</f>
        <v/>
      </c>
      <c r="G816" s="10" t="str">
        <f ca="1">VLOOKUP(C816,OFFSET(厂站实体!$A$2,0,0,1000,7),7,FALSE)</f>
        <v/>
      </c>
    </row>
    <row r="817" spans="1:7" x14ac:dyDescent="0.15">
      <c r="A817" s="10" t="str">
        <f>IF([1]变压器!A817="","",[1]变压器!A817)</f>
        <v/>
      </c>
      <c r="B817" s="10" t="str">
        <f>IF([1]变压器!B817="","",[1]变压器!B817)</f>
        <v/>
      </c>
      <c r="C817" s="10" t="str">
        <f>IF([1]变压器!C817="","",[1]变压器!C817)</f>
        <v/>
      </c>
      <c r="D817" s="10" t="str">
        <f>IF([1]变压器!D817="","",[1]变压器!D817)</f>
        <v/>
      </c>
      <c r="E817" s="10" t="str">
        <f>IF([1]变压器!E817="","",[1]变压器!E817)</f>
        <v/>
      </c>
      <c r="F817" s="10" t="str">
        <f>IF([1]变压器!F817="","",[1]变压器!F817)</f>
        <v/>
      </c>
      <c r="G817" s="10" t="str">
        <f ca="1">VLOOKUP(C817,OFFSET(厂站实体!$A$2,0,0,1000,7),7,FALSE)</f>
        <v/>
      </c>
    </row>
    <row r="818" spans="1:7" x14ac:dyDescent="0.15">
      <c r="A818" s="10" t="str">
        <f>IF([1]变压器!A818="","",[1]变压器!A818)</f>
        <v/>
      </c>
      <c r="B818" s="10" t="str">
        <f>IF([1]变压器!B818="","",[1]变压器!B818)</f>
        <v/>
      </c>
      <c r="C818" s="10" t="str">
        <f>IF([1]变压器!C818="","",[1]变压器!C818)</f>
        <v/>
      </c>
      <c r="D818" s="10" t="str">
        <f>IF([1]变压器!D818="","",[1]变压器!D818)</f>
        <v/>
      </c>
      <c r="E818" s="10" t="str">
        <f>IF([1]变压器!E818="","",[1]变压器!E818)</f>
        <v/>
      </c>
      <c r="F818" s="10" t="str">
        <f>IF([1]变压器!F818="","",[1]变压器!F818)</f>
        <v/>
      </c>
      <c r="G818" s="10" t="str">
        <f ca="1">VLOOKUP(C818,OFFSET(厂站实体!$A$2,0,0,1000,7),7,FALSE)</f>
        <v/>
      </c>
    </row>
    <row r="819" spans="1:7" x14ac:dyDescent="0.15">
      <c r="A819" s="10" t="str">
        <f>IF([1]变压器!A819="","",[1]变压器!A819)</f>
        <v/>
      </c>
      <c r="B819" s="10" t="str">
        <f>IF([1]变压器!B819="","",[1]变压器!B819)</f>
        <v/>
      </c>
      <c r="C819" s="10" t="str">
        <f>IF([1]变压器!C819="","",[1]变压器!C819)</f>
        <v/>
      </c>
      <c r="D819" s="10" t="str">
        <f>IF([1]变压器!D819="","",[1]变压器!D819)</f>
        <v/>
      </c>
      <c r="E819" s="10" t="str">
        <f>IF([1]变压器!E819="","",[1]变压器!E819)</f>
        <v/>
      </c>
      <c r="F819" s="10" t="str">
        <f>IF([1]变压器!F819="","",[1]变压器!F819)</f>
        <v/>
      </c>
      <c r="G819" s="10" t="str">
        <f ca="1">VLOOKUP(C819,OFFSET(厂站实体!$A$2,0,0,1000,7),7,FALSE)</f>
        <v/>
      </c>
    </row>
    <row r="820" spans="1:7" x14ac:dyDescent="0.15">
      <c r="A820" s="10" t="str">
        <f>IF([1]变压器!A820="","",[1]变压器!A820)</f>
        <v/>
      </c>
      <c r="B820" s="10" t="str">
        <f>IF([1]变压器!B820="","",[1]变压器!B820)</f>
        <v/>
      </c>
      <c r="C820" s="10" t="str">
        <f>IF([1]变压器!C820="","",[1]变压器!C820)</f>
        <v/>
      </c>
      <c r="D820" s="10" t="str">
        <f>IF([1]变压器!D820="","",[1]变压器!D820)</f>
        <v/>
      </c>
      <c r="E820" s="10" t="str">
        <f>IF([1]变压器!E820="","",[1]变压器!E820)</f>
        <v/>
      </c>
      <c r="F820" s="10" t="str">
        <f>IF([1]变压器!F820="","",[1]变压器!F820)</f>
        <v/>
      </c>
      <c r="G820" s="10" t="str">
        <f ca="1">VLOOKUP(C820,OFFSET(厂站实体!$A$2,0,0,1000,7),7,FALSE)</f>
        <v/>
      </c>
    </row>
    <row r="821" spans="1:7" x14ac:dyDescent="0.15">
      <c r="A821" s="10" t="str">
        <f>IF([1]变压器!A821="","",[1]变压器!A821)</f>
        <v/>
      </c>
      <c r="B821" s="10" t="str">
        <f>IF([1]变压器!B821="","",[1]变压器!B821)</f>
        <v/>
      </c>
      <c r="C821" s="10" t="str">
        <f>IF([1]变压器!C821="","",[1]变压器!C821)</f>
        <v/>
      </c>
      <c r="D821" s="10" t="str">
        <f>IF([1]变压器!D821="","",[1]变压器!D821)</f>
        <v/>
      </c>
      <c r="E821" s="10" t="str">
        <f>IF([1]变压器!E821="","",[1]变压器!E821)</f>
        <v/>
      </c>
      <c r="F821" s="10" t="str">
        <f>IF([1]变压器!F821="","",[1]变压器!F821)</f>
        <v/>
      </c>
      <c r="G821" s="10" t="str">
        <f ca="1">VLOOKUP(C821,OFFSET(厂站实体!$A$2,0,0,1000,7),7,FALSE)</f>
        <v/>
      </c>
    </row>
    <row r="822" spans="1:7" x14ac:dyDescent="0.15">
      <c r="A822" s="10" t="str">
        <f>IF([1]变压器!A822="","",[1]变压器!A822)</f>
        <v/>
      </c>
      <c r="B822" s="10" t="str">
        <f>IF([1]变压器!B822="","",[1]变压器!B822)</f>
        <v/>
      </c>
      <c r="C822" s="10" t="str">
        <f>IF([1]变压器!C822="","",[1]变压器!C822)</f>
        <v/>
      </c>
      <c r="D822" s="10" t="str">
        <f>IF([1]变压器!D822="","",[1]变压器!D822)</f>
        <v/>
      </c>
      <c r="E822" s="10" t="str">
        <f>IF([1]变压器!E822="","",[1]变压器!E822)</f>
        <v/>
      </c>
      <c r="F822" s="10" t="str">
        <f>IF([1]变压器!F822="","",[1]变压器!F822)</f>
        <v/>
      </c>
      <c r="G822" s="10" t="str">
        <f ca="1">VLOOKUP(C822,OFFSET(厂站实体!$A$2,0,0,1000,7),7,FALSE)</f>
        <v/>
      </c>
    </row>
    <row r="823" spans="1:7" x14ac:dyDescent="0.15">
      <c r="A823" s="10" t="str">
        <f>IF([1]变压器!A823="","",[1]变压器!A823)</f>
        <v/>
      </c>
      <c r="B823" s="10" t="str">
        <f>IF([1]变压器!B823="","",[1]变压器!B823)</f>
        <v/>
      </c>
      <c r="C823" s="10" t="str">
        <f>IF([1]变压器!C823="","",[1]变压器!C823)</f>
        <v/>
      </c>
      <c r="D823" s="10" t="str">
        <f>IF([1]变压器!D823="","",[1]变压器!D823)</f>
        <v/>
      </c>
      <c r="E823" s="10" t="str">
        <f>IF([1]变压器!E823="","",[1]变压器!E823)</f>
        <v/>
      </c>
      <c r="F823" s="10" t="str">
        <f>IF([1]变压器!F823="","",[1]变压器!F823)</f>
        <v/>
      </c>
      <c r="G823" s="10" t="str">
        <f ca="1">VLOOKUP(C823,OFFSET(厂站实体!$A$2,0,0,1000,7),7,FALSE)</f>
        <v/>
      </c>
    </row>
    <row r="824" spans="1:7" x14ac:dyDescent="0.15">
      <c r="A824" s="10" t="str">
        <f>IF([1]变压器!A824="","",[1]变压器!A824)</f>
        <v/>
      </c>
      <c r="B824" s="10" t="str">
        <f>IF([1]变压器!B824="","",[1]变压器!B824)</f>
        <v/>
      </c>
      <c r="C824" s="10" t="str">
        <f>IF([1]变压器!C824="","",[1]变压器!C824)</f>
        <v/>
      </c>
      <c r="D824" s="10" t="str">
        <f>IF([1]变压器!D824="","",[1]变压器!D824)</f>
        <v/>
      </c>
      <c r="E824" s="10" t="str">
        <f>IF([1]变压器!E824="","",[1]变压器!E824)</f>
        <v/>
      </c>
      <c r="F824" s="10" t="str">
        <f>IF([1]变压器!F824="","",[1]变压器!F824)</f>
        <v/>
      </c>
      <c r="G824" s="10" t="str">
        <f ca="1">VLOOKUP(C824,OFFSET(厂站实体!$A$2,0,0,1000,7),7,FALSE)</f>
        <v/>
      </c>
    </row>
    <row r="825" spans="1:7" x14ac:dyDescent="0.15">
      <c r="A825" s="10" t="str">
        <f>IF([1]变压器!A825="","",[1]变压器!A825)</f>
        <v/>
      </c>
      <c r="B825" s="10" t="str">
        <f>IF([1]变压器!B825="","",[1]变压器!B825)</f>
        <v/>
      </c>
      <c r="C825" s="10" t="str">
        <f>IF([1]变压器!C825="","",[1]变压器!C825)</f>
        <v/>
      </c>
      <c r="D825" s="10" t="str">
        <f>IF([1]变压器!D825="","",[1]变压器!D825)</f>
        <v/>
      </c>
      <c r="E825" s="10" t="str">
        <f>IF([1]变压器!E825="","",[1]变压器!E825)</f>
        <v/>
      </c>
      <c r="F825" s="10" t="str">
        <f>IF([1]变压器!F825="","",[1]变压器!F825)</f>
        <v/>
      </c>
      <c r="G825" s="10" t="str">
        <f ca="1">VLOOKUP(C825,OFFSET(厂站实体!$A$2,0,0,1000,7),7,FALSE)</f>
        <v/>
      </c>
    </row>
    <row r="826" spans="1:7" x14ac:dyDescent="0.15">
      <c r="A826" s="10" t="str">
        <f>IF([1]变压器!A826="","",[1]变压器!A826)</f>
        <v/>
      </c>
      <c r="B826" s="10" t="str">
        <f>IF([1]变压器!B826="","",[1]变压器!B826)</f>
        <v/>
      </c>
      <c r="C826" s="10" t="str">
        <f>IF([1]变压器!C826="","",[1]变压器!C826)</f>
        <v/>
      </c>
      <c r="D826" s="10" t="str">
        <f>IF([1]变压器!D826="","",[1]变压器!D826)</f>
        <v/>
      </c>
      <c r="E826" s="10" t="str">
        <f>IF([1]变压器!E826="","",[1]变压器!E826)</f>
        <v/>
      </c>
      <c r="F826" s="10" t="str">
        <f>IF([1]变压器!F826="","",[1]变压器!F826)</f>
        <v/>
      </c>
      <c r="G826" s="10" t="str">
        <f ca="1">VLOOKUP(C826,OFFSET(厂站实体!$A$2,0,0,1000,7),7,FALSE)</f>
        <v/>
      </c>
    </row>
    <row r="827" spans="1:7" x14ac:dyDescent="0.15">
      <c r="A827" s="10" t="str">
        <f>IF([1]变压器!A827="","",[1]变压器!A827)</f>
        <v/>
      </c>
      <c r="B827" s="10" t="str">
        <f>IF([1]变压器!B827="","",[1]变压器!B827)</f>
        <v/>
      </c>
      <c r="C827" s="10" t="str">
        <f>IF([1]变压器!C827="","",[1]变压器!C827)</f>
        <v/>
      </c>
      <c r="D827" s="10" t="str">
        <f>IF([1]变压器!D827="","",[1]变压器!D827)</f>
        <v/>
      </c>
      <c r="E827" s="10" t="str">
        <f>IF([1]变压器!E827="","",[1]变压器!E827)</f>
        <v/>
      </c>
      <c r="F827" s="10" t="str">
        <f>IF([1]变压器!F827="","",[1]变压器!F827)</f>
        <v/>
      </c>
      <c r="G827" s="10" t="str">
        <f ca="1">VLOOKUP(C827,OFFSET(厂站实体!$A$2,0,0,1000,7),7,FALSE)</f>
        <v/>
      </c>
    </row>
    <row r="828" spans="1:7" x14ac:dyDescent="0.15">
      <c r="A828" s="10" t="str">
        <f>IF([1]变压器!A828="","",[1]变压器!A828)</f>
        <v/>
      </c>
      <c r="B828" s="10" t="str">
        <f>IF([1]变压器!B828="","",[1]变压器!B828)</f>
        <v/>
      </c>
      <c r="C828" s="10" t="str">
        <f>IF([1]变压器!C828="","",[1]变压器!C828)</f>
        <v/>
      </c>
      <c r="D828" s="10" t="str">
        <f>IF([1]变压器!D828="","",[1]变压器!D828)</f>
        <v/>
      </c>
      <c r="E828" s="10" t="str">
        <f>IF([1]变压器!E828="","",[1]变压器!E828)</f>
        <v/>
      </c>
      <c r="F828" s="10" t="str">
        <f>IF([1]变压器!F828="","",[1]变压器!F828)</f>
        <v/>
      </c>
      <c r="G828" s="10" t="str">
        <f ca="1">VLOOKUP(C828,OFFSET(厂站实体!$A$2,0,0,1000,7),7,FALSE)</f>
        <v/>
      </c>
    </row>
    <row r="829" spans="1:7" x14ac:dyDescent="0.15">
      <c r="A829" s="10" t="str">
        <f>IF([1]变压器!A829="","",[1]变压器!A829)</f>
        <v/>
      </c>
      <c r="B829" s="10" t="str">
        <f>IF([1]变压器!B829="","",[1]变压器!B829)</f>
        <v/>
      </c>
      <c r="C829" s="10" t="str">
        <f>IF([1]变压器!C829="","",[1]变压器!C829)</f>
        <v/>
      </c>
      <c r="D829" s="10" t="str">
        <f>IF([1]变压器!D829="","",[1]变压器!D829)</f>
        <v/>
      </c>
      <c r="E829" s="10" t="str">
        <f>IF([1]变压器!E829="","",[1]变压器!E829)</f>
        <v/>
      </c>
      <c r="F829" s="10" t="str">
        <f>IF([1]变压器!F829="","",[1]变压器!F829)</f>
        <v/>
      </c>
      <c r="G829" s="10" t="str">
        <f ca="1">VLOOKUP(C829,OFFSET(厂站实体!$A$2,0,0,1000,7),7,FALSE)</f>
        <v/>
      </c>
    </row>
    <row r="830" spans="1:7" x14ac:dyDescent="0.15">
      <c r="A830" s="10" t="str">
        <f>IF([1]变压器!A830="","",[1]变压器!A830)</f>
        <v/>
      </c>
      <c r="B830" s="10" t="str">
        <f>IF([1]变压器!B830="","",[1]变压器!B830)</f>
        <v/>
      </c>
      <c r="C830" s="10" t="str">
        <f>IF([1]变压器!C830="","",[1]变压器!C830)</f>
        <v/>
      </c>
      <c r="D830" s="10" t="str">
        <f>IF([1]变压器!D830="","",[1]变压器!D830)</f>
        <v/>
      </c>
      <c r="E830" s="10" t="str">
        <f>IF([1]变压器!E830="","",[1]变压器!E830)</f>
        <v/>
      </c>
      <c r="F830" s="10" t="str">
        <f>IF([1]变压器!F830="","",[1]变压器!F830)</f>
        <v/>
      </c>
      <c r="G830" s="10" t="str">
        <f ca="1">VLOOKUP(C830,OFFSET(厂站实体!$A$2,0,0,1000,7),7,FALSE)</f>
        <v/>
      </c>
    </row>
    <row r="831" spans="1:7" x14ac:dyDescent="0.15">
      <c r="A831" s="10" t="str">
        <f>IF([1]变压器!A831="","",[1]变压器!A831)</f>
        <v/>
      </c>
      <c r="B831" s="10" t="str">
        <f>IF([1]变压器!B831="","",[1]变压器!B831)</f>
        <v/>
      </c>
      <c r="C831" s="10" t="str">
        <f>IF([1]变压器!C831="","",[1]变压器!C831)</f>
        <v/>
      </c>
      <c r="D831" s="10" t="str">
        <f>IF([1]变压器!D831="","",[1]变压器!D831)</f>
        <v/>
      </c>
      <c r="E831" s="10" t="str">
        <f>IF([1]变压器!E831="","",[1]变压器!E831)</f>
        <v/>
      </c>
      <c r="F831" s="10" t="str">
        <f>IF([1]变压器!F831="","",[1]变压器!F831)</f>
        <v/>
      </c>
      <c r="G831" s="10" t="str">
        <f ca="1">VLOOKUP(C831,OFFSET(厂站实体!$A$2,0,0,1000,7),7,FALSE)</f>
        <v/>
      </c>
    </row>
    <row r="832" spans="1:7" x14ac:dyDescent="0.15">
      <c r="A832" s="10" t="str">
        <f>IF([1]变压器!A832="","",[1]变压器!A832)</f>
        <v/>
      </c>
      <c r="B832" s="10" t="str">
        <f>IF([1]变压器!B832="","",[1]变压器!B832)</f>
        <v/>
      </c>
      <c r="C832" s="10" t="str">
        <f>IF([1]变压器!C832="","",[1]变压器!C832)</f>
        <v/>
      </c>
      <c r="D832" s="10" t="str">
        <f>IF([1]变压器!D832="","",[1]变压器!D832)</f>
        <v/>
      </c>
      <c r="E832" s="10" t="str">
        <f>IF([1]变压器!E832="","",[1]变压器!E832)</f>
        <v/>
      </c>
      <c r="F832" s="10" t="str">
        <f>IF([1]变压器!F832="","",[1]变压器!F832)</f>
        <v/>
      </c>
      <c r="G832" s="10" t="str">
        <f ca="1">VLOOKUP(C832,OFFSET(厂站实体!$A$2,0,0,1000,7),7,FALSE)</f>
        <v/>
      </c>
    </row>
    <row r="833" spans="1:7" x14ac:dyDescent="0.15">
      <c r="A833" s="10" t="str">
        <f>IF([1]变压器!A833="","",[1]变压器!A833)</f>
        <v/>
      </c>
      <c r="B833" s="10" t="str">
        <f>IF([1]变压器!B833="","",[1]变压器!B833)</f>
        <v/>
      </c>
      <c r="C833" s="10" t="str">
        <f>IF([1]变压器!C833="","",[1]变压器!C833)</f>
        <v/>
      </c>
      <c r="D833" s="10" t="str">
        <f>IF([1]变压器!D833="","",[1]变压器!D833)</f>
        <v/>
      </c>
      <c r="E833" s="10" t="str">
        <f>IF([1]变压器!E833="","",[1]变压器!E833)</f>
        <v/>
      </c>
      <c r="F833" s="10" t="str">
        <f>IF([1]变压器!F833="","",[1]变压器!F833)</f>
        <v/>
      </c>
      <c r="G833" s="10" t="str">
        <f ca="1">VLOOKUP(C833,OFFSET(厂站实体!$A$2,0,0,1000,7),7,FALSE)</f>
        <v/>
      </c>
    </row>
    <row r="834" spans="1:7" x14ac:dyDescent="0.15">
      <c r="A834" s="10" t="str">
        <f>IF([1]变压器!A834="","",[1]变压器!A834)</f>
        <v/>
      </c>
      <c r="B834" s="10" t="str">
        <f>IF([1]变压器!B834="","",[1]变压器!B834)</f>
        <v/>
      </c>
      <c r="C834" s="10" t="str">
        <f>IF([1]变压器!C834="","",[1]变压器!C834)</f>
        <v/>
      </c>
      <c r="D834" s="10" t="str">
        <f>IF([1]变压器!D834="","",[1]变压器!D834)</f>
        <v/>
      </c>
      <c r="E834" s="10" t="str">
        <f>IF([1]变压器!E834="","",[1]变压器!E834)</f>
        <v/>
      </c>
      <c r="F834" s="10" t="str">
        <f>IF([1]变压器!F834="","",[1]变压器!F834)</f>
        <v/>
      </c>
      <c r="G834" s="10" t="str">
        <f ca="1">VLOOKUP(C834,OFFSET(厂站实体!$A$2,0,0,1000,7),7,FALSE)</f>
        <v/>
      </c>
    </row>
    <row r="835" spans="1:7" x14ac:dyDescent="0.15">
      <c r="A835" s="10" t="str">
        <f>IF([1]变压器!A835="","",[1]变压器!A835)</f>
        <v/>
      </c>
      <c r="B835" s="10" t="str">
        <f>IF([1]变压器!B835="","",[1]变压器!B835)</f>
        <v/>
      </c>
      <c r="C835" s="10" t="str">
        <f>IF([1]变压器!C835="","",[1]变压器!C835)</f>
        <v/>
      </c>
      <c r="D835" s="10" t="str">
        <f>IF([1]变压器!D835="","",[1]变压器!D835)</f>
        <v/>
      </c>
      <c r="E835" s="10" t="str">
        <f>IF([1]变压器!E835="","",[1]变压器!E835)</f>
        <v/>
      </c>
      <c r="F835" s="10" t="str">
        <f>IF([1]变压器!F835="","",[1]变压器!F835)</f>
        <v/>
      </c>
      <c r="G835" s="10" t="str">
        <f ca="1">VLOOKUP(C835,OFFSET(厂站实体!$A$2,0,0,1000,7),7,FALSE)</f>
        <v/>
      </c>
    </row>
    <row r="836" spans="1:7" x14ac:dyDescent="0.15">
      <c r="A836" s="10" t="str">
        <f>IF([1]变压器!A836="","",[1]变压器!A836)</f>
        <v/>
      </c>
      <c r="B836" s="10" t="str">
        <f>IF([1]变压器!B836="","",[1]变压器!B836)</f>
        <v/>
      </c>
      <c r="C836" s="10" t="str">
        <f>IF([1]变压器!C836="","",[1]变压器!C836)</f>
        <v/>
      </c>
      <c r="D836" s="10" t="str">
        <f>IF([1]变压器!D836="","",[1]变压器!D836)</f>
        <v/>
      </c>
      <c r="E836" s="10" t="str">
        <f>IF([1]变压器!E836="","",[1]变压器!E836)</f>
        <v/>
      </c>
      <c r="F836" s="10" t="str">
        <f>IF([1]变压器!F836="","",[1]变压器!F836)</f>
        <v/>
      </c>
      <c r="G836" s="10" t="str">
        <f ca="1">VLOOKUP(C836,OFFSET(厂站实体!$A$2,0,0,1000,7),7,FALSE)</f>
        <v/>
      </c>
    </row>
    <row r="837" spans="1:7" x14ac:dyDescent="0.15">
      <c r="A837" s="10" t="str">
        <f>IF([1]变压器!A837="","",[1]变压器!A837)</f>
        <v/>
      </c>
      <c r="B837" s="10" t="str">
        <f>IF([1]变压器!B837="","",[1]变压器!B837)</f>
        <v/>
      </c>
      <c r="C837" s="10" t="str">
        <f>IF([1]变压器!C837="","",[1]变压器!C837)</f>
        <v/>
      </c>
      <c r="D837" s="10" t="str">
        <f>IF([1]变压器!D837="","",[1]变压器!D837)</f>
        <v/>
      </c>
      <c r="E837" s="10" t="str">
        <f>IF([1]变压器!E837="","",[1]变压器!E837)</f>
        <v/>
      </c>
      <c r="F837" s="10" t="str">
        <f>IF([1]变压器!F837="","",[1]变压器!F837)</f>
        <v/>
      </c>
      <c r="G837" s="10" t="str">
        <f ca="1">VLOOKUP(C837,OFFSET(厂站实体!$A$2,0,0,1000,7),7,FALSE)</f>
        <v/>
      </c>
    </row>
    <row r="838" spans="1:7" x14ac:dyDescent="0.15">
      <c r="A838" s="10" t="str">
        <f>IF([1]变压器!A838="","",[1]变压器!A838)</f>
        <v/>
      </c>
      <c r="B838" s="10" t="str">
        <f>IF([1]变压器!B838="","",[1]变压器!B838)</f>
        <v/>
      </c>
      <c r="C838" s="10" t="str">
        <f>IF([1]变压器!C838="","",[1]变压器!C838)</f>
        <v/>
      </c>
      <c r="D838" s="10" t="str">
        <f>IF([1]变压器!D838="","",[1]变压器!D838)</f>
        <v/>
      </c>
      <c r="E838" s="10" t="str">
        <f>IF([1]变压器!E838="","",[1]变压器!E838)</f>
        <v/>
      </c>
      <c r="F838" s="10" t="str">
        <f>IF([1]变压器!F838="","",[1]变压器!F838)</f>
        <v/>
      </c>
      <c r="G838" s="10" t="str">
        <f ca="1">VLOOKUP(C838,OFFSET(厂站实体!$A$2,0,0,1000,7),7,FALSE)</f>
        <v/>
      </c>
    </row>
    <row r="839" spans="1:7" x14ac:dyDescent="0.15">
      <c r="A839" s="10" t="str">
        <f>IF([1]变压器!A839="","",[1]变压器!A839)</f>
        <v/>
      </c>
      <c r="B839" s="10" t="str">
        <f>IF([1]变压器!B839="","",[1]变压器!B839)</f>
        <v/>
      </c>
      <c r="C839" s="10" t="str">
        <f>IF([1]变压器!C839="","",[1]变压器!C839)</f>
        <v/>
      </c>
      <c r="D839" s="10" t="str">
        <f>IF([1]变压器!D839="","",[1]变压器!D839)</f>
        <v/>
      </c>
      <c r="E839" s="10" t="str">
        <f>IF([1]变压器!E839="","",[1]变压器!E839)</f>
        <v/>
      </c>
      <c r="F839" s="10" t="str">
        <f>IF([1]变压器!F839="","",[1]变压器!F839)</f>
        <v/>
      </c>
      <c r="G839" s="10" t="str">
        <f ca="1">VLOOKUP(C839,OFFSET(厂站实体!$A$2,0,0,1000,7),7,FALSE)</f>
        <v/>
      </c>
    </row>
    <row r="840" spans="1:7" x14ac:dyDescent="0.15">
      <c r="A840" s="10" t="str">
        <f>IF([1]变压器!A840="","",[1]变压器!A840)</f>
        <v/>
      </c>
      <c r="B840" s="10" t="str">
        <f>IF([1]变压器!B840="","",[1]变压器!B840)</f>
        <v/>
      </c>
      <c r="C840" s="10" t="str">
        <f>IF([1]变压器!C840="","",[1]变压器!C840)</f>
        <v/>
      </c>
      <c r="D840" s="10" t="str">
        <f>IF([1]变压器!D840="","",[1]变压器!D840)</f>
        <v/>
      </c>
      <c r="E840" s="10" t="str">
        <f>IF([1]变压器!E840="","",[1]变压器!E840)</f>
        <v/>
      </c>
      <c r="F840" s="10" t="str">
        <f>IF([1]变压器!F840="","",[1]变压器!F840)</f>
        <v/>
      </c>
      <c r="G840" s="10" t="str">
        <f ca="1">VLOOKUP(C840,OFFSET(厂站实体!$A$2,0,0,1000,7),7,FALSE)</f>
        <v/>
      </c>
    </row>
    <row r="841" spans="1:7" x14ac:dyDescent="0.15">
      <c r="A841" s="10" t="str">
        <f>IF([1]变压器!A841="","",[1]变压器!A841)</f>
        <v/>
      </c>
      <c r="B841" s="10" t="str">
        <f>IF([1]变压器!B841="","",[1]变压器!B841)</f>
        <v/>
      </c>
      <c r="C841" s="10" t="str">
        <f>IF([1]变压器!C841="","",[1]变压器!C841)</f>
        <v/>
      </c>
      <c r="D841" s="10" t="str">
        <f>IF([1]变压器!D841="","",[1]变压器!D841)</f>
        <v/>
      </c>
      <c r="E841" s="10" t="str">
        <f>IF([1]变压器!E841="","",[1]变压器!E841)</f>
        <v/>
      </c>
      <c r="F841" s="10" t="str">
        <f>IF([1]变压器!F841="","",[1]变压器!F841)</f>
        <v/>
      </c>
      <c r="G841" s="10" t="str">
        <f ca="1">VLOOKUP(C841,OFFSET(厂站实体!$A$2,0,0,1000,7),7,FALSE)</f>
        <v/>
      </c>
    </row>
    <row r="842" spans="1:7" x14ac:dyDescent="0.15">
      <c r="A842" s="10" t="str">
        <f>IF([1]变压器!A842="","",[1]变压器!A842)</f>
        <v/>
      </c>
      <c r="B842" s="10" t="str">
        <f>IF([1]变压器!B842="","",[1]变压器!B842)</f>
        <v/>
      </c>
      <c r="C842" s="10" t="str">
        <f>IF([1]变压器!C842="","",[1]变压器!C842)</f>
        <v/>
      </c>
      <c r="D842" s="10" t="str">
        <f>IF([1]变压器!D842="","",[1]变压器!D842)</f>
        <v/>
      </c>
      <c r="E842" s="10" t="str">
        <f>IF([1]变压器!E842="","",[1]变压器!E842)</f>
        <v/>
      </c>
      <c r="F842" s="10" t="str">
        <f>IF([1]变压器!F842="","",[1]变压器!F842)</f>
        <v/>
      </c>
      <c r="G842" s="10" t="str">
        <f ca="1">VLOOKUP(C842,OFFSET(厂站实体!$A$2,0,0,1000,7),7,FALSE)</f>
        <v/>
      </c>
    </row>
    <row r="843" spans="1:7" x14ac:dyDescent="0.15">
      <c r="A843" s="10" t="str">
        <f>IF([1]变压器!A843="","",[1]变压器!A843)</f>
        <v/>
      </c>
      <c r="B843" s="10" t="str">
        <f>IF([1]变压器!B843="","",[1]变压器!B843)</f>
        <v/>
      </c>
      <c r="C843" s="10" t="str">
        <f>IF([1]变压器!C843="","",[1]变压器!C843)</f>
        <v/>
      </c>
      <c r="D843" s="10" t="str">
        <f>IF([1]变压器!D843="","",[1]变压器!D843)</f>
        <v/>
      </c>
      <c r="E843" s="10" t="str">
        <f>IF([1]变压器!E843="","",[1]变压器!E843)</f>
        <v/>
      </c>
      <c r="F843" s="10" t="str">
        <f>IF([1]变压器!F843="","",[1]变压器!F843)</f>
        <v/>
      </c>
      <c r="G843" s="10" t="str">
        <f ca="1">VLOOKUP(C843,OFFSET(厂站实体!$A$2,0,0,1000,7),7,FALSE)</f>
        <v/>
      </c>
    </row>
    <row r="844" spans="1:7" x14ac:dyDescent="0.15">
      <c r="A844" s="10" t="str">
        <f>IF([1]变压器!A844="","",[1]变压器!A844)</f>
        <v/>
      </c>
      <c r="B844" s="10" t="str">
        <f>IF([1]变压器!B844="","",[1]变压器!B844)</f>
        <v/>
      </c>
      <c r="C844" s="10" t="str">
        <f>IF([1]变压器!C844="","",[1]变压器!C844)</f>
        <v/>
      </c>
      <c r="D844" s="10" t="str">
        <f>IF([1]变压器!D844="","",[1]变压器!D844)</f>
        <v/>
      </c>
      <c r="E844" s="10" t="str">
        <f>IF([1]变压器!E844="","",[1]变压器!E844)</f>
        <v/>
      </c>
      <c r="F844" s="10" t="str">
        <f>IF([1]变压器!F844="","",[1]变压器!F844)</f>
        <v/>
      </c>
      <c r="G844" s="10" t="str">
        <f ca="1">VLOOKUP(C844,OFFSET(厂站实体!$A$2,0,0,1000,7),7,FALSE)</f>
        <v/>
      </c>
    </row>
    <row r="845" spans="1:7" x14ac:dyDescent="0.15">
      <c r="A845" s="10" t="str">
        <f>IF([1]变压器!A845="","",[1]变压器!A845)</f>
        <v/>
      </c>
      <c r="B845" s="10" t="str">
        <f>IF([1]变压器!B845="","",[1]变压器!B845)</f>
        <v/>
      </c>
      <c r="C845" s="10" t="str">
        <f>IF([1]变压器!C845="","",[1]变压器!C845)</f>
        <v/>
      </c>
      <c r="D845" s="10" t="str">
        <f>IF([1]变压器!D845="","",[1]变压器!D845)</f>
        <v/>
      </c>
      <c r="E845" s="10" t="str">
        <f>IF([1]变压器!E845="","",[1]变压器!E845)</f>
        <v/>
      </c>
      <c r="F845" s="10" t="str">
        <f>IF([1]变压器!F845="","",[1]变压器!F845)</f>
        <v/>
      </c>
      <c r="G845" s="10" t="str">
        <f ca="1">VLOOKUP(C845,OFFSET(厂站实体!$A$2,0,0,1000,7),7,FALSE)</f>
        <v/>
      </c>
    </row>
    <row r="846" spans="1:7" x14ac:dyDescent="0.15">
      <c r="A846" s="10" t="str">
        <f>IF([1]变压器!A846="","",[1]变压器!A846)</f>
        <v/>
      </c>
      <c r="B846" s="10" t="str">
        <f>IF([1]变压器!B846="","",[1]变压器!B846)</f>
        <v/>
      </c>
      <c r="C846" s="10" t="str">
        <f>IF([1]变压器!C846="","",[1]变压器!C846)</f>
        <v/>
      </c>
      <c r="D846" s="10" t="str">
        <f>IF([1]变压器!D846="","",[1]变压器!D846)</f>
        <v/>
      </c>
      <c r="E846" s="10" t="str">
        <f>IF([1]变压器!E846="","",[1]变压器!E846)</f>
        <v/>
      </c>
      <c r="F846" s="10" t="str">
        <f>IF([1]变压器!F846="","",[1]变压器!F846)</f>
        <v/>
      </c>
      <c r="G846" s="10" t="str">
        <f ca="1">VLOOKUP(C846,OFFSET(厂站实体!$A$2,0,0,1000,7),7,FALSE)</f>
        <v/>
      </c>
    </row>
    <row r="847" spans="1:7" x14ac:dyDescent="0.15">
      <c r="A847" s="10" t="str">
        <f>IF([1]变压器!A847="","",[1]变压器!A847)</f>
        <v/>
      </c>
      <c r="B847" s="10" t="str">
        <f>IF([1]变压器!B847="","",[1]变压器!B847)</f>
        <v/>
      </c>
      <c r="C847" s="10" t="str">
        <f>IF([1]变压器!C847="","",[1]变压器!C847)</f>
        <v/>
      </c>
      <c r="D847" s="10" t="str">
        <f>IF([1]变压器!D847="","",[1]变压器!D847)</f>
        <v/>
      </c>
      <c r="E847" s="10" t="str">
        <f>IF([1]变压器!E847="","",[1]变压器!E847)</f>
        <v/>
      </c>
      <c r="F847" s="10" t="str">
        <f>IF([1]变压器!F847="","",[1]变压器!F847)</f>
        <v/>
      </c>
      <c r="G847" s="10" t="str">
        <f ca="1">VLOOKUP(C847,OFFSET(厂站实体!$A$2,0,0,1000,7),7,FALSE)</f>
        <v/>
      </c>
    </row>
    <row r="848" spans="1:7" x14ac:dyDescent="0.15">
      <c r="A848" s="10" t="str">
        <f>IF([1]变压器!A848="","",[1]变压器!A848)</f>
        <v/>
      </c>
      <c r="B848" s="10" t="str">
        <f>IF([1]变压器!B848="","",[1]变压器!B848)</f>
        <v/>
      </c>
      <c r="C848" s="10" t="str">
        <f>IF([1]变压器!C848="","",[1]变压器!C848)</f>
        <v/>
      </c>
      <c r="D848" s="10" t="str">
        <f>IF([1]变压器!D848="","",[1]变压器!D848)</f>
        <v/>
      </c>
      <c r="E848" s="10" t="str">
        <f>IF([1]变压器!E848="","",[1]变压器!E848)</f>
        <v/>
      </c>
      <c r="F848" s="10" t="str">
        <f>IF([1]变压器!F848="","",[1]变压器!F848)</f>
        <v/>
      </c>
      <c r="G848" s="10" t="str">
        <f ca="1">VLOOKUP(C848,OFFSET(厂站实体!$A$2,0,0,1000,7),7,FALSE)</f>
        <v/>
      </c>
    </row>
    <row r="849" spans="1:7" x14ac:dyDescent="0.15">
      <c r="A849" s="10" t="str">
        <f>IF([1]变压器!A849="","",[1]变压器!A849)</f>
        <v/>
      </c>
      <c r="B849" s="10" t="str">
        <f>IF([1]变压器!B849="","",[1]变压器!B849)</f>
        <v/>
      </c>
      <c r="C849" s="10" t="str">
        <f>IF([1]变压器!C849="","",[1]变压器!C849)</f>
        <v/>
      </c>
      <c r="D849" s="10" t="str">
        <f>IF([1]变压器!D849="","",[1]变压器!D849)</f>
        <v/>
      </c>
      <c r="E849" s="10" t="str">
        <f>IF([1]变压器!E849="","",[1]变压器!E849)</f>
        <v/>
      </c>
      <c r="F849" s="10" t="str">
        <f>IF([1]变压器!F849="","",[1]变压器!F849)</f>
        <v/>
      </c>
      <c r="G849" s="10" t="str">
        <f ca="1">VLOOKUP(C849,OFFSET(厂站实体!$A$2,0,0,1000,7),7,FALSE)</f>
        <v/>
      </c>
    </row>
    <row r="850" spans="1:7" x14ac:dyDescent="0.15">
      <c r="A850" s="10" t="str">
        <f>IF([1]变压器!A850="","",[1]变压器!A850)</f>
        <v/>
      </c>
      <c r="B850" s="10" t="str">
        <f>IF([1]变压器!B850="","",[1]变压器!B850)</f>
        <v/>
      </c>
      <c r="C850" s="10" t="str">
        <f>IF([1]变压器!C850="","",[1]变压器!C850)</f>
        <v/>
      </c>
      <c r="D850" s="10" t="str">
        <f>IF([1]变压器!D850="","",[1]变压器!D850)</f>
        <v/>
      </c>
      <c r="E850" s="10" t="str">
        <f>IF([1]变压器!E850="","",[1]变压器!E850)</f>
        <v/>
      </c>
      <c r="F850" s="10" t="str">
        <f>IF([1]变压器!F850="","",[1]变压器!F850)</f>
        <v/>
      </c>
      <c r="G850" s="10" t="str">
        <f ca="1">VLOOKUP(C850,OFFSET(厂站实体!$A$2,0,0,1000,7),7,FALSE)</f>
        <v/>
      </c>
    </row>
    <row r="851" spans="1:7" x14ac:dyDescent="0.15">
      <c r="A851" s="10" t="str">
        <f>IF([1]变压器!A851="","",[1]变压器!A851)</f>
        <v/>
      </c>
      <c r="B851" s="10" t="str">
        <f>IF([1]变压器!B851="","",[1]变压器!B851)</f>
        <v/>
      </c>
      <c r="C851" s="10" t="str">
        <f>IF([1]变压器!C851="","",[1]变压器!C851)</f>
        <v/>
      </c>
      <c r="D851" s="10" t="str">
        <f>IF([1]变压器!D851="","",[1]变压器!D851)</f>
        <v/>
      </c>
      <c r="E851" s="10" t="str">
        <f>IF([1]变压器!E851="","",[1]变压器!E851)</f>
        <v/>
      </c>
      <c r="F851" s="10" t="str">
        <f>IF([1]变压器!F851="","",[1]变压器!F851)</f>
        <v/>
      </c>
      <c r="G851" s="10" t="str">
        <f ca="1">VLOOKUP(C851,OFFSET(厂站实体!$A$2,0,0,1000,7),7,FALSE)</f>
        <v/>
      </c>
    </row>
    <row r="852" spans="1:7" x14ac:dyDescent="0.15">
      <c r="A852" s="10" t="str">
        <f>IF([1]变压器!A852="","",[1]变压器!A852)</f>
        <v/>
      </c>
      <c r="B852" s="10" t="str">
        <f>IF([1]变压器!B852="","",[1]变压器!B852)</f>
        <v/>
      </c>
      <c r="C852" s="10" t="str">
        <f>IF([1]变压器!C852="","",[1]变压器!C852)</f>
        <v/>
      </c>
      <c r="D852" s="10" t="str">
        <f>IF([1]变压器!D852="","",[1]变压器!D852)</f>
        <v/>
      </c>
      <c r="E852" s="10" t="str">
        <f>IF([1]变压器!E852="","",[1]变压器!E852)</f>
        <v/>
      </c>
      <c r="F852" s="10" t="str">
        <f>IF([1]变压器!F852="","",[1]变压器!F852)</f>
        <v/>
      </c>
      <c r="G852" s="10" t="str">
        <f ca="1">VLOOKUP(C852,OFFSET(厂站实体!$A$2,0,0,1000,7),7,FALSE)</f>
        <v/>
      </c>
    </row>
    <row r="853" spans="1:7" x14ac:dyDescent="0.15">
      <c r="A853" s="10" t="str">
        <f>IF([1]变压器!A853="","",[1]变压器!A853)</f>
        <v/>
      </c>
      <c r="B853" s="10" t="str">
        <f>IF([1]变压器!B853="","",[1]变压器!B853)</f>
        <v/>
      </c>
      <c r="C853" s="10" t="str">
        <f>IF([1]变压器!C853="","",[1]变压器!C853)</f>
        <v/>
      </c>
      <c r="D853" s="10" t="str">
        <f>IF([1]变压器!D853="","",[1]变压器!D853)</f>
        <v/>
      </c>
      <c r="E853" s="10" t="str">
        <f>IF([1]变压器!E853="","",[1]变压器!E853)</f>
        <v/>
      </c>
      <c r="F853" s="10" t="str">
        <f>IF([1]变压器!F853="","",[1]变压器!F853)</f>
        <v/>
      </c>
      <c r="G853" s="10" t="str">
        <f ca="1">VLOOKUP(C853,OFFSET(厂站实体!$A$2,0,0,1000,7),7,FALSE)</f>
        <v/>
      </c>
    </row>
    <row r="854" spans="1:7" x14ac:dyDescent="0.15">
      <c r="A854" s="10" t="str">
        <f>IF([1]变压器!A854="","",[1]变压器!A854)</f>
        <v/>
      </c>
      <c r="B854" s="10" t="str">
        <f>IF([1]变压器!B854="","",[1]变压器!B854)</f>
        <v/>
      </c>
      <c r="C854" s="10" t="str">
        <f>IF([1]变压器!C854="","",[1]变压器!C854)</f>
        <v/>
      </c>
      <c r="D854" s="10" t="str">
        <f>IF([1]变压器!D854="","",[1]变压器!D854)</f>
        <v/>
      </c>
      <c r="E854" s="10" t="str">
        <f>IF([1]变压器!E854="","",[1]变压器!E854)</f>
        <v/>
      </c>
      <c r="F854" s="10" t="str">
        <f>IF([1]变压器!F854="","",[1]变压器!F854)</f>
        <v/>
      </c>
      <c r="G854" s="10" t="str">
        <f ca="1">VLOOKUP(C854,OFFSET(厂站实体!$A$2,0,0,1000,7),7,FALSE)</f>
        <v/>
      </c>
    </row>
    <row r="855" spans="1:7" x14ac:dyDescent="0.15">
      <c r="A855" s="10" t="str">
        <f>IF([1]变压器!A855="","",[1]变压器!A855)</f>
        <v/>
      </c>
      <c r="B855" s="10" t="str">
        <f>IF([1]变压器!B855="","",[1]变压器!B855)</f>
        <v/>
      </c>
      <c r="C855" s="10" t="str">
        <f>IF([1]变压器!C855="","",[1]变压器!C855)</f>
        <v/>
      </c>
      <c r="D855" s="10" t="str">
        <f>IF([1]变压器!D855="","",[1]变压器!D855)</f>
        <v/>
      </c>
      <c r="E855" s="10" t="str">
        <f>IF([1]变压器!E855="","",[1]变压器!E855)</f>
        <v/>
      </c>
      <c r="F855" s="10" t="str">
        <f>IF([1]变压器!F855="","",[1]变压器!F855)</f>
        <v/>
      </c>
      <c r="G855" s="10" t="str">
        <f ca="1">VLOOKUP(C855,OFFSET(厂站实体!$A$2,0,0,1000,7),7,FALSE)</f>
        <v/>
      </c>
    </row>
    <row r="856" spans="1:7" x14ac:dyDescent="0.15">
      <c r="A856" s="10" t="str">
        <f>IF([1]变压器!A856="","",[1]变压器!A856)</f>
        <v/>
      </c>
      <c r="B856" s="10" t="str">
        <f>IF([1]变压器!B856="","",[1]变压器!B856)</f>
        <v/>
      </c>
      <c r="C856" s="10" t="str">
        <f>IF([1]变压器!C856="","",[1]变压器!C856)</f>
        <v/>
      </c>
      <c r="D856" s="10" t="str">
        <f>IF([1]变压器!D856="","",[1]变压器!D856)</f>
        <v/>
      </c>
      <c r="E856" s="10" t="str">
        <f>IF([1]变压器!E856="","",[1]变压器!E856)</f>
        <v/>
      </c>
      <c r="F856" s="10" t="str">
        <f>IF([1]变压器!F856="","",[1]变压器!F856)</f>
        <v/>
      </c>
      <c r="G856" s="10" t="str">
        <f ca="1">VLOOKUP(C856,OFFSET(厂站实体!$A$2,0,0,1000,7),7,FALSE)</f>
        <v/>
      </c>
    </row>
    <row r="857" spans="1:7" x14ac:dyDescent="0.15">
      <c r="A857" s="10" t="str">
        <f>IF([1]变压器!A857="","",[1]变压器!A857)</f>
        <v/>
      </c>
      <c r="B857" s="10" t="str">
        <f>IF([1]变压器!B857="","",[1]变压器!B857)</f>
        <v/>
      </c>
      <c r="C857" s="10" t="str">
        <f>IF([1]变压器!C857="","",[1]变压器!C857)</f>
        <v/>
      </c>
      <c r="D857" s="10" t="str">
        <f>IF([1]变压器!D857="","",[1]变压器!D857)</f>
        <v/>
      </c>
      <c r="E857" s="10" t="str">
        <f>IF([1]变压器!E857="","",[1]变压器!E857)</f>
        <v/>
      </c>
      <c r="F857" s="10" t="str">
        <f>IF([1]变压器!F857="","",[1]变压器!F857)</f>
        <v/>
      </c>
      <c r="G857" s="10" t="str">
        <f ca="1">VLOOKUP(C857,OFFSET(厂站实体!$A$2,0,0,1000,7),7,FALSE)</f>
        <v/>
      </c>
    </row>
    <row r="858" spans="1:7" x14ac:dyDescent="0.15">
      <c r="A858" s="10" t="str">
        <f>IF([1]变压器!A858="","",[1]变压器!A858)</f>
        <v/>
      </c>
      <c r="B858" s="10" t="str">
        <f>IF([1]变压器!B858="","",[1]变压器!B858)</f>
        <v/>
      </c>
      <c r="C858" s="10" t="str">
        <f>IF([1]变压器!C858="","",[1]变压器!C858)</f>
        <v/>
      </c>
      <c r="D858" s="10" t="str">
        <f>IF([1]变压器!D858="","",[1]变压器!D858)</f>
        <v/>
      </c>
      <c r="E858" s="10" t="str">
        <f>IF([1]变压器!E858="","",[1]变压器!E858)</f>
        <v/>
      </c>
      <c r="F858" s="10" t="str">
        <f>IF([1]变压器!F858="","",[1]变压器!F858)</f>
        <v/>
      </c>
      <c r="G858" s="10" t="str">
        <f ca="1">VLOOKUP(C858,OFFSET(厂站实体!$A$2,0,0,1000,7),7,FALSE)</f>
        <v/>
      </c>
    </row>
    <row r="859" spans="1:7" x14ac:dyDescent="0.15">
      <c r="A859" s="10" t="str">
        <f>IF([1]变压器!A859="","",[1]变压器!A859)</f>
        <v/>
      </c>
      <c r="B859" s="10" t="str">
        <f>IF([1]变压器!B859="","",[1]变压器!B859)</f>
        <v/>
      </c>
      <c r="C859" s="10" t="str">
        <f>IF([1]变压器!C859="","",[1]变压器!C859)</f>
        <v/>
      </c>
      <c r="D859" s="10" t="str">
        <f>IF([1]变压器!D859="","",[1]变压器!D859)</f>
        <v/>
      </c>
      <c r="E859" s="10" t="str">
        <f>IF([1]变压器!E859="","",[1]变压器!E859)</f>
        <v/>
      </c>
      <c r="F859" s="10" t="str">
        <f>IF([1]变压器!F859="","",[1]变压器!F859)</f>
        <v/>
      </c>
      <c r="G859" s="10" t="str">
        <f ca="1">VLOOKUP(C859,OFFSET(厂站实体!$A$2,0,0,1000,7),7,FALSE)</f>
        <v/>
      </c>
    </row>
    <row r="860" spans="1:7" x14ac:dyDescent="0.15">
      <c r="A860" s="10" t="str">
        <f>IF([1]变压器!A860="","",[1]变压器!A860)</f>
        <v/>
      </c>
      <c r="B860" s="10" t="str">
        <f>IF([1]变压器!B860="","",[1]变压器!B860)</f>
        <v/>
      </c>
      <c r="C860" s="10" t="str">
        <f>IF([1]变压器!C860="","",[1]变压器!C860)</f>
        <v/>
      </c>
      <c r="D860" s="10" t="str">
        <f>IF([1]变压器!D860="","",[1]变压器!D860)</f>
        <v/>
      </c>
      <c r="E860" s="10" t="str">
        <f>IF([1]变压器!E860="","",[1]变压器!E860)</f>
        <v/>
      </c>
      <c r="F860" s="10" t="str">
        <f>IF([1]变压器!F860="","",[1]变压器!F860)</f>
        <v/>
      </c>
      <c r="G860" s="10" t="str">
        <f ca="1">VLOOKUP(C860,OFFSET(厂站实体!$A$2,0,0,1000,7),7,FALSE)</f>
        <v/>
      </c>
    </row>
    <row r="861" spans="1:7" x14ac:dyDescent="0.15">
      <c r="A861" s="10" t="str">
        <f>IF([1]变压器!A861="","",[1]变压器!A861)</f>
        <v/>
      </c>
      <c r="B861" s="10" t="str">
        <f>IF([1]变压器!B861="","",[1]变压器!B861)</f>
        <v/>
      </c>
      <c r="C861" s="10" t="str">
        <f>IF([1]变压器!C861="","",[1]变压器!C861)</f>
        <v/>
      </c>
      <c r="D861" s="10" t="str">
        <f>IF([1]变压器!D861="","",[1]变压器!D861)</f>
        <v/>
      </c>
      <c r="E861" s="10" t="str">
        <f>IF([1]变压器!E861="","",[1]变压器!E861)</f>
        <v/>
      </c>
      <c r="F861" s="10" t="str">
        <f>IF([1]变压器!F861="","",[1]变压器!F861)</f>
        <v/>
      </c>
      <c r="G861" s="10" t="str">
        <f ca="1">VLOOKUP(C861,OFFSET(厂站实体!$A$2,0,0,1000,7),7,FALSE)</f>
        <v/>
      </c>
    </row>
    <row r="862" spans="1:7" x14ac:dyDescent="0.15">
      <c r="A862" s="10" t="str">
        <f>IF([1]变压器!A862="","",[1]变压器!A862)</f>
        <v/>
      </c>
      <c r="B862" s="10" t="str">
        <f>IF([1]变压器!B862="","",[1]变压器!B862)</f>
        <v/>
      </c>
      <c r="C862" s="10" t="str">
        <f>IF([1]变压器!C862="","",[1]变压器!C862)</f>
        <v/>
      </c>
      <c r="D862" s="10" t="str">
        <f>IF([1]变压器!D862="","",[1]变压器!D862)</f>
        <v/>
      </c>
      <c r="E862" s="10" t="str">
        <f>IF([1]变压器!E862="","",[1]变压器!E862)</f>
        <v/>
      </c>
      <c r="F862" s="10" t="str">
        <f>IF([1]变压器!F862="","",[1]变压器!F862)</f>
        <v/>
      </c>
      <c r="G862" s="10" t="str">
        <f ca="1">VLOOKUP(C862,OFFSET(厂站实体!$A$2,0,0,1000,7),7,FALSE)</f>
        <v/>
      </c>
    </row>
    <row r="863" spans="1:7" x14ac:dyDescent="0.15">
      <c r="A863" s="10" t="str">
        <f>IF([1]变压器!A863="","",[1]变压器!A863)</f>
        <v/>
      </c>
      <c r="B863" s="10" t="str">
        <f>IF([1]变压器!B863="","",[1]变压器!B863)</f>
        <v/>
      </c>
      <c r="C863" s="10" t="str">
        <f>IF([1]变压器!C863="","",[1]变压器!C863)</f>
        <v/>
      </c>
      <c r="D863" s="10" t="str">
        <f>IF([1]变压器!D863="","",[1]变压器!D863)</f>
        <v/>
      </c>
      <c r="E863" s="10" t="str">
        <f>IF([1]变压器!E863="","",[1]变压器!E863)</f>
        <v/>
      </c>
      <c r="F863" s="10" t="str">
        <f>IF([1]变压器!F863="","",[1]变压器!F863)</f>
        <v/>
      </c>
      <c r="G863" s="10" t="str">
        <f ca="1">VLOOKUP(C863,OFFSET(厂站实体!$A$2,0,0,1000,7),7,FALSE)</f>
        <v/>
      </c>
    </row>
    <row r="864" spans="1:7" x14ac:dyDescent="0.15">
      <c r="A864" s="10" t="str">
        <f>IF([1]变压器!A864="","",[1]变压器!A864)</f>
        <v/>
      </c>
      <c r="B864" s="10" t="str">
        <f>IF([1]变压器!B864="","",[1]变压器!B864)</f>
        <v/>
      </c>
      <c r="C864" s="10" t="str">
        <f>IF([1]变压器!C864="","",[1]变压器!C864)</f>
        <v/>
      </c>
      <c r="D864" s="10" t="str">
        <f>IF([1]变压器!D864="","",[1]变压器!D864)</f>
        <v/>
      </c>
      <c r="E864" s="10" t="str">
        <f>IF([1]变压器!E864="","",[1]变压器!E864)</f>
        <v/>
      </c>
      <c r="F864" s="10" t="str">
        <f>IF([1]变压器!F864="","",[1]变压器!F864)</f>
        <v/>
      </c>
      <c r="G864" s="10" t="str">
        <f ca="1">VLOOKUP(C864,OFFSET(厂站实体!$A$2,0,0,1000,7),7,FALSE)</f>
        <v/>
      </c>
    </row>
    <row r="865" spans="1:7" x14ac:dyDescent="0.15">
      <c r="A865" s="10" t="str">
        <f>IF([1]变压器!A865="","",[1]变压器!A865)</f>
        <v/>
      </c>
      <c r="B865" s="10" t="str">
        <f>IF([1]变压器!B865="","",[1]变压器!B865)</f>
        <v/>
      </c>
      <c r="C865" s="10" t="str">
        <f>IF([1]变压器!C865="","",[1]变压器!C865)</f>
        <v/>
      </c>
      <c r="D865" s="10" t="str">
        <f>IF([1]变压器!D865="","",[1]变压器!D865)</f>
        <v/>
      </c>
      <c r="E865" s="10" t="str">
        <f>IF([1]变压器!E865="","",[1]变压器!E865)</f>
        <v/>
      </c>
      <c r="F865" s="10" t="str">
        <f>IF([1]变压器!F865="","",[1]变压器!F865)</f>
        <v/>
      </c>
      <c r="G865" s="10" t="str">
        <f ca="1">VLOOKUP(C865,OFFSET(厂站实体!$A$2,0,0,1000,7),7,FALSE)</f>
        <v/>
      </c>
    </row>
    <row r="866" spans="1:7" x14ac:dyDescent="0.15">
      <c r="A866" s="10" t="str">
        <f>IF([1]变压器!A866="","",[1]变压器!A866)</f>
        <v/>
      </c>
      <c r="B866" s="10" t="str">
        <f>IF([1]变压器!B866="","",[1]变压器!B866)</f>
        <v/>
      </c>
      <c r="C866" s="10" t="str">
        <f>IF([1]变压器!C866="","",[1]变压器!C866)</f>
        <v/>
      </c>
      <c r="D866" s="10" t="str">
        <f>IF([1]变压器!D866="","",[1]变压器!D866)</f>
        <v/>
      </c>
      <c r="E866" s="10" t="str">
        <f>IF([1]变压器!E866="","",[1]变压器!E866)</f>
        <v/>
      </c>
      <c r="F866" s="10" t="str">
        <f>IF([1]变压器!F866="","",[1]变压器!F866)</f>
        <v/>
      </c>
      <c r="G866" s="10" t="str">
        <f ca="1">VLOOKUP(C866,OFFSET(厂站实体!$A$2,0,0,1000,7),7,FALSE)</f>
        <v/>
      </c>
    </row>
    <row r="867" spans="1:7" x14ac:dyDescent="0.15">
      <c r="A867" s="10" t="str">
        <f>IF([1]变压器!A867="","",[1]变压器!A867)</f>
        <v/>
      </c>
      <c r="B867" s="10" t="str">
        <f>IF([1]变压器!B867="","",[1]变压器!B867)</f>
        <v/>
      </c>
      <c r="C867" s="10" t="str">
        <f>IF([1]变压器!C867="","",[1]变压器!C867)</f>
        <v/>
      </c>
      <c r="D867" s="10" t="str">
        <f>IF([1]变压器!D867="","",[1]变压器!D867)</f>
        <v/>
      </c>
      <c r="E867" s="10" t="str">
        <f>IF([1]变压器!E867="","",[1]变压器!E867)</f>
        <v/>
      </c>
      <c r="F867" s="10" t="str">
        <f>IF([1]变压器!F867="","",[1]变压器!F867)</f>
        <v/>
      </c>
      <c r="G867" s="10" t="str">
        <f ca="1">VLOOKUP(C867,OFFSET(厂站实体!$A$2,0,0,1000,7),7,FALSE)</f>
        <v/>
      </c>
    </row>
    <row r="868" spans="1:7" x14ac:dyDescent="0.15">
      <c r="A868" s="10" t="str">
        <f>IF([1]变压器!A868="","",[1]变压器!A868)</f>
        <v/>
      </c>
      <c r="B868" s="10" t="str">
        <f>IF([1]变压器!B868="","",[1]变压器!B868)</f>
        <v/>
      </c>
      <c r="C868" s="10" t="str">
        <f>IF([1]变压器!C868="","",[1]变压器!C868)</f>
        <v/>
      </c>
      <c r="D868" s="10" t="str">
        <f>IF([1]变压器!D868="","",[1]变压器!D868)</f>
        <v/>
      </c>
      <c r="E868" s="10" t="str">
        <f>IF([1]变压器!E868="","",[1]变压器!E868)</f>
        <v/>
      </c>
      <c r="F868" s="10" t="str">
        <f>IF([1]变压器!F868="","",[1]变压器!F868)</f>
        <v/>
      </c>
      <c r="G868" s="10" t="str">
        <f ca="1">VLOOKUP(C868,OFFSET(厂站实体!$A$2,0,0,1000,7),7,FALSE)</f>
        <v/>
      </c>
    </row>
    <row r="869" spans="1:7" x14ac:dyDescent="0.15">
      <c r="A869" s="10" t="str">
        <f>IF([1]变压器!A869="","",[1]变压器!A869)</f>
        <v/>
      </c>
      <c r="B869" s="10" t="str">
        <f>IF([1]变压器!B869="","",[1]变压器!B869)</f>
        <v/>
      </c>
      <c r="C869" s="10" t="str">
        <f>IF([1]变压器!C869="","",[1]变压器!C869)</f>
        <v/>
      </c>
      <c r="D869" s="10" t="str">
        <f>IF([1]变压器!D869="","",[1]变压器!D869)</f>
        <v/>
      </c>
      <c r="E869" s="10" t="str">
        <f>IF([1]变压器!E869="","",[1]变压器!E869)</f>
        <v/>
      </c>
      <c r="F869" s="10" t="str">
        <f>IF([1]变压器!F869="","",[1]变压器!F869)</f>
        <v/>
      </c>
      <c r="G869" s="10" t="str">
        <f ca="1">VLOOKUP(C869,OFFSET(厂站实体!$A$2,0,0,1000,7),7,FALSE)</f>
        <v/>
      </c>
    </row>
    <row r="870" spans="1:7" x14ac:dyDescent="0.15">
      <c r="A870" s="10" t="str">
        <f>IF([1]变压器!A870="","",[1]变压器!A870)</f>
        <v/>
      </c>
      <c r="B870" s="10" t="str">
        <f>IF([1]变压器!B870="","",[1]变压器!B870)</f>
        <v/>
      </c>
      <c r="C870" s="10" t="str">
        <f>IF([1]变压器!C870="","",[1]变压器!C870)</f>
        <v/>
      </c>
      <c r="D870" s="10" t="str">
        <f>IF([1]变压器!D870="","",[1]变压器!D870)</f>
        <v/>
      </c>
      <c r="E870" s="10" t="str">
        <f>IF([1]变压器!E870="","",[1]变压器!E870)</f>
        <v/>
      </c>
      <c r="F870" s="10" t="str">
        <f>IF([1]变压器!F870="","",[1]变压器!F870)</f>
        <v/>
      </c>
      <c r="G870" s="10" t="str">
        <f ca="1">VLOOKUP(C870,OFFSET(厂站实体!$A$2,0,0,1000,7),7,FALSE)</f>
        <v/>
      </c>
    </row>
    <row r="871" spans="1:7" x14ac:dyDescent="0.15">
      <c r="A871" s="10" t="str">
        <f>IF([1]变压器!A871="","",[1]变压器!A871)</f>
        <v/>
      </c>
      <c r="B871" s="10" t="str">
        <f>IF([1]变压器!B871="","",[1]变压器!B871)</f>
        <v/>
      </c>
      <c r="C871" s="10" t="str">
        <f>IF([1]变压器!C871="","",[1]变压器!C871)</f>
        <v/>
      </c>
      <c r="D871" s="10" t="str">
        <f>IF([1]变压器!D871="","",[1]变压器!D871)</f>
        <v/>
      </c>
      <c r="E871" s="10" t="str">
        <f>IF([1]变压器!E871="","",[1]变压器!E871)</f>
        <v/>
      </c>
      <c r="F871" s="10" t="str">
        <f>IF([1]变压器!F871="","",[1]变压器!F871)</f>
        <v/>
      </c>
      <c r="G871" s="10" t="str">
        <f ca="1">VLOOKUP(C871,OFFSET(厂站实体!$A$2,0,0,1000,7),7,FALSE)</f>
        <v/>
      </c>
    </row>
    <row r="872" spans="1:7" x14ac:dyDescent="0.15">
      <c r="A872" s="10" t="str">
        <f>IF([1]变压器!A872="","",[1]变压器!A872)</f>
        <v/>
      </c>
      <c r="B872" s="10" t="str">
        <f>IF([1]变压器!B872="","",[1]变压器!B872)</f>
        <v/>
      </c>
      <c r="C872" s="10" t="str">
        <f>IF([1]变压器!C872="","",[1]变压器!C872)</f>
        <v/>
      </c>
      <c r="D872" s="10" t="str">
        <f>IF([1]变压器!D872="","",[1]变压器!D872)</f>
        <v/>
      </c>
      <c r="E872" s="10" t="str">
        <f>IF([1]变压器!E872="","",[1]变压器!E872)</f>
        <v/>
      </c>
      <c r="F872" s="10" t="str">
        <f>IF([1]变压器!F872="","",[1]变压器!F872)</f>
        <v/>
      </c>
      <c r="G872" s="10" t="str">
        <f ca="1">VLOOKUP(C872,OFFSET(厂站实体!$A$2,0,0,1000,7),7,FALSE)</f>
        <v/>
      </c>
    </row>
    <row r="873" spans="1:7" x14ac:dyDescent="0.15">
      <c r="A873" s="10" t="str">
        <f>IF([1]变压器!A873="","",[1]变压器!A873)</f>
        <v/>
      </c>
      <c r="B873" s="10" t="str">
        <f>IF([1]变压器!B873="","",[1]变压器!B873)</f>
        <v/>
      </c>
      <c r="C873" s="10" t="str">
        <f>IF([1]变压器!C873="","",[1]变压器!C873)</f>
        <v/>
      </c>
      <c r="D873" s="10" t="str">
        <f>IF([1]变压器!D873="","",[1]变压器!D873)</f>
        <v/>
      </c>
      <c r="E873" s="10" t="str">
        <f>IF([1]变压器!E873="","",[1]变压器!E873)</f>
        <v/>
      </c>
      <c r="F873" s="10" t="str">
        <f>IF([1]变压器!F873="","",[1]变压器!F873)</f>
        <v/>
      </c>
      <c r="G873" s="10" t="str">
        <f ca="1">VLOOKUP(C873,OFFSET(厂站实体!$A$2,0,0,1000,7),7,FALSE)</f>
        <v/>
      </c>
    </row>
    <row r="874" spans="1:7" x14ac:dyDescent="0.15">
      <c r="A874" s="10" t="str">
        <f>IF([1]变压器!A874="","",[1]变压器!A874)</f>
        <v/>
      </c>
      <c r="B874" s="10" t="str">
        <f>IF([1]变压器!B874="","",[1]变压器!B874)</f>
        <v/>
      </c>
      <c r="C874" s="10" t="str">
        <f>IF([1]变压器!C874="","",[1]变压器!C874)</f>
        <v/>
      </c>
      <c r="D874" s="10" t="str">
        <f>IF([1]变压器!D874="","",[1]变压器!D874)</f>
        <v/>
      </c>
      <c r="E874" s="10" t="str">
        <f>IF([1]变压器!E874="","",[1]变压器!E874)</f>
        <v/>
      </c>
      <c r="F874" s="10" t="str">
        <f>IF([1]变压器!F874="","",[1]变压器!F874)</f>
        <v/>
      </c>
      <c r="G874" s="10" t="str">
        <f ca="1">VLOOKUP(C874,OFFSET(厂站实体!$A$2,0,0,1000,7),7,FALSE)</f>
        <v/>
      </c>
    </row>
    <row r="875" spans="1:7" x14ac:dyDescent="0.15">
      <c r="A875" s="10" t="str">
        <f>IF([1]变压器!A875="","",[1]变压器!A875)</f>
        <v/>
      </c>
      <c r="B875" s="10" t="str">
        <f>IF([1]变压器!B875="","",[1]变压器!B875)</f>
        <v/>
      </c>
      <c r="C875" s="10" t="str">
        <f>IF([1]变压器!C875="","",[1]变压器!C875)</f>
        <v/>
      </c>
      <c r="D875" s="10" t="str">
        <f>IF([1]变压器!D875="","",[1]变压器!D875)</f>
        <v/>
      </c>
      <c r="E875" s="10" t="str">
        <f>IF([1]变压器!E875="","",[1]变压器!E875)</f>
        <v/>
      </c>
      <c r="F875" s="10" t="str">
        <f>IF([1]变压器!F875="","",[1]变压器!F875)</f>
        <v/>
      </c>
      <c r="G875" s="10" t="str">
        <f ca="1">VLOOKUP(C875,OFFSET(厂站实体!$A$2,0,0,1000,7),7,FALSE)</f>
        <v/>
      </c>
    </row>
    <row r="876" spans="1:7" x14ac:dyDescent="0.15">
      <c r="A876" s="10" t="str">
        <f>IF([1]变压器!A876="","",[1]变压器!A876)</f>
        <v/>
      </c>
      <c r="B876" s="10" t="str">
        <f>IF([1]变压器!B876="","",[1]变压器!B876)</f>
        <v/>
      </c>
      <c r="C876" s="10" t="str">
        <f>IF([1]变压器!C876="","",[1]变压器!C876)</f>
        <v/>
      </c>
      <c r="D876" s="10" t="str">
        <f>IF([1]变压器!D876="","",[1]变压器!D876)</f>
        <v/>
      </c>
      <c r="E876" s="10" t="str">
        <f>IF([1]变压器!E876="","",[1]变压器!E876)</f>
        <v/>
      </c>
      <c r="F876" s="10" t="str">
        <f>IF([1]变压器!F876="","",[1]变压器!F876)</f>
        <v/>
      </c>
      <c r="G876" s="10" t="str">
        <f ca="1">VLOOKUP(C876,OFFSET(厂站实体!$A$2,0,0,1000,7),7,FALSE)</f>
        <v/>
      </c>
    </row>
    <row r="877" spans="1:7" x14ac:dyDescent="0.15">
      <c r="A877" s="10" t="str">
        <f>IF([1]变压器!A877="","",[1]变压器!A877)</f>
        <v/>
      </c>
      <c r="B877" s="10" t="str">
        <f>IF([1]变压器!B877="","",[1]变压器!B877)</f>
        <v/>
      </c>
      <c r="C877" s="10" t="str">
        <f>IF([1]变压器!C877="","",[1]变压器!C877)</f>
        <v/>
      </c>
      <c r="D877" s="10" t="str">
        <f>IF([1]变压器!D877="","",[1]变压器!D877)</f>
        <v/>
      </c>
      <c r="E877" s="10" t="str">
        <f>IF([1]变压器!E877="","",[1]变压器!E877)</f>
        <v/>
      </c>
      <c r="F877" s="10" t="str">
        <f>IF([1]变压器!F877="","",[1]变压器!F877)</f>
        <v/>
      </c>
      <c r="G877" s="10" t="str">
        <f ca="1">VLOOKUP(C877,OFFSET(厂站实体!$A$2,0,0,1000,7),7,FALSE)</f>
        <v/>
      </c>
    </row>
    <row r="878" spans="1:7" x14ac:dyDescent="0.15">
      <c r="A878" s="10" t="str">
        <f>IF([1]变压器!A878="","",[1]变压器!A878)</f>
        <v/>
      </c>
      <c r="B878" s="10" t="str">
        <f>IF([1]变压器!B878="","",[1]变压器!B878)</f>
        <v/>
      </c>
      <c r="C878" s="10" t="str">
        <f>IF([1]变压器!C878="","",[1]变压器!C878)</f>
        <v/>
      </c>
      <c r="D878" s="10" t="str">
        <f>IF([1]变压器!D878="","",[1]变压器!D878)</f>
        <v/>
      </c>
      <c r="E878" s="10" t="str">
        <f>IF([1]变压器!E878="","",[1]变压器!E878)</f>
        <v/>
      </c>
      <c r="F878" s="10" t="str">
        <f>IF([1]变压器!F878="","",[1]变压器!F878)</f>
        <v/>
      </c>
      <c r="G878" s="10" t="str">
        <f ca="1">VLOOKUP(C878,OFFSET(厂站实体!$A$2,0,0,1000,7),7,FALSE)</f>
        <v/>
      </c>
    </row>
    <row r="879" spans="1:7" x14ac:dyDescent="0.15">
      <c r="A879" s="10" t="str">
        <f>IF([1]变压器!A879="","",[1]变压器!A879)</f>
        <v/>
      </c>
      <c r="B879" s="10" t="str">
        <f>IF([1]变压器!B879="","",[1]变压器!B879)</f>
        <v/>
      </c>
      <c r="C879" s="10" t="str">
        <f>IF([1]变压器!C879="","",[1]变压器!C879)</f>
        <v/>
      </c>
      <c r="D879" s="10" t="str">
        <f>IF([1]变压器!D879="","",[1]变压器!D879)</f>
        <v/>
      </c>
      <c r="E879" s="10" t="str">
        <f>IF([1]变压器!E879="","",[1]变压器!E879)</f>
        <v/>
      </c>
      <c r="F879" s="10" t="str">
        <f>IF([1]变压器!F879="","",[1]变压器!F879)</f>
        <v/>
      </c>
      <c r="G879" s="10" t="str">
        <f ca="1">VLOOKUP(C879,OFFSET(厂站实体!$A$2,0,0,1000,7),7,FALSE)</f>
        <v/>
      </c>
    </row>
    <row r="880" spans="1:7" x14ac:dyDescent="0.15">
      <c r="A880" s="10" t="str">
        <f>IF([1]变压器!A880="","",[1]变压器!A880)</f>
        <v/>
      </c>
      <c r="B880" s="10" t="str">
        <f>IF([1]变压器!B880="","",[1]变压器!B880)</f>
        <v/>
      </c>
      <c r="C880" s="10" t="str">
        <f>IF([1]变压器!C880="","",[1]变压器!C880)</f>
        <v/>
      </c>
      <c r="D880" s="10" t="str">
        <f>IF([1]变压器!D880="","",[1]变压器!D880)</f>
        <v/>
      </c>
      <c r="E880" s="10" t="str">
        <f>IF([1]变压器!E880="","",[1]变压器!E880)</f>
        <v/>
      </c>
      <c r="F880" s="10" t="str">
        <f>IF([1]变压器!F880="","",[1]变压器!F880)</f>
        <v/>
      </c>
      <c r="G880" s="10" t="str">
        <f ca="1">VLOOKUP(C880,OFFSET(厂站实体!$A$2,0,0,1000,7),7,FALSE)</f>
        <v/>
      </c>
    </row>
    <row r="881" spans="1:7" x14ac:dyDescent="0.15">
      <c r="A881" s="10" t="str">
        <f>IF([1]变压器!A881="","",[1]变压器!A881)</f>
        <v/>
      </c>
      <c r="B881" s="10" t="str">
        <f>IF([1]变压器!B881="","",[1]变压器!B881)</f>
        <v/>
      </c>
      <c r="C881" s="10" t="str">
        <f>IF([1]变压器!C881="","",[1]变压器!C881)</f>
        <v/>
      </c>
      <c r="D881" s="10" t="str">
        <f>IF([1]变压器!D881="","",[1]变压器!D881)</f>
        <v/>
      </c>
      <c r="E881" s="10" t="str">
        <f>IF([1]变压器!E881="","",[1]变压器!E881)</f>
        <v/>
      </c>
      <c r="F881" s="10" t="str">
        <f>IF([1]变压器!F881="","",[1]变压器!F881)</f>
        <v/>
      </c>
      <c r="G881" s="10" t="str">
        <f ca="1">VLOOKUP(C881,OFFSET(厂站实体!$A$2,0,0,1000,7),7,FALSE)</f>
        <v/>
      </c>
    </row>
    <row r="882" spans="1:7" x14ac:dyDescent="0.15">
      <c r="A882" s="10" t="str">
        <f>IF([1]变压器!A882="","",[1]变压器!A882)</f>
        <v/>
      </c>
      <c r="B882" s="10" t="str">
        <f>IF([1]变压器!B882="","",[1]变压器!B882)</f>
        <v/>
      </c>
      <c r="C882" s="10" t="str">
        <f>IF([1]变压器!C882="","",[1]变压器!C882)</f>
        <v/>
      </c>
      <c r="D882" s="10" t="str">
        <f>IF([1]变压器!D882="","",[1]变压器!D882)</f>
        <v/>
      </c>
      <c r="E882" s="10" t="str">
        <f>IF([1]变压器!E882="","",[1]变压器!E882)</f>
        <v/>
      </c>
      <c r="F882" s="10" t="str">
        <f>IF([1]变压器!F882="","",[1]变压器!F882)</f>
        <v/>
      </c>
      <c r="G882" s="10" t="str">
        <f ca="1">VLOOKUP(C882,OFFSET(厂站实体!$A$2,0,0,1000,7),7,FALSE)</f>
        <v/>
      </c>
    </row>
    <row r="883" spans="1:7" x14ac:dyDescent="0.15">
      <c r="A883" s="10" t="str">
        <f>IF([1]变压器!A883="","",[1]变压器!A883)</f>
        <v/>
      </c>
      <c r="B883" s="10" t="str">
        <f>IF([1]变压器!B883="","",[1]变压器!B883)</f>
        <v/>
      </c>
      <c r="C883" s="10" t="str">
        <f>IF([1]变压器!C883="","",[1]变压器!C883)</f>
        <v/>
      </c>
      <c r="D883" s="10" t="str">
        <f>IF([1]变压器!D883="","",[1]变压器!D883)</f>
        <v/>
      </c>
      <c r="E883" s="10" t="str">
        <f>IF([1]变压器!E883="","",[1]变压器!E883)</f>
        <v/>
      </c>
      <c r="F883" s="10" t="str">
        <f>IF([1]变压器!F883="","",[1]变压器!F883)</f>
        <v/>
      </c>
      <c r="G883" s="10" t="str">
        <f ca="1">VLOOKUP(C883,OFFSET(厂站实体!$A$2,0,0,1000,7),7,FALSE)</f>
        <v/>
      </c>
    </row>
    <row r="884" spans="1:7" x14ac:dyDescent="0.15">
      <c r="A884" s="10" t="str">
        <f>IF([1]变压器!A884="","",[1]变压器!A884)</f>
        <v/>
      </c>
      <c r="B884" s="10" t="str">
        <f>IF([1]变压器!B884="","",[1]变压器!B884)</f>
        <v/>
      </c>
      <c r="C884" s="10" t="str">
        <f>IF([1]变压器!C884="","",[1]变压器!C884)</f>
        <v/>
      </c>
      <c r="D884" s="10" t="str">
        <f>IF([1]变压器!D884="","",[1]变压器!D884)</f>
        <v/>
      </c>
      <c r="E884" s="10" t="str">
        <f>IF([1]变压器!E884="","",[1]变压器!E884)</f>
        <v/>
      </c>
      <c r="F884" s="10" t="str">
        <f>IF([1]变压器!F884="","",[1]变压器!F884)</f>
        <v/>
      </c>
      <c r="G884" s="10" t="str">
        <f ca="1">VLOOKUP(C884,OFFSET(厂站实体!$A$2,0,0,1000,7),7,FALSE)</f>
        <v/>
      </c>
    </row>
    <row r="885" spans="1:7" x14ac:dyDescent="0.15">
      <c r="A885" s="10" t="str">
        <f>IF([1]变压器!A885="","",[1]变压器!A885)</f>
        <v/>
      </c>
      <c r="B885" s="10" t="str">
        <f>IF([1]变压器!B885="","",[1]变压器!B885)</f>
        <v/>
      </c>
      <c r="C885" s="10" t="str">
        <f>IF([1]变压器!C885="","",[1]变压器!C885)</f>
        <v/>
      </c>
      <c r="D885" s="10" t="str">
        <f>IF([1]变压器!D885="","",[1]变压器!D885)</f>
        <v/>
      </c>
      <c r="E885" s="10" t="str">
        <f>IF([1]变压器!E885="","",[1]变压器!E885)</f>
        <v/>
      </c>
      <c r="F885" s="10" t="str">
        <f>IF([1]变压器!F885="","",[1]变压器!F885)</f>
        <v/>
      </c>
      <c r="G885" s="10" t="str">
        <f ca="1">VLOOKUP(C885,OFFSET(厂站实体!$A$2,0,0,1000,7),7,FALSE)</f>
        <v/>
      </c>
    </row>
    <row r="886" spans="1:7" x14ac:dyDescent="0.15">
      <c r="A886" s="10" t="str">
        <f>IF([1]变压器!A886="","",[1]变压器!A886)</f>
        <v/>
      </c>
      <c r="B886" s="10" t="str">
        <f>IF([1]变压器!B886="","",[1]变压器!B886)</f>
        <v/>
      </c>
      <c r="C886" s="10" t="str">
        <f>IF([1]变压器!C886="","",[1]变压器!C886)</f>
        <v/>
      </c>
      <c r="D886" s="10" t="str">
        <f>IF([1]变压器!D886="","",[1]变压器!D886)</f>
        <v/>
      </c>
      <c r="E886" s="10" t="str">
        <f>IF([1]变压器!E886="","",[1]变压器!E886)</f>
        <v/>
      </c>
      <c r="F886" s="10" t="str">
        <f>IF([1]变压器!F886="","",[1]变压器!F886)</f>
        <v/>
      </c>
      <c r="G886" s="10" t="str">
        <f ca="1">VLOOKUP(C886,OFFSET(厂站实体!$A$2,0,0,1000,7),7,FALSE)</f>
        <v/>
      </c>
    </row>
    <row r="887" spans="1:7" x14ac:dyDescent="0.15">
      <c r="A887" s="10" t="str">
        <f>IF([1]变压器!A887="","",[1]变压器!A887)</f>
        <v/>
      </c>
      <c r="B887" s="10" t="str">
        <f>IF([1]变压器!B887="","",[1]变压器!B887)</f>
        <v/>
      </c>
      <c r="C887" s="10" t="str">
        <f>IF([1]变压器!C887="","",[1]变压器!C887)</f>
        <v/>
      </c>
      <c r="D887" s="10" t="str">
        <f>IF([1]变压器!D887="","",[1]变压器!D887)</f>
        <v/>
      </c>
      <c r="E887" s="10" t="str">
        <f>IF([1]变压器!E887="","",[1]变压器!E887)</f>
        <v/>
      </c>
      <c r="F887" s="10" t="str">
        <f>IF([1]变压器!F887="","",[1]变压器!F887)</f>
        <v/>
      </c>
      <c r="G887" s="10" t="str">
        <f ca="1">VLOOKUP(C887,OFFSET(厂站实体!$A$2,0,0,1000,7),7,FALSE)</f>
        <v/>
      </c>
    </row>
    <row r="888" spans="1:7" x14ac:dyDescent="0.15">
      <c r="A888" s="10" t="str">
        <f>IF([1]变压器!A888="","",[1]变压器!A888)</f>
        <v/>
      </c>
      <c r="B888" s="10" t="str">
        <f>IF([1]变压器!B888="","",[1]变压器!B888)</f>
        <v/>
      </c>
      <c r="C888" s="10" t="str">
        <f>IF([1]变压器!C888="","",[1]变压器!C888)</f>
        <v/>
      </c>
      <c r="D888" s="10" t="str">
        <f>IF([1]变压器!D888="","",[1]变压器!D888)</f>
        <v/>
      </c>
      <c r="E888" s="10" t="str">
        <f>IF([1]变压器!E888="","",[1]变压器!E888)</f>
        <v/>
      </c>
      <c r="F888" s="10" t="str">
        <f>IF([1]变压器!F888="","",[1]变压器!F888)</f>
        <v/>
      </c>
      <c r="G888" s="10" t="str">
        <f ca="1">VLOOKUP(C888,OFFSET(厂站实体!$A$2,0,0,1000,7),7,FALSE)</f>
        <v/>
      </c>
    </row>
    <row r="889" spans="1:7" x14ac:dyDescent="0.15">
      <c r="A889" s="10" t="str">
        <f>IF([1]变压器!A889="","",[1]变压器!A889)</f>
        <v/>
      </c>
      <c r="B889" s="10" t="str">
        <f>IF([1]变压器!B889="","",[1]变压器!B889)</f>
        <v/>
      </c>
      <c r="C889" s="10" t="str">
        <f>IF([1]变压器!C889="","",[1]变压器!C889)</f>
        <v/>
      </c>
      <c r="D889" s="10" t="str">
        <f>IF([1]变压器!D889="","",[1]变压器!D889)</f>
        <v/>
      </c>
      <c r="E889" s="10" t="str">
        <f>IF([1]变压器!E889="","",[1]变压器!E889)</f>
        <v/>
      </c>
      <c r="F889" s="10" t="str">
        <f>IF([1]变压器!F889="","",[1]变压器!F889)</f>
        <v/>
      </c>
      <c r="G889" s="10" t="str">
        <f ca="1">VLOOKUP(C889,OFFSET(厂站实体!$A$2,0,0,1000,7),7,FALSE)</f>
        <v/>
      </c>
    </row>
    <row r="890" spans="1:7" x14ac:dyDescent="0.15">
      <c r="A890" s="10" t="str">
        <f>IF([1]变压器!A890="","",[1]变压器!A890)</f>
        <v/>
      </c>
      <c r="B890" s="10" t="str">
        <f>IF([1]变压器!B890="","",[1]变压器!B890)</f>
        <v/>
      </c>
      <c r="C890" s="10" t="str">
        <f>IF([1]变压器!C890="","",[1]变压器!C890)</f>
        <v/>
      </c>
      <c r="D890" s="10" t="str">
        <f>IF([1]变压器!D890="","",[1]变压器!D890)</f>
        <v/>
      </c>
      <c r="E890" s="10" t="str">
        <f>IF([1]变压器!E890="","",[1]变压器!E890)</f>
        <v/>
      </c>
      <c r="F890" s="10" t="str">
        <f>IF([1]变压器!F890="","",[1]变压器!F890)</f>
        <v/>
      </c>
      <c r="G890" s="10" t="str">
        <f ca="1">VLOOKUP(C890,OFFSET(厂站实体!$A$2,0,0,1000,7),7,FALSE)</f>
        <v/>
      </c>
    </row>
    <row r="891" spans="1:7" x14ac:dyDescent="0.15">
      <c r="A891" s="10" t="str">
        <f>IF([1]变压器!A891="","",[1]变压器!A891)</f>
        <v/>
      </c>
      <c r="B891" s="10" t="str">
        <f>IF([1]变压器!B891="","",[1]变压器!B891)</f>
        <v/>
      </c>
      <c r="C891" s="10" t="str">
        <f>IF([1]变压器!C891="","",[1]变压器!C891)</f>
        <v/>
      </c>
      <c r="D891" s="10" t="str">
        <f>IF([1]变压器!D891="","",[1]变压器!D891)</f>
        <v/>
      </c>
      <c r="E891" s="10" t="str">
        <f>IF([1]变压器!E891="","",[1]变压器!E891)</f>
        <v/>
      </c>
      <c r="F891" s="10" t="str">
        <f>IF([1]变压器!F891="","",[1]变压器!F891)</f>
        <v/>
      </c>
      <c r="G891" s="10" t="str">
        <f ca="1">VLOOKUP(C891,OFFSET(厂站实体!$A$2,0,0,1000,7),7,FALSE)</f>
        <v/>
      </c>
    </row>
    <row r="892" spans="1:7" x14ac:dyDescent="0.15">
      <c r="A892" s="10" t="str">
        <f>IF([1]变压器!A892="","",[1]变压器!A892)</f>
        <v/>
      </c>
      <c r="B892" s="10" t="str">
        <f>IF([1]变压器!B892="","",[1]变压器!B892)</f>
        <v/>
      </c>
      <c r="C892" s="10" t="str">
        <f>IF([1]变压器!C892="","",[1]变压器!C892)</f>
        <v/>
      </c>
      <c r="D892" s="10" t="str">
        <f>IF([1]变压器!D892="","",[1]变压器!D892)</f>
        <v/>
      </c>
      <c r="E892" s="10" t="str">
        <f>IF([1]变压器!E892="","",[1]变压器!E892)</f>
        <v/>
      </c>
      <c r="F892" s="10" t="str">
        <f>IF([1]变压器!F892="","",[1]变压器!F892)</f>
        <v/>
      </c>
      <c r="G892" s="10" t="str">
        <f ca="1">VLOOKUP(C892,OFFSET(厂站实体!$A$2,0,0,1000,7),7,FALSE)</f>
        <v/>
      </c>
    </row>
    <row r="893" spans="1:7" x14ac:dyDescent="0.15">
      <c r="A893" s="10" t="str">
        <f>IF([1]变压器!A893="","",[1]变压器!A893)</f>
        <v/>
      </c>
      <c r="B893" s="10" t="str">
        <f>IF([1]变压器!B893="","",[1]变压器!B893)</f>
        <v/>
      </c>
      <c r="C893" s="10" t="str">
        <f>IF([1]变压器!C893="","",[1]变压器!C893)</f>
        <v/>
      </c>
      <c r="D893" s="10" t="str">
        <f>IF([1]变压器!D893="","",[1]变压器!D893)</f>
        <v/>
      </c>
      <c r="E893" s="10" t="str">
        <f>IF([1]变压器!E893="","",[1]变压器!E893)</f>
        <v/>
      </c>
      <c r="F893" s="10" t="str">
        <f>IF([1]变压器!F893="","",[1]变压器!F893)</f>
        <v/>
      </c>
      <c r="G893" s="10" t="str">
        <f ca="1">VLOOKUP(C893,OFFSET(厂站实体!$A$2,0,0,1000,7),7,FALSE)</f>
        <v/>
      </c>
    </row>
    <row r="894" spans="1:7" x14ac:dyDescent="0.15">
      <c r="A894" s="10" t="str">
        <f>IF([1]变压器!A894="","",[1]变压器!A894)</f>
        <v/>
      </c>
      <c r="B894" s="10" t="str">
        <f>IF([1]变压器!B894="","",[1]变压器!B894)</f>
        <v/>
      </c>
      <c r="C894" s="10" t="str">
        <f>IF([1]变压器!C894="","",[1]变压器!C894)</f>
        <v/>
      </c>
      <c r="D894" s="10" t="str">
        <f>IF([1]变压器!D894="","",[1]变压器!D894)</f>
        <v/>
      </c>
      <c r="E894" s="10" t="str">
        <f>IF([1]变压器!E894="","",[1]变压器!E894)</f>
        <v/>
      </c>
      <c r="F894" s="10" t="str">
        <f>IF([1]变压器!F894="","",[1]变压器!F894)</f>
        <v/>
      </c>
      <c r="G894" s="10" t="str">
        <f ca="1">VLOOKUP(C894,OFFSET(厂站实体!$A$2,0,0,1000,7),7,FALSE)</f>
        <v/>
      </c>
    </row>
    <row r="895" spans="1:7" x14ac:dyDescent="0.15">
      <c r="A895" s="10" t="str">
        <f>IF([1]变压器!A895="","",[1]变压器!A895)</f>
        <v/>
      </c>
      <c r="B895" s="10" t="str">
        <f>IF([1]变压器!B895="","",[1]变压器!B895)</f>
        <v/>
      </c>
      <c r="C895" s="10" t="str">
        <f>IF([1]变压器!C895="","",[1]变压器!C895)</f>
        <v/>
      </c>
      <c r="D895" s="10" t="str">
        <f>IF([1]变压器!D895="","",[1]变压器!D895)</f>
        <v/>
      </c>
      <c r="E895" s="10" t="str">
        <f>IF([1]变压器!E895="","",[1]变压器!E895)</f>
        <v/>
      </c>
      <c r="F895" s="10" t="str">
        <f>IF([1]变压器!F895="","",[1]变压器!F895)</f>
        <v/>
      </c>
      <c r="G895" s="10" t="str">
        <f ca="1">VLOOKUP(C895,OFFSET(厂站实体!$A$2,0,0,1000,7),7,FALSE)</f>
        <v/>
      </c>
    </row>
    <row r="896" spans="1:7" x14ac:dyDescent="0.15">
      <c r="A896" s="10" t="str">
        <f>IF([1]变压器!A896="","",[1]变压器!A896)</f>
        <v/>
      </c>
      <c r="B896" s="10" t="str">
        <f>IF([1]变压器!B896="","",[1]变压器!B896)</f>
        <v/>
      </c>
      <c r="C896" s="10" t="str">
        <f>IF([1]变压器!C896="","",[1]变压器!C896)</f>
        <v/>
      </c>
      <c r="D896" s="10" t="str">
        <f>IF([1]变压器!D896="","",[1]变压器!D896)</f>
        <v/>
      </c>
      <c r="E896" s="10" t="str">
        <f>IF([1]变压器!E896="","",[1]变压器!E896)</f>
        <v/>
      </c>
      <c r="F896" s="10" t="str">
        <f>IF([1]变压器!F896="","",[1]变压器!F896)</f>
        <v/>
      </c>
      <c r="G896" s="10" t="str">
        <f ca="1">VLOOKUP(C896,OFFSET(厂站实体!$A$2,0,0,1000,7),7,FALSE)</f>
        <v/>
      </c>
    </row>
    <row r="897" spans="1:7" x14ac:dyDescent="0.15">
      <c r="A897" s="10" t="str">
        <f>IF([1]变压器!A897="","",[1]变压器!A897)</f>
        <v/>
      </c>
      <c r="B897" s="10" t="str">
        <f>IF([1]变压器!B897="","",[1]变压器!B897)</f>
        <v/>
      </c>
      <c r="C897" s="10" t="str">
        <f>IF([1]变压器!C897="","",[1]变压器!C897)</f>
        <v/>
      </c>
      <c r="D897" s="10" t="str">
        <f>IF([1]变压器!D897="","",[1]变压器!D897)</f>
        <v/>
      </c>
      <c r="E897" s="10" t="str">
        <f>IF([1]变压器!E897="","",[1]变压器!E897)</f>
        <v/>
      </c>
      <c r="F897" s="10" t="str">
        <f>IF([1]变压器!F897="","",[1]变压器!F897)</f>
        <v/>
      </c>
      <c r="G897" s="10" t="str">
        <f ca="1">VLOOKUP(C897,OFFSET(厂站实体!$A$2,0,0,1000,7),7,FALSE)</f>
        <v/>
      </c>
    </row>
    <row r="898" spans="1:7" x14ac:dyDescent="0.15">
      <c r="A898" s="10" t="str">
        <f>IF([1]变压器!A898="","",[1]变压器!A898)</f>
        <v/>
      </c>
      <c r="B898" s="10" t="str">
        <f>IF([1]变压器!B898="","",[1]变压器!B898)</f>
        <v/>
      </c>
      <c r="C898" s="10" t="str">
        <f>IF([1]变压器!C898="","",[1]变压器!C898)</f>
        <v/>
      </c>
      <c r="D898" s="10" t="str">
        <f>IF([1]变压器!D898="","",[1]变压器!D898)</f>
        <v/>
      </c>
      <c r="E898" s="10" t="str">
        <f>IF([1]变压器!E898="","",[1]变压器!E898)</f>
        <v/>
      </c>
      <c r="F898" s="10" t="str">
        <f>IF([1]变压器!F898="","",[1]变压器!F898)</f>
        <v/>
      </c>
      <c r="G898" s="10" t="str">
        <f ca="1">VLOOKUP(C898,OFFSET(厂站实体!$A$2,0,0,1000,7),7,FALSE)</f>
        <v/>
      </c>
    </row>
    <row r="899" spans="1:7" x14ac:dyDescent="0.15">
      <c r="A899" s="10" t="str">
        <f>IF([1]变压器!A899="","",[1]变压器!A899)</f>
        <v/>
      </c>
      <c r="B899" s="10" t="str">
        <f>IF([1]变压器!B899="","",[1]变压器!B899)</f>
        <v/>
      </c>
      <c r="C899" s="10" t="str">
        <f>IF([1]变压器!C899="","",[1]变压器!C899)</f>
        <v/>
      </c>
      <c r="D899" s="10" t="str">
        <f>IF([1]变压器!D899="","",[1]变压器!D899)</f>
        <v/>
      </c>
      <c r="E899" s="10" t="str">
        <f>IF([1]变压器!E899="","",[1]变压器!E899)</f>
        <v/>
      </c>
      <c r="F899" s="10" t="str">
        <f>IF([1]变压器!F899="","",[1]变压器!F899)</f>
        <v/>
      </c>
      <c r="G899" s="10" t="str">
        <f ca="1">VLOOKUP(C899,OFFSET(厂站实体!$A$2,0,0,1000,7),7,FALSE)</f>
        <v/>
      </c>
    </row>
    <row r="900" spans="1:7" x14ac:dyDescent="0.15">
      <c r="A900" s="10" t="str">
        <f>IF([1]变压器!A900="","",[1]变压器!A900)</f>
        <v/>
      </c>
      <c r="B900" s="10" t="str">
        <f>IF([1]变压器!B900="","",[1]变压器!B900)</f>
        <v/>
      </c>
      <c r="C900" s="10" t="str">
        <f>IF([1]变压器!C900="","",[1]变压器!C900)</f>
        <v/>
      </c>
      <c r="D900" s="10" t="str">
        <f>IF([1]变压器!D900="","",[1]变压器!D900)</f>
        <v/>
      </c>
      <c r="E900" s="10" t="str">
        <f>IF([1]变压器!E900="","",[1]变压器!E900)</f>
        <v/>
      </c>
      <c r="F900" s="10" t="str">
        <f>IF([1]变压器!F900="","",[1]变压器!F900)</f>
        <v/>
      </c>
      <c r="G900" s="10" t="str">
        <f ca="1">VLOOKUP(C900,OFFSET(厂站实体!$A$2,0,0,1000,7),7,FALSE)</f>
        <v/>
      </c>
    </row>
    <row r="901" spans="1:7" x14ac:dyDescent="0.15">
      <c r="A901" s="10" t="str">
        <f>IF([1]变压器!A901="","",[1]变压器!A901)</f>
        <v/>
      </c>
      <c r="B901" s="10" t="str">
        <f>IF([1]变压器!B901="","",[1]变压器!B901)</f>
        <v/>
      </c>
      <c r="C901" s="10" t="str">
        <f>IF([1]变压器!C901="","",[1]变压器!C901)</f>
        <v/>
      </c>
      <c r="D901" s="10" t="str">
        <f>IF([1]变压器!D901="","",[1]变压器!D901)</f>
        <v/>
      </c>
      <c r="E901" s="10" t="str">
        <f>IF([1]变压器!E901="","",[1]变压器!E901)</f>
        <v/>
      </c>
      <c r="F901" s="10" t="str">
        <f>IF([1]变压器!F901="","",[1]变压器!F901)</f>
        <v/>
      </c>
      <c r="G901" s="10" t="str">
        <f ca="1">VLOOKUP(C901,OFFSET(厂站实体!$A$2,0,0,1000,7),7,FALSE)</f>
        <v/>
      </c>
    </row>
    <row r="902" spans="1:7" x14ac:dyDescent="0.15">
      <c r="A902" s="10" t="str">
        <f>IF([1]变压器!A902="","",[1]变压器!A902)</f>
        <v/>
      </c>
      <c r="B902" s="10" t="str">
        <f>IF([1]变压器!B902="","",[1]变压器!B902)</f>
        <v/>
      </c>
      <c r="C902" s="10" t="str">
        <f>IF([1]变压器!C902="","",[1]变压器!C902)</f>
        <v/>
      </c>
      <c r="D902" s="10" t="str">
        <f>IF([1]变压器!D902="","",[1]变压器!D902)</f>
        <v/>
      </c>
      <c r="E902" s="10" t="str">
        <f>IF([1]变压器!E902="","",[1]变压器!E902)</f>
        <v/>
      </c>
      <c r="F902" s="10" t="str">
        <f>IF([1]变压器!F902="","",[1]变压器!F902)</f>
        <v/>
      </c>
      <c r="G902" s="10" t="str">
        <f ca="1">VLOOKUP(C902,OFFSET(厂站实体!$A$2,0,0,1000,7),7,FALSE)</f>
        <v/>
      </c>
    </row>
    <row r="903" spans="1:7" x14ac:dyDescent="0.15">
      <c r="A903" s="10" t="str">
        <f>IF([1]变压器!A903="","",[1]变压器!A903)</f>
        <v/>
      </c>
      <c r="B903" s="10" t="str">
        <f>IF([1]变压器!B903="","",[1]变压器!B903)</f>
        <v/>
      </c>
      <c r="C903" s="10" t="str">
        <f>IF([1]变压器!C903="","",[1]变压器!C903)</f>
        <v/>
      </c>
      <c r="D903" s="10" t="str">
        <f>IF([1]变压器!D903="","",[1]变压器!D903)</f>
        <v/>
      </c>
      <c r="E903" s="10" t="str">
        <f>IF([1]变压器!E903="","",[1]变压器!E903)</f>
        <v/>
      </c>
      <c r="F903" s="10" t="str">
        <f>IF([1]变压器!F903="","",[1]变压器!F903)</f>
        <v/>
      </c>
      <c r="G903" s="10" t="str">
        <f ca="1">VLOOKUP(C903,OFFSET(厂站实体!$A$2,0,0,1000,7),7,FALSE)</f>
        <v/>
      </c>
    </row>
    <row r="904" spans="1:7" x14ac:dyDescent="0.15">
      <c r="A904" s="10" t="str">
        <f>IF([1]变压器!A904="","",[1]变压器!A904)</f>
        <v/>
      </c>
      <c r="B904" s="10" t="str">
        <f>IF([1]变压器!B904="","",[1]变压器!B904)</f>
        <v/>
      </c>
      <c r="C904" s="10" t="str">
        <f>IF([1]变压器!C904="","",[1]变压器!C904)</f>
        <v/>
      </c>
      <c r="D904" s="10" t="str">
        <f>IF([1]变压器!D904="","",[1]变压器!D904)</f>
        <v/>
      </c>
      <c r="E904" s="10" t="str">
        <f>IF([1]变压器!E904="","",[1]变压器!E904)</f>
        <v/>
      </c>
      <c r="F904" s="10" t="str">
        <f>IF([1]变压器!F904="","",[1]变压器!F904)</f>
        <v/>
      </c>
      <c r="G904" s="10" t="str">
        <f ca="1">VLOOKUP(C904,OFFSET(厂站实体!$A$2,0,0,1000,7),7,FALSE)</f>
        <v/>
      </c>
    </row>
    <row r="905" spans="1:7" x14ac:dyDescent="0.15">
      <c r="A905" s="10" t="str">
        <f>IF([1]变压器!A905="","",[1]变压器!A905)</f>
        <v/>
      </c>
      <c r="B905" s="10" t="str">
        <f>IF([1]变压器!B905="","",[1]变压器!B905)</f>
        <v/>
      </c>
      <c r="C905" s="10" t="str">
        <f>IF([1]变压器!C905="","",[1]变压器!C905)</f>
        <v/>
      </c>
      <c r="D905" s="10" t="str">
        <f>IF([1]变压器!D905="","",[1]变压器!D905)</f>
        <v/>
      </c>
      <c r="E905" s="10" t="str">
        <f>IF([1]变压器!E905="","",[1]变压器!E905)</f>
        <v/>
      </c>
      <c r="F905" s="10" t="str">
        <f>IF([1]变压器!F905="","",[1]变压器!F905)</f>
        <v/>
      </c>
      <c r="G905" s="10" t="str">
        <f ca="1">VLOOKUP(C905,OFFSET(厂站实体!$A$2,0,0,1000,7),7,FALSE)</f>
        <v/>
      </c>
    </row>
    <row r="906" spans="1:7" x14ac:dyDescent="0.15">
      <c r="A906" s="10" t="str">
        <f>IF([1]变压器!A906="","",[1]变压器!A906)</f>
        <v/>
      </c>
      <c r="B906" s="10" t="str">
        <f>IF([1]变压器!B906="","",[1]变压器!B906)</f>
        <v/>
      </c>
      <c r="C906" s="10" t="str">
        <f>IF([1]变压器!C906="","",[1]变压器!C906)</f>
        <v/>
      </c>
      <c r="D906" s="10" t="str">
        <f>IF([1]变压器!D906="","",[1]变压器!D906)</f>
        <v/>
      </c>
      <c r="E906" s="10" t="str">
        <f>IF([1]变压器!E906="","",[1]变压器!E906)</f>
        <v/>
      </c>
      <c r="F906" s="10" t="str">
        <f>IF([1]变压器!F906="","",[1]变压器!F906)</f>
        <v/>
      </c>
      <c r="G906" s="10" t="str">
        <f ca="1">VLOOKUP(C906,OFFSET(厂站实体!$A$2,0,0,1000,7),7,FALSE)</f>
        <v/>
      </c>
    </row>
    <row r="907" spans="1:7" x14ac:dyDescent="0.15">
      <c r="A907" s="10" t="str">
        <f>IF([1]变压器!A907="","",[1]变压器!A907)</f>
        <v/>
      </c>
      <c r="B907" s="10" t="str">
        <f>IF([1]变压器!B907="","",[1]变压器!B907)</f>
        <v/>
      </c>
      <c r="C907" s="10" t="str">
        <f>IF([1]变压器!C907="","",[1]变压器!C907)</f>
        <v/>
      </c>
      <c r="D907" s="10" t="str">
        <f>IF([1]变压器!D907="","",[1]变压器!D907)</f>
        <v/>
      </c>
      <c r="E907" s="10" t="str">
        <f>IF([1]变压器!E907="","",[1]变压器!E907)</f>
        <v/>
      </c>
      <c r="F907" s="10" t="str">
        <f>IF([1]变压器!F907="","",[1]变压器!F907)</f>
        <v/>
      </c>
      <c r="G907" s="10" t="str">
        <f ca="1">VLOOKUP(C907,OFFSET(厂站实体!$A$2,0,0,1000,7),7,FALSE)</f>
        <v/>
      </c>
    </row>
    <row r="908" spans="1:7" x14ac:dyDescent="0.15">
      <c r="A908" s="10" t="str">
        <f>IF([1]变压器!A908="","",[1]变压器!A908)</f>
        <v/>
      </c>
      <c r="B908" s="10" t="str">
        <f>IF([1]变压器!B908="","",[1]变压器!B908)</f>
        <v/>
      </c>
      <c r="C908" s="10" t="str">
        <f>IF([1]变压器!C908="","",[1]变压器!C908)</f>
        <v/>
      </c>
      <c r="D908" s="10" t="str">
        <f>IF([1]变压器!D908="","",[1]变压器!D908)</f>
        <v/>
      </c>
      <c r="E908" s="10" t="str">
        <f>IF([1]变压器!E908="","",[1]变压器!E908)</f>
        <v/>
      </c>
      <c r="F908" s="10" t="str">
        <f>IF([1]变压器!F908="","",[1]变压器!F908)</f>
        <v/>
      </c>
      <c r="G908" s="10" t="str">
        <f ca="1">VLOOKUP(C908,OFFSET(厂站实体!$A$2,0,0,1000,7),7,FALSE)</f>
        <v/>
      </c>
    </row>
    <row r="909" spans="1:7" x14ac:dyDescent="0.15">
      <c r="A909" s="10" t="str">
        <f>IF([1]变压器!A909="","",[1]变压器!A909)</f>
        <v/>
      </c>
      <c r="B909" s="10" t="str">
        <f>IF([1]变压器!B909="","",[1]变压器!B909)</f>
        <v/>
      </c>
      <c r="C909" s="10" t="str">
        <f>IF([1]变压器!C909="","",[1]变压器!C909)</f>
        <v/>
      </c>
      <c r="D909" s="10" t="str">
        <f>IF([1]变压器!D909="","",[1]变压器!D909)</f>
        <v/>
      </c>
      <c r="E909" s="10" t="str">
        <f>IF([1]变压器!E909="","",[1]变压器!E909)</f>
        <v/>
      </c>
      <c r="F909" s="10" t="str">
        <f>IF([1]变压器!F909="","",[1]变压器!F909)</f>
        <v/>
      </c>
      <c r="G909" s="10" t="str">
        <f ca="1">VLOOKUP(C909,OFFSET(厂站实体!$A$2,0,0,1000,7),7,FALSE)</f>
        <v/>
      </c>
    </row>
    <row r="910" spans="1:7" x14ac:dyDescent="0.15">
      <c r="A910" s="10" t="str">
        <f>IF([1]变压器!A910="","",[1]变压器!A910)</f>
        <v/>
      </c>
      <c r="B910" s="10" t="str">
        <f>IF([1]变压器!B910="","",[1]变压器!B910)</f>
        <v/>
      </c>
      <c r="C910" s="10" t="str">
        <f>IF([1]变压器!C910="","",[1]变压器!C910)</f>
        <v/>
      </c>
      <c r="D910" s="10" t="str">
        <f>IF([1]变压器!D910="","",[1]变压器!D910)</f>
        <v/>
      </c>
      <c r="E910" s="10" t="str">
        <f>IF([1]变压器!E910="","",[1]变压器!E910)</f>
        <v/>
      </c>
      <c r="F910" s="10" t="str">
        <f>IF([1]变压器!F910="","",[1]变压器!F910)</f>
        <v/>
      </c>
      <c r="G910" s="10" t="str">
        <f ca="1">VLOOKUP(C910,OFFSET(厂站实体!$A$2,0,0,1000,7),7,FALSE)</f>
        <v/>
      </c>
    </row>
    <row r="911" spans="1:7" x14ac:dyDescent="0.15">
      <c r="A911" s="10" t="str">
        <f>IF([1]变压器!A911="","",[1]变压器!A911)</f>
        <v/>
      </c>
      <c r="B911" s="10" t="str">
        <f>IF([1]变压器!B911="","",[1]变压器!B911)</f>
        <v/>
      </c>
      <c r="C911" s="10" t="str">
        <f>IF([1]变压器!C911="","",[1]变压器!C911)</f>
        <v/>
      </c>
      <c r="D911" s="10" t="str">
        <f>IF([1]变压器!D911="","",[1]变压器!D911)</f>
        <v/>
      </c>
      <c r="E911" s="10" t="str">
        <f>IF([1]变压器!E911="","",[1]变压器!E911)</f>
        <v/>
      </c>
      <c r="F911" s="10" t="str">
        <f>IF([1]变压器!F911="","",[1]变压器!F911)</f>
        <v/>
      </c>
      <c r="G911" s="10" t="str">
        <f ca="1">VLOOKUP(C911,OFFSET(厂站实体!$A$2,0,0,1000,7),7,FALSE)</f>
        <v/>
      </c>
    </row>
    <row r="912" spans="1:7" x14ac:dyDescent="0.15">
      <c r="A912" s="10" t="str">
        <f>IF([1]变压器!A912="","",[1]变压器!A912)</f>
        <v/>
      </c>
      <c r="B912" s="10" t="str">
        <f>IF([1]变压器!B912="","",[1]变压器!B912)</f>
        <v/>
      </c>
      <c r="C912" s="10" t="str">
        <f>IF([1]变压器!C912="","",[1]变压器!C912)</f>
        <v/>
      </c>
      <c r="D912" s="10" t="str">
        <f>IF([1]变压器!D912="","",[1]变压器!D912)</f>
        <v/>
      </c>
      <c r="E912" s="10" t="str">
        <f>IF([1]变压器!E912="","",[1]变压器!E912)</f>
        <v/>
      </c>
      <c r="F912" s="10" t="str">
        <f>IF([1]变压器!F912="","",[1]变压器!F912)</f>
        <v/>
      </c>
      <c r="G912" s="10" t="str">
        <f ca="1">VLOOKUP(C912,OFFSET(厂站实体!$A$2,0,0,1000,7),7,FALSE)</f>
        <v/>
      </c>
    </row>
    <row r="913" spans="1:7" x14ac:dyDescent="0.15">
      <c r="A913" s="10" t="str">
        <f>IF([1]变压器!A913="","",[1]变压器!A913)</f>
        <v/>
      </c>
      <c r="B913" s="10" t="str">
        <f>IF([1]变压器!B913="","",[1]变压器!B913)</f>
        <v/>
      </c>
      <c r="C913" s="10" t="str">
        <f>IF([1]变压器!C913="","",[1]变压器!C913)</f>
        <v/>
      </c>
      <c r="D913" s="10" t="str">
        <f>IF([1]变压器!D913="","",[1]变压器!D913)</f>
        <v/>
      </c>
      <c r="E913" s="10" t="str">
        <f>IF([1]变压器!E913="","",[1]变压器!E913)</f>
        <v/>
      </c>
      <c r="F913" s="10" t="str">
        <f>IF([1]变压器!F913="","",[1]变压器!F913)</f>
        <v/>
      </c>
      <c r="G913" s="10" t="str">
        <f ca="1">VLOOKUP(C913,OFFSET(厂站实体!$A$2,0,0,1000,7),7,FALSE)</f>
        <v/>
      </c>
    </row>
    <row r="914" spans="1:7" x14ac:dyDescent="0.15">
      <c r="A914" s="10" t="str">
        <f>IF([1]变压器!A914="","",[1]变压器!A914)</f>
        <v/>
      </c>
      <c r="B914" s="10" t="str">
        <f>IF([1]变压器!B914="","",[1]变压器!B914)</f>
        <v/>
      </c>
      <c r="C914" s="10" t="str">
        <f>IF([1]变压器!C914="","",[1]变压器!C914)</f>
        <v/>
      </c>
      <c r="D914" s="10" t="str">
        <f>IF([1]变压器!D914="","",[1]变压器!D914)</f>
        <v/>
      </c>
      <c r="E914" s="10" t="str">
        <f>IF([1]变压器!E914="","",[1]变压器!E914)</f>
        <v/>
      </c>
      <c r="F914" s="10" t="str">
        <f>IF([1]变压器!F914="","",[1]变压器!F914)</f>
        <v/>
      </c>
      <c r="G914" s="10" t="str">
        <f ca="1">VLOOKUP(C914,OFFSET(厂站实体!$A$2,0,0,1000,7),7,FALSE)</f>
        <v/>
      </c>
    </row>
    <row r="915" spans="1:7" x14ac:dyDescent="0.15">
      <c r="A915" s="10" t="str">
        <f>IF([1]变压器!A915="","",[1]变压器!A915)</f>
        <v/>
      </c>
      <c r="B915" s="10" t="str">
        <f>IF([1]变压器!B915="","",[1]变压器!B915)</f>
        <v/>
      </c>
      <c r="C915" s="10" t="str">
        <f>IF([1]变压器!C915="","",[1]变压器!C915)</f>
        <v/>
      </c>
      <c r="D915" s="10" t="str">
        <f>IF([1]变压器!D915="","",[1]变压器!D915)</f>
        <v/>
      </c>
      <c r="E915" s="10" t="str">
        <f>IF([1]变压器!E915="","",[1]变压器!E915)</f>
        <v/>
      </c>
      <c r="F915" s="10" t="str">
        <f>IF([1]变压器!F915="","",[1]变压器!F915)</f>
        <v/>
      </c>
      <c r="G915" s="10" t="str">
        <f ca="1">VLOOKUP(C915,OFFSET(厂站实体!$A$2,0,0,1000,7),7,FALSE)</f>
        <v/>
      </c>
    </row>
    <row r="916" spans="1:7" x14ac:dyDescent="0.15">
      <c r="A916" s="10" t="str">
        <f>IF([1]变压器!A916="","",[1]变压器!A916)</f>
        <v/>
      </c>
      <c r="B916" s="10" t="str">
        <f>IF([1]变压器!B916="","",[1]变压器!B916)</f>
        <v/>
      </c>
      <c r="C916" s="10" t="str">
        <f>IF([1]变压器!C916="","",[1]变压器!C916)</f>
        <v/>
      </c>
      <c r="D916" s="10" t="str">
        <f>IF([1]变压器!D916="","",[1]变压器!D916)</f>
        <v/>
      </c>
      <c r="E916" s="10" t="str">
        <f>IF([1]变压器!E916="","",[1]变压器!E916)</f>
        <v/>
      </c>
      <c r="F916" s="10" t="str">
        <f>IF([1]变压器!F916="","",[1]变压器!F916)</f>
        <v/>
      </c>
      <c r="G916" s="10" t="str">
        <f ca="1">VLOOKUP(C916,OFFSET(厂站实体!$A$2,0,0,1000,7),7,FALSE)</f>
        <v/>
      </c>
    </row>
    <row r="917" spans="1:7" x14ac:dyDescent="0.15">
      <c r="A917" s="10" t="str">
        <f>IF([1]变压器!A917="","",[1]变压器!A917)</f>
        <v/>
      </c>
      <c r="B917" s="10" t="str">
        <f>IF([1]变压器!B917="","",[1]变压器!B917)</f>
        <v/>
      </c>
      <c r="C917" s="10" t="str">
        <f>IF([1]变压器!C917="","",[1]变压器!C917)</f>
        <v/>
      </c>
      <c r="D917" s="10" t="str">
        <f>IF([1]变压器!D917="","",[1]变压器!D917)</f>
        <v/>
      </c>
      <c r="E917" s="10" t="str">
        <f>IF([1]变压器!E917="","",[1]变压器!E917)</f>
        <v/>
      </c>
      <c r="F917" s="10" t="str">
        <f>IF([1]变压器!F917="","",[1]变压器!F917)</f>
        <v/>
      </c>
      <c r="G917" s="10" t="str">
        <f ca="1">VLOOKUP(C917,OFFSET(厂站实体!$A$2,0,0,1000,7),7,FALSE)</f>
        <v/>
      </c>
    </row>
    <row r="918" spans="1:7" x14ac:dyDescent="0.15">
      <c r="A918" s="10" t="str">
        <f>IF([1]变压器!A918="","",[1]变压器!A918)</f>
        <v/>
      </c>
      <c r="B918" s="10" t="str">
        <f>IF([1]变压器!B918="","",[1]变压器!B918)</f>
        <v/>
      </c>
      <c r="C918" s="10" t="str">
        <f>IF([1]变压器!C918="","",[1]变压器!C918)</f>
        <v/>
      </c>
      <c r="D918" s="10" t="str">
        <f>IF([1]变压器!D918="","",[1]变压器!D918)</f>
        <v/>
      </c>
      <c r="E918" s="10" t="str">
        <f>IF([1]变压器!E918="","",[1]变压器!E918)</f>
        <v/>
      </c>
      <c r="F918" s="10" t="str">
        <f>IF([1]变压器!F918="","",[1]变压器!F918)</f>
        <v/>
      </c>
      <c r="G918" s="10" t="str">
        <f ca="1">VLOOKUP(C918,OFFSET(厂站实体!$A$2,0,0,1000,7),7,FALSE)</f>
        <v/>
      </c>
    </row>
    <row r="919" spans="1:7" x14ac:dyDescent="0.15">
      <c r="A919" s="10" t="str">
        <f>IF([1]变压器!A919="","",[1]变压器!A919)</f>
        <v/>
      </c>
      <c r="B919" s="10" t="str">
        <f>IF([1]变压器!B919="","",[1]变压器!B919)</f>
        <v/>
      </c>
      <c r="C919" s="10" t="str">
        <f>IF([1]变压器!C919="","",[1]变压器!C919)</f>
        <v/>
      </c>
      <c r="D919" s="10" t="str">
        <f>IF([1]变压器!D919="","",[1]变压器!D919)</f>
        <v/>
      </c>
      <c r="E919" s="10" t="str">
        <f>IF([1]变压器!E919="","",[1]变压器!E919)</f>
        <v/>
      </c>
      <c r="F919" s="10" t="str">
        <f>IF([1]变压器!F919="","",[1]变压器!F919)</f>
        <v/>
      </c>
      <c r="G919" s="10" t="str">
        <f ca="1">VLOOKUP(C919,OFFSET(厂站实体!$A$2,0,0,1000,7),7,FALSE)</f>
        <v/>
      </c>
    </row>
    <row r="920" spans="1:7" x14ac:dyDescent="0.15">
      <c r="A920" s="10" t="str">
        <f>IF([1]变压器!A920="","",[1]变压器!A920)</f>
        <v/>
      </c>
      <c r="B920" s="10" t="str">
        <f>IF([1]变压器!B920="","",[1]变压器!B920)</f>
        <v/>
      </c>
      <c r="C920" s="10" t="str">
        <f>IF([1]变压器!C920="","",[1]变压器!C920)</f>
        <v/>
      </c>
      <c r="D920" s="10" t="str">
        <f>IF([1]变压器!D920="","",[1]变压器!D920)</f>
        <v/>
      </c>
      <c r="E920" s="10" t="str">
        <f>IF([1]变压器!E920="","",[1]变压器!E920)</f>
        <v/>
      </c>
      <c r="F920" s="10" t="str">
        <f>IF([1]变压器!F920="","",[1]变压器!F920)</f>
        <v/>
      </c>
      <c r="G920" s="10" t="str">
        <f ca="1">VLOOKUP(C920,OFFSET(厂站实体!$A$2,0,0,1000,7),7,FALSE)</f>
        <v/>
      </c>
    </row>
    <row r="921" spans="1:7" x14ac:dyDescent="0.15">
      <c r="A921" s="10" t="str">
        <f>IF([1]变压器!A921="","",[1]变压器!A921)</f>
        <v/>
      </c>
      <c r="B921" s="10" t="str">
        <f>IF([1]变压器!B921="","",[1]变压器!B921)</f>
        <v/>
      </c>
      <c r="C921" s="10" t="str">
        <f>IF([1]变压器!C921="","",[1]变压器!C921)</f>
        <v/>
      </c>
      <c r="D921" s="10" t="str">
        <f>IF([1]变压器!D921="","",[1]变压器!D921)</f>
        <v/>
      </c>
      <c r="E921" s="10" t="str">
        <f>IF([1]变压器!E921="","",[1]变压器!E921)</f>
        <v/>
      </c>
      <c r="F921" s="10" t="str">
        <f>IF([1]变压器!F921="","",[1]变压器!F921)</f>
        <v/>
      </c>
      <c r="G921" s="10" t="str">
        <f ca="1">VLOOKUP(C921,OFFSET(厂站实体!$A$2,0,0,1000,7),7,FALSE)</f>
        <v/>
      </c>
    </row>
    <row r="922" spans="1:7" x14ac:dyDescent="0.15">
      <c r="A922" s="10" t="str">
        <f>IF([1]变压器!A922="","",[1]变压器!A922)</f>
        <v/>
      </c>
      <c r="B922" s="10" t="str">
        <f>IF([1]变压器!B922="","",[1]变压器!B922)</f>
        <v/>
      </c>
      <c r="C922" s="10" t="str">
        <f>IF([1]变压器!C922="","",[1]变压器!C922)</f>
        <v/>
      </c>
      <c r="D922" s="10" t="str">
        <f>IF([1]变压器!D922="","",[1]变压器!D922)</f>
        <v/>
      </c>
      <c r="E922" s="10" t="str">
        <f>IF([1]变压器!E922="","",[1]变压器!E922)</f>
        <v/>
      </c>
      <c r="F922" s="10" t="str">
        <f>IF([1]变压器!F922="","",[1]变压器!F922)</f>
        <v/>
      </c>
      <c r="G922" s="10" t="str">
        <f ca="1">VLOOKUP(C922,OFFSET(厂站实体!$A$2,0,0,1000,7),7,FALSE)</f>
        <v/>
      </c>
    </row>
    <row r="923" spans="1:7" x14ac:dyDescent="0.15">
      <c r="A923" s="10" t="str">
        <f>IF([1]变压器!A923="","",[1]变压器!A923)</f>
        <v/>
      </c>
      <c r="B923" s="10" t="str">
        <f>IF([1]变压器!B923="","",[1]变压器!B923)</f>
        <v/>
      </c>
      <c r="C923" s="10" t="str">
        <f>IF([1]变压器!C923="","",[1]变压器!C923)</f>
        <v/>
      </c>
      <c r="D923" s="10" t="str">
        <f>IF([1]变压器!D923="","",[1]变压器!D923)</f>
        <v/>
      </c>
      <c r="E923" s="10" t="str">
        <f>IF([1]变压器!E923="","",[1]变压器!E923)</f>
        <v/>
      </c>
      <c r="F923" s="10" t="str">
        <f>IF([1]变压器!F923="","",[1]变压器!F923)</f>
        <v/>
      </c>
      <c r="G923" s="10" t="str">
        <f ca="1">VLOOKUP(C923,OFFSET(厂站实体!$A$2,0,0,1000,7),7,FALSE)</f>
        <v/>
      </c>
    </row>
    <row r="924" spans="1:7" x14ac:dyDescent="0.15">
      <c r="A924" s="10" t="str">
        <f>IF([1]变压器!A924="","",[1]变压器!A924)</f>
        <v/>
      </c>
      <c r="B924" s="10" t="str">
        <f>IF([1]变压器!B924="","",[1]变压器!B924)</f>
        <v/>
      </c>
      <c r="C924" s="10" t="str">
        <f>IF([1]变压器!C924="","",[1]变压器!C924)</f>
        <v/>
      </c>
      <c r="D924" s="10" t="str">
        <f>IF([1]变压器!D924="","",[1]变压器!D924)</f>
        <v/>
      </c>
      <c r="E924" s="10" t="str">
        <f>IF([1]变压器!E924="","",[1]变压器!E924)</f>
        <v/>
      </c>
      <c r="F924" s="10" t="str">
        <f>IF([1]变压器!F924="","",[1]变压器!F924)</f>
        <v/>
      </c>
      <c r="G924" s="10" t="str">
        <f ca="1">VLOOKUP(C924,OFFSET(厂站实体!$A$2,0,0,1000,7),7,FALSE)</f>
        <v/>
      </c>
    </row>
    <row r="925" spans="1:7" x14ac:dyDescent="0.15">
      <c r="A925" s="10" t="str">
        <f>IF([1]变压器!A925="","",[1]变压器!A925)</f>
        <v/>
      </c>
      <c r="B925" s="10" t="str">
        <f>IF([1]变压器!B925="","",[1]变压器!B925)</f>
        <v/>
      </c>
      <c r="C925" s="10" t="str">
        <f>IF([1]变压器!C925="","",[1]变压器!C925)</f>
        <v/>
      </c>
      <c r="D925" s="10" t="str">
        <f>IF([1]变压器!D925="","",[1]变压器!D925)</f>
        <v/>
      </c>
      <c r="E925" s="10" t="str">
        <f>IF([1]变压器!E925="","",[1]变压器!E925)</f>
        <v/>
      </c>
      <c r="F925" s="10" t="str">
        <f>IF([1]变压器!F925="","",[1]变压器!F925)</f>
        <v/>
      </c>
      <c r="G925" s="10" t="str">
        <f ca="1">VLOOKUP(C925,OFFSET(厂站实体!$A$2,0,0,1000,7),7,FALSE)</f>
        <v/>
      </c>
    </row>
    <row r="926" spans="1:7" x14ac:dyDescent="0.15">
      <c r="A926" s="10" t="str">
        <f>IF([1]变压器!A926="","",[1]变压器!A926)</f>
        <v/>
      </c>
      <c r="B926" s="10" t="str">
        <f>IF([1]变压器!B926="","",[1]变压器!B926)</f>
        <v/>
      </c>
      <c r="C926" s="10" t="str">
        <f>IF([1]变压器!C926="","",[1]变压器!C926)</f>
        <v/>
      </c>
      <c r="D926" s="10" t="str">
        <f>IF([1]变压器!D926="","",[1]变压器!D926)</f>
        <v/>
      </c>
      <c r="E926" s="10" t="str">
        <f>IF([1]变压器!E926="","",[1]变压器!E926)</f>
        <v/>
      </c>
      <c r="F926" s="10" t="str">
        <f>IF([1]变压器!F926="","",[1]变压器!F926)</f>
        <v/>
      </c>
      <c r="G926" s="10" t="str">
        <f ca="1">VLOOKUP(C926,OFFSET(厂站实体!$A$2,0,0,1000,7),7,FALSE)</f>
        <v/>
      </c>
    </row>
    <row r="927" spans="1:7" x14ac:dyDescent="0.15">
      <c r="A927" s="10" t="str">
        <f>IF([1]变压器!A927="","",[1]变压器!A927)</f>
        <v/>
      </c>
      <c r="B927" s="10" t="str">
        <f>IF([1]变压器!B927="","",[1]变压器!B927)</f>
        <v/>
      </c>
      <c r="C927" s="10" t="str">
        <f>IF([1]变压器!C927="","",[1]变压器!C927)</f>
        <v/>
      </c>
      <c r="D927" s="10" t="str">
        <f>IF([1]变压器!D927="","",[1]变压器!D927)</f>
        <v/>
      </c>
      <c r="E927" s="10" t="str">
        <f>IF([1]变压器!E927="","",[1]变压器!E927)</f>
        <v/>
      </c>
      <c r="F927" s="10" t="str">
        <f>IF([1]变压器!F927="","",[1]变压器!F927)</f>
        <v/>
      </c>
      <c r="G927" s="10" t="str">
        <f ca="1">VLOOKUP(C927,OFFSET(厂站实体!$A$2,0,0,1000,7),7,FALSE)</f>
        <v/>
      </c>
    </row>
    <row r="928" spans="1:7" x14ac:dyDescent="0.15">
      <c r="A928" s="10" t="str">
        <f>IF([1]变压器!A928="","",[1]变压器!A928)</f>
        <v/>
      </c>
      <c r="B928" s="10" t="str">
        <f>IF([1]变压器!B928="","",[1]变压器!B928)</f>
        <v/>
      </c>
      <c r="C928" s="10" t="str">
        <f>IF([1]变压器!C928="","",[1]变压器!C928)</f>
        <v/>
      </c>
      <c r="D928" s="10" t="str">
        <f>IF([1]变压器!D928="","",[1]变压器!D928)</f>
        <v/>
      </c>
      <c r="E928" s="10" t="str">
        <f>IF([1]变压器!E928="","",[1]变压器!E928)</f>
        <v/>
      </c>
      <c r="F928" s="10" t="str">
        <f>IF([1]变压器!F928="","",[1]变压器!F928)</f>
        <v/>
      </c>
      <c r="G928" s="10" t="str">
        <f ca="1">VLOOKUP(C928,OFFSET(厂站实体!$A$2,0,0,1000,7),7,FALSE)</f>
        <v/>
      </c>
    </row>
    <row r="929" spans="1:7" x14ac:dyDescent="0.15">
      <c r="A929" s="10" t="str">
        <f>IF([1]变压器!A929="","",[1]变压器!A929)</f>
        <v/>
      </c>
      <c r="B929" s="10" t="str">
        <f>IF([1]变压器!B929="","",[1]变压器!B929)</f>
        <v/>
      </c>
      <c r="C929" s="10" t="str">
        <f>IF([1]变压器!C929="","",[1]变压器!C929)</f>
        <v/>
      </c>
      <c r="D929" s="10" t="str">
        <f>IF([1]变压器!D929="","",[1]变压器!D929)</f>
        <v/>
      </c>
      <c r="E929" s="10" t="str">
        <f>IF([1]变压器!E929="","",[1]变压器!E929)</f>
        <v/>
      </c>
      <c r="F929" s="10" t="str">
        <f>IF([1]变压器!F929="","",[1]变压器!F929)</f>
        <v/>
      </c>
      <c r="G929" s="10" t="str">
        <f ca="1">VLOOKUP(C929,OFFSET(厂站实体!$A$2,0,0,1000,7),7,FALSE)</f>
        <v/>
      </c>
    </row>
    <row r="930" spans="1:7" x14ac:dyDescent="0.15">
      <c r="A930" s="10" t="str">
        <f>IF([1]变压器!A930="","",[1]变压器!A930)</f>
        <v/>
      </c>
      <c r="B930" s="10" t="str">
        <f>IF([1]变压器!B930="","",[1]变压器!B930)</f>
        <v/>
      </c>
      <c r="C930" s="10" t="str">
        <f>IF([1]变压器!C930="","",[1]变压器!C930)</f>
        <v/>
      </c>
      <c r="D930" s="10" t="str">
        <f>IF([1]变压器!D930="","",[1]变压器!D930)</f>
        <v/>
      </c>
      <c r="E930" s="10" t="str">
        <f>IF([1]变压器!E930="","",[1]变压器!E930)</f>
        <v/>
      </c>
      <c r="F930" s="10" t="str">
        <f>IF([1]变压器!F930="","",[1]变压器!F930)</f>
        <v/>
      </c>
      <c r="G930" s="10" t="str">
        <f ca="1">VLOOKUP(C930,OFFSET(厂站实体!$A$2,0,0,1000,7),7,FALSE)</f>
        <v/>
      </c>
    </row>
    <row r="931" spans="1:7" x14ac:dyDescent="0.15">
      <c r="A931" s="10" t="str">
        <f>IF([1]变压器!A931="","",[1]变压器!A931)</f>
        <v/>
      </c>
      <c r="B931" s="10" t="str">
        <f>IF([1]变压器!B931="","",[1]变压器!B931)</f>
        <v/>
      </c>
      <c r="C931" s="10" t="str">
        <f>IF([1]变压器!C931="","",[1]变压器!C931)</f>
        <v/>
      </c>
      <c r="D931" s="10" t="str">
        <f>IF([1]变压器!D931="","",[1]变压器!D931)</f>
        <v/>
      </c>
      <c r="E931" s="10" t="str">
        <f>IF([1]变压器!E931="","",[1]变压器!E931)</f>
        <v/>
      </c>
      <c r="F931" s="10" t="str">
        <f>IF([1]变压器!F931="","",[1]变压器!F931)</f>
        <v/>
      </c>
      <c r="G931" s="10" t="str">
        <f ca="1">VLOOKUP(C931,OFFSET(厂站实体!$A$2,0,0,1000,7),7,FALSE)</f>
        <v/>
      </c>
    </row>
    <row r="932" spans="1:7" x14ac:dyDescent="0.15">
      <c r="A932" s="10" t="str">
        <f>IF([1]变压器!A932="","",[1]变压器!A932)</f>
        <v/>
      </c>
      <c r="B932" s="10" t="str">
        <f>IF([1]变压器!B932="","",[1]变压器!B932)</f>
        <v/>
      </c>
      <c r="C932" s="10" t="str">
        <f>IF([1]变压器!C932="","",[1]变压器!C932)</f>
        <v/>
      </c>
      <c r="D932" s="10" t="str">
        <f>IF([1]变压器!D932="","",[1]变压器!D932)</f>
        <v/>
      </c>
      <c r="E932" s="10" t="str">
        <f>IF([1]变压器!E932="","",[1]变压器!E932)</f>
        <v/>
      </c>
      <c r="F932" s="10" t="str">
        <f>IF([1]变压器!F932="","",[1]变压器!F932)</f>
        <v/>
      </c>
      <c r="G932" s="10" t="str">
        <f ca="1">VLOOKUP(C932,OFFSET(厂站实体!$A$2,0,0,1000,7),7,FALSE)</f>
        <v/>
      </c>
    </row>
    <row r="933" spans="1:7" x14ac:dyDescent="0.15">
      <c r="A933" s="10" t="str">
        <f>IF([1]变压器!A933="","",[1]变压器!A933)</f>
        <v/>
      </c>
      <c r="B933" s="10" t="str">
        <f>IF([1]变压器!B933="","",[1]变压器!B933)</f>
        <v/>
      </c>
      <c r="C933" s="10" t="str">
        <f>IF([1]变压器!C933="","",[1]变压器!C933)</f>
        <v/>
      </c>
      <c r="D933" s="10" t="str">
        <f>IF([1]变压器!D933="","",[1]变压器!D933)</f>
        <v/>
      </c>
      <c r="E933" s="10" t="str">
        <f>IF([1]变压器!E933="","",[1]变压器!E933)</f>
        <v/>
      </c>
      <c r="F933" s="10" t="str">
        <f>IF([1]变压器!F933="","",[1]变压器!F933)</f>
        <v/>
      </c>
      <c r="G933" s="10" t="str">
        <f ca="1">VLOOKUP(C933,OFFSET(厂站实体!$A$2,0,0,1000,7),7,FALSE)</f>
        <v/>
      </c>
    </row>
    <row r="934" spans="1:7" x14ac:dyDescent="0.15">
      <c r="A934" s="10" t="str">
        <f>IF([1]变压器!A934="","",[1]变压器!A934)</f>
        <v/>
      </c>
      <c r="B934" s="10" t="str">
        <f>IF([1]变压器!B934="","",[1]变压器!B934)</f>
        <v/>
      </c>
      <c r="C934" s="10" t="str">
        <f>IF([1]变压器!C934="","",[1]变压器!C934)</f>
        <v/>
      </c>
      <c r="D934" s="10" t="str">
        <f>IF([1]变压器!D934="","",[1]变压器!D934)</f>
        <v/>
      </c>
      <c r="E934" s="10" t="str">
        <f>IF([1]变压器!E934="","",[1]变压器!E934)</f>
        <v/>
      </c>
      <c r="F934" s="10" t="str">
        <f>IF([1]变压器!F934="","",[1]变压器!F934)</f>
        <v/>
      </c>
      <c r="G934" s="10" t="str">
        <f ca="1">VLOOKUP(C934,OFFSET(厂站实体!$A$2,0,0,1000,7),7,FALSE)</f>
        <v/>
      </c>
    </row>
    <row r="935" spans="1:7" x14ac:dyDescent="0.15">
      <c r="A935" s="10" t="str">
        <f>IF([1]变压器!A935="","",[1]变压器!A935)</f>
        <v/>
      </c>
      <c r="B935" s="10" t="str">
        <f>IF([1]变压器!B935="","",[1]变压器!B935)</f>
        <v/>
      </c>
      <c r="C935" s="10" t="str">
        <f>IF([1]变压器!C935="","",[1]变压器!C935)</f>
        <v/>
      </c>
      <c r="D935" s="10" t="str">
        <f>IF([1]变压器!D935="","",[1]变压器!D935)</f>
        <v/>
      </c>
      <c r="E935" s="10" t="str">
        <f>IF([1]变压器!E935="","",[1]变压器!E935)</f>
        <v/>
      </c>
      <c r="F935" s="10" t="str">
        <f>IF([1]变压器!F935="","",[1]变压器!F935)</f>
        <v/>
      </c>
      <c r="G935" s="10" t="str">
        <f ca="1">VLOOKUP(C935,OFFSET(厂站实体!$A$2,0,0,1000,7),7,FALSE)</f>
        <v/>
      </c>
    </row>
    <row r="936" spans="1:7" x14ac:dyDescent="0.15">
      <c r="A936" s="10" t="str">
        <f>IF([1]变压器!A936="","",[1]变压器!A936)</f>
        <v/>
      </c>
      <c r="B936" s="10" t="str">
        <f>IF([1]变压器!B936="","",[1]变压器!B936)</f>
        <v/>
      </c>
      <c r="C936" s="10" t="str">
        <f>IF([1]变压器!C936="","",[1]变压器!C936)</f>
        <v/>
      </c>
      <c r="D936" s="10" t="str">
        <f>IF([1]变压器!D936="","",[1]变压器!D936)</f>
        <v/>
      </c>
      <c r="E936" s="10" t="str">
        <f>IF([1]变压器!E936="","",[1]变压器!E936)</f>
        <v/>
      </c>
      <c r="F936" s="10" t="str">
        <f>IF([1]变压器!F936="","",[1]变压器!F936)</f>
        <v/>
      </c>
      <c r="G936" s="10" t="str">
        <f ca="1">VLOOKUP(C936,OFFSET(厂站实体!$A$2,0,0,1000,7),7,FALSE)</f>
        <v/>
      </c>
    </row>
    <row r="937" spans="1:7" x14ac:dyDescent="0.15">
      <c r="A937" s="10" t="str">
        <f>IF([1]变压器!A937="","",[1]变压器!A937)</f>
        <v/>
      </c>
      <c r="B937" s="10" t="str">
        <f>IF([1]变压器!B937="","",[1]变压器!B937)</f>
        <v/>
      </c>
      <c r="C937" s="10" t="str">
        <f>IF([1]变压器!C937="","",[1]变压器!C937)</f>
        <v/>
      </c>
      <c r="D937" s="10" t="str">
        <f>IF([1]变压器!D937="","",[1]变压器!D937)</f>
        <v/>
      </c>
      <c r="E937" s="10" t="str">
        <f>IF([1]变压器!E937="","",[1]变压器!E937)</f>
        <v/>
      </c>
      <c r="F937" s="10" t="str">
        <f>IF([1]变压器!F937="","",[1]变压器!F937)</f>
        <v/>
      </c>
      <c r="G937" s="10" t="str">
        <f ca="1">VLOOKUP(C937,OFFSET(厂站实体!$A$2,0,0,1000,7),7,FALSE)</f>
        <v/>
      </c>
    </row>
    <row r="938" spans="1:7" x14ac:dyDescent="0.15">
      <c r="A938" s="10" t="str">
        <f>IF([1]变压器!A938="","",[1]变压器!A938)</f>
        <v/>
      </c>
      <c r="B938" s="10" t="str">
        <f>IF([1]变压器!B938="","",[1]变压器!B938)</f>
        <v/>
      </c>
      <c r="C938" s="10" t="str">
        <f>IF([1]变压器!C938="","",[1]变压器!C938)</f>
        <v/>
      </c>
      <c r="D938" s="10" t="str">
        <f>IF([1]变压器!D938="","",[1]变压器!D938)</f>
        <v/>
      </c>
      <c r="E938" s="10" t="str">
        <f>IF([1]变压器!E938="","",[1]变压器!E938)</f>
        <v/>
      </c>
      <c r="F938" s="10" t="str">
        <f>IF([1]变压器!F938="","",[1]变压器!F938)</f>
        <v/>
      </c>
      <c r="G938" s="10" t="str">
        <f ca="1">VLOOKUP(C938,OFFSET(厂站实体!$A$2,0,0,1000,7),7,FALSE)</f>
        <v/>
      </c>
    </row>
    <row r="939" spans="1:7" x14ac:dyDescent="0.15">
      <c r="A939" s="10" t="str">
        <f>IF([1]变压器!A939="","",[1]变压器!A939)</f>
        <v/>
      </c>
      <c r="B939" s="10" t="str">
        <f>IF([1]变压器!B939="","",[1]变压器!B939)</f>
        <v/>
      </c>
      <c r="C939" s="10" t="str">
        <f>IF([1]变压器!C939="","",[1]变压器!C939)</f>
        <v/>
      </c>
      <c r="D939" s="10" t="str">
        <f>IF([1]变压器!D939="","",[1]变压器!D939)</f>
        <v/>
      </c>
      <c r="E939" s="10" t="str">
        <f>IF([1]变压器!E939="","",[1]变压器!E939)</f>
        <v/>
      </c>
      <c r="F939" s="10" t="str">
        <f>IF([1]变压器!F939="","",[1]变压器!F939)</f>
        <v/>
      </c>
      <c r="G939" s="10" t="str">
        <f ca="1">VLOOKUP(C939,OFFSET(厂站实体!$A$2,0,0,1000,7),7,FALSE)</f>
        <v/>
      </c>
    </row>
    <row r="940" spans="1:7" x14ac:dyDescent="0.15">
      <c r="A940" s="10" t="str">
        <f>IF([1]变压器!A940="","",[1]变压器!A940)</f>
        <v/>
      </c>
      <c r="B940" s="10" t="str">
        <f>IF([1]变压器!B940="","",[1]变压器!B940)</f>
        <v/>
      </c>
      <c r="C940" s="10" t="str">
        <f>IF([1]变压器!C940="","",[1]变压器!C940)</f>
        <v/>
      </c>
      <c r="D940" s="10" t="str">
        <f>IF([1]变压器!D940="","",[1]变压器!D940)</f>
        <v/>
      </c>
      <c r="E940" s="10" t="str">
        <f>IF([1]变压器!E940="","",[1]变压器!E940)</f>
        <v/>
      </c>
      <c r="F940" s="10" t="str">
        <f>IF([1]变压器!F940="","",[1]变压器!F940)</f>
        <v/>
      </c>
      <c r="G940" s="10" t="str">
        <f ca="1">VLOOKUP(C940,OFFSET(厂站实体!$A$2,0,0,1000,7),7,FALSE)</f>
        <v/>
      </c>
    </row>
    <row r="941" spans="1:7" x14ac:dyDescent="0.15">
      <c r="A941" s="10" t="str">
        <f>IF([1]变压器!A941="","",[1]变压器!A941)</f>
        <v/>
      </c>
      <c r="B941" s="10" t="str">
        <f>IF([1]变压器!B941="","",[1]变压器!B941)</f>
        <v/>
      </c>
      <c r="C941" s="10" t="str">
        <f>IF([1]变压器!C941="","",[1]变压器!C941)</f>
        <v/>
      </c>
      <c r="D941" s="10" t="str">
        <f>IF([1]变压器!D941="","",[1]变压器!D941)</f>
        <v/>
      </c>
      <c r="E941" s="10" t="str">
        <f>IF([1]变压器!E941="","",[1]变压器!E941)</f>
        <v/>
      </c>
      <c r="F941" s="10" t="str">
        <f>IF([1]变压器!F941="","",[1]变压器!F941)</f>
        <v/>
      </c>
      <c r="G941" s="10" t="str">
        <f ca="1">VLOOKUP(C941,OFFSET(厂站实体!$A$2,0,0,1000,7),7,FALSE)</f>
        <v/>
      </c>
    </row>
    <row r="942" spans="1:7" x14ac:dyDescent="0.15">
      <c r="A942" s="10" t="str">
        <f>IF([1]变压器!A942="","",[1]变压器!A942)</f>
        <v/>
      </c>
      <c r="B942" s="10" t="str">
        <f>IF([1]变压器!B942="","",[1]变压器!B942)</f>
        <v/>
      </c>
      <c r="C942" s="10" t="str">
        <f>IF([1]变压器!C942="","",[1]变压器!C942)</f>
        <v/>
      </c>
      <c r="D942" s="10" t="str">
        <f>IF([1]变压器!D942="","",[1]变压器!D942)</f>
        <v/>
      </c>
      <c r="E942" s="10" t="str">
        <f>IF([1]变压器!E942="","",[1]变压器!E942)</f>
        <v/>
      </c>
      <c r="F942" s="10" t="str">
        <f>IF([1]变压器!F942="","",[1]变压器!F942)</f>
        <v/>
      </c>
      <c r="G942" s="10" t="str">
        <f ca="1">VLOOKUP(C942,OFFSET(厂站实体!$A$2,0,0,1000,7),7,FALSE)</f>
        <v/>
      </c>
    </row>
    <row r="943" spans="1:7" x14ac:dyDescent="0.15">
      <c r="A943" s="10" t="str">
        <f>IF([1]变压器!A943="","",[1]变压器!A943)</f>
        <v/>
      </c>
      <c r="B943" s="10" t="str">
        <f>IF([1]变压器!B943="","",[1]变压器!B943)</f>
        <v/>
      </c>
      <c r="C943" s="10" t="str">
        <f>IF([1]变压器!C943="","",[1]变压器!C943)</f>
        <v/>
      </c>
      <c r="D943" s="10" t="str">
        <f>IF([1]变压器!D943="","",[1]变压器!D943)</f>
        <v/>
      </c>
      <c r="E943" s="10" t="str">
        <f>IF([1]变压器!E943="","",[1]变压器!E943)</f>
        <v/>
      </c>
      <c r="F943" s="10" t="str">
        <f>IF([1]变压器!F943="","",[1]变压器!F943)</f>
        <v/>
      </c>
      <c r="G943" s="10" t="str">
        <f ca="1">VLOOKUP(C943,OFFSET(厂站实体!$A$2,0,0,1000,7),7,FALSE)</f>
        <v/>
      </c>
    </row>
    <row r="944" spans="1:7" x14ac:dyDescent="0.15">
      <c r="A944" s="10" t="str">
        <f>IF([1]变压器!A944="","",[1]变压器!A944)</f>
        <v/>
      </c>
      <c r="B944" s="10" t="str">
        <f>IF([1]变压器!B944="","",[1]变压器!B944)</f>
        <v/>
      </c>
      <c r="C944" s="10" t="str">
        <f>IF([1]变压器!C944="","",[1]变压器!C944)</f>
        <v/>
      </c>
      <c r="D944" s="10" t="str">
        <f>IF([1]变压器!D944="","",[1]变压器!D944)</f>
        <v/>
      </c>
      <c r="E944" s="10" t="str">
        <f>IF([1]变压器!E944="","",[1]变压器!E944)</f>
        <v/>
      </c>
      <c r="F944" s="10" t="str">
        <f>IF([1]变压器!F944="","",[1]变压器!F944)</f>
        <v/>
      </c>
      <c r="G944" s="10" t="str">
        <f ca="1">VLOOKUP(C944,OFFSET(厂站实体!$A$2,0,0,1000,7),7,FALSE)</f>
        <v/>
      </c>
    </row>
    <row r="945" spans="1:7" x14ac:dyDescent="0.15">
      <c r="A945" s="10" t="str">
        <f>IF([1]变压器!A945="","",[1]变压器!A945)</f>
        <v/>
      </c>
      <c r="B945" s="10" t="str">
        <f>IF([1]变压器!B945="","",[1]变压器!B945)</f>
        <v/>
      </c>
      <c r="C945" s="10" t="str">
        <f>IF([1]变压器!C945="","",[1]变压器!C945)</f>
        <v/>
      </c>
      <c r="D945" s="10" t="str">
        <f>IF([1]变压器!D945="","",[1]变压器!D945)</f>
        <v/>
      </c>
      <c r="E945" s="10" t="str">
        <f>IF([1]变压器!E945="","",[1]变压器!E945)</f>
        <v/>
      </c>
      <c r="F945" s="10" t="str">
        <f>IF([1]变压器!F945="","",[1]变压器!F945)</f>
        <v/>
      </c>
      <c r="G945" s="10" t="str">
        <f ca="1">VLOOKUP(C945,OFFSET(厂站实体!$A$2,0,0,1000,7),7,FALSE)</f>
        <v/>
      </c>
    </row>
    <row r="946" spans="1:7" x14ac:dyDescent="0.15">
      <c r="A946" s="10" t="str">
        <f>IF([1]变压器!A946="","",[1]变压器!A946)</f>
        <v/>
      </c>
      <c r="B946" s="10" t="str">
        <f>IF([1]变压器!B946="","",[1]变压器!B946)</f>
        <v/>
      </c>
      <c r="C946" s="10" t="str">
        <f>IF([1]变压器!C946="","",[1]变压器!C946)</f>
        <v/>
      </c>
      <c r="D946" s="10" t="str">
        <f>IF([1]变压器!D946="","",[1]变压器!D946)</f>
        <v/>
      </c>
      <c r="E946" s="10" t="str">
        <f>IF([1]变压器!E946="","",[1]变压器!E946)</f>
        <v/>
      </c>
      <c r="F946" s="10" t="str">
        <f>IF([1]变压器!F946="","",[1]变压器!F946)</f>
        <v/>
      </c>
      <c r="G946" s="10" t="str">
        <f ca="1">VLOOKUP(C946,OFFSET(厂站实体!$A$2,0,0,1000,7),7,FALSE)</f>
        <v/>
      </c>
    </row>
    <row r="947" spans="1:7" x14ac:dyDescent="0.15">
      <c r="A947" s="10" t="str">
        <f>IF([1]变压器!A947="","",[1]变压器!A947)</f>
        <v/>
      </c>
      <c r="B947" s="10" t="str">
        <f>IF([1]变压器!B947="","",[1]变压器!B947)</f>
        <v/>
      </c>
      <c r="C947" s="10" t="str">
        <f>IF([1]变压器!C947="","",[1]变压器!C947)</f>
        <v/>
      </c>
      <c r="D947" s="10" t="str">
        <f>IF([1]变压器!D947="","",[1]变压器!D947)</f>
        <v/>
      </c>
      <c r="E947" s="10" t="str">
        <f>IF([1]变压器!E947="","",[1]变压器!E947)</f>
        <v/>
      </c>
      <c r="F947" s="10" t="str">
        <f>IF([1]变压器!F947="","",[1]变压器!F947)</f>
        <v/>
      </c>
      <c r="G947" s="10" t="str">
        <f ca="1">VLOOKUP(C947,OFFSET(厂站实体!$A$2,0,0,1000,7),7,FALSE)</f>
        <v/>
      </c>
    </row>
    <row r="948" spans="1:7" x14ac:dyDescent="0.15">
      <c r="A948" s="10" t="str">
        <f>IF([1]变压器!A948="","",[1]变压器!A948)</f>
        <v/>
      </c>
      <c r="B948" s="10" t="str">
        <f>IF([1]变压器!B948="","",[1]变压器!B948)</f>
        <v/>
      </c>
      <c r="C948" s="10" t="str">
        <f>IF([1]变压器!C948="","",[1]变压器!C948)</f>
        <v/>
      </c>
      <c r="D948" s="10" t="str">
        <f>IF([1]变压器!D948="","",[1]变压器!D948)</f>
        <v/>
      </c>
      <c r="E948" s="10" t="str">
        <f>IF([1]变压器!E948="","",[1]变压器!E948)</f>
        <v/>
      </c>
      <c r="F948" s="10" t="str">
        <f>IF([1]变压器!F948="","",[1]变压器!F948)</f>
        <v/>
      </c>
      <c r="G948" s="10" t="str">
        <f ca="1">VLOOKUP(C948,OFFSET(厂站实体!$A$2,0,0,1000,7),7,FALSE)</f>
        <v/>
      </c>
    </row>
    <row r="949" spans="1:7" x14ac:dyDescent="0.15">
      <c r="A949" s="10" t="str">
        <f>IF([1]变压器!A949="","",[1]变压器!A949)</f>
        <v/>
      </c>
      <c r="B949" s="10" t="str">
        <f>IF([1]变压器!B949="","",[1]变压器!B949)</f>
        <v/>
      </c>
      <c r="C949" s="10" t="str">
        <f>IF([1]变压器!C949="","",[1]变压器!C949)</f>
        <v/>
      </c>
      <c r="D949" s="10" t="str">
        <f>IF([1]变压器!D949="","",[1]变压器!D949)</f>
        <v/>
      </c>
      <c r="E949" s="10" t="str">
        <f>IF([1]变压器!E949="","",[1]变压器!E949)</f>
        <v/>
      </c>
      <c r="F949" s="10" t="str">
        <f>IF([1]变压器!F949="","",[1]变压器!F949)</f>
        <v/>
      </c>
      <c r="G949" s="10" t="str">
        <f ca="1">VLOOKUP(C949,OFFSET(厂站实体!$A$2,0,0,1000,7),7,FALSE)</f>
        <v/>
      </c>
    </row>
    <row r="950" spans="1:7" x14ac:dyDescent="0.15">
      <c r="A950" s="10" t="str">
        <f>IF([1]变压器!A950="","",[1]变压器!A950)</f>
        <v/>
      </c>
      <c r="B950" s="10" t="str">
        <f>IF([1]变压器!B950="","",[1]变压器!B950)</f>
        <v/>
      </c>
      <c r="C950" s="10" t="str">
        <f>IF([1]变压器!C950="","",[1]变压器!C950)</f>
        <v/>
      </c>
      <c r="D950" s="10" t="str">
        <f>IF([1]变压器!D950="","",[1]变压器!D950)</f>
        <v/>
      </c>
      <c r="E950" s="10" t="str">
        <f>IF([1]变压器!E950="","",[1]变压器!E950)</f>
        <v/>
      </c>
      <c r="F950" s="10" t="str">
        <f>IF([1]变压器!F950="","",[1]变压器!F950)</f>
        <v/>
      </c>
      <c r="G950" s="10" t="str">
        <f ca="1">VLOOKUP(C950,OFFSET(厂站实体!$A$2,0,0,1000,7),7,FALSE)</f>
        <v/>
      </c>
    </row>
    <row r="951" spans="1:7" x14ac:dyDescent="0.15">
      <c r="A951" s="10" t="str">
        <f>IF([1]变压器!A951="","",[1]变压器!A951)</f>
        <v/>
      </c>
      <c r="B951" s="10" t="str">
        <f>IF([1]变压器!B951="","",[1]变压器!B951)</f>
        <v/>
      </c>
      <c r="C951" s="10" t="str">
        <f>IF([1]变压器!C951="","",[1]变压器!C951)</f>
        <v/>
      </c>
      <c r="D951" s="10" t="str">
        <f>IF([1]变压器!D951="","",[1]变压器!D951)</f>
        <v/>
      </c>
      <c r="E951" s="10" t="str">
        <f>IF([1]变压器!E951="","",[1]变压器!E951)</f>
        <v/>
      </c>
      <c r="F951" s="10" t="str">
        <f>IF([1]变压器!F951="","",[1]变压器!F951)</f>
        <v/>
      </c>
      <c r="G951" s="10" t="str">
        <f ca="1">VLOOKUP(C951,OFFSET(厂站实体!$A$2,0,0,1000,7),7,FALSE)</f>
        <v/>
      </c>
    </row>
    <row r="952" spans="1:7" x14ac:dyDescent="0.15">
      <c r="A952" s="10" t="str">
        <f>IF([1]变压器!A952="","",[1]变压器!A952)</f>
        <v/>
      </c>
      <c r="B952" s="10" t="str">
        <f>IF([1]变压器!B952="","",[1]变压器!B952)</f>
        <v/>
      </c>
      <c r="C952" s="10" t="str">
        <f>IF([1]变压器!C952="","",[1]变压器!C952)</f>
        <v/>
      </c>
      <c r="D952" s="10" t="str">
        <f>IF([1]变压器!D952="","",[1]变压器!D952)</f>
        <v/>
      </c>
      <c r="E952" s="10" t="str">
        <f>IF([1]变压器!E952="","",[1]变压器!E952)</f>
        <v/>
      </c>
      <c r="F952" s="10" t="str">
        <f>IF([1]变压器!F952="","",[1]变压器!F952)</f>
        <v/>
      </c>
      <c r="G952" s="10" t="str">
        <f ca="1">VLOOKUP(C952,OFFSET(厂站实体!$A$2,0,0,1000,7),7,FALSE)</f>
        <v/>
      </c>
    </row>
    <row r="953" spans="1:7" x14ac:dyDescent="0.15">
      <c r="A953" s="10" t="str">
        <f>IF([1]变压器!A953="","",[1]变压器!A953)</f>
        <v/>
      </c>
      <c r="B953" s="10" t="str">
        <f>IF([1]变压器!B953="","",[1]变压器!B953)</f>
        <v/>
      </c>
      <c r="C953" s="10" t="str">
        <f>IF([1]变压器!C953="","",[1]变压器!C953)</f>
        <v/>
      </c>
      <c r="D953" s="10" t="str">
        <f>IF([1]变压器!D953="","",[1]变压器!D953)</f>
        <v/>
      </c>
      <c r="E953" s="10" t="str">
        <f>IF([1]变压器!E953="","",[1]变压器!E953)</f>
        <v/>
      </c>
      <c r="F953" s="10" t="str">
        <f>IF([1]变压器!F953="","",[1]变压器!F953)</f>
        <v/>
      </c>
      <c r="G953" s="10" t="str">
        <f ca="1">VLOOKUP(C953,OFFSET(厂站实体!$A$2,0,0,1000,7),7,FALSE)</f>
        <v/>
      </c>
    </row>
    <row r="954" spans="1:7" x14ac:dyDescent="0.15">
      <c r="A954" s="10" t="str">
        <f>IF([1]变压器!A954="","",[1]变压器!A954)</f>
        <v/>
      </c>
      <c r="B954" s="10" t="str">
        <f>IF([1]变压器!B954="","",[1]变压器!B954)</f>
        <v/>
      </c>
      <c r="C954" s="10" t="str">
        <f>IF([1]变压器!C954="","",[1]变压器!C954)</f>
        <v/>
      </c>
      <c r="D954" s="10" t="str">
        <f>IF([1]变压器!D954="","",[1]变压器!D954)</f>
        <v/>
      </c>
      <c r="E954" s="10" t="str">
        <f>IF([1]变压器!E954="","",[1]变压器!E954)</f>
        <v/>
      </c>
      <c r="F954" s="10" t="str">
        <f>IF([1]变压器!F954="","",[1]变压器!F954)</f>
        <v/>
      </c>
      <c r="G954" s="10" t="str">
        <f ca="1">VLOOKUP(C954,OFFSET(厂站实体!$A$2,0,0,1000,7),7,FALSE)</f>
        <v/>
      </c>
    </row>
    <row r="955" spans="1:7" x14ac:dyDescent="0.15">
      <c r="A955" s="10" t="str">
        <f>IF([1]变压器!A955="","",[1]变压器!A955)</f>
        <v/>
      </c>
      <c r="B955" s="10" t="str">
        <f>IF([1]变压器!B955="","",[1]变压器!B955)</f>
        <v/>
      </c>
      <c r="C955" s="10" t="str">
        <f>IF([1]变压器!C955="","",[1]变压器!C955)</f>
        <v/>
      </c>
      <c r="D955" s="10" t="str">
        <f>IF([1]变压器!D955="","",[1]变压器!D955)</f>
        <v/>
      </c>
      <c r="E955" s="10" t="str">
        <f>IF([1]变压器!E955="","",[1]变压器!E955)</f>
        <v/>
      </c>
      <c r="F955" s="10" t="str">
        <f>IF([1]变压器!F955="","",[1]变压器!F955)</f>
        <v/>
      </c>
      <c r="G955" s="10" t="str">
        <f ca="1">VLOOKUP(C955,OFFSET(厂站实体!$A$2,0,0,1000,7),7,FALSE)</f>
        <v/>
      </c>
    </row>
    <row r="956" spans="1:7" x14ac:dyDescent="0.15">
      <c r="A956" s="10" t="str">
        <f>IF([1]变压器!A956="","",[1]变压器!A956)</f>
        <v/>
      </c>
      <c r="B956" s="10" t="str">
        <f>IF([1]变压器!B956="","",[1]变压器!B956)</f>
        <v/>
      </c>
      <c r="C956" s="10" t="str">
        <f>IF([1]变压器!C956="","",[1]变压器!C956)</f>
        <v/>
      </c>
      <c r="D956" s="10" t="str">
        <f>IF([1]变压器!D956="","",[1]变压器!D956)</f>
        <v/>
      </c>
      <c r="E956" s="10" t="str">
        <f>IF([1]变压器!E956="","",[1]变压器!E956)</f>
        <v/>
      </c>
      <c r="F956" s="10" t="str">
        <f>IF([1]变压器!F956="","",[1]变压器!F956)</f>
        <v/>
      </c>
      <c r="G956" s="10" t="str">
        <f ca="1">VLOOKUP(C956,OFFSET(厂站实体!$A$2,0,0,1000,7),7,FALSE)</f>
        <v/>
      </c>
    </row>
    <row r="957" spans="1:7" x14ac:dyDescent="0.15">
      <c r="A957" s="10" t="str">
        <f>IF([1]变压器!A957="","",[1]变压器!A957)</f>
        <v/>
      </c>
      <c r="B957" s="10" t="str">
        <f>IF([1]变压器!B957="","",[1]变压器!B957)</f>
        <v/>
      </c>
      <c r="C957" s="10" t="str">
        <f>IF([1]变压器!C957="","",[1]变压器!C957)</f>
        <v/>
      </c>
      <c r="D957" s="10" t="str">
        <f>IF([1]变压器!D957="","",[1]变压器!D957)</f>
        <v/>
      </c>
      <c r="E957" s="10" t="str">
        <f>IF([1]变压器!E957="","",[1]变压器!E957)</f>
        <v/>
      </c>
      <c r="F957" s="10" t="str">
        <f>IF([1]变压器!F957="","",[1]变压器!F957)</f>
        <v/>
      </c>
      <c r="G957" s="10" t="str">
        <f ca="1">VLOOKUP(C957,OFFSET(厂站实体!$A$2,0,0,1000,7),7,FALSE)</f>
        <v/>
      </c>
    </row>
    <row r="958" spans="1:7" x14ac:dyDescent="0.15">
      <c r="A958" s="10" t="str">
        <f>IF([1]变压器!A958="","",[1]变压器!A958)</f>
        <v/>
      </c>
      <c r="B958" s="10" t="str">
        <f>IF([1]变压器!B958="","",[1]变压器!B958)</f>
        <v/>
      </c>
      <c r="C958" s="10" t="str">
        <f>IF([1]变压器!C958="","",[1]变压器!C958)</f>
        <v/>
      </c>
      <c r="D958" s="10" t="str">
        <f>IF([1]变压器!D958="","",[1]变压器!D958)</f>
        <v/>
      </c>
      <c r="E958" s="10" t="str">
        <f>IF([1]变压器!E958="","",[1]变压器!E958)</f>
        <v/>
      </c>
      <c r="F958" s="10" t="str">
        <f>IF([1]变压器!F958="","",[1]变压器!F958)</f>
        <v/>
      </c>
      <c r="G958" s="10" t="str">
        <f ca="1">VLOOKUP(C958,OFFSET(厂站实体!$A$2,0,0,1000,7),7,FALSE)</f>
        <v/>
      </c>
    </row>
    <row r="959" spans="1:7" x14ac:dyDescent="0.15">
      <c r="A959" s="10" t="str">
        <f>IF([1]变压器!A959="","",[1]变压器!A959)</f>
        <v/>
      </c>
      <c r="B959" s="10" t="str">
        <f>IF([1]变压器!B959="","",[1]变压器!B959)</f>
        <v/>
      </c>
      <c r="C959" s="10" t="str">
        <f>IF([1]变压器!C959="","",[1]变压器!C959)</f>
        <v/>
      </c>
      <c r="D959" s="10" t="str">
        <f>IF([1]变压器!D959="","",[1]变压器!D959)</f>
        <v/>
      </c>
      <c r="E959" s="10" t="str">
        <f>IF([1]变压器!E959="","",[1]变压器!E959)</f>
        <v/>
      </c>
      <c r="F959" s="10" t="str">
        <f>IF([1]变压器!F959="","",[1]变压器!F959)</f>
        <v/>
      </c>
      <c r="G959" s="10" t="str">
        <f ca="1">VLOOKUP(C959,OFFSET(厂站实体!$A$2,0,0,1000,7),7,FALSE)</f>
        <v/>
      </c>
    </row>
    <row r="960" spans="1:7" x14ac:dyDescent="0.15">
      <c r="A960" s="10" t="str">
        <f>IF([1]变压器!A960="","",[1]变压器!A960)</f>
        <v/>
      </c>
      <c r="B960" s="10" t="str">
        <f>IF([1]变压器!B960="","",[1]变压器!B960)</f>
        <v/>
      </c>
      <c r="C960" s="10" t="str">
        <f>IF([1]变压器!C960="","",[1]变压器!C960)</f>
        <v/>
      </c>
      <c r="D960" s="10" t="str">
        <f>IF([1]变压器!D960="","",[1]变压器!D960)</f>
        <v/>
      </c>
      <c r="E960" s="10" t="str">
        <f>IF([1]变压器!E960="","",[1]变压器!E960)</f>
        <v/>
      </c>
      <c r="F960" s="10" t="str">
        <f>IF([1]变压器!F960="","",[1]变压器!F960)</f>
        <v/>
      </c>
      <c r="G960" s="10" t="str">
        <f ca="1">VLOOKUP(C960,OFFSET(厂站实体!$A$2,0,0,1000,7),7,FALSE)</f>
        <v/>
      </c>
    </row>
    <row r="961" spans="1:7" x14ac:dyDescent="0.15">
      <c r="A961" s="10" t="str">
        <f>IF([1]变压器!A961="","",[1]变压器!A961)</f>
        <v/>
      </c>
      <c r="B961" s="10" t="str">
        <f>IF([1]变压器!B961="","",[1]变压器!B961)</f>
        <v/>
      </c>
      <c r="C961" s="10" t="str">
        <f>IF([1]变压器!C961="","",[1]变压器!C961)</f>
        <v/>
      </c>
      <c r="D961" s="10" t="str">
        <f>IF([1]变压器!D961="","",[1]变压器!D961)</f>
        <v/>
      </c>
      <c r="E961" s="10" t="str">
        <f>IF([1]变压器!E961="","",[1]变压器!E961)</f>
        <v/>
      </c>
      <c r="F961" s="10" t="str">
        <f>IF([1]变压器!F961="","",[1]变压器!F961)</f>
        <v/>
      </c>
      <c r="G961" s="10" t="str">
        <f ca="1">VLOOKUP(C961,OFFSET(厂站实体!$A$2,0,0,1000,7),7,FALSE)</f>
        <v/>
      </c>
    </row>
    <row r="962" spans="1:7" x14ac:dyDescent="0.15">
      <c r="A962" s="10" t="str">
        <f>IF([1]变压器!A962="","",[1]变压器!A962)</f>
        <v/>
      </c>
      <c r="B962" s="10" t="str">
        <f>IF([1]变压器!B962="","",[1]变压器!B962)</f>
        <v/>
      </c>
      <c r="C962" s="10" t="str">
        <f>IF([1]变压器!C962="","",[1]变压器!C962)</f>
        <v/>
      </c>
      <c r="D962" s="10" t="str">
        <f>IF([1]变压器!D962="","",[1]变压器!D962)</f>
        <v/>
      </c>
      <c r="E962" s="10" t="str">
        <f>IF([1]变压器!E962="","",[1]变压器!E962)</f>
        <v/>
      </c>
      <c r="F962" s="10" t="str">
        <f>IF([1]变压器!F962="","",[1]变压器!F962)</f>
        <v/>
      </c>
      <c r="G962" s="10" t="str">
        <f ca="1">VLOOKUP(C962,OFFSET(厂站实体!$A$2,0,0,1000,7),7,FALSE)</f>
        <v/>
      </c>
    </row>
    <row r="963" spans="1:7" x14ac:dyDescent="0.15">
      <c r="A963" s="10" t="str">
        <f>IF([1]变压器!A963="","",[1]变压器!A963)</f>
        <v/>
      </c>
      <c r="B963" s="10" t="str">
        <f>IF([1]变压器!B963="","",[1]变压器!B963)</f>
        <v/>
      </c>
      <c r="C963" s="10" t="str">
        <f>IF([1]变压器!C963="","",[1]变压器!C963)</f>
        <v/>
      </c>
      <c r="D963" s="10" t="str">
        <f>IF([1]变压器!D963="","",[1]变压器!D963)</f>
        <v/>
      </c>
      <c r="E963" s="10" t="str">
        <f>IF([1]变压器!E963="","",[1]变压器!E963)</f>
        <v/>
      </c>
      <c r="F963" s="10" t="str">
        <f>IF([1]变压器!F963="","",[1]变压器!F963)</f>
        <v/>
      </c>
      <c r="G963" s="10" t="str">
        <f ca="1">VLOOKUP(C963,OFFSET(厂站实体!$A$2,0,0,1000,7),7,FALSE)</f>
        <v/>
      </c>
    </row>
    <row r="964" spans="1:7" x14ac:dyDescent="0.15">
      <c r="A964" s="10" t="str">
        <f>IF([1]变压器!A964="","",[1]变压器!A964)</f>
        <v/>
      </c>
      <c r="B964" s="10" t="str">
        <f>IF([1]变压器!B964="","",[1]变压器!B964)</f>
        <v/>
      </c>
      <c r="C964" s="10" t="str">
        <f>IF([1]变压器!C964="","",[1]变压器!C964)</f>
        <v/>
      </c>
      <c r="D964" s="10" t="str">
        <f>IF([1]变压器!D964="","",[1]变压器!D964)</f>
        <v/>
      </c>
      <c r="E964" s="10" t="str">
        <f>IF([1]变压器!E964="","",[1]变压器!E964)</f>
        <v/>
      </c>
      <c r="F964" s="10" t="str">
        <f>IF([1]变压器!F964="","",[1]变压器!F964)</f>
        <v/>
      </c>
      <c r="G964" s="10" t="str">
        <f ca="1">VLOOKUP(C964,OFFSET(厂站实体!$A$2,0,0,1000,7),7,FALSE)</f>
        <v/>
      </c>
    </row>
    <row r="965" spans="1:7" x14ac:dyDescent="0.15">
      <c r="A965" s="10" t="str">
        <f>IF([1]变压器!A965="","",[1]变压器!A965)</f>
        <v/>
      </c>
      <c r="B965" s="10" t="str">
        <f>IF([1]变压器!B965="","",[1]变压器!B965)</f>
        <v/>
      </c>
      <c r="C965" s="10" t="str">
        <f>IF([1]变压器!C965="","",[1]变压器!C965)</f>
        <v/>
      </c>
      <c r="D965" s="10" t="str">
        <f>IF([1]变压器!D965="","",[1]变压器!D965)</f>
        <v/>
      </c>
      <c r="E965" s="10" t="str">
        <f>IF([1]变压器!E965="","",[1]变压器!E965)</f>
        <v/>
      </c>
      <c r="F965" s="10" t="str">
        <f>IF([1]变压器!F965="","",[1]变压器!F965)</f>
        <v/>
      </c>
      <c r="G965" s="10" t="str">
        <f ca="1">VLOOKUP(C965,OFFSET(厂站实体!$A$2,0,0,1000,7),7,FALSE)</f>
        <v/>
      </c>
    </row>
    <row r="966" spans="1:7" x14ac:dyDescent="0.15">
      <c r="A966" s="10" t="str">
        <f>IF([1]变压器!A966="","",[1]变压器!A966)</f>
        <v/>
      </c>
      <c r="B966" s="10" t="str">
        <f>IF([1]变压器!B966="","",[1]变压器!B966)</f>
        <v/>
      </c>
      <c r="C966" s="10" t="str">
        <f>IF([1]变压器!C966="","",[1]变压器!C966)</f>
        <v/>
      </c>
      <c r="D966" s="10" t="str">
        <f>IF([1]变压器!D966="","",[1]变压器!D966)</f>
        <v/>
      </c>
      <c r="E966" s="10" t="str">
        <f>IF([1]变压器!E966="","",[1]变压器!E966)</f>
        <v/>
      </c>
      <c r="F966" s="10" t="str">
        <f>IF([1]变压器!F966="","",[1]变压器!F966)</f>
        <v/>
      </c>
      <c r="G966" s="10" t="str">
        <f ca="1">VLOOKUP(C966,OFFSET(厂站实体!$A$2,0,0,1000,7),7,FALSE)</f>
        <v/>
      </c>
    </row>
    <row r="967" spans="1:7" x14ac:dyDescent="0.15">
      <c r="A967" s="10" t="str">
        <f>IF([1]变压器!A967="","",[1]变压器!A967)</f>
        <v/>
      </c>
      <c r="B967" s="10" t="str">
        <f>IF([1]变压器!B967="","",[1]变压器!B967)</f>
        <v/>
      </c>
      <c r="C967" s="10" t="str">
        <f>IF([1]变压器!C967="","",[1]变压器!C967)</f>
        <v/>
      </c>
      <c r="D967" s="10" t="str">
        <f>IF([1]变压器!D967="","",[1]变压器!D967)</f>
        <v/>
      </c>
      <c r="E967" s="10" t="str">
        <f>IF([1]变压器!E967="","",[1]变压器!E967)</f>
        <v/>
      </c>
      <c r="F967" s="10" t="str">
        <f>IF([1]变压器!F967="","",[1]变压器!F967)</f>
        <v/>
      </c>
      <c r="G967" s="10" t="str">
        <f ca="1">VLOOKUP(C967,OFFSET(厂站实体!$A$2,0,0,1000,7),7,FALSE)</f>
        <v/>
      </c>
    </row>
    <row r="968" spans="1:7" x14ac:dyDescent="0.15">
      <c r="A968" s="10" t="str">
        <f>IF([1]变压器!A968="","",[1]变压器!A968)</f>
        <v/>
      </c>
      <c r="B968" s="10" t="str">
        <f>IF([1]变压器!B968="","",[1]变压器!B968)</f>
        <v/>
      </c>
      <c r="C968" s="10" t="str">
        <f>IF([1]变压器!C968="","",[1]变压器!C968)</f>
        <v/>
      </c>
      <c r="D968" s="10" t="str">
        <f>IF([1]变压器!D968="","",[1]变压器!D968)</f>
        <v/>
      </c>
      <c r="E968" s="10" t="str">
        <f>IF([1]变压器!E968="","",[1]变压器!E968)</f>
        <v/>
      </c>
      <c r="F968" s="10" t="str">
        <f>IF([1]变压器!F968="","",[1]变压器!F968)</f>
        <v/>
      </c>
      <c r="G968" s="10" t="str">
        <f ca="1">VLOOKUP(C968,OFFSET(厂站实体!$A$2,0,0,1000,7),7,FALSE)</f>
        <v/>
      </c>
    </row>
    <row r="969" spans="1:7" x14ac:dyDescent="0.15">
      <c r="A969" s="10" t="str">
        <f>IF([1]变压器!A969="","",[1]变压器!A969)</f>
        <v/>
      </c>
      <c r="B969" s="10" t="str">
        <f>IF([1]变压器!B969="","",[1]变压器!B969)</f>
        <v/>
      </c>
      <c r="C969" s="10" t="str">
        <f>IF([1]变压器!C969="","",[1]变压器!C969)</f>
        <v/>
      </c>
      <c r="D969" s="10" t="str">
        <f>IF([1]变压器!D969="","",[1]变压器!D969)</f>
        <v/>
      </c>
      <c r="E969" s="10" t="str">
        <f>IF([1]变压器!E969="","",[1]变压器!E969)</f>
        <v/>
      </c>
      <c r="F969" s="10" t="str">
        <f>IF([1]变压器!F969="","",[1]变压器!F969)</f>
        <v/>
      </c>
      <c r="G969" s="10" t="str">
        <f ca="1">VLOOKUP(C969,OFFSET(厂站实体!$A$2,0,0,1000,7),7,FALSE)</f>
        <v/>
      </c>
    </row>
    <row r="970" spans="1:7" x14ac:dyDescent="0.15">
      <c r="A970" s="10" t="str">
        <f>IF([1]变压器!A970="","",[1]变压器!A970)</f>
        <v/>
      </c>
      <c r="B970" s="10" t="str">
        <f>IF([1]变压器!B970="","",[1]变压器!B970)</f>
        <v/>
      </c>
      <c r="C970" s="10" t="str">
        <f>IF([1]变压器!C970="","",[1]变压器!C970)</f>
        <v/>
      </c>
      <c r="D970" s="10" t="str">
        <f>IF([1]变压器!D970="","",[1]变压器!D970)</f>
        <v/>
      </c>
      <c r="E970" s="10" t="str">
        <f>IF([1]变压器!E970="","",[1]变压器!E970)</f>
        <v/>
      </c>
      <c r="F970" s="10" t="str">
        <f>IF([1]变压器!F970="","",[1]变压器!F970)</f>
        <v/>
      </c>
      <c r="G970" s="10" t="str">
        <f ca="1">VLOOKUP(C970,OFFSET(厂站实体!$A$2,0,0,1000,7),7,FALSE)</f>
        <v/>
      </c>
    </row>
    <row r="971" spans="1:7" x14ac:dyDescent="0.15">
      <c r="A971" s="10" t="str">
        <f>IF([1]变压器!A971="","",[1]变压器!A971)</f>
        <v/>
      </c>
      <c r="B971" s="10" t="str">
        <f>IF([1]变压器!B971="","",[1]变压器!B971)</f>
        <v/>
      </c>
      <c r="C971" s="10" t="str">
        <f>IF([1]变压器!C971="","",[1]变压器!C971)</f>
        <v/>
      </c>
      <c r="D971" s="10" t="str">
        <f>IF([1]变压器!D971="","",[1]变压器!D971)</f>
        <v/>
      </c>
      <c r="E971" s="10" t="str">
        <f>IF([1]变压器!E971="","",[1]变压器!E971)</f>
        <v/>
      </c>
      <c r="F971" s="10" t="str">
        <f>IF([1]变压器!F971="","",[1]变压器!F971)</f>
        <v/>
      </c>
      <c r="G971" s="10" t="str">
        <f ca="1">VLOOKUP(C971,OFFSET(厂站实体!$A$2,0,0,1000,7),7,FALSE)</f>
        <v/>
      </c>
    </row>
    <row r="972" spans="1:7" x14ac:dyDescent="0.15">
      <c r="A972" s="10" t="str">
        <f>IF([1]变压器!A972="","",[1]变压器!A972)</f>
        <v/>
      </c>
      <c r="B972" s="10" t="str">
        <f>IF([1]变压器!B972="","",[1]变压器!B972)</f>
        <v/>
      </c>
      <c r="C972" s="10" t="str">
        <f>IF([1]变压器!C972="","",[1]变压器!C972)</f>
        <v/>
      </c>
      <c r="D972" s="10" t="str">
        <f>IF([1]变压器!D972="","",[1]变压器!D972)</f>
        <v/>
      </c>
      <c r="E972" s="10" t="str">
        <f>IF([1]变压器!E972="","",[1]变压器!E972)</f>
        <v/>
      </c>
      <c r="F972" s="10" t="str">
        <f>IF([1]变压器!F972="","",[1]变压器!F972)</f>
        <v/>
      </c>
      <c r="G972" s="10" t="str">
        <f ca="1">VLOOKUP(C972,OFFSET(厂站实体!$A$2,0,0,1000,7),7,FALSE)</f>
        <v/>
      </c>
    </row>
    <row r="973" spans="1:7" x14ac:dyDescent="0.15">
      <c r="A973" s="10" t="str">
        <f>IF([1]变压器!A973="","",[1]变压器!A973)</f>
        <v/>
      </c>
      <c r="B973" s="10" t="str">
        <f>IF([1]变压器!B973="","",[1]变压器!B973)</f>
        <v/>
      </c>
      <c r="C973" s="10" t="str">
        <f>IF([1]变压器!C973="","",[1]变压器!C973)</f>
        <v/>
      </c>
      <c r="D973" s="10" t="str">
        <f>IF([1]变压器!D973="","",[1]变压器!D973)</f>
        <v/>
      </c>
      <c r="E973" s="10" t="str">
        <f>IF([1]变压器!E973="","",[1]变压器!E973)</f>
        <v/>
      </c>
      <c r="F973" s="10" t="str">
        <f>IF([1]变压器!F973="","",[1]变压器!F973)</f>
        <v/>
      </c>
      <c r="G973" s="10" t="str">
        <f ca="1">VLOOKUP(C973,OFFSET(厂站实体!$A$2,0,0,1000,7),7,FALSE)</f>
        <v/>
      </c>
    </row>
    <row r="974" spans="1:7" x14ac:dyDescent="0.15">
      <c r="A974" s="10" t="str">
        <f>IF([1]变压器!A974="","",[1]变压器!A974)</f>
        <v/>
      </c>
      <c r="B974" s="10" t="str">
        <f>IF([1]变压器!B974="","",[1]变压器!B974)</f>
        <v/>
      </c>
      <c r="C974" s="10" t="str">
        <f>IF([1]变压器!C974="","",[1]变压器!C974)</f>
        <v/>
      </c>
      <c r="D974" s="10" t="str">
        <f>IF([1]变压器!D974="","",[1]变压器!D974)</f>
        <v/>
      </c>
      <c r="E974" s="10" t="str">
        <f>IF([1]变压器!E974="","",[1]变压器!E974)</f>
        <v/>
      </c>
      <c r="F974" s="10" t="str">
        <f>IF([1]变压器!F974="","",[1]变压器!F974)</f>
        <v/>
      </c>
      <c r="G974" s="10" t="str">
        <f ca="1">VLOOKUP(C974,OFFSET(厂站实体!$A$2,0,0,1000,7),7,FALSE)</f>
        <v/>
      </c>
    </row>
    <row r="975" spans="1:7" x14ac:dyDescent="0.15">
      <c r="A975" s="10" t="str">
        <f>IF([1]变压器!A975="","",[1]变压器!A975)</f>
        <v/>
      </c>
      <c r="B975" s="10" t="str">
        <f>IF([1]变压器!B975="","",[1]变压器!B975)</f>
        <v/>
      </c>
      <c r="C975" s="10" t="str">
        <f>IF([1]变压器!C975="","",[1]变压器!C975)</f>
        <v/>
      </c>
      <c r="D975" s="10" t="str">
        <f>IF([1]变压器!D975="","",[1]变压器!D975)</f>
        <v/>
      </c>
      <c r="E975" s="10" t="str">
        <f>IF([1]变压器!E975="","",[1]变压器!E975)</f>
        <v/>
      </c>
      <c r="F975" s="10" t="str">
        <f>IF([1]变压器!F975="","",[1]变压器!F975)</f>
        <v/>
      </c>
      <c r="G975" s="10" t="str">
        <f ca="1">VLOOKUP(C975,OFFSET(厂站实体!$A$2,0,0,1000,7),7,FALSE)</f>
        <v/>
      </c>
    </row>
    <row r="976" spans="1:7" x14ac:dyDescent="0.15">
      <c r="A976" s="10" t="str">
        <f>IF([1]变压器!A976="","",[1]变压器!A976)</f>
        <v/>
      </c>
      <c r="B976" s="10" t="str">
        <f>IF([1]变压器!B976="","",[1]变压器!B976)</f>
        <v/>
      </c>
      <c r="C976" s="10" t="str">
        <f>IF([1]变压器!C976="","",[1]变压器!C976)</f>
        <v/>
      </c>
      <c r="D976" s="10" t="str">
        <f>IF([1]变压器!D976="","",[1]变压器!D976)</f>
        <v/>
      </c>
      <c r="E976" s="10" t="str">
        <f>IF([1]变压器!E976="","",[1]变压器!E976)</f>
        <v/>
      </c>
      <c r="F976" s="10" t="str">
        <f>IF([1]变压器!F976="","",[1]变压器!F976)</f>
        <v/>
      </c>
      <c r="G976" s="10" t="str">
        <f ca="1">VLOOKUP(C976,OFFSET(厂站实体!$A$2,0,0,1000,7),7,FALSE)</f>
        <v/>
      </c>
    </row>
    <row r="977" spans="1:7" x14ac:dyDescent="0.15">
      <c r="A977" s="10" t="str">
        <f>IF([1]变压器!A977="","",[1]变压器!A977)</f>
        <v/>
      </c>
      <c r="B977" s="10" t="str">
        <f>IF([1]变压器!B977="","",[1]变压器!B977)</f>
        <v/>
      </c>
      <c r="C977" s="10" t="str">
        <f>IF([1]变压器!C977="","",[1]变压器!C977)</f>
        <v/>
      </c>
      <c r="D977" s="10" t="str">
        <f>IF([1]变压器!D977="","",[1]变压器!D977)</f>
        <v/>
      </c>
      <c r="E977" s="10" t="str">
        <f>IF([1]变压器!E977="","",[1]变压器!E977)</f>
        <v/>
      </c>
      <c r="F977" s="10" t="str">
        <f>IF([1]变压器!F977="","",[1]变压器!F977)</f>
        <v/>
      </c>
      <c r="G977" s="10" t="str">
        <f ca="1">VLOOKUP(C977,OFFSET(厂站实体!$A$2,0,0,1000,7),7,FALSE)</f>
        <v/>
      </c>
    </row>
    <row r="978" spans="1:7" x14ac:dyDescent="0.15">
      <c r="A978" s="10" t="str">
        <f>IF([1]变压器!A978="","",[1]变压器!A978)</f>
        <v/>
      </c>
      <c r="B978" s="10" t="str">
        <f>IF([1]变压器!B978="","",[1]变压器!B978)</f>
        <v/>
      </c>
      <c r="C978" s="10" t="str">
        <f>IF([1]变压器!C978="","",[1]变压器!C978)</f>
        <v/>
      </c>
      <c r="D978" s="10" t="str">
        <f>IF([1]变压器!D978="","",[1]变压器!D978)</f>
        <v/>
      </c>
      <c r="E978" s="10" t="str">
        <f>IF([1]变压器!E978="","",[1]变压器!E978)</f>
        <v/>
      </c>
      <c r="F978" s="10" t="str">
        <f>IF([1]变压器!F978="","",[1]变压器!F978)</f>
        <v/>
      </c>
      <c r="G978" s="10" t="str">
        <f ca="1">VLOOKUP(C978,OFFSET(厂站实体!$A$2,0,0,1000,7),7,FALSE)</f>
        <v/>
      </c>
    </row>
    <row r="979" spans="1:7" x14ac:dyDescent="0.15">
      <c r="A979" s="10" t="str">
        <f>IF([1]变压器!A979="","",[1]变压器!A979)</f>
        <v/>
      </c>
      <c r="B979" s="10" t="str">
        <f>IF([1]变压器!B979="","",[1]变压器!B979)</f>
        <v/>
      </c>
      <c r="C979" s="10" t="str">
        <f>IF([1]变压器!C979="","",[1]变压器!C979)</f>
        <v/>
      </c>
      <c r="D979" s="10" t="str">
        <f>IF([1]变压器!D979="","",[1]变压器!D979)</f>
        <v/>
      </c>
      <c r="E979" s="10" t="str">
        <f>IF([1]变压器!E979="","",[1]变压器!E979)</f>
        <v/>
      </c>
      <c r="F979" s="10" t="str">
        <f>IF([1]变压器!F979="","",[1]变压器!F979)</f>
        <v/>
      </c>
      <c r="G979" s="10" t="str">
        <f ca="1">VLOOKUP(C979,OFFSET(厂站实体!$A$2,0,0,1000,7),7,FALSE)</f>
        <v/>
      </c>
    </row>
    <row r="980" spans="1:7" x14ac:dyDescent="0.15">
      <c r="A980" s="10" t="str">
        <f>IF([1]变压器!A980="","",[1]变压器!A980)</f>
        <v/>
      </c>
      <c r="B980" s="10" t="str">
        <f>IF([1]变压器!B980="","",[1]变压器!B980)</f>
        <v/>
      </c>
      <c r="C980" s="10" t="str">
        <f>IF([1]变压器!C980="","",[1]变压器!C980)</f>
        <v/>
      </c>
      <c r="D980" s="10" t="str">
        <f>IF([1]变压器!D980="","",[1]变压器!D980)</f>
        <v/>
      </c>
      <c r="E980" s="10" t="str">
        <f>IF([1]变压器!E980="","",[1]变压器!E980)</f>
        <v/>
      </c>
      <c r="F980" s="10" t="str">
        <f>IF([1]变压器!F980="","",[1]变压器!F980)</f>
        <v/>
      </c>
      <c r="G980" s="10" t="str">
        <f ca="1">VLOOKUP(C980,OFFSET(厂站实体!$A$2,0,0,1000,7),7,FALSE)</f>
        <v/>
      </c>
    </row>
    <row r="981" spans="1:7" x14ac:dyDescent="0.15">
      <c r="A981" s="10" t="str">
        <f>IF([1]变压器!A981="","",[1]变压器!A981)</f>
        <v/>
      </c>
      <c r="B981" s="10" t="str">
        <f>IF([1]变压器!B981="","",[1]变压器!B981)</f>
        <v/>
      </c>
      <c r="C981" s="10" t="str">
        <f>IF([1]变压器!C981="","",[1]变压器!C981)</f>
        <v/>
      </c>
      <c r="D981" s="10" t="str">
        <f>IF([1]变压器!D981="","",[1]变压器!D981)</f>
        <v/>
      </c>
      <c r="E981" s="10" t="str">
        <f>IF([1]变压器!E981="","",[1]变压器!E981)</f>
        <v/>
      </c>
      <c r="F981" s="10" t="str">
        <f>IF([1]变压器!F981="","",[1]变压器!F981)</f>
        <v/>
      </c>
      <c r="G981" s="10" t="str">
        <f ca="1">VLOOKUP(C981,OFFSET(厂站实体!$A$2,0,0,1000,7),7,FALSE)</f>
        <v/>
      </c>
    </row>
    <row r="982" spans="1:7" x14ac:dyDescent="0.15">
      <c r="A982" s="10" t="str">
        <f>IF([1]变压器!A982="","",[1]变压器!A982)</f>
        <v/>
      </c>
      <c r="B982" s="10" t="str">
        <f>IF([1]变压器!B982="","",[1]变压器!B982)</f>
        <v/>
      </c>
      <c r="C982" s="10" t="str">
        <f>IF([1]变压器!C982="","",[1]变压器!C982)</f>
        <v/>
      </c>
      <c r="D982" s="10" t="str">
        <f>IF([1]变压器!D982="","",[1]变压器!D982)</f>
        <v/>
      </c>
      <c r="E982" s="10" t="str">
        <f>IF([1]变压器!E982="","",[1]变压器!E982)</f>
        <v/>
      </c>
      <c r="F982" s="10" t="str">
        <f>IF([1]变压器!F982="","",[1]变压器!F982)</f>
        <v/>
      </c>
      <c r="G982" s="10" t="str">
        <f ca="1">VLOOKUP(C982,OFFSET(厂站实体!$A$2,0,0,1000,7),7,FALSE)</f>
        <v/>
      </c>
    </row>
    <row r="983" spans="1:7" x14ac:dyDescent="0.15">
      <c r="A983" s="10" t="str">
        <f>IF([1]变压器!A983="","",[1]变压器!A983)</f>
        <v/>
      </c>
      <c r="B983" s="10" t="str">
        <f>IF([1]变压器!B983="","",[1]变压器!B983)</f>
        <v/>
      </c>
      <c r="C983" s="10" t="str">
        <f>IF([1]变压器!C983="","",[1]变压器!C983)</f>
        <v/>
      </c>
      <c r="D983" s="10" t="str">
        <f>IF([1]变压器!D983="","",[1]变压器!D983)</f>
        <v/>
      </c>
      <c r="E983" s="10" t="str">
        <f>IF([1]变压器!E983="","",[1]变压器!E983)</f>
        <v/>
      </c>
      <c r="F983" s="10" t="str">
        <f>IF([1]变压器!F983="","",[1]变压器!F983)</f>
        <v/>
      </c>
      <c r="G983" s="10" t="str">
        <f ca="1">VLOOKUP(C983,OFFSET(厂站实体!$A$2,0,0,1000,7),7,FALSE)</f>
        <v/>
      </c>
    </row>
    <row r="984" spans="1:7" x14ac:dyDescent="0.15">
      <c r="A984" s="10" t="str">
        <f>IF([1]变压器!A984="","",[1]变压器!A984)</f>
        <v/>
      </c>
      <c r="B984" s="10" t="str">
        <f>IF([1]变压器!B984="","",[1]变压器!B984)</f>
        <v/>
      </c>
      <c r="C984" s="10" t="str">
        <f>IF([1]变压器!C984="","",[1]变压器!C984)</f>
        <v/>
      </c>
      <c r="D984" s="10" t="str">
        <f>IF([1]变压器!D984="","",[1]变压器!D984)</f>
        <v/>
      </c>
      <c r="E984" s="10" t="str">
        <f>IF([1]变压器!E984="","",[1]变压器!E984)</f>
        <v/>
      </c>
      <c r="F984" s="10" t="str">
        <f>IF([1]变压器!F984="","",[1]变压器!F984)</f>
        <v/>
      </c>
      <c r="G984" s="10" t="str">
        <f ca="1">VLOOKUP(C984,OFFSET(厂站实体!$A$2,0,0,1000,7),7,FALSE)</f>
        <v/>
      </c>
    </row>
    <row r="985" spans="1:7" x14ac:dyDescent="0.15">
      <c r="A985" s="10" t="str">
        <f>IF([1]变压器!A985="","",[1]变压器!A985)</f>
        <v/>
      </c>
      <c r="B985" s="10" t="str">
        <f>IF([1]变压器!B985="","",[1]变压器!B985)</f>
        <v/>
      </c>
      <c r="C985" s="10" t="str">
        <f>IF([1]变压器!C985="","",[1]变压器!C985)</f>
        <v/>
      </c>
      <c r="D985" s="10" t="str">
        <f>IF([1]变压器!D985="","",[1]变压器!D985)</f>
        <v/>
      </c>
      <c r="E985" s="10" t="str">
        <f>IF([1]变压器!E985="","",[1]变压器!E985)</f>
        <v/>
      </c>
      <c r="F985" s="10" t="str">
        <f>IF([1]变压器!F985="","",[1]变压器!F985)</f>
        <v/>
      </c>
      <c r="G985" s="10" t="str">
        <f ca="1">VLOOKUP(C985,OFFSET(厂站实体!$A$2,0,0,1000,7),7,FALSE)</f>
        <v/>
      </c>
    </row>
    <row r="986" spans="1:7" x14ac:dyDescent="0.15">
      <c r="A986" s="10" t="str">
        <f>IF([1]变压器!A986="","",[1]变压器!A986)</f>
        <v/>
      </c>
      <c r="B986" s="10" t="str">
        <f>IF([1]变压器!B986="","",[1]变压器!B986)</f>
        <v/>
      </c>
      <c r="C986" s="10" t="str">
        <f>IF([1]变压器!C986="","",[1]变压器!C986)</f>
        <v/>
      </c>
      <c r="D986" s="10" t="str">
        <f>IF([1]变压器!D986="","",[1]变压器!D986)</f>
        <v/>
      </c>
      <c r="E986" s="10" t="str">
        <f>IF([1]变压器!E986="","",[1]变压器!E986)</f>
        <v/>
      </c>
      <c r="F986" s="10" t="str">
        <f>IF([1]变压器!F986="","",[1]变压器!F986)</f>
        <v/>
      </c>
      <c r="G986" s="10" t="str">
        <f ca="1">VLOOKUP(C986,OFFSET(厂站实体!$A$2,0,0,1000,7),7,FALSE)</f>
        <v/>
      </c>
    </row>
    <row r="987" spans="1:7" x14ac:dyDescent="0.15">
      <c r="A987" s="10" t="str">
        <f>IF([1]变压器!A987="","",[1]变压器!A987)</f>
        <v/>
      </c>
      <c r="B987" s="10" t="str">
        <f>IF([1]变压器!B987="","",[1]变压器!B987)</f>
        <v/>
      </c>
      <c r="C987" s="10" t="str">
        <f>IF([1]变压器!C987="","",[1]变压器!C987)</f>
        <v/>
      </c>
      <c r="D987" s="10" t="str">
        <f>IF([1]变压器!D987="","",[1]变压器!D987)</f>
        <v/>
      </c>
      <c r="E987" s="10" t="str">
        <f>IF([1]变压器!E987="","",[1]变压器!E987)</f>
        <v/>
      </c>
      <c r="F987" s="10" t="str">
        <f>IF([1]变压器!F987="","",[1]变压器!F987)</f>
        <v/>
      </c>
      <c r="G987" s="10" t="str">
        <f ca="1">VLOOKUP(C987,OFFSET(厂站实体!$A$2,0,0,1000,7),7,FALSE)</f>
        <v/>
      </c>
    </row>
    <row r="988" spans="1:7" x14ac:dyDescent="0.15">
      <c r="A988" s="10" t="str">
        <f>IF([1]变压器!A988="","",[1]变压器!A988)</f>
        <v/>
      </c>
      <c r="B988" s="10" t="str">
        <f>IF([1]变压器!B988="","",[1]变压器!B988)</f>
        <v/>
      </c>
      <c r="C988" s="10" t="str">
        <f>IF([1]变压器!C988="","",[1]变压器!C988)</f>
        <v/>
      </c>
      <c r="D988" s="10" t="str">
        <f>IF([1]变压器!D988="","",[1]变压器!D988)</f>
        <v/>
      </c>
      <c r="E988" s="10" t="str">
        <f>IF([1]变压器!E988="","",[1]变压器!E988)</f>
        <v/>
      </c>
      <c r="F988" s="10" t="str">
        <f>IF([1]变压器!F988="","",[1]变压器!F988)</f>
        <v/>
      </c>
      <c r="G988" s="10" t="str">
        <f ca="1">VLOOKUP(C988,OFFSET(厂站实体!$A$2,0,0,1000,7),7,FALSE)</f>
        <v/>
      </c>
    </row>
    <row r="989" spans="1:7" x14ac:dyDescent="0.15">
      <c r="A989" s="10" t="str">
        <f>IF([1]变压器!A989="","",[1]变压器!A989)</f>
        <v/>
      </c>
      <c r="B989" s="10" t="str">
        <f>IF([1]变压器!B989="","",[1]变压器!B989)</f>
        <v/>
      </c>
      <c r="C989" s="10" t="str">
        <f>IF([1]变压器!C989="","",[1]变压器!C989)</f>
        <v/>
      </c>
      <c r="D989" s="10" t="str">
        <f>IF([1]变压器!D989="","",[1]变压器!D989)</f>
        <v/>
      </c>
      <c r="E989" s="10" t="str">
        <f>IF([1]变压器!E989="","",[1]变压器!E989)</f>
        <v/>
      </c>
      <c r="F989" s="10" t="str">
        <f>IF([1]变压器!F989="","",[1]变压器!F989)</f>
        <v/>
      </c>
      <c r="G989" s="10" t="str">
        <f ca="1">VLOOKUP(C989,OFFSET(厂站实体!$A$2,0,0,1000,7),7,FALSE)</f>
        <v/>
      </c>
    </row>
    <row r="990" spans="1:7" x14ac:dyDescent="0.15">
      <c r="A990" s="10" t="str">
        <f>IF([1]变压器!A990="","",[1]变压器!A990)</f>
        <v/>
      </c>
      <c r="B990" s="10" t="str">
        <f>IF([1]变压器!B990="","",[1]变压器!B990)</f>
        <v/>
      </c>
      <c r="C990" s="10" t="str">
        <f>IF([1]变压器!C990="","",[1]变压器!C990)</f>
        <v/>
      </c>
      <c r="D990" s="10" t="str">
        <f>IF([1]变压器!D990="","",[1]变压器!D990)</f>
        <v/>
      </c>
      <c r="E990" s="10" t="str">
        <f>IF([1]变压器!E990="","",[1]变压器!E990)</f>
        <v/>
      </c>
      <c r="F990" s="10" t="str">
        <f>IF([1]变压器!F990="","",[1]变压器!F990)</f>
        <v/>
      </c>
      <c r="G990" s="10" t="str">
        <f ca="1">VLOOKUP(C990,OFFSET(厂站实体!$A$2,0,0,1000,7),7,FALSE)</f>
        <v/>
      </c>
    </row>
    <row r="991" spans="1:7" x14ac:dyDescent="0.15">
      <c r="A991" s="10" t="str">
        <f>IF([1]变压器!A991="","",[1]变压器!A991)</f>
        <v/>
      </c>
      <c r="B991" s="10" t="str">
        <f>IF([1]变压器!B991="","",[1]变压器!B991)</f>
        <v/>
      </c>
      <c r="C991" s="10" t="str">
        <f>IF([1]变压器!C991="","",[1]变压器!C991)</f>
        <v/>
      </c>
      <c r="D991" s="10" t="str">
        <f>IF([1]变压器!D991="","",[1]变压器!D991)</f>
        <v/>
      </c>
      <c r="E991" s="10" t="str">
        <f>IF([1]变压器!E991="","",[1]变压器!E991)</f>
        <v/>
      </c>
      <c r="F991" s="10" t="str">
        <f>IF([1]变压器!F991="","",[1]变压器!F991)</f>
        <v/>
      </c>
      <c r="G991" s="10" t="str">
        <f ca="1">VLOOKUP(C991,OFFSET(厂站实体!$A$2,0,0,1000,7),7,FALSE)</f>
        <v/>
      </c>
    </row>
    <row r="992" spans="1:7" x14ac:dyDescent="0.15">
      <c r="A992" s="10" t="str">
        <f>IF([1]变压器!A992="","",[1]变压器!A992)</f>
        <v/>
      </c>
      <c r="B992" s="10" t="str">
        <f>IF([1]变压器!B992="","",[1]变压器!B992)</f>
        <v/>
      </c>
      <c r="C992" s="10" t="str">
        <f>IF([1]变压器!C992="","",[1]变压器!C992)</f>
        <v/>
      </c>
      <c r="D992" s="10" t="str">
        <f>IF([1]变压器!D992="","",[1]变压器!D992)</f>
        <v/>
      </c>
      <c r="E992" s="10" t="str">
        <f>IF([1]变压器!E992="","",[1]变压器!E992)</f>
        <v/>
      </c>
      <c r="F992" s="10" t="str">
        <f>IF([1]变压器!F992="","",[1]变压器!F992)</f>
        <v/>
      </c>
      <c r="G992" s="10" t="str">
        <f ca="1">VLOOKUP(C992,OFFSET(厂站实体!$A$2,0,0,1000,7),7,FALSE)</f>
        <v/>
      </c>
    </row>
    <row r="993" spans="1:7" x14ac:dyDescent="0.15">
      <c r="A993" s="10" t="str">
        <f>IF([1]变压器!A993="","",[1]变压器!A993)</f>
        <v/>
      </c>
      <c r="B993" s="10" t="str">
        <f>IF([1]变压器!B993="","",[1]变压器!B993)</f>
        <v/>
      </c>
      <c r="C993" s="10" t="str">
        <f>IF([1]变压器!C993="","",[1]变压器!C993)</f>
        <v/>
      </c>
      <c r="D993" s="10" t="str">
        <f>IF([1]变压器!D993="","",[1]变压器!D993)</f>
        <v/>
      </c>
      <c r="E993" s="10" t="str">
        <f>IF([1]变压器!E993="","",[1]变压器!E993)</f>
        <v/>
      </c>
      <c r="F993" s="10" t="str">
        <f>IF([1]变压器!F993="","",[1]变压器!F993)</f>
        <v/>
      </c>
      <c r="G993" s="10" t="str">
        <f ca="1">VLOOKUP(C993,OFFSET(厂站实体!$A$2,0,0,1000,7),7,FALSE)</f>
        <v/>
      </c>
    </row>
    <row r="994" spans="1:7" x14ac:dyDescent="0.15">
      <c r="A994" s="10" t="str">
        <f>IF([1]变压器!A994="","",[1]变压器!A994)</f>
        <v/>
      </c>
      <c r="B994" s="10" t="str">
        <f>IF([1]变压器!B994="","",[1]变压器!B994)</f>
        <v/>
      </c>
      <c r="C994" s="10" t="str">
        <f>IF([1]变压器!C994="","",[1]变压器!C994)</f>
        <v/>
      </c>
      <c r="D994" s="10" t="str">
        <f>IF([1]变压器!D994="","",[1]变压器!D994)</f>
        <v/>
      </c>
      <c r="E994" s="10" t="str">
        <f>IF([1]变压器!E994="","",[1]变压器!E994)</f>
        <v/>
      </c>
      <c r="F994" s="10" t="str">
        <f>IF([1]变压器!F994="","",[1]变压器!F994)</f>
        <v/>
      </c>
      <c r="G994" s="10" t="str">
        <f ca="1">VLOOKUP(C994,OFFSET(厂站实体!$A$2,0,0,1000,7),7,FALSE)</f>
        <v/>
      </c>
    </row>
    <row r="995" spans="1:7" x14ac:dyDescent="0.15">
      <c r="A995" s="10" t="str">
        <f>IF([1]变压器!A995="","",[1]变压器!A995)</f>
        <v/>
      </c>
      <c r="B995" s="10" t="str">
        <f>IF([1]变压器!B995="","",[1]变压器!B995)</f>
        <v/>
      </c>
      <c r="C995" s="10" t="str">
        <f>IF([1]变压器!C995="","",[1]变压器!C995)</f>
        <v/>
      </c>
      <c r="D995" s="10" t="str">
        <f>IF([1]变压器!D995="","",[1]变压器!D995)</f>
        <v/>
      </c>
      <c r="E995" s="10" t="str">
        <f>IF([1]变压器!E995="","",[1]变压器!E995)</f>
        <v/>
      </c>
      <c r="F995" s="10" t="str">
        <f>IF([1]变压器!F995="","",[1]变压器!F995)</f>
        <v/>
      </c>
      <c r="G995" s="10" t="str">
        <f ca="1">VLOOKUP(C995,OFFSET(厂站实体!$A$2,0,0,1000,7),7,FALSE)</f>
        <v/>
      </c>
    </row>
    <row r="996" spans="1:7" x14ac:dyDescent="0.15">
      <c r="A996" s="10" t="str">
        <f>IF([1]变压器!A996="","",[1]变压器!A996)</f>
        <v/>
      </c>
      <c r="B996" s="10" t="str">
        <f>IF([1]变压器!B996="","",[1]变压器!B996)</f>
        <v/>
      </c>
      <c r="C996" s="10" t="str">
        <f>IF([1]变压器!C996="","",[1]变压器!C996)</f>
        <v/>
      </c>
      <c r="D996" s="10" t="str">
        <f>IF([1]变压器!D996="","",[1]变压器!D996)</f>
        <v/>
      </c>
      <c r="E996" s="10" t="str">
        <f>IF([1]变压器!E996="","",[1]变压器!E996)</f>
        <v/>
      </c>
      <c r="F996" s="10" t="str">
        <f>IF([1]变压器!F996="","",[1]变压器!F996)</f>
        <v/>
      </c>
      <c r="G996" s="10" t="str">
        <f ca="1">VLOOKUP(C996,OFFSET(厂站实体!$A$2,0,0,1000,7),7,FALSE)</f>
        <v/>
      </c>
    </row>
    <row r="997" spans="1:7" x14ac:dyDescent="0.15">
      <c r="A997" s="10" t="str">
        <f>IF([1]变压器!A997="","",[1]变压器!A997)</f>
        <v/>
      </c>
      <c r="B997" s="10" t="str">
        <f>IF([1]变压器!B997="","",[1]变压器!B997)</f>
        <v/>
      </c>
      <c r="C997" s="10" t="str">
        <f>IF([1]变压器!C997="","",[1]变压器!C997)</f>
        <v/>
      </c>
      <c r="D997" s="10" t="str">
        <f>IF([1]变压器!D997="","",[1]变压器!D997)</f>
        <v/>
      </c>
      <c r="E997" s="10" t="str">
        <f>IF([1]变压器!E997="","",[1]变压器!E997)</f>
        <v/>
      </c>
      <c r="F997" s="10" t="str">
        <f>IF([1]变压器!F997="","",[1]变压器!F997)</f>
        <v/>
      </c>
      <c r="G997" s="10" t="str">
        <f ca="1">VLOOKUP(C997,OFFSET(厂站实体!$A$2,0,0,1000,7),7,FALSE)</f>
        <v/>
      </c>
    </row>
    <row r="998" spans="1:7" x14ac:dyDescent="0.15">
      <c r="A998" s="10" t="str">
        <f>IF([1]变压器!A998="","",[1]变压器!A998)</f>
        <v/>
      </c>
      <c r="B998" s="10" t="str">
        <f>IF([1]变压器!B998="","",[1]变压器!B998)</f>
        <v/>
      </c>
      <c r="C998" s="10" t="str">
        <f>IF([1]变压器!C998="","",[1]变压器!C998)</f>
        <v/>
      </c>
      <c r="D998" s="10" t="str">
        <f>IF([1]变压器!D998="","",[1]变压器!D998)</f>
        <v/>
      </c>
      <c r="E998" s="10" t="str">
        <f>IF([1]变压器!E998="","",[1]变压器!E998)</f>
        <v/>
      </c>
      <c r="F998" s="10" t="str">
        <f>IF([1]变压器!F998="","",[1]变压器!F998)</f>
        <v/>
      </c>
      <c r="G998" s="10" t="str">
        <f ca="1">VLOOKUP(C998,OFFSET(厂站实体!$A$2,0,0,1000,7),7,FALSE)</f>
        <v/>
      </c>
    </row>
    <row r="999" spans="1:7" x14ac:dyDescent="0.15">
      <c r="A999" s="10" t="str">
        <f>IF([1]变压器!A999="","",[1]变压器!A999)</f>
        <v/>
      </c>
      <c r="B999" s="10" t="str">
        <f>IF([1]变压器!B999="","",[1]变压器!B999)</f>
        <v/>
      </c>
      <c r="C999" s="10" t="str">
        <f>IF([1]变压器!C999="","",[1]变压器!C999)</f>
        <v/>
      </c>
      <c r="D999" s="10" t="str">
        <f>IF([1]变压器!D999="","",[1]变压器!D999)</f>
        <v/>
      </c>
      <c r="E999" s="10" t="str">
        <f>IF([1]变压器!E999="","",[1]变压器!E999)</f>
        <v/>
      </c>
      <c r="F999" s="10" t="str">
        <f>IF([1]变压器!F999="","",[1]变压器!F999)</f>
        <v/>
      </c>
      <c r="G999" s="10" t="str">
        <f ca="1">VLOOKUP(C999,OFFSET(厂站实体!$A$2,0,0,1000,7),7,FALSE)</f>
        <v/>
      </c>
    </row>
    <row r="1000" spans="1:7" x14ac:dyDescent="0.15">
      <c r="A1000" s="10" t="str">
        <f>IF([1]变压器!A1000="","",[1]变压器!A1000)</f>
        <v/>
      </c>
      <c r="B1000" s="10" t="str">
        <f>IF([1]变压器!B1000="","",[1]变压器!B1000)</f>
        <v/>
      </c>
      <c r="C1000" s="10" t="str">
        <f>IF([1]变压器!C1000="","",[1]变压器!C1000)</f>
        <v/>
      </c>
      <c r="D1000" s="10" t="str">
        <f>IF([1]变压器!D1000="","",[1]变压器!D1000)</f>
        <v/>
      </c>
      <c r="E1000" s="10" t="str">
        <f>IF([1]变压器!E1000="","",[1]变压器!E1000)</f>
        <v/>
      </c>
      <c r="F1000" s="10" t="str">
        <f>IF([1]变压器!F1000="","",[1]变压器!F1000)</f>
        <v/>
      </c>
      <c r="G1000" s="10" t="str">
        <f ca="1">VLOOKUP(C1000,OFFSET(厂站实体!$A$2,0,0,1000,7),7,FALSE)</f>
        <v/>
      </c>
    </row>
    <row r="1001" spans="1:7" x14ac:dyDescent="0.15">
      <c r="A1001" s="10" t="str">
        <f>IF([1]变压器!A1001="","",[1]变压器!A1001)</f>
        <v/>
      </c>
      <c r="B1001" s="10" t="str">
        <f>IF([1]变压器!B1001="","",[1]变压器!B1001)</f>
        <v/>
      </c>
      <c r="C1001" s="10" t="str">
        <f>IF([1]变压器!C1001="","",[1]变压器!C1001)</f>
        <v/>
      </c>
      <c r="D1001" s="10" t="str">
        <f>IF([1]变压器!D1001="","",[1]变压器!D1001)</f>
        <v/>
      </c>
      <c r="E1001" s="10" t="str">
        <f>IF([1]变压器!E1001="","",[1]变压器!E1001)</f>
        <v/>
      </c>
      <c r="F1001" s="10" t="str">
        <f>IF([1]变压器!F1001="","",[1]变压器!F1001)</f>
        <v/>
      </c>
      <c r="G1001" s="10" t="str">
        <f ca="1">VLOOKUP(C1001,OFFSET(厂站实体!$A$2,0,0,1000,7),7,FALSE)</f>
        <v/>
      </c>
    </row>
    <row r="1002" spans="1:7" x14ac:dyDescent="0.15">
      <c r="A1002" s="10" t="str">
        <f>IF([1]变压器!A1002="","",[1]变压器!A1002)</f>
        <v/>
      </c>
      <c r="B1002" s="10" t="str">
        <f>IF([1]变压器!B1002="","",[1]变压器!B1002)</f>
        <v/>
      </c>
      <c r="C1002" s="10" t="str">
        <f>IF([1]变压器!C1002="","",[1]变压器!C1002)</f>
        <v/>
      </c>
      <c r="D1002" s="10" t="str">
        <f>IF([1]变压器!D1002="","",[1]变压器!D1002)</f>
        <v/>
      </c>
      <c r="E1002" s="10" t="str">
        <f>IF([1]变压器!E1002="","",[1]变压器!E1002)</f>
        <v/>
      </c>
      <c r="F1002" s="10" t="str">
        <f>IF([1]变压器!F1002="","",[1]变压器!F1002)</f>
        <v/>
      </c>
      <c r="G1002" s="10" t="str">
        <f ca="1">VLOOKUP(C1002,OFFSET(厂站实体!$A$2,0,0,1000,7),7,FALSE)</f>
        <v/>
      </c>
    </row>
    <row r="1003" spans="1:7" x14ac:dyDescent="0.15">
      <c r="A1003" s="10" t="str">
        <f>IF([1]变压器!A1003="","",[1]变压器!A1003)</f>
        <v/>
      </c>
      <c r="B1003" s="10" t="str">
        <f>IF([1]变压器!B1003="","",[1]变压器!B1003)</f>
        <v/>
      </c>
      <c r="C1003" s="10" t="str">
        <f>IF([1]变压器!C1003="","",[1]变压器!C1003)</f>
        <v/>
      </c>
      <c r="D1003" s="10" t="str">
        <f>IF([1]变压器!D1003="","",[1]变压器!D1003)</f>
        <v/>
      </c>
      <c r="E1003" s="10" t="str">
        <f>IF([1]变压器!E1003="","",[1]变压器!E1003)</f>
        <v/>
      </c>
      <c r="F1003" s="10" t="str">
        <f>IF([1]变压器!F1003="","",[1]变压器!F1003)</f>
        <v/>
      </c>
      <c r="G1003" s="10" t="str">
        <f ca="1">VLOOKUP(C1003,OFFSET(厂站实体!$A$2,0,0,1000,7),7,FALSE)</f>
        <v/>
      </c>
    </row>
    <row r="1004" spans="1:7" x14ac:dyDescent="0.15">
      <c r="A1004" s="10" t="str">
        <f>IF([1]变压器!A1004="","",[1]变压器!A1004)</f>
        <v/>
      </c>
      <c r="B1004" s="10" t="str">
        <f>IF([1]变压器!B1004="","",[1]变压器!B1004)</f>
        <v/>
      </c>
      <c r="C1004" s="10" t="str">
        <f>IF([1]变压器!C1004="","",[1]变压器!C1004)</f>
        <v/>
      </c>
      <c r="D1004" s="10" t="str">
        <f>IF([1]变压器!D1004="","",[1]变压器!D1004)</f>
        <v/>
      </c>
      <c r="E1004" s="10" t="str">
        <f>IF([1]变压器!E1004="","",[1]变压器!E1004)</f>
        <v/>
      </c>
      <c r="F1004" s="10" t="str">
        <f>IF([1]变压器!F1004="","",[1]变压器!F1004)</f>
        <v/>
      </c>
      <c r="G1004" s="10" t="str">
        <f ca="1">VLOOKUP(C1004,OFFSET(厂站实体!$A$2,0,0,1000,7),7,FALSE)</f>
        <v/>
      </c>
    </row>
    <row r="1005" spans="1:7" x14ac:dyDescent="0.15">
      <c r="A1005" s="10" t="str">
        <f>IF([1]变压器!A1005="","",[1]变压器!A1005)</f>
        <v/>
      </c>
      <c r="B1005" s="10" t="str">
        <f>IF([1]变压器!B1005="","",[1]变压器!B1005)</f>
        <v/>
      </c>
      <c r="C1005" s="10" t="str">
        <f>IF([1]变压器!C1005="","",[1]变压器!C1005)</f>
        <v/>
      </c>
      <c r="D1005" s="10" t="str">
        <f>IF([1]变压器!D1005="","",[1]变压器!D1005)</f>
        <v/>
      </c>
      <c r="E1005" s="10" t="str">
        <f>IF([1]变压器!E1005="","",[1]变压器!E1005)</f>
        <v/>
      </c>
      <c r="F1005" s="10" t="str">
        <f>IF([1]变压器!F1005="","",[1]变压器!F1005)</f>
        <v/>
      </c>
      <c r="G1005" s="10" t="str">
        <f ca="1">VLOOKUP(C1005,OFFSET(厂站实体!$A$2,0,0,1000,7),7,FALSE)</f>
        <v/>
      </c>
    </row>
    <row r="1006" spans="1:7" x14ac:dyDescent="0.15">
      <c r="A1006" s="10" t="str">
        <f>IF([1]变压器!A1006="","",[1]变压器!A1006)</f>
        <v/>
      </c>
      <c r="B1006" s="10" t="str">
        <f>IF([1]变压器!B1006="","",[1]变压器!B1006)</f>
        <v/>
      </c>
      <c r="C1006" s="10" t="str">
        <f>IF([1]变压器!C1006="","",[1]变压器!C1006)</f>
        <v/>
      </c>
      <c r="D1006" s="10" t="str">
        <f>IF([1]变压器!D1006="","",[1]变压器!D1006)</f>
        <v/>
      </c>
      <c r="E1006" s="10" t="str">
        <f>IF([1]变压器!E1006="","",[1]变压器!E1006)</f>
        <v/>
      </c>
      <c r="F1006" s="10" t="str">
        <f>IF([1]变压器!F1006="","",[1]变压器!F1006)</f>
        <v/>
      </c>
      <c r="G1006" s="10" t="str">
        <f ca="1">VLOOKUP(C1006,OFFSET(厂站实体!$A$2,0,0,1000,7),7,FALSE)</f>
        <v/>
      </c>
    </row>
    <row r="1007" spans="1:7" x14ac:dyDescent="0.15">
      <c r="A1007" s="10" t="str">
        <f>IF([1]变压器!A1007="","",[1]变压器!A1007)</f>
        <v/>
      </c>
      <c r="B1007" s="10" t="str">
        <f>IF([1]变压器!B1007="","",[1]变压器!B1007)</f>
        <v/>
      </c>
      <c r="C1007" s="10" t="str">
        <f>IF([1]变压器!C1007="","",[1]变压器!C1007)</f>
        <v/>
      </c>
      <c r="D1007" s="10" t="str">
        <f>IF([1]变压器!D1007="","",[1]变压器!D1007)</f>
        <v/>
      </c>
      <c r="E1007" s="10" t="str">
        <f>IF([1]变压器!E1007="","",[1]变压器!E1007)</f>
        <v/>
      </c>
      <c r="F1007" s="10" t="str">
        <f>IF([1]变压器!F1007="","",[1]变压器!F1007)</f>
        <v/>
      </c>
      <c r="G1007" s="10" t="str">
        <f ca="1">VLOOKUP(C1007,OFFSET(厂站实体!$A$2,0,0,1000,7),7,FALSE)</f>
        <v/>
      </c>
    </row>
    <row r="1008" spans="1:7" x14ac:dyDescent="0.15">
      <c r="A1008" s="10" t="str">
        <f>IF([1]变压器!A1008="","",[1]变压器!A1008)</f>
        <v/>
      </c>
      <c r="B1008" s="10" t="str">
        <f>IF([1]变压器!B1008="","",[1]变压器!B1008)</f>
        <v/>
      </c>
      <c r="C1008" s="10" t="str">
        <f>IF([1]变压器!C1008="","",[1]变压器!C1008)</f>
        <v/>
      </c>
      <c r="D1008" s="10" t="str">
        <f>IF([1]变压器!D1008="","",[1]变压器!D1008)</f>
        <v/>
      </c>
      <c r="E1008" s="10" t="str">
        <f>IF([1]变压器!E1008="","",[1]变压器!E1008)</f>
        <v/>
      </c>
      <c r="F1008" s="10" t="str">
        <f>IF([1]变压器!F1008="","",[1]变压器!F1008)</f>
        <v/>
      </c>
      <c r="G1008" s="10" t="str">
        <f ca="1">VLOOKUP(C1008,OFFSET(厂站实体!$A$2,0,0,1000,7),7,FALSE)</f>
        <v/>
      </c>
    </row>
    <row r="1009" spans="1:7" x14ac:dyDescent="0.15">
      <c r="A1009" s="10" t="str">
        <f>IF([1]变压器!A1009="","",[1]变压器!A1009)</f>
        <v/>
      </c>
      <c r="B1009" s="10" t="str">
        <f>IF([1]变压器!B1009="","",[1]变压器!B1009)</f>
        <v/>
      </c>
      <c r="C1009" s="10" t="str">
        <f>IF([1]变压器!C1009="","",[1]变压器!C1009)</f>
        <v/>
      </c>
      <c r="D1009" s="10" t="str">
        <f>IF([1]变压器!D1009="","",[1]变压器!D1009)</f>
        <v/>
      </c>
      <c r="E1009" s="10" t="str">
        <f>IF([1]变压器!E1009="","",[1]变压器!E1009)</f>
        <v/>
      </c>
      <c r="F1009" s="10" t="str">
        <f>IF([1]变压器!F1009="","",[1]变压器!F1009)</f>
        <v/>
      </c>
      <c r="G1009" s="10" t="str">
        <f ca="1">VLOOKUP(C1009,OFFSET(厂站实体!$A$2,0,0,1000,7),7,FALSE)</f>
        <v/>
      </c>
    </row>
    <row r="1010" spans="1:7" x14ac:dyDescent="0.15">
      <c r="A1010" s="10" t="str">
        <f>IF([1]变压器!A1010="","",[1]变压器!A1010)</f>
        <v/>
      </c>
      <c r="B1010" s="10" t="str">
        <f>IF([1]变压器!B1010="","",[1]变压器!B1010)</f>
        <v/>
      </c>
      <c r="C1010" s="10" t="str">
        <f>IF([1]变压器!C1010="","",[1]变压器!C1010)</f>
        <v/>
      </c>
      <c r="D1010" s="10" t="str">
        <f>IF([1]变压器!D1010="","",[1]变压器!D1010)</f>
        <v/>
      </c>
      <c r="E1010" s="10" t="str">
        <f>IF([1]变压器!E1010="","",[1]变压器!E1010)</f>
        <v/>
      </c>
      <c r="F1010" s="10" t="str">
        <f>IF([1]变压器!F1010="","",[1]变压器!F1010)</f>
        <v/>
      </c>
      <c r="G1010" s="10" t="str">
        <f ca="1">VLOOKUP(C1010,OFFSET(厂站实体!$A$2,0,0,1000,7),7,FALSE)</f>
        <v/>
      </c>
    </row>
    <row r="1011" spans="1:7" x14ac:dyDescent="0.15">
      <c r="A1011" s="10" t="str">
        <f>IF([1]变压器!A1011="","",[1]变压器!A1011)</f>
        <v/>
      </c>
      <c r="B1011" s="10" t="str">
        <f>IF([1]变压器!B1011="","",[1]变压器!B1011)</f>
        <v/>
      </c>
      <c r="C1011" s="10" t="str">
        <f>IF([1]变压器!C1011="","",[1]变压器!C1011)</f>
        <v/>
      </c>
      <c r="D1011" s="10" t="str">
        <f>IF([1]变压器!D1011="","",[1]变压器!D1011)</f>
        <v/>
      </c>
      <c r="E1011" s="10" t="str">
        <f>IF([1]变压器!E1011="","",[1]变压器!E1011)</f>
        <v/>
      </c>
      <c r="F1011" s="10" t="str">
        <f>IF([1]变压器!F1011="","",[1]变压器!F1011)</f>
        <v/>
      </c>
      <c r="G1011" s="10" t="str">
        <f ca="1">VLOOKUP(C1011,OFFSET(厂站实体!$A$2,0,0,1000,7),7,FALSE)</f>
        <v/>
      </c>
    </row>
    <row r="1012" spans="1:7" x14ac:dyDescent="0.15">
      <c r="A1012" s="10" t="str">
        <f>IF([1]变压器!A1012="","",[1]变压器!A1012)</f>
        <v/>
      </c>
      <c r="B1012" s="10" t="str">
        <f>IF([1]变压器!B1012="","",[1]变压器!B1012)</f>
        <v/>
      </c>
      <c r="C1012" s="10" t="str">
        <f>IF([1]变压器!C1012="","",[1]变压器!C1012)</f>
        <v/>
      </c>
      <c r="D1012" s="10" t="str">
        <f>IF([1]变压器!D1012="","",[1]变压器!D1012)</f>
        <v/>
      </c>
      <c r="E1012" s="10" t="str">
        <f>IF([1]变压器!E1012="","",[1]变压器!E1012)</f>
        <v/>
      </c>
      <c r="F1012" s="10" t="str">
        <f>IF([1]变压器!F1012="","",[1]变压器!F1012)</f>
        <v/>
      </c>
      <c r="G1012" s="10" t="str">
        <f ca="1">VLOOKUP(C1012,OFFSET(厂站实体!$A$2,0,0,1000,7),7,FALSE)</f>
        <v/>
      </c>
    </row>
    <row r="1013" spans="1:7" x14ac:dyDescent="0.15">
      <c r="A1013" s="10" t="str">
        <f>IF([1]变压器!A1013="","",[1]变压器!A1013)</f>
        <v/>
      </c>
      <c r="B1013" s="10" t="str">
        <f>IF([1]变压器!B1013="","",[1]变压器!B1013)</f>
        <v/>
      </c>
      <c r="C1013" s="10" t="str">
        <f>IF([1]变压器!C1013="","",[1]变压器!C1013)</f>
        <v/>
      </c>
      <c r="D1013" s="10" t="str">
        <f>IF([1]变压器!D1013="","",[1]变压器!D1013)</f>
        <v/>
      </c>
      <c r="E1013" s="10" t="str">
        <f>IF([1]变压器!E1013="","",[1]变压器!E1013)</f>
        <v/>
      </c>
      <c r="F1013" s="10" t="str">
        <f>IF([1]变压器!F1013="","",[1]变压器!F1013)</f>
        <v/>
      </c>
      <c r="G1013" s="10" t="str">
        <f ca="1">VLOOKUP(C1013,OFFSET(厂站实体!$A$2,0,0,1000,7),7,FALSE)</f>
        <v/>
      </c>
    </row>
    <row r="1014" spans="1:7" x14ac:dyDescent="0.15">
      <c r="A1014" s="10" t="str">
        <f>IF([1]变压器!A1014="","",[1]变压器!A1014)</f>
        <v/>
      </c>
      <c r="B1014" s="10" t="str">
        <f>IF([1]变压器!B1014="","",[1]变压器!B1014)</f>
        <v/>
      </c>
      <c r="C1014" s="10" t="str">
        <f>IF([1]变压器!C1014="","",[1]变压器!C1014)</f>
        <v/>
      </c>
      <c r="D1014" s="10" t="str">
        <f>IF([1]变压器!D1014="","",[1]变压器!D1014)</f>
        <v/>
      </c>
      <c r="E1014" s="10" t="str">
        <f>IF([1]变压器!E1014="","",[1]变压器!E1014)</f>
        <v/>
      </c>
      <c r="F1014" s="10" t="str">
        <f>IF([1]变压器!F1014="","",[1]变压器!F1014)</f>
        <v/>
      </c>
      <c r="G1014" s="10" t="str">
        <f ca="1">VLOOKUP(C1014,OFFSET(厂站实体!$A$2,0,0,1000,7),7,FALSE)</f>
        <v/>
      </c>
    </row>
    <row r="1015" spans="1:7" x14ac:dyDescent="0.15">
      <c r="A1015" s="10" t="str">
        <f>IF([1]变压器!A1015="","",[1]变压器!A1015)</f>
        <v/>
      </c>
      <c r="B1015" s="10" t="str">
        <f>IF([1]变压器!B1015="","",[1]变压器!B1015)</f>
        <v/>
      </c>
      <c r="C1015" s="10" t="str">
        <f>IF([1]变压器!C1015="","",[1]变压器!C1015)</f>
        <v/>
      </c>
      <c r="D1015" s="10" t="str">
        <f>IF([1]变压器!D1015="","",[1]变压器!D1015)</f>
        <v/>
      </c>
      <c r="E1015" s="10" t="str">
        <f>IF([1]变压器!E1015="","",[1]变压器!E1015)</f>
        <v/>
      </c>
      <c r="F1015" s="10" t="str">
        <f>IF([1]变压器!F1015="","",[1]变压器!F1015)</f>
        <v/>
      </c>
      <c r="G1015" s="10" t="str">
        <f ca="1">VLOOKUP(C1015,OFFSET(厂站实体!$A$2,0,0,1000,7),7,FALSE)</f>
        <v/>
      </c>
    </row>
    <row r="1016" spans="1:7" x14ac:dyDescent="0.15">
      <c r="A1016" s="10" t="str">
        <f>IF([1]变压器!A1016="","",[1]变压器!A1016)</f>
        <v/>
      </c>
      <c r="B1016" s="10" t="str">
        <f>IF([1]变压器!B1016="","",[1]变压器!B1016)</f>
        <v/>
      </c>
      <c r="C1016" s="10" t="str">
        <f>IF([1]变压器!C1016="","",[1]变压器!C1016)</f>
        <v/>
      </c>
      <c r="D1016" s="10" t="str">
        <f>IF([1]变压器!D1016="","",[1]变压器!D1016)</f>
        <v/>
      </c>
      <c r="E1016" s="10" t="str">
        <f>IF([1]变压器!E1016="","",[1]变压器!E1016)</f>
        <v/>
      </c>
      <c r="F1016" s="10" t="str">
        <f>IF([1]变压器!F1016="","",[1]变压器!F1016)</f>
        <v/>
      </c>
      <c r="G1016" s="10" t="str">
        <f ca="1">VLOOKUP(C1016,OFFSET(厂站实体!$A$2,0,0,1000,7),7,FALSE)</f>
        <v/>
      </c>
    </row>
    <row r="1017" spans="1:7" x14ac:dyDescent="0.15">
      <c r="A1017" s="10" t="str">
        <f>IF([1]变压器!A1017="","",[1]变压器!A1017)</f>
        <v/>
      </c>
      <c r="B1017" s="10" t="str">
        <f>IF([1]变压器!B1017="","",[1]变压器!B1017)</f>
        <v/>
      </c>
      <c r="C1017" s="10" t="str">
        <f>IF([1]变压器!C1017="","",[1]变压器!C1017)</f>
        <v/>
      </c>
      <c r="D1017" s="10" t="str">
        <f>IF([1]变压器!D1017="","",[1]变压器!D1017)</f>
        <v/>
      </c>
      <c r="E1017" s="10" t="str">
        <f>IF([1]变压器!E1017="","",[1]变压器!E1017)</f>
        <v/>
      </c>
      <c r="F1017" s="10" t="str">
        <f>IF([1]变压器!F1017="","",[1]变压器!F1017)</f>
        <v/>
      </c>
      <c r="G1017" s="10" t="str">
        <f ca="1">VLOOKUP(C1017,OFFSET(厂站实体!$A$2,0,0,1000,7),7,FALSE)</f>
        <v/>
      </c>
    </row>
    <row r="1018" spans="1:7" x14ac:dyDescent="0.15">
      <c r="A1018" s="10" t="str">
        <f>IF([1]变压器!A1018="","",[1]变压器!A1018)</f>
        <v/>
      </c>
      <c r="B1018" s="10" t="str">
        <f>IF([1]变压器!B1018="","",[1]变压器!B1018)</f>
        <v/>
      </c>
      <c r="C1018" s="10" t="str">
        <f>IF([1]变压器!C1018="","",[1]变压器!C1018)</f>
        <v/>
      </c>
      <c r="D1018" s="10" t="str">
        <f>IF([1]变压器!D1018="","",[1]变压器!D1018)</f>
        <v/>
      </c>
      <c r="E1018" s="10" t="str">
        <f>IF([1]变压器!E1018="","",[1]变压器!E1018)</f>
        <v/>
      </c>
      <c r="F1018" s="10" t="str">
        <f>IF([1]变压器!F1018="","",[1]变压器!F1018)</f>
        <v/>
      </c>
      <c r="G1018" s="10" t="str">
        <f ca="1">VLOOKUP(C1018,OFFSET(厂站实体!$A$2,0,0,1000,7),7,FALSE)</f>
        <v/>
      </c>
    </row>
    <row r="1019" spans="1:7" x14ac:dyDescent="0.15">
      <c r="A1019" s="10" t="str">
        <f>IF([1]变压器!A1019="","",[1]变压器!A1019)</f>
        <v/>
      </c>
      <c r="B1019" s="10" t="str">
        <f>IF([1]变压器!B1019="","",[1]变压器!B1019)</f>
        <v/>
      </c>
      <c r="C1019" s="10" t="str">
        <f>IF([1]变压器!C1019="","",[1]变压器!C1019)</f>
        <v/>
      </c>
      <c r="D1019" s="10" t="str">
        <f>IF([1]变压器!D1019="","",[1]变压器!D1019)</f>
        <v/>
      </c>
      <c r="E1019" s="10" t="str">
        <f>IF([1]变压器!E1019="","",[1]变压器!E1019)</f>
        <v/>
      </c>
      <c r="F1019" s="10" t="str">
        <f>IF([1]变压器!F1019="","",[1]变压器!F1019)</f>
        <v/>
      </c>
      <c r="G1019" s="10" t="str">
        <f ca="1">VLOOKUP(C1019,OFFSET(厂站实体!$A$2,0,0,1000,7),7,FALSE)</f>
        <v/>
      </c>
    </row>
    <row r="1020" spans="1:7" x14ac:dyDescent="0.15">
      <c r="A1020" s="10" t="str">
        <f>IF([1]变压器!A1020="","",[1]变压器!A1020)</f>
        <v/>
      </c>
      <c r="B1020" s="10" t="str">
        <f>IF([1]变压器!B1020="","",[1]变压器!B1020)</f>
        <v/>
      </c>
      <c r="C1020" s="10" t="str">
        <f>IF([1]变压器!C1020="","",[1]变压器!C1020)</f>
        <v/>
      </c>
      <c r="D1020" s="10" t="str">
        <f>IF([1]变压器!D1020="","",[1]变压器!D1020)</f>
        <v/>
      </c>
      <c r="E1020" s="10" t="str">
        <f>IF([1]变压器!E1020="","",[1]变压器!E1020)</f>
        <v/>
      </c>
      <c r="F1020" s="10" t="str">
        <f>IF([1]变压器!F1020="","",[1]变压器!F1020)</f>
        <v/>
      </c>
      <c r="G1020" s="10" t="str">
        <f ca="1">VLOOKUP(C1020,OFFSET(厂站实体!$A$2,0,0,1000,7),7,FALSE)</f>
        <v/>
      </c>
    </row>
    <row r="1021" spans="1:7" x14ac:dyDescent="0.15">
      <c r="A1021" s="10" t="str">
        <f>IF([1]变压器!A1021="","",[1]变压器!A1021)</f>
        <v/>
      </c>
      <c r="B1021" s="10" t="str">
        <f>IF([1]变压器!B1021="","",[1]变压器!B1021)</f>
        <v/>
      </c>
      <c r="C1021" s="10" t="str">
        <f>IF([1]变压器!C1021="","",[1]变压器!C1021)</f>
        <v/>
      </c>
      <c r="D1021" s="10" t="str">
        <f>IF([1]变压器!D1021="","",[1]变压器!D1021)</f>
        <v/>
      </c>
      <c r="E1021" s="10" t="str">
        <f>IF([1]变压器!E1021="","",[1]变压器!E1021)</f>
        <v/>
      </c>
      <c r="F1021" s="10" t="str">
        <f>IF([1]变压器!F1021="","",[1]变压器!F1021)</f>
        <v/>
      </c>
      <c r="G1021" s="10" t="str">
        <f ca="1">VLOOKUP(C1021,OFFSET(厂站实体!$A$2,0,0,1000,7),7,FALSE)</f>
        <v/>
      </c>
    </row>
    <row r="1022" spans="1:7" x14ac:dyDescent="0.15">
      <c r="A1022" s="10" t="str">
        <f>IF([1]变压器!A1022="","",[1]变压器!A1022)</f>
        <v/>
      </c>
      <c r="B1022" s="10" t="str">
        <f>IF([1]变压器!B1022="","",[1]变压器!B1022)</f>
        <v/>
      </c>
      <c r="C1022" s="10" t="str">
        <f>IF([1]变压器!C1022="","",[1]变压器!C1022)</f>
        <v/>
      </c>
      <c r="D1022" s="10" t="str">
        <f>IF([1]变压器!D1022="","",[1]变压器!D1022)</f>
        <v/>
      </c>
      <c r="E1022" s="10" t="str">
        <f>IF([1]变压器!E1022="","",[1]变压器!E1022)</f>
        <v/>
      </c>
      <c r="F1022" s="10" t="str">
        <f>IF([1]变压器!F1022="","",[1]变压器!F1022)</f>
        <v/>
      </c>
      <c r="G1022" s="10" t="str">
        <f ca="1">VLOOKUP(C1022,OFFSET(厂站实体!$A$2,0,0,1000,7),7,FALSE)</f>
        <v/>
      </c>
    </row>
    <row r="1023" spans="1:7" x14ac:dyDescent="0.15">
      <c r="A1023" s="10" t="str">
        <f>IF([1]变压器!A1023="","",[1]变压器!A1023)</f>
        <v/>
      </c>
      <c r="B1023" s="10" t="str">
        <f>IF([1]变压器!B1023="","",[1]变压器!B1023)</f>
        <v/>
      </c>
      <c r="C1023" s="10" t="str">
        <f>IF([1]变压器!C1023="","",[1]变压器!C1023)</f>
        <v/>
      </c>
      <c r="D1023" s="10" t="str">
        <f>IF([1]变压器!D1023="","",[1]变压器!D1023)</f>
        <v/>
      </c>
      <c r="E1023" s="10" t="str">
        <f>IF([1]变压器!E1023="","",[1]变压器!E1023)</f>
        <v/>
      </c>
      <c r="F1023" s="10" t="str">
        <f>IF([1]变压器!F1023="","",[1]变压器!F1023)</f>
        <v/>
      </c>
      <c r="G1023" s="10" t="str">
        <f ca="1">VLOOKUP(C1023,OFFSET(厂站实体!$A$2,0,0,1000,7),7,FALSE)</f>
        <v/>
      </c>
    </row>
    <row r="1024" spans="1:7" x14ac:dyDescent="0.15">
      <c r="A1024" s="10" t="str">
        <f>IF([1]变压器!A1024="","",[1]变压器!A1024)</f>
        <v/>
      </c>
      <c r="B1024" s="10" t="str">
        <f>IF([1]变压器!B1024="","",[1]变压器!B1024)</f>
        <v/>
      </c>
      <c r="C1024" s="10" t="str">
        <f>IF([1]变压器!C1024="","",[1]变压器!C1024)</f>
        <v/>
      </c>
      <c r="D1024" s="10" t="str">
        <f>IF([1]变压器!D1024="","",[1]变压器!D1024)</f>
        <v/>
      </c>
      <c r="E1024" s="10" t="str">
        <f>IF([1]变压器!E1024="","",[1]变压器!E1024)</f>
        <v/>
      </c>
      <c r="F1024" s="10" t="str">
        <f>IF([1]变压器!F1024="","",[1]变压器!F1024)</f>
        <v/>
      </c>
      <c r="G1024" s="10" t="str">
        <f ca="1">VLOOKUP(C1024,OFFSET(厂站实体!$A$2,0,0,1000,7),7,FALSE)</f>
        <v/>
      </c>
    </row>
    <row r="1025" spans="1:7" x14ac:dyDescent="0.15">
      <c r="A1025" s="10" t="str">
        <f>IF([1]变压器!A1025="","",[1]变压器!A1025)</f>
        <v/>
      </c>
      <c r="B1025" s="10" t="str">
        <f>IF([1]变压器!B1025="","",[1]变压器!B1025)</f>
        <v/>
      </c>
      <c r="C1025" s="10" t="str">
        <f>IF([1]变压器!C1025="","",[1]变压器!C1025)</f>
        <v/>
      </c>
      <c r="D1025" s="10" t="str">
        <f>IF([1]变压器!D1025="","",[1]变压器!D1025)</f>
        <v/>
      </c>
      <c r="E1025" s="10" t="str">
        <f>IF([1]变压器!E1025="","",[1]变压器!E1025)</f>
        <v/>
      </c>
      <c r="F1025" s="10" t="str">
        <f>IF([1]变压器!F1025="","",[1]变压器!F1025)</f>
        <v/>
      </c>
      <c r="G1025" s="10" t="str">
        <f ca="1">VLOOKUP(C1025,OFFSET(厂站实体!$A$2,0,0,1000,7),7,FALSE)</f>
        <v/>
      </c>
    </row>
    <row r="1026" spans="1:7" x14ac:dyDescent="0.15">
      <c r="A1026" s="10" t="str">
        <f>IF([1]变压器!A1026="","",[1]变压器!A1026)</f>
        <v/>
      </c>
      <c r="B1026" s="10" t="str">
        <f>IF([1]变压器!B1026="","",[1]变压器!B1026)</f>
        <v/>
      </c>
      <c r="C1026" s="10" t="str">
        <f>IF([1]变压器!C1026="","",[1]变压器!C1026)</f>
        <v/>
      </c>
      <c r="D1026" s="10" t="str">
        <f>IF([1]变压器!D1026="","",[1]变压器!D1026)</f>
        <v/>
      </c>
      <c r="E1026" s="10" t="str">
        <f>IF([1]变压器!E1026="","",[1]变压器!E1026)</f>
        <v/>
      </c>
      <c r="F1026" s="10" t="str">
        <f>IF([1]变压器!F1026="","",[1]变压器!F1026)</f>
        <v/>
      </c>
      <c r="G1026" s="10" t="str">
        <f ca="1">VLOOKUP(C1026,OFFSET(厂站实体!$A$2,0,0,1000,7),7,FALSE)</f>
        <v/>
      </c>
    </row>
    <row r="1027" spans="1:7" x14ac:dyDescent="0.15">
      <c r="A1027" s="10" t="str">
        <f>IF([1]变压器!A1027="","",[1]变压器!A1027)</f>
        <v/>
      </c>
      <c r="B1027" s="10" t="str">
        <f>IF([1]变压器!B1027="","",[1]变压器!B1027)</f>
        <v/>
      </c>
      <c r="C1027" s="10" t="str">
        <f>IF([1]变压器!C1027="","",[1]变压器!C1027)</f>
        <v/>
      </c>
      <c r="D1027" s="10" t="str">
        <f>IF([1]变压器!D1027="","",[1]变压器!D1027)</f>
        <v/>
      </c>
      <c r="E1027" s="10" t="str">
        <f>IF([1]变压器!E1027="","",[1]变压器!E1027)</f>
        <v/>
      </c>
      <c r="F1027" s="10" t="str">
        <f>IF([1]变压器!F1027="","",[1]变压器!F1027)</f>
        <v/>
      </c>
      <c r="G1027" s="10" t="str">
        <f ca="1">VLOOKUP(C1027,OFFSET(厂站实体!$A$2,0,0,1000,7),7,FALSE)</f>
        <v/>
      </c>
    </row>
    <row r="1028" spans="1:7" x14ac:dyDescent="0.15">
      <c r="A1028" s="10" t="str">
        <f>IF([1]变压器!A1028="","",[1]变压器!A1028)</f>
        <v/>
      </c>
      <c r="B1028" s="10" t="str">
        <f>IF([1]变压器!B1028="","",[1]变压器!B1028)</f>
        <v/>
      </c>
      <c r="C1028" s="10" t="str">
        <f>IF([1]变压器!C1028="","",[1]变压器!C1028)</f>
        <v/>
      </c>
      <c r="D1028" s="10" t="str">
        <f>IF([1]变压器!D1028="","",[1]变压器!D1028)</f>
        <v/>
      </c>
      <c r="E1028" s="10" t="str">
        <f>IF([1]变压器!E1028="","",[1]变压器!E1028)</f>
        <v/>
      </c>
      <c r="F1028" s="10" t="str">
        <f>IF([1]变压器!F1028="","",[1]变压器!F1028)</f>
        <v/>
      </c>
      <c r="G1028" s="10" t="str">
        <f ca="1">VLOOKUP(C1028,OFFSET(厂站实体!$A$2,0,0,1000,7),7,FALSE)</f>
        <v/>
      </c>
    </row>
    <row r="1029" spans="1:7" x14ac:dyDescent="0.15">
      <c r="A1029" s="10" t="str">
        <f>IF([1]变压器!A1029="","",[1]变压器!A1029)</f>
        <v/>
      </c>
      <c r="B1029" s="10" t="str">
        <f>IF([1]变压器!B1029="","",[1]变压器!B1029)</f>
        <v/>
      </c>
      <c r="C1029" s="10" t="str">
        <f>IF([1]变压器!C1029="","",[1]变压器!C1029)</f>
        <v/>
      </c>
      <c r="D1029" s="10" t="str">
        <f>IF([1]变压器!D1029="","",[1]变压器!D1029)</f>
        <v/>
      </c>
      <c r="E1029" s="10" t="str">
        <f>IF([1]变压器!E1029="","",[1]变压器!E1029)</f>
        <v/>
      </c>
      <c r="F1029" s="10" t="str">
        <f>IF([1]变压器!F1029="","",[1]变压器!F1029)</f>
        <v/>
      </c>
      <c r="G1029" s="10" t="str">
        <f ca="1">VLOOKUP(C1029,OFFSET(厂站实体!$A$2,0,0,1000,7),7,FALSE)</f>
        <v/>
      </c>
    </row>
    <row r="1030" spans="1:7" x14ac:dyDescent="0.15">
      <c r="A1030" s="10" t="str">
        <f>IF([1]变压器!A1030="","",[1]变压器!A1030)</f>
        <v/>
      </c>
      <c r="B1030" s="10" t="str">
        <f>IF([1]变压器!B1030="","",[1]变压器!B1030)</f>
        <v/>
      </c>
      <c r="C1030" s="10" t="str">
        <f>IF([1]变压器!C1030="","",[1]变压器!C1030)</f>
        <v/>
      </c>
      <c r="D1030" s="10" t="str">
        <f>IF([1]变压器!D1030="","",[1]变压器!D1030)</f>
        <v/>
      </c>
      <c r="E1030" s="10" t="str">
        <f>IF([1]变压器!E1030="","",[1]变压器!E1030)</f>
        <v/>
      </c>
      <c r="F1030" s="10" t="str">
        <f>IF([1]变压器!F1030="","",[1]变压器!F1030)</f>
        <v/>
      </c>
      <c r="G1030" s="10" t="str">
        <f ca="1">VLOOKUP(C1030,OFFSET(厂站实体!$A$2,0,0,1000,7),7,FALSE)</f>
        <v/>
      </c>
    </row>
    <row r="1031" spans="1:7" x14ac:dyDescent="0.15">
      <c r="A1031" s="10" t="str">
        <f>IF([1]变压器!A1031="","",[1]变压器!A1031)</f>
        <v/>
      </c>
      <c r="B1031" s="10" t="str">
        <f>IF([1]变压器!B1031="","",[1]变压器!B1031)</f>
        <v/>
      </c>
      <c r="C1031" s="10" t="str">
        <f>IF([1]变压器!C1031="","",[1]变压器!C1031)</f>
        <v/>
      </c>
      <c r="D1031" s="10" t="str">
        <f>IF([1]变压器!D1031="","",[1]变压器!D1031)</f>
        <v/>
      </c>
      <c r="E1031" s="10" t="str">
        <f>IF([1]变压器!E1031="","",[1]变压器!E1031)</f>
        <v/>
      </c>
      <c r="F1031" s="10" t="str">
        <f>IF([1]变压器!F1031="","",[1]变压器!F1031)</f>
        <v/>
      </c>
      <c r="G1031" s="10" t="str">
        <f ca="1">VLOOKUP(C1031,OFFSET(厂站实体!$A$2,0,0,1000,7),7,FALSE)</f>
        <v/>
      </c>
    </row>
    <row r="1032" spans="1:7" x14ac:dyDescent="0.15">
      <c r="A1032" s="10" t="str">
        <f>IF([1]变压器!A1032="","",[1]变压器!A1032)</f>
        <v/>
      </c>
      <c r="B1032" s="10" t="str">
        <f>IF([1]变压器!B1032="","",[1]变压器!B1032)</f>
        <v/>
      </c>
      <c r="C1032" s="10" t="str">
        <f>IF([1]变压器!C1032="","",[1]变压器!C1032)</f>
        <v/>
      </c>
      <c r="D1032" s="10" t="str">
        <f>IF([1]变压器!D1032="","",[1]变压器!D1032)</f>
        <v/>
      </c>
      <c r="E1032" s="10" t="str">
        <f>IF([1]变压器!E1032="","",[1]变压器!E1032)</f>
        <v/>
      </c>
      <c r="F1032" s="10" t="str">
        <f>IF([1]变压器!F1032="","",[1]变压器!F1032)</f>
        <v/>
      </c>
      <c r="G1032" s="10" t="str">
        <f ca="1">VLOOKUP(C1032,OFFSET(厂站实体!$A$2,0,0,1000,7),7,FALSE)</f>
        <v/>
      </c>
    </row>
    <row r="1033" spans="1:7" x14ac:dyDescent="0.15">
      <c r="A1033" s="10" t="str">
        <f>IF([1]变压器!A1033="","",[1]变压器!A1033)</f>
        <v/>
      </c>
      <c r="B1033" s="10" t="str">
        <f>IF([1]变压器!B1033="","",[1]变压器!B1033)</f>
        <v/>
      </c>
      <c r="C1033" s="10" t="str">
        <f>IF([1]变压器!C1033="","",[1]变压器!C1033)</f>
        <v/>
      </c>
      <c r="D1033" s="10" t="str">
        <f>IF([1]变压器!D1033="","",[1]变压器!D1033)</f>
        <v/>
      </c>
      <c r="E1033" s="10" t="str">
        <f>IF([1]变压器!E1033="","",[1]变压器!E1033)</f>
        <v/>
      </c>
      <c r="F1033" s="10" t="str">
        <f>IF([1]变压器!F1033="","",[1]变压器!F1033)</f>
        <v/>
      </c>
      <c r="G1033" s="10" t="str">
        <f ca="1">VLOOKUP(C1033,OFFSET(厂站实体!$A$2,0,0,1000,7),7,FALSE)</f>
        <v/>
      </c>
    </row>
    <row r="1034" spans="1:7" x14ac:dyDescent="0.15">
      <c r="A1034" s="10" t="str">
        <f>IF([1]变压器!A1034="","",[1]变压器!A1034)</f>
        <v/>
      </c>
      <c r="B1034" s="10" t="str">
        <f>IF([1]变压器!B1034="","",[1]变压器!B1034)</f>
        <v/>
      </c>
      <c r="C1034" s="10" t="str">
        <f>IF([1]变压器!C1034="","",[1]变压器!C1034)</f>
        <v/>
      </c>
      <c r="D1034" s="10" t="str">
        <f>IF([1]变压器!D1034="","",[1]变压器!D1034)</f>
        <v/>
      </c>
      <c r="E1034" s="10" t="str">
        <f>IF([1]变压器!E1034="","",[1]变压器!E1034)</f>
        <v/>
      </c>
      <c r="F1034" s="10" t="str">
        <f>IF([1]变压器!F1034="","",[1]变压器!F1034)</f>
        <v/>
      </c>
      <c r="G1034" s="10" t="str">
        <f ca="1">VLOOKUP(C1034,OFFSET(厂站实体!$A$2,0,0,1000,7),7,FALSE)</f>
        <v/>
      </c>
    </row>
    <row r="1035" spans="1:7" x14ac:dyDescent="0.15">
      <c r="A1035" s="10" t="str">
        <f>IF([1]变压器!A1035="","",[1]变压器!A1035)</f>
        <v/>
      </c>
      <c r="B1035" s="10" t="str">
        <f>IF([1]变压器!B1035="","",[1]变压器!B1035)</f>
        <v/>
      </c>
      <c r="C1035" s="10" t="str">
        <f>IF([1]变压器!C1035="","",[1]变压器!C1035)</f>
        <v/>
      </c>
      <c r="D1035" s="10" t="str">
        <f>IF([1]变压器!D1035="","",[1]变压器!D1035)</f>
        <v/>
      </c>
      <c r="E1035" s="10" t="str">
        <f>IF([1]变压器!E1035="","",[1]变压器!E1035)</f>
        <v/>
      </c>
      <c r="F1035" s="10" t="str">
        <f>IF([1]变压器!F1035="","",[1]变压器!F1035)</f>
        <v/>
      </c>
      <c r="G1035" s="10" t="str">
        <f ca="1">VLOOKUP(C1035,OFFSET(厂站实体!$A$2,0,0,1000,7),7,FALSE)</f>
        <v/>
      </c>
    </row>
    <row r="1036" spans="1:7" x14ac:dyDescent="0.15">
      <c r="A1036" s="10" t="str">
        <f>IF([1]变压器!A1036="","",[1]变压器!A1036)</f>
        <v/>
      </c>
      <c r="B1036" s="10" t="str">
        <f>IF([1]变压器!B1036="","",[1]变压器!B1036)</f>
        <v/>
      </c>
      <c r="C1036" s="10" t="str">
        <f>IF([1]变压器!C1036="","",[1]变压器!C1036)</f>
        <v/>
      </c>
      <c r="D1036" s="10" t="str">
        <f>IF([1]变压器!D1036="","",[1]变压器!D1036)</f>
        <v/>
      </c>
      <c r="E1036" s="10" t="str">
        <f>IF([1]变压器!E1036="","",[1]变压器!E1036)</f>
        <v/>
      </c>
      <c r="F1036" s="10" t="str">
        <f>IF([1]变压器!F1036="","",[1]变压器!F1036)</f>
        <v/>
      </c>
      <c r="G1036" s="10" t="str">
        <f ca="1">VLOOKUP(C1036,OFFSET(厂站实体!$A$2,0,0,1000,7),7,FALSE)</f>
        <v/>
      </c>
    </row>
    <row r="1037" spans="1:7" x14ac:dyDescent="0.15">
      <c r="A1037" s="10" t="str">
        <f>IF([1]变压器!A1037="","",[1]变压器!A1037)</f>
        <v/>
      </c>
      <c r="B1037" s="10" t="str">
        <f>IF([1]变压器!B1037="","",[1]变压器!B1037)</f>
        <v/>
      </c>
      <c r="C1037" s="10" t="str">
        <f>IF([1]变压器!C1037="","",[1]变压器!C1037)</f>
        <v/>
      </c>
      <c r="D1037" s="10" t="str">
        <f>IF([1]变压器!D1037="","",[1]变压器!D1037)</f>
        <v/>
      </c>
      <c r="E1037" s="10" t="str">
        <f>IF([1]变压器!E1037="","",[1]变压器!E1037)</f>
        <v/>
      </c>
      <c r="F1037" s="10" t="str">
        <f>IF([1]变压器!F1037="","",[1]变压器!F1037)</f>
        <v/>
      </c>
      <c r="G1037" s="10" t="str">
        <f ca="1">VLOOKUP(C1037,OFFSET(厂站实体!$A$2,0,0,1000,7),7,FALSE)</f>
        <v/>
      </c>
    </row>
    <row r="1038" spans="1:7" x14ac:dyDescent="0.15">
      <c r="A1038" s="10" t="str">
        <f>IF([1]变压器!A1038="","",[1]变压器!A1038)</f>
        <v/>
      </c>
      <c r="B1038" s="10" t="str">
        <f>IF([1]变压器!B1038="","",[1]变压器!B1038)</f>
        <v/>
      </c>
      <c r="C1038" s="10" t="str">
        <f>IF([1]变压器!C1038="","",[1]变压器!C1038)</f>
        <v/>
      </c>
      <c r="D1038" s="10" t="str">
        <f>IF([1]变压器!D1038="","",[1]变压器!D1038)</f>
        <v/>
      </c>
      <c r="E1038" s="10" t="str">
        <f>IF([1]变压器!E1038="","",[1]变压器!E1038)</f>
        <v/>
      </c>
      <c r="F1038" s="10" t="str">
        <f>IF([1]变压器!F1038="","",[1]变压器!F1038)</f>
        <v/>
      </c>
      <c r="G1038" s="10" t="str">
        <f ca="1">VLOOKUP(C1038,OFFSET(厂站实体!$A$2,0,0,1000,7),7,FALSE)</f>
        <v/>
      </c>
    </row>
    <row r="1039" spans="1:7" x14ac:dyDescent="0.15">
      <c r="A1039" s="10" t="str">
        <f>IF([1]变压器!A1039="","",[1]变压器!A1039)</f>
        <v/>
      </c>
      <c r="B1039" s="10" t="str">
        <f>IF([1]变压器!B1039="","",[1]变压器!B1039)</f>
        <v/>
      </c>
      <c r="C1039" s="10" t="str">
        <f>IF([1]变压器!C1039="","",[1]变压器!C1039)</f>
        <v/>
      </c>
      <c r="D1039" s="10" t="str">
        <f>IF([1]变压器!D1039="","",[1]变压器!D1039)</f>
        <v/>
      </c>
      <c r="E1039" s="10" t="str">
        <f>IF([1]变压器!E1039="","",[1]变压器!E1039)</f>
        <v/>
      </c>
      <c r="F1039" s="10" t="str">
        <f>IF([1]变压器!F1039="","",[1]变压器!F1039)</f>
        <v/>
      </c>
      <c r="G1039" s="10" t="str">
        <f ca="1">VLOOKUP(C1039,OFFSET(厂站实体!$A$2,0,0,1000,7),7,FALSE)</f>
        <v/>
      </c>
    </row>
    <row r="1040" spans="1:7" x14ac:dyDescent="0.15">
      <c r="A1040" s="10" t="str">
        <f>IF([1]变压器!A1040="","",[1]变压器!A1040)</f>
        <v/>
      </c>
      <c r="B1040" s="10" t="str">
        <f>IF([1]变压器!B1040="","",[1]变压器!B1040)</f>
        <v/>
      </c>
      <c r="C1040" s="10" t="str">
        <f>IF([1]变压器!C1040="","",[1]变压器!C1040)</f>
        <v/>
      </c>
      <c r="D1040" s="10" t="str">
        <f>IF([1]变压器!D1040="","",[1]变压器!D1040)</f>
        <v/>
      </c>
      <c r="E1040" s="10" t="str">
        <f>IF([1]变压器!E1040="","",[1]变压器!E1040)</f>
        <v/>
      </c>
      <c r="F1040" s="10" t="str">
        <f>IF([1]变压器!F1040="","",[1]变压器!F1040)</f>
        <v/>
      </c>
      <c r="G1040" s="10" t="str">
        <f ca="1">VLOOKUP(C1040,OFFSET(厂站实体!$A$2,0,0,1000,7),7,FALSE)</f>
        <v/>
      </c>
    </row>
    <row r="1041" spans="1:7" x14ac:dyDescent="0.15">
      <c r="A1041" s="10" t="str">
        <f>IF([1]变压器!A1041="","",[1]变压器!A1041)</f>
        <v/>
      </c>
      <c r="B1041" s="10" t="str">
        <f>IF([1]变压器!B1041="","",[1]变压器!B1041)</f>
        <v/>
      </c>
      <c r="C1041" s="10" t="str">
        <f>IF([1]变压器!C1041="","",[1]变压器!C1041)</f>
        <v/>
      </c>
      <c r="D1041" s="10" t="str">
        <f>IF([1]变压器!D1041="","",[1]变压器!D1041)</f>
        <v/>
      </c>
      <c r="E1041" s="10" t="str">
        <f>IF([1]变压器!E1041="","",[1]变压器!E1041)</f>
        <v/>
      </c>
      <c r="F1041" s="10" t="str">
        <f>IF([1]变压器!F1041="","",[1]变压器!F1041)</f>
        <v/>
      </c>
      <c r="G1041" s="10" t="str">
        <f ca="1">VLOOKUP(C1041,OFFSET(厂站实体!$A$2,0,0,1000,7),7,FALSE)</f>
        <v/>
      </c>
    </row>
    <row r="1042" spans="1:7" x14ac:dyDescent="0.15">
      <c r="A1042" s="10" t="str">
        <f>IF([1]变压器!A1042="","",[1]变压器!A1042)</f>
        <v/>
      </c>
      <c r="B1042" s="10" t="str">
        <f>IF([1]变压器!B1042="","",[1]变压器!B1042)</f>
        <v/>
      </c>
      <c r="C1042" s="10" t="str">
        <f>IF([1]变压器!C1042="","",[1]变压器!C1042)</f>
        <v/>
      </c>
      <c r="D1042" s="10" t="str">
        <f>IF([1]变压器!D1042="","",[1]变压器!D1042)</f>
        <v/>
      </c>
      <c r="E1042" s="10" t="str">
        <f>IF([1]变压器!E1042="","",[1]变压器!E1042)</f>
        <v/>
      </c>
      <c r="F1042" s="10" t="str">
        <f>IF([1]变压器!F1042="","",[1]变压器!F1042)</f>
        <v/>
      </c>
      <c r="G1042" s="10" t="str">
        <f ca="1">VLOOKUP(C1042,OFFSET(厂站实体!$A$2,0,0,1000,7),7,FALSE)</f>
        <v/>
      </c>
    </row>
    <row r="1043" spans="1:7" x14ac:dyDescent="0.15">
      <c r="A1043" s="10" t="str">
        <f>IF([1]变压器!A1043="","",[1]变压器!A1043)</f>
        <v/>
      </c>
      <c r="B1043" s="10" t="str">
        <f>IF([1]变压器!B1043="","",[1]变压器!B1043)</f>
        <v/>
      </c>
      <c r="C1043" s="10" t="str">
        <f>IF([1]变压器!C1043="","",[1]变压器!C1043)</f>
        <v/>
      </c>
      <c r="D1043" s="10" t="str">
        <f>IF([1]变压器!D1043="","",[1]变压器!D1043)</f>
        <v/>
      </c>
      <c r="E1043" s="10" t="str">
        <f>IF([1]变压器!E1043="","",[1]变压器!E1043)</f>
        <v/>
      </c>
      <c r="F1043" s="10" t="str">
        <f>IF([1]变压器!F1043="","",[1]变压器!F1043)</f>
        <v/>
      </c>
      <c r="G1043" s="10" t="str">
        <f ca="1">VLOOKUP(C1043,OFFSET(厂站实体!$A$2,0,0,1000,7),7,FALSE)</f>
        <v/>
      </c>
    </row>
    <row r="1044" spans="1:7" x14ac:dyDescent="0.15">
      <c r="A1044" s="10" t="str">
        <f>IF([1]变压器!A1044="","",[1]变压器!A1044)</f>
        <v/>
      </c>
      <c r="B1044" s="10" t="str">
        <f>IF([1]变压器!B1044="","",[1]变压器!B1044)</f>
        <v/>
      </c>
      <c r="C1044" s="10" t="str">
        <f>IF([1]变压器!C1044="","",[1]变压器!C1044)</f>
        <v/>
      </c>
      <c r="D1044" s="10" t="str">
        <f>IF([1]变压器!D1044="","",[1]变压器!D1044)</f>
        <v/>
      </c>
      <c r="E1044" s="10" t="str">
        <f>IF([1]变压器!E1044="","",[1]变压器!E1044)</f>
        <v/>
      </c>
      <c r="F1044" s="10" t="str">
        <f>IF([1]变压器!F1044="","",[1]变压器!F1044)</f>
        <v/>
      </c>
      <c r="G1044" s="10" t="str">
        <f ca="1">VLOOKUP(C1044,OFFSET(厂站实体!$A$2,0,0,1000,7),7,FALSE)</f>
        <v/>
      </c>
    </row>
    <row r="1045" spans="1:7" x14ac:dyDescent="0.15">
      <c r="A1045" s="10" t="str">
        <f>IF([1]变压器!A1045="","",[1]变压器!A1045)</f>
        <v/>
      </c>
      <c r="B1045" s="10" t="str">
        <f>IF([1]变压器!B1045="","",[1]变压器!B1045)</f>
        <v/>
      </c>
      <c r="C1045" s="10" t="str">
        <f>IF([1]变压器!C1045="","",[1]变压器!C1045)</f>
        <v/>
      </c>
      <c r="D1045" s="10" t="str">
        <f>IF([1]变压器!D1045="","",[1]变压器!D1045)</f>
        <v/>
      </c>
      <c r="E1045" s="10" t="str">
        <f>IF([1]变压器!E1045="","",[1]变压器!E1045)</f>
        <v/>
      </c>
      <c r="F1045" s="10" t="str">
        <f>IF([1]变压器!F1045="","",[1]变压器!F1045)</f>
        <v/>
      </c>
      <c r="G1045" s="10" t="str">
        <f ca="1">VLOOKUP(C1045,OFFSET(厂站实体!$A$2,0,0,1000,7),7,FALSE)</f>
        <v/>
      </c>
    </row>
    <row r="1046" spans="1:7" x14ac:dyDescent="0.15">
      <c r="A1046" s="10" t="str">
        <f>IF([1]变压器!A1046="","",[1]变压器!A1046)</f>
        <v/>
      </c>
      <c r="B1046" s="10" t="str">
        <f>IF([1]变压器!B1046="","",[1]变压器!B1046)</f>
        <v/>
      </c>
      <c r="C1046" s="10" t="str">
        <f>IF([1]变压器!C1046="","",[1]变压器!C1046)</f>
        <v/>
      </c>
      <c r="D1046" s="10" t="str">
        <f>IF([1]变压器!D1046="","",[1]变压器!D1046)</f>
        <v/>
      </c>
      <c r="E1046" s="10" t="str">
        <f>IF([1]变压器!E1046="","",[1]变压器!E1046)</f>
        <v/>
      </c>
      <c r="F1046" s="10" t="str">
        <f>IF([1]变压器!F1046="","",[1]变压器!F1046)</f>
        <v/>
      </c>
      <c r="G1046" s="10" t="str">
        <f ca="1">VLOOKUP(C1046,OFFSET(厂站实体!$A$2,0,0,1000,7),7,FALSE)</f>
        <v/>
      </c>
    </row>
    <row r="1047" spans="1:7" x14ac:dyDescent="0.15">
      <c r="A1047" s="10" t="str">
        <f>IF([1]变压器!A1047="","",[1]变压器!A1047)</f>
        <v/>
      </c>
      <c r="B1047" s="10" t="str">
        <f>IF([1]变压器!B1047="","",[1]变压器!B1047)</f>
        <v/>
      </c>
      <c r="C1047" s="10" t="str">
        <f>IF([1]变压器!C1047="","",[1]变压器!C1047)</f>
        <v/>
      </c>
      <c r="D1047" s="10" t="str">
        <f>IF([1]变压器!D1047="","",[1]变压器!D1047)</f>
        <v/>
      </c>
      <c r="E1047" s="10" t="str">
        <f>IF([1]变压器!E1047="","",[1]变压器!E1047)</f>
        <v/>
      </c>
      <c r="F1047" s="10" t="str">
        <f>IF([1]变压器!F1047="","",[1]变压器!F1047)</f>
        <v/>
      </c>
      <c r="G1047" s="10" t="str">
        <f ca="1">VLOOKUP(C1047,OFFSET(厂站实体!$A$2,0,0,1000,7),7,FALSE)</f>
        <v/>
      </c>
    </row>
    <row r="1048" spans="1:7" x14ac:dyDescent="0.15">
      <c r="A1048" s="10" t="str">
        <f>IF([1]变压器!A1048="","",[1]变压器!A1048)</f>
        <v/>
      </c>
      <c r="B1048" s="10" t="str">
        <f>IF([1]变压器!B1048="","",[1]变压器!B1048)</f>
        <v/>
      </c>
      <c r="C1048" s="10" t="str">
        <f>IF([1]变压器!C1048="","",[1]变压器!C1048)</f>
        <v/>
      </c>
      <c r="D1048" s="10" t="str">
        <f>IF([1]变压器!D1048="","",[1]变压器!D1048)</f>
        <v/>
      </c>
      <c r="E1048" s="10" t="str">
        <f>IF([1]变压器!E1048="","",[1]变压器!E1048)</f>
        <v/>
      </c>
      <c r="F1048" s="10" t="str">
        <f>IF([1]变压器!F1048="","",[1]变压器!F1048)</f>
        <v/>
      </c>
      <c r="G1048" s="10" t="str">
        <f ca="1">VLOOKUP(C1048,OFFSET(厂站实体!$A$2,0,0,1000,7),7,FALSE)</f>
        <v/>
      </c>
    </row>
    <row r="1049" spans="1:7" x14ac:dyDescent="0.15">
      <c r="A1049" s="10" t="str">
        <f>IF([1]变压器!A1049="","",[1]变压器!A1049)</f>
        <v/>
      </c>
      <c r="B1049" s="10" t="str">
        <f>IF([1]变压器!B1049="","",[1]变压器!B1049)</f>
        <v/>
      </c>
      <c r="C1049" s="10" t="str">
        <f>IF([1]变压器!C1049="","",[1]变压器!C1049)</f>
        <v/>
      </c>
      <c r="D1049" s="10" t="str">
        <f>IF([1]变压器!D1049="","",[1]变压器!D1049)</f>
        <v/>
      </c>
      <c r="E1049" s="10" t="str">
        <f>IF([1]变压器!E1049="","",[1]变压器!E1049)</f>
        <v/>
      </c>
      <c r="F1049" s="10" t="str">
        <f>IF([1]变压器!F1049="","",[1]变压器!F1049)</f>
        <v/>
      </c>
      <c r="G1049" s="10" t="str">
        <f ca="1">VLOOKUP(C1049,OFFSET(厂站实体!$A$2,0,0,1000,7),7,FALSE)</f>
        <v/>
      </c>
    </row>
    <row r="1050" spans="1:7" x14ac:dyDescent="0.15">
      <c r="A1050" s="10" t="str">
        <f>IF([1]变压器!A1050="","",[1]变压器!A1050)</f>
        <v/>
      </c>
      <c r="B1050" s="10" t="str">
        <f>IF([1]变压器!B1050="","",[1]变压器!B1050)</f>
        <v/>
      </c>
      <c r="C1050" s="10" t="str">
        <f>IF([1]变压器!C1050="","",[1]变压器!C1050)</f>
        <v/>
      </c>
      <c r="D1050" s="10" t="str">
        <f>IF([1]变压器!D1050="","",[1]变压器!D1050)</f>
        <v/>
      </c>
      <c r="E1050" s="10" t="str">
        <f>IF([1]变压器!E1050="","",[1]变压器!E1050)</f>
        <v/>
      </c>
      <c r="F1050" s="10" t="str">
        <f>IF([1]变压器!F1050="","",[1]变压器!F1050)</f>
        <v/>
      </c>
      <c r="G1050" s="10" t="str">
        <f ca="1">VLOOKUP(C1050,OFFSET(厂站实体!$A$2,0,0,1000,7),7,FALSE)</f>
        <v/>
      </c>
    </row>
    <row r="1051" spans="1:7" x14ac:dyDescent="0.15">
      <c r="A1051" s="10" t="str">
        <f>IF([1]变压器!A1051="","",[1]变压器!A1051)</f>
        <v/>
      </c>
      <c r="B1051" s="10" t="str">
        <f>IF([1]变压器!B1051="","",[1]变压器!B1051)</f>
        <v/>
      </c>
      <c r="C1051" s="10" t="str">
        <f>IF([1]变压器!C1051="","",[1]变压器!C1051)</f>
        <v/>
      </c>
      <c r="D1051" s="10" t="str">
        <f>IF([1]变压器!D1051="","",[1]变压器!D1051)</f>
        <v/>
      </c>
      <c r="E1051" s="10" t="str">
        <f>IF([1]变压器!E1051="","",[1]变压器!E1051)</f>
        <v/>
      </c>
      <c r="F1051" s="10" t="str">
        <f>IF([1]变压器!F1051="","",[1]变压器!F1051)</f>
        <v/>
      </c>
      <c r="G1051" s="10" t="str">
        <f ca="1">VLOOKUP(C1051,OFFSET(厂站实体!$A$2,0,0,1000,7),7,FALSE)</f>
        <v/>
      </c>
    </row>
    <row r="1052" spans="1:7" x14ac:dyDescent="0.15">
      <c r="A1052" s="10" t="str">
        <f>IF([1]变压器!A1052="","",[1]变压器!A1052)</f>
        <v/>
      </c>
      <c r="B1052" s="10" t="str">
        <f>IF([1]变压器!B1052="","",[1]变压器!B1052)</f>
        <v/>
      </c>
      <c r="C1052" s="10" t="str">
        <f>IF([1]变压器!C1052="","",[1]变压器!C1052)</f>
        <v/>
      </c>
      <c r="D1052" s="10" t="str">
        <f>IF([1]变压器!D1052="","",[1]变压器!D1052)</f>
        <v/>
      </c>
      <c r="E1052" s="10" t="str">
        <f>IF([1]变压器!E1052="","",[1]变压器!E1052)</f>
        <v/>
      </c>
      <c r="F1052" s="10" t="str">
        <f>IF([1]变压器!F1052="","",[1]变压器!F1052)</f>
        <v/>
      </c>
      <c r="G1052" s="10" t="str">
        <f ca="1">VLOOKUP(C1052,OFFSET(厂站实体!$A$2,0,0,1000,7),7,FALSE)</f>
        <v/>
      </c>
    </row>
    <row r="1053" spans="1:7" x14ac:dyDescent="0.15">
      <c r="A1053" s="10" t="str">
        <f>IF([1]变压器!A1053="","",[1]变压器!A1053)</f>
        <v/>
      </c>
      <c r="B1053" s="10" t="str">
        <f>IF([1]变压器!B1053="","",[1]变压器!B1053)</f>
        <v/>
      </c>
      <c r="C1053" s="10" t="str">
        <f>IF([1]变压器!C1053="","",[1]变压器!C1053)</f>
        <v/>
      </c>
      <c r="D1053" s="10" t="str">
        <f>IF([1]变压器!D1053="","",[1]变压器!D1053)</f>
        <v/>
      </c>
      <c r="E1053" s="10" t="str">
        <f>IF([1]变压器!E1053="","",[1]变压器!E1053)</f>
        <v/>
      </c>
      <c r="F1053" s="10" t="str">
        <f>IF([1]变压器!F1053="","",[1]变压器!F1053)</f>
        <v/>
      </c>
      <c r="G1053" s="10" t="str">
        <f ca="1">VLOOKUP(C1053,OFFSET(厂站实体!$A$2,0,0,1000,7),7,FALSE)</f>
        <v/>
      </c>
    </row>
    <row r="1054" spans="1:7" x14ac:dyDescent="0.15">
      <c r="A1054" s="10" t="str">
        <f>IF([1]变压器!A1054="","",[1]变压器!A1054)</f>
        <v/>
      </c>
      <c r="B1054" s="10" t="str">
        <f>IF([1]变压器!B1054="","",[1]变压器!B1054)</f>
        <v/>
      </c>
      <c r="C1054" s="10" t="str">
        <f>IF([1]变压器!C1054="","",[1]变压器!C1054)</f>
        <v/>
      </c>
      <c r="D1054" s="10" t="str">
        <f>IF([1]变压器!D1054="","",[1]变压器!D1054)</f>
        <v/>
      </c>
      <c r="E1054" s="10" t="str">
        <f>IF([1]变压器!E1054="","",[1]变压器!E1054)</f>
        <v/>
      </c>
      <c r="F1054" s="10" t="str">
        <f>IF([1]变压器!F1054="","",[1]变压器!F1054)</f>
        <v/>
      </c>
      <c r="G1054" s="10" t="str">
        <f ca="1">VLOOKUP(C1054,OFFSET(厂站实体!$A$2,0,0,1000,7),7,FALSE)</f>
        <v/>
      </c>
    </row>
    <row r="1055" spans="1:7" x14ac:dyDescent="0.15">
      <c r="A1055" s="10" t="str">
        <f>IF([1]变压器!A1055="","",[1]变压器!A1055)</f>
        <v/>
      </c>
      <c r="B1055" s="10" t="str">
        <f>IF([1]变压器!B1055="","",[1]变压器!B1055)</f>
        <v/>
      </c>
      <c r="C1055" s="10" t="str">
        <f>IF([1]变压器!C1055="","",[1]变压器!C1055)</f>
        <v/>
      </c>
      <c r="D1055" s="10" t="str">
        <f>IF([1]变压器!D1055="","",[1]变压器!D1055)</f>
        <v/>
      </c>
      <c r="E1055" s="10" t="str">
        <f>IF([1]变压器!E1055="","",[1]变压器!E1055)</f>
        <v/>
      </c>
      <c r="F1055" s="10" t="str">
        <f>IF([1]变压器!F1055="","",[1]变压器!F1055)</f>
        <v/>
      </c>
      <c r="G1055" s="10" t="str">
        <f ca="1">VLOOKUP(C1055,OFFSET(厂站实体!$A$2,0,0,1000,7),7,FALSE)</f>
        <v/>
      </c>
    </row>
    <row r="1056" spans="1:7" x14ac:dyDescent="0.15">
      <c r="A1056" s="10" t="str">
        <f>IF([1]变压器!A1056="","",[1]变压器!A1056)</f>
        <v/>
      </c>
      <c r="B1056" s="10" t="str">
        <f>IF([1]变压器!B1056="","",[1]变压器!B1056)</f>
        <v/>
      </c>
      <c r="C1056" s="10" t="str">
        <f>IF([1]变压器!C1056="","",[1]变压器!C1056)</f>
        <v/>
      </c>
      <c r="D1056" s="10" t="str">
        <f>IF([1]变压器!D1056="","",[1]变压器!D1056)</f>
        <v/>
      </c>
      <c r="E1056" s="10" t="str">
        <f>IF([1]变压器!E1056="","",[1]变压器!E1056)</f>
        <v/>
      </c>
      <c r="F1056" s="10" t="str">
        <f>IF([1]变压器!F1056="","",[1]变压器!F1056)</f>
        <v/>
      </c>
      <c r="G1056" s="10" t="str">
        <f ca="1">VLOOKUP(C1056,OFFSET(厂站实体!$A$2,0,0,1000,7),7,FALSE)</f>
        <v/>
      </c>
    </row>
    <row r="1057" spans="1:7" x14ac:dyDescent="0.15">
      <c r="A1057" s="10" t="str">
        <f>IF([1]变压器!A1057="","",[1]变压器!A1057)</f>
        <v/>
      </c>
      <c r="B1057" s="10" t="str">
        <f>IF([1]变压器!B1057="","",[1]变压器!B1057)</f>
        <v/>
      </c>
      <c r="C1057" s="10" t="str">
        <f>IF([1]变压器!C1057="","",[1]变压器!C1057)</f>
        <v/>
      </c>
      <c r="D1057" s="10" t="str">
        <f>IF([1]变压器!D1057="","",[1]变压器!D1057)</f>
        <v/>
      </c>
      <c r="E1057" s="10" t="str">
        <f>IF([1]变压器!E1057="","",[1]变压器!E1057)</f>
        <v/>
      </c>
      <c r="F1057" s="10" t="str">
        <f>IF([1]变压器!F1057="","",[1]变压器!F1057)</f>
        <v/>
      </c>
      <c r="G1057" s="10" t="str">
        <f ca="1">VLOOKUP(C1057,OFFSET(厂站实体!$A$2,0,0,1000,7),7,FALSE)</f>
        <v/>
      </c>
    </row>
    <row r="1058" spans="1:7" x14ac:dyDescent="0.15">
      <c r="A1058" s="10" t="str">
        <f>IF([1]变压器!A1058="","",[1]变压器!A1058)</f>
        <v/>
      </c>
      <c r="B1058" s="10" t="str">
        <f>IF([1]变压器!B1058="","",[1]变压器!B1058)</f>
        <v/>
      </c>
      <c r="C1058" s="10" t="str">
        <f>IF([1]变压器!C1058="","",[1]变压器!C1058)</f>
        <v/>
      </c>
      <c r="D1058" s="10" t="str">
        <f>IF([1]变压器!D1058="","",[1]变压器!D1058)</f>
        <v/>
      </c>
      <c r="E1058" s="10" t="str">
        <f>IF([1]变压器!E1058="","",[1]变压器!E1058)</f>
        <v/>
      </c>
      <c r="F1058" s="10" t="str">
        <f>IF([1]变压器!F1058="","",[1]变压器!F1058)</f>
        <v/>
      </c>
      <c r="G1058" s="10" t="str">
        <f ca="1">VLOOKUP(C1058,OFFSET(厂站实体!$A$2,0,0,1000,7),7,FALSE)</f>
        <v/>
      </c>
    </row>
    <row r="1059" spans="1:7" x14ac:dyDescent="0.15">
      <c r="A1059" s="10" t="str">
        <f>IF([1]变压器!A1059="","",[1]变压器!A1059)</f>
        <v/>
      </c>
      <c r="B1059" s="10" t="str">
        <f>IF([1]变压器!B1059="","",[1]变压器!B1059)</f>
        <v/>
      </c>
      <c r="C1059" s="10" t="str">
        <f>IF([1]变压器!C1059="","",[1]变压器!C1059)</f>
        <v/>
      </c>
      <c r="D1059" s="10" t="str">
        <f>IF([1]变压器!D1059="","",[1]变压器!D1059)</f>
        <v/>
      </c>
      <c r="E1059" s="10" t="str">
        <f>IF([1]变压器!E1059="","",[1]变压器!E1059)</f>
        <v/>
      </c>
      <c r="F1059" s="10" t="str">
        <f>IF([1]变压器!F1059="","",[1]变压器!F1059)</f>
        <v/>
      </c>
      <c r="G1059" s="10" t="str">
        <f ca="1">VLOOKUP(C1059,OFFSET(厂站实体!$A$2,0,0,1000,7),7,FALSE)</f>
        <v/>
      </c>
    </row>
    <row r="1060" spans="1:7" x14ac:dyDescent="0.15">
      <c r="A1060" s="10" t="str">
        <f>IF([1]变压器!A1060="","",[1]变压器!A1060)</f>
        <v/>
      </c>
      <c r="B1060" s="10" t="str">
        <f>IF([1]变压器!B1060="","",[1]变压器!B1060)</f>
        <v/>
      </c>
      <c r="C1060" s="10" t="str">
        <f>IF([1]变压器!C1060="","",[1]变压器!C1060)</f>
        <v/>
      </c>
      <c r="D1060" s="10" t="str">
        <f>IF([1]变压器!D1060="","",[1]变压器!D1060)</f>
        <v/>
      </c>
      <c r="E1060" s="10" t="str">
        <f>IF([1]变压器!E1060="","",[1]变压器!E1060)</f>
        <v/>
      </c>
      <c r="F1060" s="10" t="str">
        <f>IF([1]变压器!F1060="","",[1]变压器!F1060)</f>
        <v/>
      </c>
      <c r="G1060" s="10" t="str">
        <f ca="1">VLOOKUP(C1060,OFFSET(厂站实体!$A$2,0,0,1000,7),7,FALSE)</f>
        <v/>
      </c>
    </row>
    <row r="1061" spans="1:7" x14ac:dyDescent="0.15">
      <c r="A1061" s="10" t="str">
        <f>IF([1]变压器!A1061="","",[1]变压器!A1061)</f>
        <v/>
      </c>
      <c r="B1061" s="10" t="str">
        <f>IF([1]变压器!B1061="","",[1]变压器!B1061)</f>
        <v/>
      </c>
      <c r="C1061" s="10" t="str">
        <f>IF([1]变压器!C1061="","",[1]变压器!C1061)</f>
        <v/>
      </c>
      <c r="D1061" s="10" t="str">
        <f>IF([1]变压器!D1061="","",[1]变压器!D1061)</f>
        <v/>
      </c>
      <c r="E1061" s="10" t="str">
        <f>IF([1]变压器!E1061="","",[1]变压器!E1061)</f>
        <v/>
      </c>
      <c r="F1061" s="10" t="str">
        <f>IF([1]变压器!F1061="","",[1]变压器!F1061)</f>
        <v/>
      </c>
      <c r="G1061" s="10" t="str">
        <f ca="1">VLOOKUP(C1061,OFFSET(厂站实体!$A$2,0,0,1000,7),7,FALSE)</f>
        <v/>
      </c>
    </row>
    <row r="1062" spans="1:7" x14ac:dyDescent="0.15">
      <c r="A1062" s="10" t="str">
        <f>IF([1]变压器!A1062="","",[1]变压器!A1062)</f>
        <v/>
      </c>
      <c r="B1062" s="10" t="str">
        <f>IF([1]变压器!B1062="","",[1]变压器!B1062)</f>
        <v/>
      </c>
      <c r="C1062" s="10" t="str">
        <f>IF([1]变压器!C1062="","",[1]变压器!C1062)</f>
        <v/>
      </c>
      <c r="D1062" s="10" t="str">
        <f>IF([1]变压器!D1062="","",[1]变压器!D1062)</f>
        <v/>
      </c>
      <c r="E1062" s="10" t="str">
        <f>IF([1]变压器!E1062="","",[1]变压器!E1062)</f>
        <v/>
      </c>
      <c r="F1062" s="10" t="str">
        <f>IF([1]变压器!F1062="","",[1]变压器!F1062)</f>
        <v/>
      </c>
      <c r="G1062" s="10" t="str">
        <f ca="1">VLOOKUP(C1062,OFFSET(厂站实体!$A$2,0,0,1000,7),7,FALSE)</f>
        <v/>
      </c>
    </row>
    <row r="1063" spans="1:7" x14ac:dyDescent="0.15">
      <c r="A1063" s="10" t="str">
        <f>IF([1]变压器!A1063="","",[1]变压器!A1063)</f>
        <v/>
      </c>
      <c r="B1063" s="10" t="str">
        <f>IF([1]变压器!B1063="","",[1]变压器!B1063)</f>
        <v/>
      </c>
      <c r="C1063" s="10" t="str">
        <f>IF([1]变压器!C1063="","",[1]变压器!C1063)</f>
        <v/>
      </c>
      <c r="D1063" s="10" t="str">
        <f>IF([1]变压器!D1063="","",[1]变压器!D1063)</f>
        <v/>
      </c>
      <c r="E1063" s="10" t="str">
        <f>IF([1]变压器!E1063="","",[1]变压器!E1063)</f>
        <v/>
      </c>
      <c r="F1063" s="10" t="str">
        <f>IF([1]变压器!F1063="","",[1]变压器!F1063)</f>
        <v/>
      </c>
      <c r="G1063" s="10" t="str">
        <f ca="1">VLOOKUP(C1063,OFFSET(厂站实体!$A$2,0,0,1000,7),7,FALSE)</f>
        <v/>
      </c>
    </row>
    <row r="1064" spans="1:7" x14ac:dyDescent="0.15">
      <c r="A1064" s="10" t="str">
        <f>IF([1]变压器!A1064="","",[1]变压器!A1064)</f>
        <v/>
      </c>
      <c r="B1064" s="10" t="str">
        <f>IF([1]变压器!B1064="","",[1]变压器!B1064)</f>
        <v/>
      </c>
      <c r="C1064" s="10" t="str">
        <f>IF([1]变压器!C1064="","",[1]变压器!C1064)</f>
        <v/>
      </c>
      <c r="D1064" s="10" t="str">
        <f>IF([1]变压器!D1064="","",[1]变压器!D1064)</f>
        <v/>
      </c>
      <c r="E1064" s="10" t="str">
        <f>IF([1]变压器!E1064="","",[1]变压器!E1064)</f>
        <v/>
      </c>
      <c r="F1064" s="10" t="str">
        <f>IF([1]变压器!F1064="","",[1]变压器!F1064)</f>
        <v/>
      </c>
      <c r="G1064" s="10" t="str">
        <f ca="1">VLOOKUP(C1064,OFFSET(厂站实体!$A$2,0,0,1000,7),7,FALSE)</f>
        <v/>
      </c>
    </row>
    <row r="1065" spans="1:7" x14ac:dyDescent="0.15">
      <c r="A1065" s="10" t="str">
        <f>IF([1]变压器!A1065="","",[1]变压器!A1065)</f>
        <v/>
      </c>
      <c r="B1065" s="10" t="str">
        <f>IF([1]变压器!B1065="","",[1]变压器!B1065)</f>
        <v/>
      </c>
      <c r="C1065" s="10" t="str">
        <f>IF([1]变压器!C1065="","",[1]变压器!C1065)</f>
        <v/>
      </c>
      <c r="D1065" s="10" t="str">
        <f>IF([1]变压器!D1065="","",[1]变压器!D1065)</f>
        <v/>
      </c>
      <c r="E1065" s="10" t="str">
        <f>IF([1]变压器!E1065="","",[1]变压器!E1065)</f>
        <v/>
      </c>
      <c r="F1065" s="10" t="str">
        <f>IF([1]变压器!F1065="","",[1]变压器!F1065)</f>
        <v/>
      </c>
      <c r="G1065" s="10" t="str">
        <f ca="1">VLOOKUP(C1065,OFFSET(厂站实体!$A$2,0,0,1000,7),7,FALSE)</f>
        <v/>
      </c>
    </row>
    <row r="1066" spans="1:7" x14ac:dyDescent="0.15">
      <c r="A1066" s="10" t="str">
        <f>IF([1]变压器!A1066="","",[1]变压器!A1066)</f>
        <v/>
      </c>
      <c r="B1066" s="10" t="str">
        <f>IF([1]变压器!B1066="","",[1]变压器!B1066)</f>
        <v/>
      </c>
      <c r="C1066" s="10" t="str">
        <f>IF([1]变压器!C1066="","",[1]变压器!C1066)</f>
        <v/>
      </c>
      <c r="D1066" s="10" t="str">
        <f>IF([1]变压器!D1066="","",[1]变压器!D1066)</f>
        <v/>
      </c>
      <c r="E1066" s="10" t="str">
        <f>IF([1]变压器!E1066="","",[1]变压器!E1066)</f>
        <v/>
      </c>
      <c r="F1066" s="10" t="str">
        <f>IF([1]变压器!F1066="","",[1]变压器!F1066)</f>
        <v/>
      </c>
      <c r="G1066" s="10" t="str">
        <f ca="1">VLOOKUP(C1066,OFFSET(厂站实体!$A$2,0,0,1000,7),7,FALSE)</f>
        <v/>
      </c>
    </row>
    <row r="1067" spans="1:7" x14ac:dyDescent="0.15">
      <c r="A1067" s="10" t="str">
        <f>IF([1]变压器!A1067="","",[1]变压器!A1067)</f>
        <v/>
      </c>
      <c r="B1067" s="10" t="str">
        <f>IF([1]变压器!B1067="","",[1]变压器!B1067)</f>
        <v/>
      </c>
      <c r="C1067" s="10" t="str">
        <f>IF([1]变压器!C1067="","",[1]变压器!C1067)</f>
        <v/>
      </c>
      <c r="D1067" s="10" t="str">
        <f>IF([1]变压器!D1067="","",[1]变压器!D1067)</f>
        <v/>
      </c>
      <c r="E1067" s="10" t="str">
        <f>IF([1]变压器!E1067="","",[1]变压器!E1067)</f>
        <v/>
      </c>
      <c r="F1067" s="10" t="str">
        <f>IF([1]变压器!F1067="","",[1]变压器!F1067)</f>
        <v/>
      </c>
      <c r="G1067" s="10" t="str">
        <f ca="1">VLOOKUP(C1067,OFFSET(厂站实体!$A$2,0,0,1000,7),7,FALSE)</f>
        <v/>
      </c>
    </row>
    <row r="1068" spans="1:7" x14ac:dyDescent="0.15">
      <c r="A1068" s="10" t="str">
        <f>IF([1]变压器!A1068="","",[1]变压器!A1068)</f>
        <v/>
      </c>
      <c r="B1068" s="10" t="str">
        <f>IF([1]变压器!B1068="","",[1]变压器!B1068)</f>
        <v/>
      </c>
      <c r="C1068" s="10" t="str">
        <f>IF([1]变压器!C1068="","",[1]变压器!C1068)</f>
        <v/>
      </c>
      <c r="D1068" s="10" t="str">
        <f>IF([1]变压器!D1068="","",[1]变压器!D1068)</f>
        <v/>
      </c>
      <c r="E1068" s="10" t="str">
        <f>IF([1]变压器!E1068="","",[1]变压器!E1068)</f>
        <v/>
      </c>
      <c r="F1068" s="10" t="str">
        <f>IF([1]变压器!F1068="","",[1]变压器!F1068)</f>
        <v/>
      </c>
      <c r="G1068" s="10" t="str">
        <f ca="1">VLOOKUP(C1068,OFFSET(厂站实体!$A$2,0,0,1000,7),7,FALSE)</f>
        <v/>
      </c>
    </row>
    <row r="1069" spans="1:7" x14ac:dyDescent="0.15">
      <c r="A1069" s="10" t="str">
        <f>IF([1]变压器!A1069="","",[1]变压器!A1069)</f>
        <v/>
      </c>
      <c r="B1069" s="10" t="str">
        <f>IF([1]变压器!B1069="","",[1]变压器!B1069)</f>
        <v/>
      </c>
      <c r="C1069" s="10" t="str">
        <f>IF([1]变压器!C1069="","",[1]变压器!C1069)</f>
        <v/>
      </c>
      <c r="D1069" s="10" t="str">
        <f>IF([1]变压器!D1069="","",[1]变压器!D1069)</f>
        <v/>
      </c>
      <c r="E1069" s="10" t="str">
        <f>IF([1]变压器!E1069="","",[1]变压器!E1069)</f>
        <v/>
      </c>
      <c r="F1069" s="10" t="str">
        <f>IF([1]变压器!F1069="","",[1]变压器!F1069)</f>
        <v/>
      </c>
      <c r="G1069" s="10" t="str">
        <f ca="1">VLOOKUP(C1069,OFFSET(厂站实体!$A$2,0,0,1000,7),7,FALSE)</f>
        <v/>
      </c>
    </row>
    <row r="1070" spans="1:7" x14ac:dyDescent="0.15">
      <c r="A1070" s="10" t="str">
        <f>IF([1]变压器!A1070="","",[1]变压器!A1070)</f>
        <v/>
      </c>
      <c r="B1070" s="10" t="str">
        <f>IF([1]变压器!B1070="","",[1]变压器!B1070)</f>
        <v/>
      </c>
      <c r="C1070" s="10" t="str">
        <f>IF([1]变压器!C1070="","",[1]变压器!C1070)</f>
        <v/>
      </c>
      <c r="D1070" s="10" t="str">
        <f>IF([1]变压器!D1070="","",[1]变压器!D1070)</f>
        <v/>
      </c>
      <c r="E1070" s="10" t="str">
        <f>IF([1]变压器!E1070="","",[1]变压器!E1070)</f>
        <v/>
      </c>
      <c r="F1070" s="10" t="str">
        <f>IF([1]变压器!F1070="","",[1]变压器!F1070)</f>
        <v/>
      </c>
      <c r="G1070" s="10" t="str">
        <f ca="1">VLOOKUP(C1070,OFFSET(厂站实体!$A$2,0,0,1000,7),7,FALSE)</f>
        <v/>
      </c>
    </row>
    <row r="1071" spans="1:7" x14ac:dyDescent="0.15">
      <c r="A1071" s="10" t="str">
        <f>IF([1]变压器!A1071="","",[1]变压器!A1071)</f>
        <v/>
      </c>
      <c r="B1071" s="10" t="str">
        <f>IF([1]变压器!B1071="","",[1]变压器!B1071)</f>
        <v/>
      </c>
      <c r="C1071" s="10" t="str">
        <f>IF([1]变压器!C1071="","",[1]变压器!C1071)</f>
        <v/>
      </c>
      <c r="D1071" s="10" t="str">
        <f>IF([1]变压器!D1071="","",[1]变压器!D1071)</f>
        <v/>
      </c>
      <c r="E1071" s="10" t="str">
        <f>IF([1]变压器!E1071="","",[1]变压器!E1071)</f>
        <v/>
      </c>
      <c r="F1071" s="10" t="str">
        <f>IF([1]变压器!F1071="","",[1]变压器!F1071)</f>
        <v/>
      </c>
      <c r="G1071" s="10" t="str">
        <f ca="1">VLOOKUP(C1071,OFFSET(厂站实体!$A$2,0,0,1000,7),7,FALSE)</f>
        <v/>
      </c>
    </row>
    <row r="1072" spans="1:7" x14ac:dyDescent="0.15">
      <c r="A1072" s="10" t="str">
        <f>IF([1]变压器!A1072="","",[1]变压器!A1072)</f>
        <v/>
      </c>
      <c r="B1072" s="10" t="str">
        <f>IF([1]变压器!B1072="","",[1]变压器!B1072)</f>
        <v/>
      </c>
      <c r="C1072" s="10" t="str">
        <f>IF([1]变压器!C1072="","",[1]变压器!C1072)</f>
        <v/>
      </c>
      <c r="D1072" s="10" t="str">
        <f>IF([1]变压器!D1072="","",[1]变压器!D1072)</f>
        <v/>
      </c>
      <c r="E1072" s="10" t="str">
        <f>IF([1]变压器!E1072="","",[1]变压器!E1072)</f>
        <v/>
      </c>
      <c r="F1072" s="10" t="str">
        <f>IF([1]变压器!F1072="","",[1]变压器!F1072)</f>
        <v/>
      </c>
      <c r="G1072" s="10" t="str">
        <f ca="1">VLOOKUP(C1072,OFFSET(厂站实体!$A$2,0,0,1000,7),7,FALSE)</f>
        <v/>
      </c>
    </row>
    <row r="1073" spans="1:7" x14ac:dyDescent="0.15">
      <c r="A1073" s="10" t="str">
        <f>IF([1]变压器!A1073="","",[1]变压器!A1073)</f>
        <v/>
      </c>
      <c r="B1073" s="10" t="str">
        <f>IF([1]变压器!B1073="","",[1]变压器!B1073)</f>
        <v/>
      </c>
      <c r="C1073" s="10" t="str">
        <f>IF([1]变压器!C1073="","",[1]变压器!C1073)</f>
        <v/>
      </c>
      <c r="D1073" s="10" t="str">
        <f>IF([1]变压器!D1073="","",[1]变压器!D1073)</f>
        <v/>
      </c>
      <c r="E1073" s="10" t="str">
        <f>IF([1]变压器!E1073="","",[1]变压器!E1073)</f>
        <v/>
      </c>
      <c r="F1073" s="10" t="str">
        <f>IF([1]变压器!F1073="","",[1]变压器!F1073)</f>
        <v/>
      </c>
      <c r="G1073" s="10" t="str">
        <f ca="1">VLOOKUP(C1073,OFFSET(厂站实体!$A$2,0,0,1000,7),7,FALSE)</f>
        <v/>
      </c>
    </row>
    <row r="1074" spans="1:7" x14ac:dyDescent="0.15">
      <c r="A1074" s="10" t="str">
        <f>IF([1]变压器!A1074="","",[1]变压器!A1074)</f>
        <v/>
      </c>
      <c r="B1074" s="10" t="str">
        <f>IF([1]变压器!B1074="","",[1]变压器!B1074)</f>
        <v/>
      </c>
      <c r="C1074" s="10" t="str">
        <f>IF([1]变压器!C1074="","",[1]变压器!C1074)</f>
        <v/>
      </c>
      <c r="D1074" s="10" t="str">
        <f>IF([1]变压器!D1074="","",[1]变压器!D1074)</f>
        <v/>
      </c>
      <c r="E1074" s="10" t="str">
        <f>IF([1]变压器!E1074="","",[1]变压器!E1074)</f>
        <v/>
      </c>
      <c r="F1074" s="10" t="str">
        <f>IF([1]变压器!F1074="","",[1]变压器!F1074)</f>
        <v/>
      </c>
      <c r="G1074" s="10" t="str">
        <f ca="1">VLOOKUP(C1074,OFFSET(厂站实体!$A$2,0,0,1000,7),7,FALSE)</f>
        <v/>
      </c>
    </row>
    <row r="1075" spans="1:7" x14ac:dyDescent="0.15">
      <c r="A1075" s="10" t="str">
        <f>IF([1]变压器!A1075="","",[1]变压器!A1075)</f>
        <v/>
      </c>
      <c r="B1075" s="10" t="str">
        <f>IF([1]变压器!B1075="","",[1]变压器!B1075)</f>
        <v/>
      </c>
      <c r="C1075" s="10" t="str">
        <f>IF([1]变压器!C1075="","",[1]变压器!C1075)</f>
        <v/>
      </c>
      <c r="D1075" s="10" t="str">
        <f>IF([1]变压器!D1075="","",[1]变压器!D1075)</f>
        <v/>
      </c>
      <c r="E1075" s="10" t="str">
        <f>IF([1]变压器!E1075="","",[1]变压器!E1075)</f>
        <v/>
      </c>
      <c r="F1075" s="10" t="str">
        <f>IF([1]变压器!F1075="","",[1]变压器!F1075)</f>
        <v/>
      </c>
      <c r="G1075" s="10" t="str">
        <f ca="1">VLOOKUP(C1075,OFFSET(厂站实体!$A$2,0,0,1000,7),7,FALSE)</f>
        <v/>
      </c>
    </row>
    <row r="1076" spans="1:7" x14ac:dyDescent="0.15">
      <c r="A1076" s="10" t="str">
        <f>IF([1]变压器!A1076="","",[1]变压器!A1076)</f>
        <v/>
      </c>
      <c r="B1076" s="10" t="str">
        <f>IF([1]变压器!B1076="","",[1]变压器!B1076)</f>
        <v/>
      </c>
      <c r="C1076" s="10" t="str">
        <f>IF([1]变压器!C1076="","",[1]变压器!C1076)</f>
        <v/>
      </c>
      <c r="D1076" s="10" t="str">
        <f>IF([1]变压器!D1076="","",[1]变压器!D1076)</f>
        <v/>
      </c>
      <c r="E1076" s="10" t="str">
        <f>IF([1]变压器!E1076="","",[1]变压器!E1076)</f>
        <v/>
      </c>
      <c r="F1076" s="10" t="str">
        <f>IF([1]变压器!F1076="","",[1]变压器!F1076)</f>
        <v/>
      </c>
      <c r="G1076" s="10" t="str">
        <f ca="1">VLOOKUP(C1076,OFFSET(厂站实体!$A$2,0,0,1000,7),7,FALSE)</f>
        <v/>
      </c>
    </row>
    <row r="1077" spans="1:7" x14ac:dyDescent="0.15">
      <c r="A1077" s="10" t="str">
        <f>IF([1]变压器!A1077="","",[1]变压器!A1077)</f>
        <v/>
      </c>
      <c r="B1077" s="10" t="str">
        <f>IF([1]变压器!B1077="","",[1]变压器!B1077)</f>
        <v/>
      </c>
      <c r="C1077" s="10" t="str">
        <f>IF([1]变压器!C1077="","",[1]变压器!C1077)</f>
        <v/>
      </c>
      <c r="D1077" s="10" t="str">
        <f>IF([1]变压器!D1077="","",[1]变压器!D1077)</f>
        <v/>
      </c>
      <c r="E1077" s="10" t="str">
        <f>IF([1]变压器!E1077="","",[1]变压器!E1077)</f>
        <v/>
      </c>
      <c r="F1077" s="10" t="str">
        <f>IF([1]变压器!F1077="","",[1]变压器!F1077)</f>
        <v/>
      </c>
      <c r="G1077" s="10" t="str">
        <f ca="1">VLOOKUP(C1077,OFFSET(厂站实体!$A$2,0,0,1000,7),7,FALSE)</f>
        <v/>
      </c>
    </row>
    <row r="1078" spans="1:7" x14ac:dyDescent="0.15">
      <c r="A1078" s="10" t="str">
        <f>IF([1]变压器!A1078="","",[1]变压器!A1078)</f>
        <v/>
      </c>
      <c r="B1078" s="10" t="str">
        <f>IF([1]变压器!B1078="","",[1]变压器!B1078)</f>
        <v/>
      </c>
      <c r="C1078" s="10" t="str">
        <f>IF([1]变压器!C1078="","",[1]变压器!C1078)</f>
        <v/>
      </c>
      <c r="D1078" s="10" t="str">
        <f>IF([1]变压器!D1078="","",[1]变压器!D1078)</f>
        <v/>
      </c>
      <c r="E1078" s="10" t="str">
        <f>IF([1]变压器!E1078="","",[1]变压器!E1078)</f>
        <v/>
      </c>
      <c r="F1078" s="10" t="str">
        <f>IF([1]变压器!F1078="","",[1]变压器!F1078)</f>
        <v/>
      </c>
      <c r="G1078" s="10" t="str">
        <f ca="1">VLOOKUP(C1078,OFFSET(厂站实体!$A$2,0,0,1000,7),7,FALSE)</f>
        <v/>
      </c>
    </row>
    <row r="1079" spans="1:7" x14ac:dyDescent="0.15">
      <c r="A1079" s="10" t="str">
        <f>IF([1]变压器!A1079="","",[1]变压器!A1079)</f>
        <v/>
      </c>
      <c r="B1079" s="10" t="str">
        <f>IF([1]变压器!B1079="","",[1]变压器!B1079)</f>
        <v/>
      </c>
      <c r="C1079" s="10" t="str">
        <f>IF([1]变压器!C1079="","",[1]变压器!C1079)</f>
        <v/>
      </c>
      <c r="D1079" s="10" t="str">
        <f>IF([1]变压器!D1079="","",[1]变压器!D1079)</f>
        <v/>
      </c>
      <c r="E1079" s="10" t="str">
        <f>IF([1]变压器!E1079="","",[1]变压器!E1079)</f>
        <v/>
      </c>
      <c r="F1079" s="10" t="str">
        <f>IF([1]变压器!F1079="","",[1]变压器!F1079)</f>
        <v/>
      </c>
      <c r="G1079" s="10" t="str">
        <f ca="1">VLOOKUP(C1079,OFFSET(厂站实体!$A$2,0,0,1000,7),7,FALSE)</f>
        <v/>
      </c>
    </row>
    <row r="1080" spans="1:7" x14ac:dyDescent="0.15">
      <c r="A1080" s="10" t="str">
        <f>IF([1]变压器!A1080="","",[1]变压器!A1080)</f>
        <v/>
      </c>
      <c r="B1080" s="10" t="str">
        <f>IF([1]变压器!B1080="","",[1]变压器!B1080)</f>
        <v/>
      </c>
      <c r="C1080" s="10" t="str">
        <f>IF([1]变压器!C1080="","",[1]变压器!C1080)</f>
        <v/>
      </c>
      <c r="D1080" s="10" t="str">
        <f>IF([1]变压器!D1080="","",[1]变压器!D1080)</f>
        <v/>
      </c>
      <c r="E1080" s="10" t="str">
        <f>IF([1]变压器!E1080="","",[1]变压器!E1080)</f>
        <v/>
      </c>
      <c r="F1080" s="10" t="str">
        <f>IF([1]变压器!F1080="","",[1]变压器!F1080)</f>
        <v/>
      </c>
      <c r="G1080" s="10" t="str">
        <f ca="1">VLOOKUP(C1080,OFFSET(厂站实体!$A$2,0,0,1000,7),7,FALSE)</f>
        <v/>
      </c>
    </row>
    <row r="1081" spans="1:7" x14ac:dyDescent="0.15">
      <c r="A1081" s="10" t="str">
        <f>IF([1]变压器!A1081="","",[1]变压器!A1081)</f>
        <v/>
      </c>
      <c r="B1081" s="10" t="str">
        <f>IF([1]变压器!B1081="","",[1]变压器!B1081)</f>
        <v/>
      </c>
      <c r="C1081" s="10" t="str">
        <f>IF([1]变压器!C1081="","",[1]变压器!C1081)</f>
        <v/>
      </c>
      <c r="D1081" s="10" t="str">
        <f>IF([1]变压器!D1081="","",[1]变压器!D1081)</f>
        <v/>
      </c>
      <c r="E1081" s="10" t="str">
        <f>IF([1]变压器!E1081="","",[1]变压器!E1081)</f>
        <v/>
      </c>
      <c r="F1081" s="10" t="str">
        <f>IF([1]变压器!F1081="","",[1]变压器!F1081)</f>
        <v/>
      </c>
      <c r="G1081" s="10" t="str">
        <f ca="1">VLOOKUP(C1081,OFFSET(厂站实体!$A$2,0,0,1000,7),7,FALSE)</f>
        <v/>
      </c>
    </row>
    <row r="1082" spans="1:7" x14ac:dyDescent="0.15">
      <c r="A1082" s="10" t="str">
        <f>IF([1]变压器!A1082="","",[1]变压器!A1082)</f>
        <v/>
      </c>
      <c r="B1082" s="10" t="str">
        <f>IF([1]变压器!B1082="","",[1]变压器!B1082)</f>
        <v/>
      </c>
      <c r="C1082" s="10" t="str">
        <f>IF([1]变压器!C1082="","",[1]变压器!C1082)</f>
        <v/>
      </c>
      <c r="D1082" s="10" t="str">
        <f>IF([1]变压器!D1082="","",[1]变压器!D1082)</f>
        <v/>
      </c>
      <c r="E1082" s="10" t="str">
        <f>IF([1]变压器!E1082="","",[1]变压器!E1082)</f>
        <v/>
      </c>
      <c r="F1082" s="10" t="str">
        <f>IF([1]变压器!F1082="","",[1]变压器!F1082)</f>
        <v/>
      </c>
      <c r="G1082" s="10" t="str">
        <f ca="1">VLOOKUP(C1082,OFFSET(厂站实体!$A$2,0,0,1000,7),7,FALSE)</f>
        <v/>
      </c>
    </row>
    <row r="1083" spans="1:7" x14ac:dyDescent="0.15">
      <c r="A1083" s="10" t="str">
        <f>IF([1]变压器!A1083="","",[1]变压器!A1083)</f>
        <v/>
      </c>
      <c r="B1083" s="10" t="str">
        <f>IF([1]变压器!B1083="","",[1]变压器!B1083)</f>
        <v/>
      </c>
      <c r="C1083" s="10" t="str">
        <f>IF([1]变压器!C1083="","",[1]变压器!C1083)</f>
        <v/>
      </c>
      <c r="D1083" s="10" t="str">
        <f>IF([1]变压器!D1083="","",[1]变压器!D1083)</f>
        <v/>
      </c>
      <c r="E1083" s="10" t="str">
        <f>IF([1]变压器!E1083="","",[1]变压器!E1083)</f>
        <v/>
      </c>
      <c r="F1083" s="10" t="str">
        <f>IF([1]变压器!F1083="","",[1]变压器!F1083)</f>
        <v/>
      </c>
      <c r="G1083" s="10" t="str">
        <f ca="1">VLOOKUP(C1083,OFFSET(厂站实体!$A$2,0,0,1000,7),7,FALSE)</f>
        <v/>
      </c>
    </row>
    <row r="1084" spans="1:7" x14ac:dyDescent="0.15">
      <c r="A1084" s="10" t="str">
        <f>IF([1]变压器!A1084="","",[1]变压器!A1084)</f>
        <v/>
      </c>
      <c r="B1084" s="10" t="str">
        <f>IF([1]变压器!B1084="","",[1]变压器!B1084)</f>
        <v/>
      </c>
      <c r="C1084" s="10" t="str">
        <f>IF([1]变压器!C1084="","",[1]变压器!C1084)</f>
        <v/>
      </c>
      <c r="D1084" s="10" t="str">
        <f>IF([1]变压器!D1084="","",[1]变压器!D1084)</f>
        <v/>
      </c>
      <c r="E1084" s="10" t="str">
        <f>IF([1]变压器!E1084="","",[1]变压器!E1084)</f>
        <v/>
      </c>
      <c r="F1084" s="10" t="str">
        <f>IF([1]变压器!F1084="","",[1]变压器!F1084)</f>
        <v/>
      </c>
      <c r="G1084" s="10" t="str">
        <f ca="1">VLOOKUP(C1084,OFFSET(厂站实体!$A$2,0,0,1000,7),7,FALSE)</f>
        <v/>
      </c>
    </row>
    <row r="1085" spans="1:7" x14ac:dyDescent="0.15">
      <c r="A1085" s="10" t="str">
        <f>IF([1]变压器!A1085="","",[1]变压器!A1085)</f>
        <v/>
      </c>
      <c r="B1085" s="10" t="str">
        <f>IF([1]变压器!B1085="","",[1]变压器!B1085)</f>
        <v/>
      </c>
      <c r="C1085" s="10" t="str">
        <f>IF([1]变压器!C1085="","",[1]变压器!C1085)</f>
        <v/>
      </c>
      <c r="D1085" s="10" t="str">
        <f>IF([1]变压器!D1085="","",[1]变压器!D1085)</f>
        <v/>
      </c>
      <c r="E1085" s="10" t="str">
        <f>IF([1]变压器!E1085="","",[1]变压器!E1085)</f>
        <v/>
      </c>
      <c r="F1085" s="10" t="str">
        <f>IF([1]变压器!F1085="","",[1]变压器!F1085)</f>
        <v/>
      </c>
      <c r="G1085" s="10" t="str">
        <f ca="1">VLOOKUP(C1085,OFFSET(厂站实体!$A$2,0,0,1000,7),7,FALSE)</f>
        <v/>
      </c>
    </row>
    <row r="1086" spans="1:7" x14ac:dyDescent="0.15">
      <c r="A1086" s="10" t="str">
        <f>IF([1]变压器!A1086="","",[1]变压器!A1086)</f>
        <v/>
      </c>
      <c r="B1086" s="10" t="str">
        <f>IF([1]变压器!B1086="","",[1]变压器!B1086)</f>
        <v/>
      </c>
      <c r="C1086" s="10" t="str">
        <f>IF([1]变压器!C1086="","",[1]变压器!C1086)</f>
        <v/>
      </c>
      <c r="D1086" s="10" t="str">
        <f>IF([1]变压器!D1086="","",[1]变压器!D1086)</f>
        <v/>
      </c>
      <c r="E1086" s="10" t="str">
        <f>IF([1]变压器!E1086="","",[1]变压器!E1086)</f>
        <v/>
      </c>
      <c r="F1086" s="10" t="str">
        <f>IF([1]变压器!F1086="","",[1]变压器!F1086)</f>
        <v/>
      </c>
      <c r="G1086" s="10" t="str">
        <f ca="1">VLOOKUP(C1086,OFFSET(厂站实体!$A$2,0,0,1000,7),7,FALSE)</f>
        <v/>
      </c>
    </row>
    <row r="1087" spans="1:7" x14ac:dyDescent="0.15">
      <c r="A1087" s="10" t="str">
        <f>IF([1]变压器!A1087="","",[1]变压器!A1087)</f>
        <v/>
      </c>
      <c r="B1087" s="10" t="str">
        <f>IF([1]变压器!B1087="","",[1]变压器!B1087)</f>
        <v/>
      </c>
      <c r="C1087" s="10" t="str">
        <f>IF([1]变压器!C1087="","",[1]变压器!C1087)</f>
        <v/>
      </c>
      <c r="D1087" s="10" t="str">
        <f>IF([1]变压器!D1087="","",[1]变压器!D1087)</f>
        <v/>
      </c>
      <c r="E1087" s="10" t="str">
        <f>IF([1]变压器!E1087="","",[1]变压器!E1087)</f>
        <v/>
      </c>
      <c r="F1087" s="10" t="str">
        <f>IF([1]变压器!F1087="","",[1]变压器!F1087)</f>
        <v/>
      </c>
      <c r="G1087" s="10" t="str">
        <f ca="1">VLOOKUP(C1087,OFFSET(厂站实体!$A$2,0,0,1000,7),7,FALSE)</f>
        <v/>
      </c>
    </row>
    <row r="1088" spans="1:7" x14ac:dyDescent="0.15">
      <c r="A1088" s="10" t="str">
        <f>IF([1]变压器!A1088="","",[1]变压器!A1088)</f>
        <v/>
      </c>
      <c r="B1088" s="10" t="str">
        <f>IF([1]变压器!B1088="","",[1]变压器!B1088)</f>
        <v/>
      </c>
      <c r="C1088" s="10" t="str">
        <f>IF([1]变压器!C1088="","",[1]变压器!C1088)</f>
        <v/>
      </c>
      <c r="D1088" s="10" t="str">
        <f>IF([1]变压器!D1088="","",[1]变压器!D1088)</f>
        <v/>
      </c>
      <c r="E1088" s="10" t="str">
        <f>IF([1]变压器!E1088="","",[1]变压器!E1088)</f>
        <v/>
      </c>
      <c r="F1088" s="10" t="str">
        <f>IF([1]变压器!F1088="","",[1]变压器!F1088)</f>
        <v/>
      </c>
      <c r="G1088" s="10" t="str">
        <f ca="1">VLOOKUP(C1088,OFFSET(厂站实体!$A$2,0,0,1000,7),7,FALSE)</f>
        <v/>
      </c>
    </row>
    <row r="1089" spans="1:7" x14ac:dyDescent="0.15">
      <c r="A1089" s="10" t="str">
        <f>IF([1]变压器!A1089="","",[1]变压器!A1089)</f>
        <v/>
      </c>
      <c r="B1089" s="10" t="str">
        <f>IF([1]变压器!B1089="","",[1]变压器!B1089)</f>
        <v/>
      </c>
      <c r="C1089" s="10" t="str">
        <f>IF([1]变压器!C1089="","",[1]变压器!C1089)</f>
        <v/>
      </c>
      <c r="D1089" s="10" t="str">
        <f>IF([1]变压器!D1089="","",[1]变压器!D1089)</f>
        <v/>
      </c>
      <c r="E1089" s="10" t="str">
        <f>IF([1]变压器!E1089="","",[1]变压器!E1089)</f>
        <v/>
      </c>
      <c r="F1089" s="10" t="str">
        <f>IF([1]变压器!F1089="","",[1]变压器!F1089)</f>
        <v/>
      </c>
      <c r="G1089" s="10" t="str">
        <f ca="1">VLOOKUP(C1089,OFFSET(厂站实体!$A$2,0,0,1000,7),7,FALSE)</f>
        <v/>
      </c>
    </row>
    <row r="1090" spans="1:7" x14ac:dyDescent="0.15">
      <c r="A1090" s="10" t="str">
        <f>IF([1]变压器!A1090="","",[1]变压器!A1090)</f>
        <v/>
      </c>
      <c r="B1090" s="10" t="str">
        <f>IF([1]变压器!B1090="","",[1]变压器!B1090)</f>
        <v/>
      </c>
      <c r="C1090" s="10" t="str">
        <f>IF([1]变压器!C1090="","",[1]变压器!C1090)</f>
        <v/>
      </c>
      <c r="D1090" s="10" t="str">
        <f>IF([1]变压器!D1090="","",[1]变压器!D1090)</f>
        <v/>
      </c>
      <c r="E1090" s="10" t="str">
        <f>IF([1]变压器!E1090="","",[1]变压器!E1090)</f>
        <v/>
      </c>
      <c r="F1090" s="10" t="str">
        <f>IF([1]变压器!F1090="","",[1]变压器!F1090)</f>
        <v/>
      </c>
      <c r="G1090" s="10" t="str">
        <f ca="1">VLOOKUP(C1090,OFFSET(厂站实体!$A$2,0,0,1000,7),7,FALSE)</f>
        <v/>
      </c>
    </row>
    <row r="1091" spans="1:7" x14ac:dyDescent="0.15">
      <c r="A1091" s="10" t="str">
        <f>IF([1]变压器!A1091="","",[1]变压器!A1091)</f>
        <v/>
      </c>
      <c r="B1091" s="10" t="str">
        <f>IF([1]变压器!B1091="","",[1]变压器!B1091)</f>
        <v/>
      </c>
      <c r="C1091" s="10" t="str">
        <f>IF([1]变压器!C1091="","",[1]变压器!C1091)</f>
        <v/>
      </c>
      <c r="D1091" s="10" t="str">
        <f>IF([1]变压器!D1091="","",[1]变压器!D1091)</f>
        <v/>
      </c>
      <c r="E1091" s="10" t="str">
        <f>IF([1]变压器!E1091="","",[1]变压器!E1091)</f>
        <v/>
      </c>
      <c r="F1091" s="10" t="str">
        <f>IF([1]变压器!F1091="","",[1]变压器!F1091)</f>
        <v/>
      </c>
      <c r="G1091" s="10" t="str">
        <f ca="1">VLOOKUP(C1091,OFFSET(厂站实体!$A$2,0,0,1000,7),7,FALSE)</f>
        <v/>
      </c>
    </row>
    <row r="1092" spans="1:7" x14ac:dyDescent="0.15">
      <c r="A1092" s="10" t="str">
        <f>IF([1]变压器!A1092="","",[1]变压器!A1092)</f>
        <v/>
      </c>
      <c r="B1092" s="10" t="str">
        <f>IF([1]变压器!B1092="","",[1]变压器!B1092)</f>
        <v/>
      </c>
      <c r="C1092" s="10" t="str">
        <f>IF([1]变压器!C1092="","",[1]变压器!C1092)</f>
        <v/>
      </c>
      <c r="D1092" s="10" t="str">
        <f>IF([1]变压器!D1092="","",[1]变压器!D1092)</f>
        <v/>
      </c>
      <c r="E1092" s="10" t="str">
        <f>IF([1]变压器!E1092="","",[1]变压器!E1092)</f>
        <v/>
      </c>
      <c r="F1092" s="10" t="str">
        <f>IF([1]变压器!F1092="","",[1]变压器!F1092)</f>
        <v/>
      </c>
      <c r="G1092" s="10" t="str">
        <f ca="1">VLOOKUP(C1092,OFFSET(厂站实体!$A$2,0,0,1000,7),7,FALSE)</f>
        <v/>
      </c>
    </row>
    <row r="1093" spans="1:7" x14ac:dyDescent="0.15">
      <c r="A1093" s="10" t="str">
        <f>IF([1]变压器!A1093="","",[1]变压器!A1093)</f>
        <v/>
      </c>
      <c r="B1093" s="10" t="str">
        <f>IF([1]变压器!B1093="","",[1]变压器!B1093)</f>
        <v/>
      </c>
      <c r="C1093" s="10" t="str">
        <f>IF([1]变压器!C1093="","",[1]变压器!C1093)</f>
        <v/>
      </c>
      <c r="D1093" s="10" t="str">
        <f>IF([1]变压器!D1093="","",[1]变压器!D1093)</f>
        <v/>
      </c>
      <c r="E1093" s="10" t="str">
        <f>IF([1]变压器!E1093="","",[1]变压器!E1093)</f>
        <v/>
      </c>
      <c r="F1093" s="10" t="str">
        <f>IF([1]变压器!F1093="","",[1]变压器!F1093)</f>
        <v/>
      </c>
      <c r="G1093" s="10" t="str">
        <f ca="1">VLOOKUP(C1093,OFFSET(厂站实体!$A$2,0,0,1000,7),7,FALSE)</f>
        <v/>
      </c>
    </row>
    <row r="1094" spans="1:7" x14ac:dyDescent="0.15">
      <c r="A1094" s="10" t="str">
        <f>IF([1]变压器!A1094="","",[1]变压器!A1094)</f>
        <v/>
      </c>
      <c r="B1094" s="10" t="str">
        <f>IF([1]变压器!B1094="","",[1]变压器!B1094)</f>
        <v/>
      </c>
      <c r="C1094" s="10" t="str">
        <f>IF([1]变压器!C1094="","",[1]变压器!C1094)</f>
        <v/>
      </c>
      <c r="D1094" s="10" t="str">
        <f>IF([1]变压器!D1094="","",[1]变压器!D1094)</f>
        <v/>
      </c>
      <c r="E1094" s="10" t="str">
        <f>IF([1]变压器!E1094="","",[1]变压器!E1094)</f>
        <v/>
      </c>
      <c r="F1094" s="10" t="str">
        <f>IF([1]变压器!F1094="","",[1]变压器!F1094)</f>
        <v/>
      </c>
      <c r="G1094" s="10" t="str">
        <f ca="1">VLOOKUP(C1094,OFFSET(厂站实体!$A$2,0,0,1000,7),7,FALSE)</f>
        <v/>
      </c>
    </row>
    <row r="1095" spans="1:7" x14ac:dyDescent="0.15">
      <c r="A1095" s="10" t="str">
        <f>IF([1]变压器!A1095="","",[1]变压器!A1095)</f>
        <v/>
      </c>
      <c r="B1095" s="10" t="str">
        <f>IF([1]变压器!B1095="","",[1]变压器!B1095)</f>
        <v/>
      </c>
      <c r="C1095" s="10" t="str">
        <f>IF([1]变压器!C1095="","",[1]变压器!C1095)</f>
        <v/>
      </c>
      <c r="D1095" s="10" t="str">
        <f>IF([1]变压器!D1095="","",[1]变压器!D1095)</f>
        <v/>
      </c>
      <c r="E1095" s="10" t="str">
        <f>IF([1]变压器!E1095="","",[1]变压器!E1095)</f>
        <v/>
      </c>
      <c r="F1095" s="10" t="str">
        <f>IF([1]变压器!F1095="","",[1]变压器!F1095)</f>
        <v/>
      </c>
      <c r="G1095" s="10" t="str">
        <f ca="1">VLOOKUP(C1095,OFFSET(厂站实体!$A$2,0,0,1000,7),7,FALSE)</f>
        <v/>
      </c>
    </row>
    <row r="1096" spans="1:7" x14ac:dyDescent="0.15">
      <c r="A1096" s="10" t="str">
        <f>IF([1]变压器!A1096="","",[1]变压器!A1096)</f>
        <v/>
      </c>
      <c r="B1096" s="10" t="str">
        <f>IF([1]变压器!B1096="","",[1]变压器!B1096)</f>
        <v/>
      </c>
      <c r="C1096" s="10" t="str">
        <f>IF([1]变压器!C1096="","",[1]变压器!C1096)</f>
        <v/>
      </c>
      <c r="D1096" s="10" t="str">
        <f>IF([1]变压器!D1096="","",[1]变压器!D1096)</f>
        <v/>
      </c>
      <c r="E1096" s="10" t="str">
        <f>IF([1]变压器!E1096="","",[1]变压器!E1096)</f>
        <v/>
      </c>
      <c r="F1096" s="10" t="str">
        <f>IF([1]变压器!F1096="","",[1]变压器!F1096)</f>
        <v/>
      </c>
      <c r="G1096" s="10" t="str">
        <f ca="1">VLOOKUP(C1096,OFFSET(厂站实体!$A$2,0,0,1000,7),7,FALSE)</f>
        <v/>
      </c>
    </row>
    <row r="1097" spans="1:7" x14ac:dyDescent="0.15">
      <c r="A1097" s="10" t="str">
        <f>IF([1]变压器!A1097="","",[1]变压器!A1097)</f>
        <v/>
      </c>
      <c r="B1097" s="10" t="str">
        <f>IF([1]变压器!B1097="","",[1]变压器!B1097)</f>
        <v/>
      </c>
      <c r="C1097" s="10" t="str">
        <f>IF([1]变压器!C1097="","",[1]变压器!C1097)</f>
        <v/>
      </c>
      <c r="D1097" s="10" t="str">
        <f>IF([1]变压器!D1097="","",[1]变压器!D1097)</f>
        <v/>
      </c>
      <c r="E1097" s="10" t="str">
        <f>IF([1]变压器!E1097="","",[1]变压器!E1097)</f>
        <v/>
      </c>
      <c r="F1097" s="10" t="str">
        <f>IF([1]变压器!F1097="","",[1]变压器!F1097)</f>
        <v/>
      </c>
      <c r="G1097" s="10" t="str">
        <f ca="1">VLOOKUP(C1097,OFFSET(厂站实体!$A$2,0,0,1000,7),7,FALSE)</f>
        <v/>
      </c>
    </row>
    <row r="1098" spans="1:7" x14ac:dyDescent="0.15">
      <c r="A1098" s="10" t="str">
        <f>IF([1]变压器!A1098="","",[1]变压器!A1098)</f>
        <v/>
      </c>
      <c r="B1098" s="10" t="str">
        <f>IF([1]变压器!B1098="","",[1]变压器!B1098)</f>
        <v/>
      </c>
      <c r="C1098" s="10" t="str">
        <f>IF([1]变压器!C1098="","",[1]变压器!C1098)</f>
        <v/>
      </c>
      <c r="D1098" s="10" t="str">
        <f>IF([1]变压器!D1098="","",[1]变压器!D1098)</f>
        <v/>
      </c>
      <c r="E1098" s="10" t="str">
        <f>IF([1]变压器!E1098="","",[1]变压器!E1098)</f>
        <v/>
      </c>
      <c r="F1098" s="10" t="str">
        <f>IF([1]变压器!F1098="","",[1]变压器!F1098)</f>
        <v/>
      </c>
      <c r="G1098" s="10" t="str">
        <f ca="1">VLOOKUP(C1098,OFFSET(厂站实体!$A$2,0,0,1000,7),7,FALSE)</f>
        <v/>
      </c>
    </row>
    <row r="1099" spans="1:7" x14ac:dyDescent="0.15">
      <c r="A1099" s="10" t="str">
        <f>IF([1]变压器!A1099="","",[1]变压器!A1099)</f>
        <v/>
      </c>
      <c r="B1099" s="10" t="str">
        <f>IF([1]变压器!B1099="","",[1]变压器!B1099)</f>
        <v/>
      </c>
      <c r="C1099" s="10" t="str">
        <f>IF([1]变压器!C1099="","",[1]变压器!C1099)</f>
        <v/>
      </c>
      <c r="D1099" s="10" t="str">
        <f>IF([1]变压器!D1099="","",[1]变压器!D1099)</f>
        <v/>
      </c>
      <c r="E1099" s="10" t="str">
        <f>IF([1]变压器!E1099="","",[1]变压器!E1099)</f>
        <v/>
      </c>
      <c r="F1099" s="10" t="str">
        <f>IF([1]变压器!F1099="","",[1]变压器!F1099)</f>
        <v/>
      </c>
      <c r="G1099" s="10" t="str">
        <f ca="1">VLOOKUP(C1099,OFFSET(厂站实体!$A$2,0,0,1000,7),7,FALSE)</f>
        <v/>
      </c>
    </row>
    <row r="1100" spans="1:7" x14ac:dyDescent="0.15">
      <c r="A1100" s="10" t="str">
        <f>IF([1]变压器!A1100="","",[1]变压器!A1100)</f>
        <v/>
      </c>
      <c r="B1100" s="10" t="str">
        <f>IF([1]变压器!B1100="","",[1]变压器!B1100)</f>
        <v/>
      </c>
      <c r="C1100" s="10" t="str">
        <f>IF([1]变压器!C1100="","",[1]变压器!C1100)</f>
        <v/>
      </c>
      <c r="D1100" s="10" t="str">
        <f>IF([1]变压器!D1100="","",[1]变压器!D1100)</f>
        <v/>
      </c>
      <c r="E1100" s="10" t="str">
        <f>IF([1]变压器!E1100="","",[1]变压器!E1100)</f>
        <v/>
      </c>
      <c r="F1100" s="10" t="str">
        <f>IF([1]变压器!F1100="","",[1]变压器!F1100)</f>
        <v/>
      </c>
      <c r="G1100" s="10" t="str">
        <f ca="1">VLOOKUP(C1100,OFFSET(厂站实体!$A$2,0,0,1000,7),7,FALSE)</f>
        <v/>
      </c>
    </row>
    <row r="1101" spans="1:7" x14ac:dyDescent="0.15">
      <c r="A1101" s="10" t="str">
        <f>IF([1]变压器!A1101="","",[1]变压器!A1101)</f>
        <v/>
      </c>
      <c r="B1101" s="10" t="str">
        <f>IF([1]变压器!B1101="","",[1]变压器!B1101)</f>
        <v/>
      </c>
      <c r="C1101" s="10" t="str">
        <f>IF([1]变压器!C1101="","",[1]变压器!C1101)</f>
        <v/>
      </c>
      <c r="D1101" s="10" t="str">
        <f>IF([1]变压器!D1101="","",[1]变压器!D1101)</f>
        <v/>
      </c>
      <c r="E1101" s="10" t="str">
        <f>IF([1]变压器!E1101="","",[1]变压器!E1101)</f>
        <v/>
      </c>
      <c r="F1101" s="10" t="str">
        <f>IF([1]变压器!F1101="","",[1]变压器!F1101)</f>
        <v/>
      </c>
      <c r="G1101" s="10" t="str">
        <f ca="1">VLOOKUP(C1101,OFFSET(厂站实体!$A$2,0,0,1000,7),7,FALSE)</f>
        <v/>
      </c>
    </row>
    <row r="1102" spans="1:7" x14ac:dyDescent="0.15">
      <c r="A1102" s="10" t="str">
        <f>IF([1]变压器!A1102="","",[1]变压器!A1102)</f>
        <v/>
      </c>
      <c r="B1102" s="10" t="str">
        <f>IF([1]变压器!B1102="","",[1]变压器!B1102)</f>
        <v/>
      </c>
      <c r="C1102" s="10" t="str">
        <f>IF([1]变压器!C1102="","",[1]变压器!C1102)</f>
        <v/>
      </c>
      <c r="D1102" s="10" t="str">
        <f>IF([1]变压器!D1102="","",[1]变压器!D1102)</f>
        <v/>
      </c>
      <c r="E1102" s="10" t="str">
        <f>IF([1]变压器!E1102="","",[1]变压器!E1102)</f>
        <v/>
      </c>
      <c r="F1102" s="10" t="str">
        <f>IF([1]变压器!F1102="","",[1]变压器!F1102)</f>
        <v/>
      </c>
      <c r="G1102" s="10" t="str">
        <f ca="1">VLOOKUP(C1102,OFFSET(厂站实体!$A$2,0,0,1000,7),7,FALSE)</f>
        <v/>
      </c>
    </row>
    <row r="1103" spans="1:7" x14ac:dyDescent="0.15">
      <c r="A1103" s="10" t="str">
        <f>IF([1]变压器!A1103="","",[1]变压器!A1103)</f>
        <v/>
      </c>
      <c r="B1103" s="10" t="str">
        <f>IF([1]变压器!B1103="","",[1]变压器!B1103)</f>
        <v/>
      </c>
      <c r="C1103" s="10" t="str">
        <f>IF([1]变压器!C1103="","",[1]变压器!C1103)</f>
        <v/>
      </c>
      <c r="D1103" s="10" t="str">
        <f>IF([1]变压器!D1103="","",[1]变压器!D1103)</f>
        <v/>
      </c>
      <c r="E1103" s="10" t="str">
        <f>IF([1]变压器!E1103="","",[1]变压器!E1103)</f>
        <v/>
      </c>
      <c r="F1103" s="10" t="str">
        <f>IF([1]变压器!F1103="","",[1]变压器!F1103)</f>
        <v/>
      </c>
      <c r="G1103" s="10" t="str">
        <f ca="1">VLOOKUP(C1103,OFFSET(厂站实体!$A$2,0,0,1000,7),7,FALSE)</f>
        <v/>
      </c>
    </row>
    <row r="1104" spans="1:7" x14ac:dyDescent="0.15">
      <c r="A1104" s="10" t="str">
        <f>IF([1]变压器!A1104="","",[1]变压器!A1104)</f>
        <v/>
      </c>
      <c r="B1104" s="10" t="str">
        <f>IF([1]变压器!B1104="","",[1]变压器!B1104)</f>
        <v/>
      </c>
      <c r="C1104" s="10" t="str">
        <f>IF([1]变压器!C1104="","",[1]变压器!C1104)</f>
        <v/>
      </c>
      <c r="D1104" s="10" t="str">
        <f>IF([1]变压器!D1104="","",[1]变压器!D1104)</f>
        <v/>
      </c>
      <c r="E1104" s="10" t="str">
        <f>IF([1]变压器!E1104="","",[1]变压器!E1104)</f>
        <v/>
      </c>
      <c r="F1104" s="10" t="str">
        <f>IF([1]变压器!F1104="","",[1]变压器!F1104)</f>
        <v/>
      </c>
      <c r="G1104" s="10" t="str">
        <f ca="1">VLOOKUP(C1104,OFFSET(厂站实体!$A$2,0,0,1000,7),7,FALSE)</f>
        <v/>
      </c>
    </row>
    <row r="1105" spans="1:7" x14ac:dyDescent="0.15">
      <c r="A1105" s="10" t="str">
        <f>IF([1]变压器!A1105="","",[1]变压器!A1105)</f>
        <v/>
      </c>
      <c r="B1105" s="10" t="str">
        <f>IF([1]变压器!B1105="","",[1]变压器!B1105)</f>
        <v/>
      </c>
      <c r="C1105" s="10" t="str">
        <f>IF([1]变压器!C1105="","",[1]变压器!C1105)</f>
        <v/>
      </c>
      <c r="D1105" s="10" t="str">
        <f>IF([1]变压器!D1105="","",[1]变压器!D1105)</f>
        <v/>
      </c>
      <c r="E1105" s="10" t="str">
        <f>IF([1]变压器!E1105="","",[1]变压器!E1105)</f>
        <v/>
      </c>
      <c r="F1105" s="10" t="str">
        <f>IF([1]变压器!F1105="","",[1]变压器!F1105)</f>
        <v/>
      </c>
      <c r="G1105" s="10" t="str">
        <f ca="1">VLOOKUP(C1105,OFFSET(厂站实体!$A$2,0,0,1000,7),7,FALSE)</f>
        <v/>
      </c>
    </row>
    <row r="1106" spans="1:7" x14ac:dyDescent="0.15">
      <c r="A1106" s="10" t="str">
        <f>IF([1]变压器!A1106="","",[1]变压器!A1106)</f>
        <v/>
      </c>
      <c r="B1106" s="10" t="str">
        <f>IF([1]变压器!B1106="","",[1]变压器!B1106)</f>
        <v/>
      </c>
      <c r="C1106" s="10" t="str">
        <f>IF([1]变压器!C1106="","",[1]变压器!C1106)</f>
        <v/>
      </c>
      <c r="D1106" s="10" t="str">
        <f>IF([1]变压器!D1106="","",[1]变压器!D1106)</f>
        <v/>
      </c>
      <c r="E1106" s="10" t="str">
        <f>IF([1]变压器!E1106="","",[1]变压器!E1106)</f>
        <v/>
      </c>
      <c r="F1106" s="10" t="str">
        <f>IF([1]变压器!F1106="","",[1]变压器!F1106)</f>
        <v/>
      </c>
      <c r="G1106" s="10" t="str">
        <f ca="1">VLOOKUP(C1106,OFFSET(厂站实体!$A$2,0,0,1000,7),7,FALSE)</f>
        <v/>
      </c>
    </row>
    <row r="1107" spans="1:7" x14ac:dyDescent="0.15">
      <c r="A1107" s="10" t="str">
        <f>IF([1]变压器!A1107="","",[1]变压器!A1107)</f>
        <v/>
      </c>
      <c r="B1107" s="10" t="str">
        <f>IF([1]变压器!B1107="","",[1]变压器!B1107)</f>
        <v/>
      </c>
      <c r="C1107" s="10" t="str">
        <f>IF([1]变压器!C1107="","",[1]变压器!C1107)</f>
        <v/>
      </c>
      <c r="D1107" s="10" t="str">
        <f>IF([1]变压器!D1107="","",[1]变压器!D1107)</f>
        <v/>
      </c>
      <c r="E1107" s="10" t="str">
        <f>IF([1]变压器!E1107="","",[1]变压器!E1107)</f>
        <v/>
      </c>
      <c r="F1107" s="10" t="str">
        <f>IF([1]变压器!F1107="","",[1]变压器!F1107)</f>
        <v/>
      </c>
      <c r="G1107" s="10" t="str">
        <f ca="1">VLOOKUP(C1107,OFFSET(厂站实体!$A$2,0,0,1000,7),7,FALSE)</f>
        <v/>
      </c>
    </row>
    <row r="1108" spans="1:7" x14ac:dyDescent="0.15">
      <c r="A1108" s="10" t="str">
        <f>IF([1]变压器!A1108="","",[1]变压器!A1108)</f>
        <v/>
      </c>
      <c r="B1108" s="10" t="str">
        <f>IF([1]变压器!B1108="","",[1]变压器!B1108)</f>
        <v/>
      </c>
      <c r="C1108" s="10" t="str">
        <f>IF([1]变压器!C1108="","",[1]变压器!C1108)</f>
        <v/>
      </c>
      <c r="D1108" s="10" t="str">
        <f>IF([1]变压器!D1108="","",[1]变压器!D1108)</f>
        <v/>
      </c>
      <c r="E1108" s="10" t="str">
        <f>IF([1]变压器!E1108="","",[1]变压器!E1108)</f>
        <v/>
      </c>
      <c r="F1108" s="10" t="str">
        <f>IF([1]变压器!F1108="","",[1]变压器!F1108)</f>
        <v/>
      </c>
      <c r="G1108" s="10" t="str">
        <f ca="1">VLOOKUP(C1108,OFFSET(厂站实体!$A$2,0,0,1000,7),7,FALSE)</f>
        <v/>
      </c>
    </row>
    <row r="1109" spans="1:7" x14ac:dyDescent="0.15">
      <c r="A1109" s="10" t="str">
        <f>IF([1]变压器!A1109="","",[1]变压器!A1109)</f>
        <v/>
      </c>
      <c r="B1109" s="10" t="str">
        <f>IF([1]变压器!B1109="","",[1]变压器!B1109)</f>
        <v/>
      </c>
      <c r="C1109" s="10" t="str">
        <f>IF([1]变压器!C1109="","",[1]变压器!C1109)</f>
        <v/>
      </c>
      <c r="D1109" s="10" t="str">
        <f>IF([1]变压器!D1109="","",[1]变压器!D1109)</f>
        <v/>
      </c>
      <c r="E1109" s="10" t="str">
        <f>IF([1]变压器!E1109="","",[1]变压器!E1109)</f>
        <v/>
      </c>
      <c r="F1109" s="10" t="str">
        <f>IF([1]变压器!F1109="","",[1]变压器!F1109)</f>
        <v/>
      </c>
      <c r="G1109" s="10" t="str">
        <f ca="1">VLOOKUP(C1109,OFFSET(厂站实体!$A$2,0,0,1000,7),7,FALSE)</f>
        <v/>
      </c>
    </row>
    <row r="1110" spans="1:7" x14ac:dyDescent="0.15">
      <c r="A1110" s="10" t="str">
        <f>IF([1]变压器!A1110="","",[1]变压器!A1110)</f>
        <v/>
      </c>
      <c r="B1110" s="10" t="str">
        <f>IF([1]变压器!B1110="","",[1]变压器!B1110)</f>
        <v/>
      </c>
      <c r="C1110" s="10" t="str">
        <f>IF([1]变压器!C1110="","",[1]变压器!C1110)</f>
        <v/>
      </c>
      <c r="D1110" s="10" t="str">
        <f>IF([1]变压器!D1110="","",[1]变压器!D1110)</f>
        <v/>
      </c>
      <c r="E1110" s="10" t="str">
        <f>IF([1]变压器!E1110="","",[1]变压器!E1110)</f>
        <v/>
      </c>
      <c r="F1110" s="10" t="str">
        <f>IF([1]变压器!F1110="","",[1]变压器!F1110)</f>
        <v/>
      </c>
      <c r="G1110" s="10" t="str">
        <f ca="1">VLOOKUP(C1110,OFFSET(厂站实体!$A$2,0,0,1000,7),7,FALSE)</f>
        <v/>
      </c>
    </row>
    <row r="1111" spans="1:7" x14ac:dyDescent="0.15">
      <c r="A1111" s="10" t="str">
        <f>IF([1]变压器!A1111="","",[1]变压器!A1111)</f>
        <v/>
      </c>
      <c r="B1111" s="10" t="str">
        <f>IF([1]变压器!B1111="","",[1]变压器!B1111)</f>
        <v/>
      </c>
      <c r="C1111" s="10" t="str">
        <f>IF([1]变压器!C1111="","",[1]变压器!C1111)</f>
        <v/>
      </c>
      <c r="D1111" s="10" t="str">
        <f>IF([1]变压器!D1111="","",[1]变压器!D1111)</f>
        <v/>
      </c>
      <c r="E1111" s="10" t="str">
        <f>IF([1]变压器!E1111="","",[1]变压器!E1111)</f>
        <v/>
      </c>
      <c r="F1111" s="10" t="str">
        <f>IF([1]变压器!F1111="","",[1]变压器!F1111)</f>
        <v/>
      </c>
      <c r="G1111" s="10" t="str">
        <f ca="1">VLOOKUP(C1111,OFFSET(厂站实体!$A$2,0,0,1000,7),7,FALSE)</f>
        <v/>
      </c>
    </row>
    <row r="1112" spans="1:7" x14ac:dyDescent="0.15">
      <c r="A1112" s="10" t="str">
        <f>IF([1]变压器!A1112="","",[1]变压器!A1112)</f>
        <v/>
      </c>
      <c r="B1112" s="10" t="str">
        <f>IF([1]变压器!B1112="","",[1]变压器!B1112)</f>
        <v/>
      </c>
      <c r="C1112" s="10" t="str">
        <f>IF([1]变压器!C1112="","",[1]变压器!C1112)</f>
        <v/>
      </c>
      <c r="D1112" s="10" t="str">
        <f>IF([1]变压器!D1112="","",[1]变压器!D1112)</f>
        <v/>
      </c>
      <c r="E1112" s="10" t="str">
        <f>IF([1]变压器!E1112="","",[1]变压器!E1112)</f>
        <v/>
      </c>
      <c r="F1112" s="10" t="str">
        <f>IF([1]变压器!F1112="","",[1]变压器!F1112)</f>
        <v/>
      </c>
      <c r="G1112" s="10" t="str">
        <f ca="1">VLOOKUP(C1112,OFFSET(厂站实体!$A$2,0,0,1000,7),7,FALSE)</f>
        <v/>
      </c>
    </row>
    <row r="1113" spans="1:7" x14ac:dyDescent="0.15">
      <c r="A1113" s="10" t="str">
        <f>IF([1]变压器!A1113="","",[1]变压器!A1113)</f>
        <v/>
      </c>
      <c r="B1113" s="10" t="str">
        <f>IF([1]变压器!B1113="","",[1]变压器!B1113)</f>
        <v/>
      </c>
      <c r="C1113" s="10" t="str">
        <f>IF([1]变压器!C1113="","",[1]变压器!C1113)</f>
        <v/>
      </c>
      <c r="D1113" s="10" t="str">
        <f>IF([1]变压器!D1113="","",[1]变压器!D1113)</f>
        <v/>
      </c>
      <c r="E1113" s="10" t="str">
        <f>IF([1]变压器!E1113="","",[1]变压器!E1113)</f>
        <v/>
      </c>
      <c r="F1113" s="10" t="str">
        <f>IF([1]变压器!F1113="","",[1]变压器!F1113)</f>
        <v/>
      </c>
      <c r="G1113" s="10" t="str">
        <f ca="1">VLOOKUP(C1113,OFFSET(厂站实体!$A$2,0,0,1000,7),7,FALSE)</f>
        <v/>
      </c>
    </row>
    <row r="1114" spans="1:7" x14ac:dyDescent="0.15">
      <c r="A1114" s="10" t="str">
        <f>IF([1]变压器!A1114="","",[1]变压器!A1114)</f>
        <v/>
      </c>
      <c r="B1114" s="10" t="str">
        <f>IF([1]变压器!B1114="","",[1]变压器!B1114)</f>
        <v/>
      </c>
      <c r="C1114" s="10" t="str">
        <f>IF([1]变压器!C1114="","",[1]变压器!C1114)</f>
        <v/>
      </c>
      <c r="D1114" s="10" t="str">
        <f>IF([1]变压器!D1114="","",[1]变压器!D1114)</f>
        <v/>
      </c>
      <c r="E1114" s="10" t="str">
        <f>IF([1]变压器!E1114="","",[1]变压器!E1114)</f>
        <v/>
      </c>
      <c r="F1114" s="10" t="str">
        <f>IF([1]变压器!F1114="","",[1]变压器!F1114)</f>
        <v/>
      </c>
      <c r="G1114" s="10" t="str">
        <f ca="1">VLOOKUP(C1114,OFFSET(厂站实体!$A$2,0,0,1000,7),7,FALSE)</f>
        <v/>
      </c>
    </row>
    <row r="1115" spans="1:7" x14ac:dyDescent="0.15">
      <c r="A1115" s="10" t="str">
        <f>IF([1]变压器!A1115="","",[1]变压器!A1115)</f>
        <v/>
      </c>
      <c r="B1115" s="10" t="str">
        <f>IF([1]变压器!B1115="","",[1]变压器!B1115)</f>
        <v/>
      </c>
      <c r="C1115" s="10" t="str">
        <f>IF([1]变压器!C1115="","",[1]变压器!C1115)</f>
        <v/>
      </c>
      <c r="D1115" s="10" t="str">
        <f>IF([1]变压器!D1115="","",[1]变压器!D1115)</f>
        <v/>
      </c>
      <c r="E1115" s="10" t="str">
        <f>IF([1]变压器!E1115="","",[1]变压器!E1115)</f>
        <v/>
      </c>
      <c r="F1115" s="10" t="str">
        <f>IF([1]变压器!F1115="","",[1]变压器!F1115)</f>
        <v/>
      </c>
      <c r="G1115" s="10" t="str">
        <f ca="1">VLOOKUP(C1115,OFFSET(厂站实体!$A$2,0,0,1000,7),7,FALSE)</f>
        <v/>
      </c>
    </row>
    <row r="1116" spans="1:7" x14ac:dyDescent="0.15">
      <c r="A1116" s="10" t="str">
        <f>IF([1]变压器!A1116="","",[1]变压器!A1116)</f>
        <v/>
      </c>
      <c r="B1116" s="10" t="str">
        <f>IF([1]变压器!B1116="","",[1]变压器!B1116)</f>
        <v/>
      </c>
      <c r="C1116" s="10" t="str">
        <f>IF([1]变压器!C1116="","",[1]变压器!C1116)</f>
        <v/>
      </c>
      <c r="D1116" s="10" t="str">
        <f>IF([1]变压器!D1116="","",[1]变压器!D1116)</f>
        <v/>
      </c>
      <c r="E1116" s="10" t="str">
        <f>IF([1]变压器!E1116="","",[1]变压器!E1116)</f>
        <v/>
      </c>
      <c r="F1116" s="10" t="str">
        <f>IF([1]变压器!F1116="","",[1]变压器!F1116)</f>
        <v/>
      </c>
      <c r="G1116" s="10" t="str">
        <f ca="1">VLOOKUP(C1116,OFFSET(厂站实体!$A$2,0,0,1000,7),7,FALSE)</f>
        <v/>
      </c>
    </row>
    <row r="1117" spans="1:7" x14ac:dyDescent="0.15">
      <c r="A1117" s="10" t="str">
        <f>IF([1]变压器!A1117="","",[1]变压器!A1117)</f>
        <v/>
      </c>
      <c r="B1117" s="10" t="str">
        <f>IF([1]变压器!B1117="","",[1]变压器!B1117)</f>
        <v/>
      </c>
      <c r="C1117" s="10" t="str">
        <f>IF([1]变压器!C1117="","",[1]变压器!C1117)</f>
        <v/>
      </c>
      <c r="D1117" s="10" t="str">
        <f>IF([1]变压器!D1117="","",[1]变压器!D1117)</f>
        <v/>
      </c>
      <c r="E1117" s="10" t="str">
        <f>IF([1]变压器!E1117="","",[1]变压器!E1117)</f>
        <v/>
      </c>
      <c r="F1117" s="10" t="str">
        <f>IF([1]变压器!F1117="","",[1]变压器!F1117)</f>
        <v/>
      </c>
      <c r="G1117" s="10" t="str">
        <f ca="1">VLOOKUP(C1117,OFFSET(厂站实体!$A$2,0,0,1000,7),7,FALSE)</f>
        <v/>
      </c>
    </row>
    <row r="1118" spans="1:7" x14ac:dyDescent="0.15">
      <c r="A1118" s="10" t="str">
        <f>IF([1]变压器!A1118="","",[1]变压器!A1118)</f>
        <v/>
      </c>
      <c r="B1118" s="10" t="str">
        <f>IF([1]变压器!B1118="","",[1]变压器!B1118)</f>
        <v/>
      </c>
      <c r="C1118" s="10" t="str">
        <f>IF([1]变压器!C1118="","",[1]变压器!C1118)</f>
        <v/>
      </c>
      <c r="D1118" s="10" t="str">
        <f>IF([1]变压器!D1118="","",[1]变压器!D1118)</f>
        <v/>
      </c>
      <c r="E1118" s="10" t="str">
        <f>IF([1]变压器!E1118="","",[1]变压器!E1118)</f>
        <v/>
      </c>
      <c r="F1118" s="10" t="str">
        <f>IF([1]变压器!F1118="","",[1]变压器!F1118)</f>
        <v/>
      </c>
      <c r="G1118" s="10" t="str">
        <f ca="1">VLOOKUP(C1118,OFFSET(厂站实体!$A$2,0,0,1000,7),7,FALSE)</f>
        <v/>
      </c>
    </row>
    <row r="1119" spans="1:7" x14ac:dyDescent="0.15">
      <c r="A1119" s="10" t="str">
        <f>IF([1]变压器!A1119="","",[1]变压器!A1119)</f>
        <v/>
      </c>
      <c r="B1119" s="10" t="str">
        <f>IF([1]变压器!B1119="","",[1]变压器!B1119)</f>
        <v/>
      </c>
      <c r="C1119" s="10" t="str">
        <f>IF([1]变压器!C1119="","",[1]变压器!C1119)</f>
        <v/>
      </c>
      <c r="D1119" s="10" t="str">
        <f>IF([1]变压器!D1119="","",[1]变压器!D1119)</f>
        <v/>
      </c>
      <c r="E1119" s="10" t="str">
        <f>IF([1]变压器!E1119="","",[1]变压器!E1119)</f>
        <v/>
      </c>
      <c r="F1119" s="10" t="str">
        <f>IF([1]变压器!F1119="","",[1]变压器!F1119)</f>
        <v/>
      </c>
      <c r="G1119" s="10" t="str">
        <f ca="1">VLOOKUP(C1119,OFFSET(厂站实体!$A$2,0,0,1000,7),7,FALSE)</f>
        <v/>
      </c>
    </row>
    <row r="1120" spans="1:7" x14ac:dyDescent="0.15">
      <c r="A1120" s="10" t="str">
        <f>IF([1]变压器!A1120="","",[1]变压器!A1120)</f>
        <v/>
      </c>
      <c r="B1120" s="10" t="str">
        <f>IF([1]变压器!B1120="","",[1]变压器!B1120)</f>
        <v/>
      </c>
      <c r="C1120" s="10" t="str">
        <f>IF([1]变压器!C1120="","",[1]变压器!C1120)</f>
        <v/>
      </c>
      <c r="D1120" s="10" t="str">
        <f>IF([1]变压器!D1120="","",[1]变压器!D1120)</f>
        <v/>
      </c>
      <c r="E1120" s="10" t="str">
        <f>IF([1]变压器!E1120="","",[1]变压器!E1120)</f>
        <v/>
      </c>
      <c r="F1120" s="10" t="str">
        <f>IF([1]变压器!F1120="","",[1]变压器!F1120)</f>
        <v/>
      </c>
      <c r="G1120" s="10" t="str">
        <f ca="1">VLOOKUP(C1120,OFFSET(厂站实体!$A$2,0,0,1000,7),7,FALSE)</f>
        <v/>
      </c>
    </row>
    <row r="1121" spans="1:7" x14ac:dyDescent="0.15">
      <c r="A1121" s="10" t="str">
        <f>IF([1]变压器!A1121="","",[1]变压器!A1121)</f>
        <v/>
      </c>
      <c r="B1121" s="10" t="str">
        <f>IF([1]变压器!B1121="","",[1]变压器!B1121)</f>
        <v/>
      </c>
      <c r="C1121" s="10" t="str">
        <f>IF([1]变压器!C1121="","",[1]变压器!C1121)</f>
        <v/>
      </c>
      <c r="D1121" s="10" t="str">
        <f>IF([1]变压器!D1121="","",[1]变压器!D1121)</f>
        <v/>
      </c>
      <c r="E1121" s="10" t="str">
        <f>IF([1]变压器!E1121="","",[1]变压器!E1121)</f>
        <v/>
      </c>
      <c r="F1121" s="10" t="str">
        <f>IF([1]变压器!F1121="","",[1]变压器!F1121)</f>
        <v/>
      </c>
      <c r="G1121" s="10" t="str">
        <f ca="1">VLOOKUP(C1121,OFFSET(厂站实体!$A$2,0,0,1000,7),7,FALSE)</f>
        <v/>
      </c>
    </row>
    <row r="1122" spans="1:7" x14ac:dyDescent="0.15">
      <c r="A1122" s="10" t="str">
        <f>IF([1]变压器!A1122="","",[1]变压器!A1122)</f>
        <v/>
      </c>
      <c r="B1122" s="10" t="str">
        <f>IF([1]变压器!B1122="","",[1]变压器!B1122)</f>
        <v/>
      </c>
      <c r="C1122" s="10" t="str">
        <f>IF([1]变压器!C1122="","",[1]变压器!C1122)</f>
        <v/>
      </c>
      <c r="D1122" s="10" t="str">
        <f>IF([1]变压器!D1122="","",[1]变压器!D1122)</f>
        <v/>
      </c>
      <c r="E1122" s="10" t="str">
        <f>IF([1]变压器!E1122="","",[1]变压器!E1122)</f>
        <v/>
      </c>
      <c r="F1122" s="10" t="str">
        <f>IF([1]变压器!F1122="","",[1]变压器!F1122)</f>
        <v/>
      </c>
      <c r="G1122" s="10" t="str">
        <f ca="1">VLOOKUP(C1122,OFFSET(厂站实体!$A$2,0,0,1000,7),7,FALSE)</f>
        <v/>
      </c>
    </row>
    <row r="1123" spans="1:7" x14ac:dyDescent="0.15">
      <c r="A1123" s="10" t="str">
        <f>IF([1]变压器!A1123="","",[1]变压器!A1123)</f>
        <v/>
      </c>
      <c r="B1123" s="10" t="str">
        <f>IF([1]变压器!B1123="","",[1]变压器!B1123)</f>
        <v/>
      </c>
      <c r="C1123" s="10" t="str">
        <f>IF([1]变压器!C1123="","",[1]变压器!C1123)</f>
        <v/>
      </c>
      <c r="D1123" s="10" t="str">
        <f>IF([1]变压器!D1123="","",[1]变压器!D1123)</f>
        <v/>
      </c>
      <c r="E1123" s="10" t="str">
        <f>IF([1]变压器!E1123="","",[1]变压器!E1123)</f>
        <v/>
      </c>
      <c r="F1123" s="10" t="str">
        <f>IF([1]变压器!F1123="","",[1]变压器!F1123)</f>
        <v/>
      </c>
      <c r="G1123" s="10" t="str">
        <f ca="1">VLOOKUP(C1123,OFFSET(厂站实体!$A$2,0,0,1000,7),7,FALSE)</f>
        <v/>
      </c>
    </row>
    <row r="1124" spans="1:7" x14ac:dyDescent="0.15">
      <c r="A1124" s="10" t="str">
        <f>IF([1]变压器!A1124="","",[1]变压器!A1124)</f>
        <v/>
      </c>
      <c r="B1124" s="10" t="str">
        <f>IF([1]变压器!B1124="","",[1]变压器!B1124)</f>
        <v/>
      </c>
      <c r="C1124" s="10" t="str">
        <f>IF([1]变压器!C1124="","",[1]变压器!C1124)</f>
        <v/>
      </c>
      <c r="D1124" s="10" t="str">
        <f>IF([1]变压器!D1124="","",[1]变压器!D1124)</f>
        <v/>
      </c>
      <c r="E1124" s="10" t="str">
        <f>IF([1]变压器!E1124="","",[1]变压器!E1124)</f>
        <v/>
      </c>
      <c r="F1124" s="10" t="str">
        <f>IF([1]变压器!F1124="","",[1]变压器!F1124)</f>
        <v/>
      </c>
      <c r="G1124" s="10" t="str">
        <f ca="1">VLOOKUP(C1124,OFFSET(厂站实体!$A$2,0,0,1000,7),7,FALSE)</f>
        <v/>
      </c>
    </row>
    <row r="1125" spans="1:7" x14ac:dyDescent="0.15">
      <c r="A1125" s="10" t="str">
        <f>IF([1]变压器!A1125="","",[1]变压器!A1125)</f>
        <v/>
      </c>
      <c r="B1125" s="10" t="str">
        <f>IF([1]变压器!B1125="","",[1]变压器!B1125)</f>
        <v/>
      </c>
      <c r="C1125" s="10" t="str">
        <f>IF([1]变压器!C1125="","",[1]变压器!C1125)</f>
        <v/>
      </c>
      <c r="D1125" s="10" t="str">
        <f>IF([1]变压器!D1125="","",[1]变压器!D1125)</f>
        <v/>
      </c>
      <c r="E1125" s="10" t="str">
        <f>IF([1]变压器!E1125="","",[1]变压器!E1125)</f>
        <v/>
      </c>
      <c r="F1125" s="10" t="str">
        <f>IF([1]变压器!F1125="","",[1]变压器!F1125)</f>
        <v/>
      </c>
      <c r="G1125" s="10" t="str">
        <f ca="1">VLOOKUP(C1125,OFFSET(厂站实体!$A$2,0,0,1000,7),7,FALSE)</f>
        <v/>
      </c>
    </row>
    <row r="1126" spans="1:7" x14ac:dyDescent="0.15">
      <c r="A1126" s="10" t="str">
        <f>IF([1]变压器!A1126="","",[1]变压器!A1126)</f>
        <v/>
      </c>
      <c r="B1126" s="10" t="str">
        <f>IF([1]变压器!B1126="","",[1]变压器!B1126)</f>
        <v/>
      </c>
      <c r="C1126" s="10" t="str">
        <f>IF([1]变压器!C1126="","",[1]变压器!C1126)</f>
        <v/>
      </c>
      <c r="D1126" s="10" t="str">
        <f>IF([1]变压器!D1126="","",[1]变压器!D1126)</f>
        <v/>
      </c>
      <c r="E1126" s="10" t="str">
        <f>IF([1]变压器!E1126="","",[1]变压器!E1126)</f>
        <v/>
      </c>
      <c r="F1126" s="10" t="str">
        <f>IF([1]变压器!F1126="","",[1]变压器!F1126)</f>
        <v/>
      </c>
      <c r="G1126" s="10" t="str">
        <f ca="1">VLOOKUP(C1126,OFFSET(厂站实体!$A$2,0,0,1000,7),7,FALSE)</f>
        <v/>
      </c>
    </row>
    <row r="1127" spans="1:7" x14ac:dyDescent="0.15">
      <c r="A1127" s="10" t="str">
        <f>IF([1]变压器!A1127="","",[1]变压器!A1127)</f>
        <v/>
      </c>
      <c r="B1127" s="10" t="str">
        <f>IF([1]变压器!B1127="","",[1]变压器!B1127)</f>
        <v/>
      </c>
      <c r="C1127" s="10" t="str">
        <f>IF([1]变压器!C1127="","",[1]变压器!C1127)</f>
        <v/>
      </c>
      <c r="D1127" s="10" t="str">
        <f>IF([1]变压器!D1127="","",[1]变压器!D1127)</f>
        <v/>
      </c>
      <c r="E1127" s="10" t="str">
        <f>IF([1]变压器!E1127="","",[1]变压器!E1127)</f>
        <v/>
      </c>
      <c r="F1127" s="10" t="str">
        <f>IF([1]变压器!F1127="","",[1]变压器!F1127)</f>
        <v/>
      </c>
      <c r="G1127" s="10" t="str">
        <f ca="1">VLOOKUP(C1127,OFFSET(厂站实体!$A$2,0,0,1000,7),7,FALSE)</f>
        <v/>
      </c>
    </row>
    <row r="1128" spans="1:7" x14ac:dyDescent="0.15">
      <c r="A1128" s="10" t="str">
        <f>IF([1]变压器!A1128="","",[1]变压器!A1128)</f>
        <v/>
      </c>
      <c r="B1128" s="10" t="str">
        <f>IF([1]变压器!B1128="","",[1]变压器!B1128)</f>
        <v/>
      </c>
      <c r="C1128" s="10" t="str">
        <f>IF([1]变压器!C1128="","",[1]变压器!C1128)</f>
        <v/>
      </c>
      <c r="D1128" s="10" t="str">
        <f>IF([1]变压器!D1128="","",[1]变压器!D1128)</f>
        <v/>
      </c>
      <c r="E1128" s="10" t="str">
        <f>IF([1]变压器!E1128="","",[1]变压器!E1128)</f>
        <v/>
      </c>
      <c r="F1128" s="10" t="str">
        <f>IF([1]变压器!F1128="","",[1]变压器!F1128)</f>
        <v/>
      </c>
      <c r="G1128" s="10" t="str">
        <f ca="1">VLOOKUP(C1128,OFFSET(厂站实体!$A$2,0,0,1000,7),7,FALSE)</f>
        <v/>
      </c>
    </row>
    <row r="1129" spans="1:7" x14ac:dyDescent="0.15">
      <c r="A1129" s="10" t="str">
        <f>IF([1]变压器!A1129="","",[1]变压器!A1129)</f>
        <v/>
      </c>
      <c r="B1129" s="10" t="str">
        <f>IF([1]变压器!B1129="","",[1]变压器!B1129)</f>
        <v/>
      </c>
      <c r="C1129" s="10" t="str">
        <f>IF([1]变压器!C1129="","",[1]变压器!C1129)</f>
        <v/>
      </c>
      <c r="D1129" s="10" t="str">
        <f>IF([1]变压器!D1129="","",[1]变压器!D1129)</f>
        <v/>
      </c>
      <c r="E1129" s="10" t="str">
        <f>IF([1]变压器!E1129="","",[1]变压器!E1129)</f>
        <v/>
      </c>
      <c r="F1129" s="10" t="str">
        <f>IF([1]变压器!F1129="","",[1]变压器!F1129)</f>
        <v/>
      </c>
      <c r="G1129" s="10" t="str">
        <f ca="1">VLOOKUP(C1129,OFFSET(厂站实体!$A$2,0,0,1000,7),7,FALSE)</f>
        <v/>
      </c>
    </row>
    <row r="1130" spans="1:7" x14ac:dyDescent="0.15">
      <c r="A1130" s="10" t="str">
        <f>IF([1]变压器!A1130="","",[1]变压器!A1130)</f>
        <v/>
      </c>
      <c r="B1130" s="10" t="str">
        <f>IF([1]变压器!B1130="","",[1]变压器!B1130)</f>
        <v/>
      </c>
      <c r="C1130" s="10" t="str">
        <f>IF([1]变压器!C1130="","",[1]变压器!C1130)</f>
        <v/>
      </c>
      <c r="D1130" s="10" t="str">
        <f>IF([1]变压器!D1130="","",[1]变压器!D1130)</f>
        <v/>
      </c>
      <c r="E1130" s="10" t="str">
        <f>IF([1]变压器!E1130="","",[1]变压器!E1130)</f>
        <v/>
      </c>
      <c r="F1130" s="10" t="str">
        <f>IF([1]变压器!F1130="","",[1]变压器!F1130)</f>
        <v/>
      </c>
      <c r="G1130" s="10" t="str">
        <f ca="1">VLOOKUP(C1130,OFFSET(厂站实体!$A$2,0,0,1000,7),7,FALSE)</f>
        <v/>
      </c>
    </row>
    <row r="1131" spans="1:7" x14ac:dyDescent="0.15">
      <c r="A1131" s="10" t="str">
        <f>IF([1]变压器!A1131="","",[1]变压器!A1131)</f>
        <v/>
      </c>
      <c r="B1131" s="10" t="str">
        <f>IF([1]变压器!B1131="","",[1]变压器!B1131)</f>
        <v/>
      </c>
      <c r="C1131" s="10" t="str">
        <f>IF([1]变压器!C1131="","",[1]变压器!C1131)</f>
        <v/>
      </c>
      <c r="D1131" s="10" t="str">
        <f>IF([1]变压器!D1131="","",[1]变压器!D1131)</f>
        <v/>
      </c>
      <c r="E1131" s="10" t="str">
        <f>IF([1]变压器!E1131="","",[1]变压器!E1131)</f>
        <v/>
      </c>
      <c r="F1131" s="10" t="str">
        <f>IF([1]变压器!F1131="","",[1]变压器!F1131)</f>
        <v/>
      </c>
      <c r="G1131" s="10" t="str">
        <f ca="1">VLOOKUP(C1131,OFFSET(厂站实体!$A$2,0,0,1000,7),7,FALSE)</f>
        <v/>
      </c>
    </row>
    <row r="1132" spans="1:7" x14ac:dyDescent="0.15">
      <c r="A1132" s="10" t="str">
        <f>IF([1]变压器!A1132="","",[1]变压器!A1132)</f>
        <v/>
      </c>
      <c r="B1132" s="10" t="str">
        <f>IF([1]变压器!B1132="","",[1]变压器!B1132)</f>
        <v/>
      </c>
      <c r="C1132" s="10" t="str">
        <f>IF([1]变压器!C1132="","",[1]变压器!C1132)</f>
        <v/>
      </c>
      <c r="D1132" s="10" t="str">
        <f>IF([1]变压器!D1132="","",[1]变压器!D1132)</f>
        <v/>
      </c>
      <c r="E1132" s="10" t="str">
        <f>IF([1]变压器!E1132="","",[1]变压器!E1132)</f>
        <v/>
      </c>
      <c r="F1132" s="10" t="str">
        <f>IF([1]变压器!F1132="","",[1]变压器!F1132)</f>
        <v/>
      </c>
      <c r="G1132" s="10" t="str">
        <f ca="1">VLOOKUP(C1132,OFFSET(厂站实体!$A$2,0,0,1000,7),7,FALSE)</f>
        <v/>
      </c>
    </row>
    <row r="1133" spans="1:7" x14ac:dyDescent="0.15">
      <c r="A1133" s="10" t="str">
        <f>IF([1]变压器!A1133="","",[1]变压器!A1133)</f>
        <v/>
      </c>
      <c r="B1133" s="10" t="str">
        <f>IF([1]变压器!B1133="","",[1]变压器!B1133)</f>
        <v/>
      </c>
      <c r="C1133" s="10" t="str">
        <f>IF([1]变压器!C1133="","",[1]变压器!C1133)</f>
        <v/>
      </c>
      <c r="D1133" s="10" t="str">
        <f>IF([1]变压器!D1133="","",[1]变压器!D1133)</f>
        <v/>
      </c>
      <c r="E1133" s="10" t="str">
        <f>IF([1]变压器!E1133="","",[1]变压器!E1133)</f>
        <v/>
      </c>
      <c r="F1133" s="10" t="str">
        <f>IF([1]变压器!F1133="","",[1]变压器!F1133)</f>
        <v/>
      </c>
      <c r="G1133" s="10" t="str">
        <f ca="1">VLOOKUP(C1133,OFFSET(厂站实体!$A$2,0,0,1000,7),7,FALSE)</f>
        <v/>
      </c>
    </row>
    <row r="1134" spans="1:7" x14ac:dyDescent="0.15">
      <c r="A1134" s="10" t="str">
        <f>IF([1]变压器!A1134="","",[1]变压器!A1134)</f>
        <v/>
      </c>
      <c r="B1134" s="10" t="str">
        <f>IF([1]变压器!B1134="","",[1]变压器!B1134)</f>
        <v/>
      </c>
      <c r="C1134" s="10" t="str">
        <f>IF([1]变压器!C1134="","",[1]变压器!C1134)</f>
        <v/>
      </c>
      <c r="D1134" s="10" t="str">
        <f>IF([1]变压器!D1134="","",[1]变压器!D1134)</f>
        <v/>
      </c>
      <c r="E1134" s="10" t="str">
        <f>IF([1]变压器!E1134="","",[1]变压器!E1134)</f>
        <v/>
      </c>
      <c r="F1134" s="10" t="str">
        <f>IF([1]变压器!F1134="","",[1]变压器!F1134)</f>
        <v/>
      </c>
      <c r="G1134" s="10" t="str">
        <f ca="1">VLOOKUP(C1134,OFFSET(厂站实体!$A$2,0,0,1000,7),7,FALSE)</f>
        <v/>
      </c>
    </row>
    <row r="1135" spans="1:7" x14ac:dyDescent="0.15">
      <c r="A1135" s="10" t="str">
        <f>IF([1]变压器!A1135="","",[1]变压器!A1135)</f>
        <v/>
      </c>
      <c r="B1135" s="10" t="str">
        <f>IF([1]变压器!B1135="","",[1]变压器!B1135)</f>
        <v/>
      </c>
      <c r="C1135" s="10" t="str">
        <f>IF([1]变压器!C1135="","",[1]变压器!C1135)</f>
        <v/>
      </c>
      <c r="D1135" s="10" t="str">
        <f>IF([1]变压器!D1135="","",[1]变压器!D1135)</f>
        <v/>
      </c>
      <c r="E1135" s="10" t="str">
        <f>IF([1]变压器!E1135="","",[1]变压器!E1135)</f>
        <v/>
      </c>
      <c r="F1135" s="10" t="str">
        <f>IF([1]变压器!F1135="","",[1]变压器!F1135)</f>
        <v/>
      </c>
      <c r="G1135" s="10" t="str">
        <f ca="1">VLOOKUP(C1135,OFFSET(厂站实体!$A$2,0,0,1000,7),7,FALSE)</f>
        <v/>
      </c>
    </row>
    <row r="1136" spans="1:7" x14ac:dyDescent="0.15">
      <c r="A1136" s="10" t="str">
        <f>IF([1]变压器!A1136="","",[1]变压器!A1136)</f>
        <v/>
      </c>
      <c r="B1136" s="10" t="str">
        <f>IF([1]变压器!B1136="","",[1]变压器!B1136)</f>
        <v/>
      </c>
      <c r="C1136" s="10" t="str">
        <f>IF([1]变压器!C1136="","",[1]变压器!C1136)</f>
        <v/>
      </c>
      <c r="D1136" s="10" t="str">
        <f>IF([1]变压器!D1136="","",[1]变压器!D1136)</f>
        <v/>
      </c>
      <c r="E1136" s="10" t="str">
        <f>IF([1]变压器!E1136="","",[1]变压器!E1136)</f>
        <v/>
      </c>
      <c r="F1136" s="10" t="str">
        <f>IF([1]变压器!F1136="","",[1]变压器!F1136)</f>
        <v/>
      </c>
      <c r="G1136" s="10" t="str">
        <f ca="1">VLOOKUP(C1136,OFFSET(厂站实体!$A$2,0,0,1000,7),7,FALSE)</f>
        <v/>
      </c>
    </row>
    <row r="1137" spans="1:7" x14ac:dyDescent="0.15">
      <c r="A1137" s="10" t="str">
        <f>IF([1]变压器!A1137="","",[1]变压器!A1137)</f>
        <v/>
      </c>
      <c r="B1137" s="10" t="str">
        <f>IF([1]变压器!B1137="","",[1]变压器!B1137)</f>
        <v/>
      </c>
      <c r="C1137" s="10" t="str">
        <f>IF([1]变压器!C1137="","",[1]变压器!C1137)</f>
        <v/>
      </c>
      <c r="D1137" s="10" t="str">
        <f>IF([1]变压器!D1137="","",[1]变压器!D1137)</f>
        <v/>
      </c>
      <c r="E1137" s="10" t="str">
        <f>IF([1]变压器!E1137="","",[1]变压器!E1137)</f>
        <v/>
      </c>
      <c r="F1137" s="10" t="str">
        <f>IF([1]变压器!F1137="","",[1]变压器!F1137)</f>
        <v/>
      </c>
      <c r="G1137" s="10" t="str">
        <f ca="1">VLOOKUP(C1137,OFFSET(厂站实体!$A$2,0,0,1000,7),7,FALSE)</f>
        <v/>
      </c>
    </row>
    <row r="1138" spans="1:7" x14ac:dyDescent="0.15">
      <c r="A1138" s="10" t="str">
        <f>IF([1]变压器!A1138="","",[1]变压器!A1138)</f>
        <v/>
      </c>
      <c r="B1138" s="10" t="str">
        <f>IF([1]变压器!B1138="","",[1]变压器!B1138)</f>
        <v/>
      </c>
      <c r="C1138" s="10" t="str">
        <f>IF([1]变压器!C1138="","",[1]变压器!C1138)</f>
        <v/>
      </c>
      <c r="D1138" s="10" t="str">
        <f>IF([1]变压器!D1138="","",[1]变压器!D1138)</f>
        <v/>
      </c>
      <c r="E1138" s="10" t="str">
        <f>IF([1]变压器!E1138="","",[1]变压器!E1138)</f>
        <v/>
      </c>
      <c r="F1138" s="10" t="str">
        <f>IF([1]变压器!F1138="","",[1]变压器!F1138)</f>
        <v/>
      </c>
      <c r="G1138" s="10" t="str">
        <f ca="1">VLOOKUP(C1138,OFFSET(厂站实体!$A$2,0,0,1000,7),7,FALSE)</f>
        <v/>
      </c>
    </row>
    <row r="1139" spans="1:7" x14ac:dyDescent="0.15">
      <c r="A1139" s="10" t="str">
        <f>IF([1]变压器!A1139="","",[1]变压器!A1139)</f>
        <v/>
      </c>
      <c r="B1139" s="10" t="str">
        <f>IF([1]变压器!B1139="","",[1]变压器!B1139)</f>
        <v/>
      </c>
      <c r="C1139" s="10" t="str">
        <f>IF([1]变压器!C1139="","",[1]变压器!C1139)</f>
        <v/>
      </c>
      <c r="D1139" s="10" t="str">
        <f>IF([1]变压器!D1139="","",[1]变压器!D1139)</f>
        <v/>
      </c>
      <c r="E1139" s="10" t="str">
        <f>IF([1]变压器!E1139="","",[1]变压器!E1139)</f>
        <v/>
      </c>
      <c r="F1139" s="10" t="str">
        <f>IF([1]变压器!F1139="","",[1]变压器!F1139)</f>
        <v/>
      </c>
      <c r="G1139" s="10" t="str">
        <f ca="1">VLOOKUP(C1139,OFFSET(厂站实体!$A$2,0,0,1000,7),7,FALSE)</f>
        <v/>
      </c>
    </row>
    <row r="1140" spans="1:7" x14ac:dyDescent="0.15">
      <c r="A1140" s="10" t="str">
        <f>IF([1]变压器!A1140="","",[1]变压器!A1140)</f>
        <v/>
      </c>
      <c r="B1140" s="10" t="str">
        <f>IF([1]变压器!B1140="","",[1]变压器!B1140)</f>
        <v/>
      </c>
      <c r="C1140" s="10" t="str">
        <f>IF([1]变压器!C1140="","",[1]变压器!C1140)</f>
        <v/>
      </c>
      <c r="D1140" s="10" t="str">
        <f>IF([1]变压器!D1140="","",[1]变压器!D1140)</f>
        <v/>
      </c>
      <c r="E1140" s="10" t="str">
        <f>IF([1]变压器!E1140="","",[1]变压器!E1140)</f>
        <v/>
      </c>
      <c r="F1140" s="10" t="str">
        <f>IF([1]变压器!F1140="","",[1]变压器!F1140)</f>
        <v/>
      </c>
      <c r="G1140" s="10" t="str">
        <f ca="1">VLOOKUP(C1140,OFFSET(厂站实体!$A$2,0,0,1000,7),7,FALSE)</f>
        <v/>
      </c>
    </row>
    <row r="1141" spans="1:7" x14ac:dyDescent="0.15">
      <c r="A1141" s="10" t="str">
        <f>IF([1]变压器!A1141="","",[1]变压器!A1141)</f>
        <v/>
      </c>
      <c r="B1141" s="10" t="str">
        <f>IF([1]变压器!B1141="","",[1]变压器!B1141)</f>
        <v/>
      </c>
      <c r="C1141" s="10" t="str">
        <f>IF([1]变压器!C1141="","",[1]变压器!C1141)</f>
        <v/>
      </c>
      <c r="D1141" s="10" t="str">
        <f>IF([1]变压器!D1141="","",[1]变压器!D1141)</f>
        <v/>
      </c>
      <c r="E1141" s="10" t="str">
        <f>IF([1]变压器!E1141="","",[1]变压器!E1141)</f>
        <v/>
      </c>
      <c r="F1141" s="10" t="str">
        <f>IF([1]变压器!F1141="","",[1]变压器!F1141)</f>
        <v/>
      </c>
      <c r="G1141" s="10" t="str">
        <f ca="1">VLOOKUP(C1141,OFFSET(厂站实体!$A$2,0,0,1000,7),7,FALSE)</f>
        <v/>
      </c>
    </row>
    <row r="1142" spans="1:7" x14ac:dyDescent="0.15">
      <c r="A1142" s="10" t="str">
        <f>IF([1]变压器!A1142="","",[1]变压器!A1142)</f>
        <v/>
      </c>
      <c r="B1142" s="10" t="str">
        <f>IF([1]变压器!B1142="","",[1]变压器!B1142)</f>
        <v/>
      </c>
      <c r="C1142" s="10" t="str">
        <f>IF([1]变压器!C1142="","",[1]变压器!C1142)</f>
        <v/>
      </c>
      <c r="D1142" s="10" t="str">
        <f>IF([1]变压器!D1142="","",[1]变压器!D1142)</f>
        <v/>
      </c>
      <c r="E1142" s="10" t="str">
        <f>IF([1]变压器!E1142="","",[1]变压器!E1142)</f>
        <v/>
      </c>
      <c r="F1142" s="10" t="str">
        <f>IF([1]变压器!F1142="","",[1]变压器!F1142)</f>
        <v/>
      </c>
      <c r="G1142" s="10" t="str">
        <f ca="1">VLOOKUP(C1142,OFFSET(厂站实体!$A$2,0,0,1000,7),7,FALSE)</f>
        <v/>
      </c>
    </row>
    <row r="1143" spans="1:7" x14ac:dyDescent="0.15">
      <c r="A1143" s="10" t="str">
        <f>IF([1]变压器!A1143="","",[1]变压器!A1143)</f>
        <v/>
      </c>
      <c r="B1143" s="10" t="str">
        <f>IF([1]变压器!B1143="","",[1]变压器!B1143)</f>
        <v/>
      </c>
      <c r="C1143" s="10" t="str">
        <f>IF([1]变压器!C1143="","",[1]变压器!C1143)</f>
        <v/>
      </c>
      <c r="D1143" s="10" t="str">
        <f>IF([1]变压器!D1143="","",[1]变压器!D1143)</f>
        <v/>
      </c>
      <c r="E1143" s="10" t="str">
        <f>IF([1]变压器!E1143="","",[1]变压器!E1143)</f>
        <v/>
      </c>
      <c r="F1143" s="10" t="str">
        <f>IF([1]变压器!F1143="","",[1]变压器!F1143)</f>
        <v/>
      </c>
      <c r="G1143" s="10" t="str">
        <f ca="1">VLOOKUP(C1143,OFFSET(厂站实体!$A$2,0,0,1000,7),7,FALSE)</f>
        <v/>
      </c>
    </row>
    <row r="1144" spans="1:7" x14ac:dyDescent="0.15">
      <c r="A1144" s="10" t="str">
        <f>IF([1]变压器!A1144="","",[1]变压器!A1144)</f>
        <v/>
      </c>
      <c r="B1144" s="10" t="str">
        <f>IF([1]变压器!B1144="","",[1]变压器!B1144)</f>
        <v/>
      </c>
      <c r="C1144" s="10" t="str">
        <f>IF([1]变压器!C1144="","",[1]变压器!C1144)</f>
        <v/>
      </c>
      <c r="D1144" s="10" t="str">
        <f>IF([1]变压器!D1144="","",[1]变压器!D1144)</f>
        <v/>
      </c>
      <c r="E1144" s="10" t="str">
        <f>IF([1]变压器!E1144="","",[1]变压器!E1144)</f>
        <v/>
      </c>
      <c r="F1144" s="10" t="str">
        <f>IF([1]变压器!F1144="","",[1]变压器!F1144)</f>
        <v/>
      </c>
      <c r="G1144" s="10" t="str">
        <f ca="1">VLOOKUP(C1144,OFFSET(厂站实体!$A$2,0,0,1000,7),7,FALSE)</f>
        <v/>
      </c>
    </row>
    <row r="1145" spans="1:7" x14ac:dyDescent="0.15">
      <c r="A1145" s="10" t="str">
        <f>IF([1]变压器!A1145="","",[1]变压器!A1145)</f>
        <v/>
      </c>
      <c r="B1145" s="10" t="str">
        <f>IF([1]变压器!B1145="","",[1]变压器!B1145)</f>
        <v/>
      </c>
      <c r="C1145" s="10" t="str">
        <f>IF([1]变压器!C1145="","",[1]变压器!C1145)</f>
        <v/>
      </c>
      <c r="D1145" s="10" t="str">
        <f>IF([1]变压器!D1145="","",[1]变压器!D1145)</f>
        <v/>
      </c>
      <c r="E1145" s="10" t="str">
        <f>IF([1]变压器!E1145="","",[1]变压器!E1145)</f>
        <v/>
      </c>
      <c r="F1145" s="10" t="str">
        <f>IF([1]变压器!F1145="","",[1]变压器!F1145)</f>
        <v/>
      </c>
      <c r="G1145" s="10" t="str">
        <f ca="1">VLOOKUP(C1145,OFFSET(厂站实体!$A$2,0,0,1000,7),7,FALSE)</f>
        <v/>
      </c>
    </row>
    <row r="1146" spans="1:7" x14ac:dyDescent="0.15">
      <c r="A1146" s="10" t="str">
        <f>IF([1]变压器!A1146="","",[1]变压器!A1146)</f>
        <v/>
      </c>
      <c r="B1146" s="10" t="str">
        <f>IF([1]变压器!B1146="","",[1]变压器!B1146)</f>
        <v/>
      </c>
      <c r="C1146" s="10" t="str">
        <f>IF([1]变压器!C1146="","",[1]变压器!C1146)</f>
        <v/>
      </c>
      <c r="D1146" s="10" t="str">
        <f>IF([1]变压器!D1146="","",[1]变压器!D1146)</f>
        <v/>
      </c>
      <c r="E1146" s="10" t="str">
        <f>IF([1]变压器!E1146="","",[1]变压器!E1146)</f>
        <v/>
      </c>
      <c r="F1146" s="10" t="str">
        <f>IF([1]变压器!F1146="","",[1]变压器!F1146)</f>
        <v/>
      </c>
      <c r="G1146" s="10" t="str">
        <f ca="1">VLOOKUP(C1146,OFFSET(厂站实体!$A$2,0,0,1000,7),7,FALSE)</f>
        <v/>
      </c>
    </row>
    <row r="1147" spans="1:7" x14ac:dyDescent="0.15">
      <c r="A1147" s="10" t="str">
        <f>IF([1]变压器!A1147="","",[1]变压器!A1147)</f>
        <v/>
      </c>
      <c r="B1147" s="10" t="str">
        <f>IF([1]变压器!B1147="","",[1]变压器!B1147)</f>
        <v/>
      </c>
      <c r="C1147" s="10" t="str">
        <f>IF([1]变压器!C1147="","",[1]变压器!C1147)</f>
        <v/>
      </c>
      <c r="D1147" s="10" t="str">
        <f>IF([1]变压器!D1147="","",[1]变压器!D1147)</f>
        <v/>
      </c>
      <c r="E1147" s="10" t="str">
        <f>IF([1]变压器!E1147="","",[1]变压器!E1147)</f>
        <v/>
      </c>
      <c r="F1147" s="10" t="str">
        <f>IF([1]变压器!F1147="","",[1]变压器!F1147)</f>
        <v/>
      </c>
      <c r="G1147" s="10" t="str">
        <f ca="1">VLOOKUP(C1147,OFFSET(厂站实体!$A$2,0,0,1000,7),7,FALSE)</f>
        <v/>
      </c>
    </row>
    <row r="1148" spans="1:7" x14ac:dyDescent="0.15">
      <c r="A1148" s="10" t="str">
        <f>IF([1]变压器!A1148="","",[1]变压器!A1148)</f>
        <v/>
      </c>
      <c r="B1148" s="10" t="str">
        <f>IF([1]变压器!B1148="","",[1]变压器!B1148)</f>
        <v/>
      </c>
      <c r="C1148" s="10" t="str">
        <f>IF([1]变压器!C1148="","",[1]变压器!C1148)</f>
        <v/>
      </c>
      <c r="D1148" s="10" t="str">
        <f>IF([1]变压器!D1148="","",[1]变压器!D1148)</f>
        <v/>
      </c>
      <c r="E1148" s="10" t="str">
        <f>IF([1]变压器!E1148="","",[1]变压器!E1148)</f>
        <v/>
      </c>
      <c r="F1148" s="10" t="str">
        <f>IF([1]变压器!F1148="","",[1]变压器!F1148)</f>
        <v/>
      </c>
      <c r="G1148" s="10" t="str">
        <f ca="1">VLOOKUP(C1148,OFFSET(厂站实体!$A$2,0,0,1000,7),7,FALSE)</f>
        <v/>
      </c>
    </row>
    <row r="1149" spans="1:7" x14ac:dyDescent="0.15">
      <c r="A1149" s="10" t="str">
        <f>IF([1]变压器!A1149="","",[1]变压器!A1149)</f>
        <v/>
      </c>
      <c r="B1149" s="10" t="str">
        <f>IF([1]变压器!B1149="","",[1]变压器!B1149)</f>
        <v/>
      </c>
      <c r="C1149" s="10" t="str">
        <f>IF([1]变压器!C1149="","",[1]变压器!C1149)</f>
        <v/>
      </c>
      <c r="D1149" s="10" t="str">
        <f>IF([1]变压器!D1149="","",[1]变压器!D1149)</f>
        <v/>
      </c>
      <c r="E1149" s="10" t="str">
        <f>IF([1]变压器!E1149="","",[1]变压器!E1149)</f>
        <v/>
      </c>
      <c r="F1149" s="10" t="str">
        <f>IF([1]变压器!F1149="","",[1]变压器!F1149)</f>
        <v/>
      </c>
      <c r="G1149" s="10" t="str">
        <f ca="1">VLOOKUP(C1149,OFFSET(厂站实体!$A$2,0,0,1000,7),7,FALSE)</f>
        <v/>
      </c>
    </row>
    <row r="1150" spans="1:7" x14ac:dyDescent="0.15">
      <c r="A1150" s="10" t="str">
        <f>IF([1]变压器!A1150="","",[1]变压器!A1150)</f>
        <v/>
      </c>
      <c r="B1150" s="10" t="str">
        <f>IF([1]变压器!B1150="","",[1]变压器!B1150)</f>
        <v/>
      </c>
      <c r="C1150" s="10" t="str">
        <f>IF([1]变压器!C1150="","",[1]变压器!C1150)</f>
        <v/>
      </c>
      <c r="D1150" s="10" t="str">
        <f>IF([1]变压器!D1150="","",[1]变压器!D1150)</f>
        <v/>
      </c>
      <c r="E1150" s="10" t="str">
        <f>IF([1]变压器!E1150="","",[1]变压器!E1150)</f>
        <v/>
      </c>
      <c r="F1150" s="10" t="str">
        <f>IF([1]变压器!F1150="","",[1]变压器!F1150)</f>
        <v/>
      </c>
      <c r="G1150" s="10" t="str">
        <f ca="1">VLOOKUP(C1150,OFFSET(厂站实体!$A$2,0,0,1000,7),7,FALSE)</f>
        <v/>
      </c>
    </row>
    <row r="1151" spans="1:7" x14ac:dyDescent="0.15">
      <c r="A1151" s="10" t="str">
        <f>IF([1]变压器!A1151="","",[1]变压器!A1151)</f>
        <v/>
      </c>
      <c r="B1151" s="10" t="str">
        <f>IF([1]变压器!B1151="","",[1]变压器!B1151)</f>
        <v/>
      </c>
      <c r="C1151" s="10" t="str">
        <f>IF([1]变压器!C1151="","",[1]变压器!C1151)</f>
        <v/>
      </c>
      <c r="D1151" s="10" t="str">
        <f>IF([1]变压器!D1151="","",[1]变压器!D1151)</f>
        <v/>
      </c>
      <c r="E1151" s="10" t="str">
        <f>IF([1]变压器!E1151="","",[1]变压器!E1151)</f>
        <v/>
      </c>
      <c r="F1151" s="10" t="str">
        <f>IF([1]变压器!F1151="","",[1]变压器!F1151)</f>
        <v/>
      </c>
      <c r="G1151" s="10" t="str">
        <f ca="1">VLOOKUP(C1151,OFFSET(厂站实体!$A$2,0,0,1000,7),7,FALSE)</f>
        <v/>
      </c>
    </row>
    <row r="1152" spans="1:7" x14ac:dyDescent="0.15">
      <c r="A1152" s="10" t="str">
        <f>IF([1]变压器!A1152="","",[1]变压器!A1152)</f>
        <v/>
      </c>
      <c r="B1152" s="10" t="str">
        <f>IF([1]变压器!B1152="","",[1]变压器!B1152)</f>
        <v/>
      </c>
      <c r="C1152" s="10" t="str">
        <f>IF([1]变压器!C1152="","",[1]变压器!C1152)</f>
        <v/>
      </c>
      <c r="D1152" s="10" t="str">
        <f>IF([1]变压器!D1152="","",[1]变压器!D1152)</f>
        <v/>
      </c>
      <c r="E1152" s="10" t="str">
        <f>IF([1]变压器!E1152="","",[1]变压器!E1152)</f>
        <v/>
      </c>
      <c r="F1152" s="10" t="str">
        <f>IF([1]变压器!F1152="","",[1]变压器!F1152)</f>
        <v/>
      </c>
      <c r="G1152" s="10" t="str">
        <f ca="1">VLOOKUP(C1152,OFFSET(厂站实体!$A$2,0,0,1000,7),7,FALSE)</f>
        <v/>
      </c>
    </row>
    <row r="1153" spans="1:7" x14ac:dyDescent="0.15">
      <c r="A1153" s="10" t="str">
        <f>IF([1]变压器!A1153="","",[1]变压器!A1153)</f>
        <v/>
      </c>
      <c r="B1153" s="10" t="str">
        <f>IF([1]变压器!B1153="","",[1]变压器!B1153)</f>
        <v/>
      </c>
      <c r="C1153" s="10" t="str">
        <f>IF([1]变压器!C1153="","",[1]变压器!C1153)</f>
        <v/>
      </c>
      <c r="D1153" s="10" t="str">
        <f>IF([1]变压器!D1153="","",[1]变压器!D1153)</f>
        <v/>
      </c>
      <c r="E1153" s="10" t="str">
        <f>IF([1]变压器!E1153="","",[1]变压器!E1153)</f>
        <v/>
      </c>
      <c r="F1153" s="10" t="str">
        <f>IF([1]变压器!F1153="","",[1]变压器!F1153)</f>
        <v/>
      </c>
      <c r="G1153" s="10" t="str">
        <f ca="1">VLOOKUP(C1153,OFFSET(厂站实体!$A$2,0,0,1000,7),7,FALSE)</f>
        <v/>
      </c>
    </row>
    <row r="1154" spans="1:7" x14ac:dyDescent="0.15">
      <c r="A1154" s="10" t="str">
        <f>IF([1]变压器!A1154="","",[1]变压器!A1154)</f>
        <v/>
      </c>
      <c r="B1154" s="10" t="str">
        <f>IF([1]变压器!B1154="","",[1]变压器!B1154)</f>
        <v/>
      </c>
      <c r="C1154" s="10" t="str">
        <f>IF([1]变压器!C1154="","",[1]变压器!C1154)</f>
        <v/>
      </c>
      <c r="D1154" s="10" t="str">
        <f>IF([1]变压器!D1154="","",[1]变压器!D1154)</f>
        <v/>
      </c>
      <c r="E1154" s="10" t="str">
        <f>IF([1]变压器!E1154="","",[1]变压器!E1154)</f>
        <v/>
      </c>
      <c r="F1154" s="10" t="str">
        <f>IF([1]变压器!F1154="","",[1]变压器!F1154)</f>
        <v/>
      </c>
      <c r="G1154" s="10" t="str">
        <f ca="1">VLOOKUP(C1154,OFFSET(厂站实体!$A$2,0,0,1000,7),7,FALSE)</f>
        <v/>
      </c>
    </row>
    <row r="1155" spans="1:7" x14ac:dyDescent="0.15">
      <c r="A1155" s="10" t="str">
        <f>IF([1]变压器!A1155="","",[1]变压器!A1155)</f>
        <v/>
      </c>
      <c r="B1155" s="10" t="str">
        <f>IF([1]变压器!B1155="","",[1]变压器!B1155)</f>
        <v/>
      </c>
      <c r="C1155" s="10" t="str">
        <f>IF([1]变压器!C1155="","",[1]变压器!C1155)</f>
        <v/>
      </c>
      <c r="D1155" s="10" t="str">
        <f>IF([1]变压器!D1155="","",[1]变压器!D1155)</f>
        <v/>
      </c>
      <c r="E1155" s="10" t="str">
        <f>IF([1]变压器!E1155="","",[1]变压器!E1155)</f>
        <v/>
      </c>
      <c r="F1155" s="10" t="str">
        <f>IF([1]变压器!F1155="","",[1]变压器!F1155)</f>
        <v/>
      </c>
      <c r="G1155" s="10" t="str">
        <f ca="1">VLOOKUP(C1155,OFFSET(厂站实体!$A$2,0,0,1000,7),7,FALSE)</f>
        <v/>
      </c>
    </row>
    <row r="1156" spans="1:7" x14ac:dyDescent="0.15">
      <c r="A1156" s="10" t="str">
        <f>IF([1]变压器!A1156="","",[1]变压器!A1156)</f>
        <v/>
      </c>
      <c r="B1156" s="10" t="str">
        <f>IF([1]变压器!B1156="","",[1]变压器!B1156)</f>
        <v/>
      </c>
      <c r="C1156" s="10" t="str">
        <f>IF([1]变压器!C1156="","",[1]变压器!C1156)</f>
        <v/>
      </c>
      <c r="D1156" s="10" t="str">
        <f>IF([1]变压器!D1156="","",[1]变压器!D1156)</f>
        <v/>
      </c>
      <c r="E1156" s="10" t="str">
        <f>IF([1]变压器!E1156="","",[1]变压器!E1156)</f>
        <v/>
      </c>
      <c r="F1156" s="10" t="str">
        <f>IF([1]变压器!F1156="","",[1]变压器!F1156)</f>
        <v/>
      </c>
      <c r="G1156" s="10" t="str">
        <f ca="1">VLOOKUP(C1156,OFFSET(厂站实体!$A$2,0,0,1000,7),7,FALSE)</f>
        <v/>
      </c>
    </row>
    <row r="1157" spans="1:7" x14ac:dyDescent="0.15">
      <c r="A1157" s="10" t="str">
        <f>IF([1]变压器!A1157="","",[1]变压器!A1157)</f>
        <v/>
      </c>
      <c r="B1157" s="10" t="str">
        <f>IF([1]变压器!B1157="","",[1]变压器!B1157)</f>
        <v/>
      </c>
      <c r="C1157" s="10" t="str">
        <f>IF([1]变压器!C1157="","",[1]变压器!C1157)</f>
        <v/>
      </c>
      <c r="D1157" s="10" t="str">
        <f>IF([1]变压器!D1157="","",[1]变压器!D1157)</f>
        <v/>
      </c>
      <c r="E1157" s="10" t="str">
        <f>IF([1]变压器!E1157="","",[1]变压器!E1157)</f>
        <v/>
      </c>
      <c r="F1157" s="10" t="str">
        <f>IF([1]变压器!F1157="","",[1]变压器!F1157)</f>
        <v/>
      </c>
      <c r="G1157" s="10" t="str">
        <f ca="1">VLOOKUP(C1157,OFFSET(厂站实体!$A$2,0,0,1000,7),7,FALSE)</f>
        <v/>
      </c>
    </row>
    <row r="1158" spans="1:7" x14ac:dyDescent="0.15">
      <c r="A1158" s="10" t="str">
        <f>IF([1]变压器!A1158="","",[1]变压器!A1158)</f>
        <v/>
      </c>
      <c r="B1158" s="10" t="str">
        <f>IF([1]变压器!B1158="","",[1]变压器!B1158)</f>
        <v/>
      </c>
      <c r="C1158" s="10" t="str">
        <f>IF([1]变压器!C1158="","",[1]变压器!C1158)</f>
        <v/>
      </c>
      <c r="D1158" s="10" t="str">
        <f>IF([1]变压器!D1158="","",[1]变压器!D1158)</f>
        <v/>
      </c>
      <c r="E1158" s="10" t="str">
        <f>IF([1]变压器!E1158="","",[1]变压器!E1158)</f>
        <v/>
      </c>
      <c r="F1158" s="10" t="str">
        <f>IF([1]变压器!F1158="","",[1]变压器!F1158)</f>
        <v/>
      </c>
      <c r="G1158" s="10" t="str">
        <f ca="1">VLOOKUP(C1158,OFFSET(厂站实体!$A$2,0,0,1000,7),7,FALSE)</f>
        <v/>
      </c>
    </row>
    <row r="1159" spans="1:7" x14ac:dyDescent="0.15">
      <c r="A1159" s="10" t="str">
        <f>IF([1]变压器!A1159="","",[1]变压器!A1159)</f>
        <v/>
      </c>
      <c r="B1159" s="10" t="str">
        <f>IF([1]变压器!B1159="","",[1]变压器!B1159)</f>
        <v/>
      </c>
      <c r="C1159" s="10" t="str">
        <f>IF([1]变压器!C1159="","",[1]变压器!C1159)</f>
        <v/>
      </c>
      <c r="D1159" s="10" t="str">
        <f>IF([1]变压器!D1159="","",[1]变压器!D1159)</f>
        <v/>
      </c>
      <c r="E1159" s="10" t="str">
        <f>IF([1]变压器!E1159="","",[1]变压器!E1159)</f>
        <v/>
      </c>
      <c r="F1159" s="10" t="str">
        <f>IF([1]变压器!F1159="","",[1]变压器!F1159)</f>
        <v/>
      </c>
      <c r="G1159" s="10" t="str">
        <f ca="1">VLOOKUP(C1159,OFFSET(厂站实体!$A$2,0,0,1000,7),7,FALSE)</f>
        <v/>
      </c>
    </row>
    <row r="1160" spans="1:7" x14ac:dyDescent="0.15">
      <c r="A1160" s="10" t="str">
        <f>IF([1]变压器!A1160="","",[1]变压器!A1160)</f>
        <v/>
      </c>
      <c r="B1160" s="10" t="str">
        <f>IF([1]变压器!B1160="","",[1]变压器!B1160)</f>
        <v/>
      </c>
      <c r="C1160" s="10" t="str">
        <f>IF([1]变压器!C1160="","",[1]变压器!C1160)</f>
        <v/>
      </c>
      <c r="D1160" s="10" t="str">
        <f>IF([1]变压器!D1160="","",[1]变压器!D1160)</f>
        <v/>
      </c>
      <c r="E1160" s="10" t="str">
        <f>IF([1]变压器!E1160="","",[1]变压器!E1160)</f>
        <v/>
      </c>
      <c r="F1160" s="10" t="str">
        <f>IF([1]变压器!F1160="","",[1]变压器!F1160)</f>
        <v/>
      </c>
      <c r="G1160" s="10" t="str">
        <f ca="1">VLOOKUP(C1160,OFFSET(厂站实体!$A$2,0,0,1000,7),7,FALSE)</f>
        <v/>
      </c>
    </row>
    <row r="1161" spans="1:7" x14ac:dyDescent="0.15">
      <c r="A1161" s="10" t="str">
        <f>IF([1]变压器!A1161="","",[1]变压器!A1161)</f>
        <v/>
      </c>
      <c r="B1161" s="10" t="str">
        <f>IF([1]变压器!B1161="","",[1]变压器!B1161)</f>
        <v/>
      </c>
      <c r="C1161" s="10" t="str">
        <f>IF([1]变压器!C1161="","",[1]变压器!C1161)</f>
        <v/>
      </c>
      <c r="D1161" s="10" t="str">
        <f>IF([1]变压器!D1161="","",[1]变压器!D1161)</f>
        <v/>
      </c>
      <c r="E1161" s="10" t="str">
        <f>IF([1]变压器!E1161="","",[1]变压器!E1161)</f>
        <v/>
      </c>
      <c r="F1161" s="10" t="str">
        <f>IF([1]变压器!F1161="","",[1]变压器!F1161)</f>
        <v/>
      </c>
      <c r="G1161" s="10" t="str">
        <f ca="1">VLOOKUP(C1161,OFFSET(厂站实体!$A$2,0,0,1000,7),7,FALSE)</f>
        <v/>
      </c>
    </row>
    <row r="1162" spans="1:7" x14ac:dyDescent="0.15">
      <c r="A1162" s="10" t="str">
        <f>IF([1]变压器!A1162="","",[1]变压器!A1162)</f>
        <v/>
      </c>
      <c r="B1162" s="10" t="str">
        <f>IF([1]变压器!B1162="","",[1]变压器!B1162)</f>
        <v/>
      </c>
      <c r="C1162" s="10" t="str">
        <f>IF([1]变压器!C1162="","",[1]变压器!C1162)</f>
        <v/>
      </c>
      <c r="D1162" s="10" t="str">
        <f>IF([1]变压器!D1162="","",[1]变压器!D1162)</f>
        <v/>
      </c>
      <c r="E1162" s="10" t="str">
        <f>IF([1]变压器!E1162="","",[1]变压器!E1162)</f>
        <v/>
      </c>
      <c r="F1162" s="10" t="str">
        <f>IF([1]变压器!F1162="","",[1]变压器!F1162)</f>
        <v/>
      </c>
      <c r="G1162" s="10" t="str">
        <f ca="1">VLOOKUP(C1162,OFFSET(厂站实体!$A$2,0,0,1000,7),7,FALSE)</f>
        <v/>
      </c>
    </row>
    <row r="1163" spans="1:7" x14ac:dyDescent="0.15">
      <c r="A1163" s="10" t="str">
        <f>IF([1]变压器!A1163="","",[1]变压器!A1163)</f>
        <v/>
      </c>
      <c r="B1163" s="10" t="str">
        <f>IF([1]变压器!B1163="","",[1]变压器!B1163)</f>
        <v/>
      </c>
      <c r="C1163" s="10" t="str">
        <f>IF([1]变压器!C1163="","",[1]变压器!C1163)</f>
        <v/>
      </c>
      <c r="D1163" s="10" t="str">
        <f>IF([1]变压器!D1163="","",[1]变压器!D1163)</f>
        <v/>
      </c>
      <c r="E1163" s="10" t="str">
        <f>IF([1]变压器!E1163="","",[1]变压器!E1163)</f>
        <v/>
      </c>
      <c r="F1163" s="10" t="str">
        <f>IF([1]变压器!F1163="","",[1]变压器!F1163)</f>
        <v/>
      </c>
      <c r="G1163" s="10" t="str">
        <f ca="1">VLOOKUP(C1163,OFFSET(厂站实体!$A$2,0,0,1000,7),7,FALSE)</f>
        <v/>
      </c>
    </row>
    <row r="1164" spans="1:7" x14ac:dyDescent="0.15">
      <c r="A1164" s="10" t="str">
        <f>IF([1]变压器!A1164="","",[1]变压器!A1164)</f>
        <v/>
      </c>
      <c r="B1164" s="10" t="str">
        <f>IF([1]变压器!B1164="","",[1]变压器!B1164)</f>
        <v/>
      </c>
      <c r="C1164" s="10" t="str">
        <f>IF([1]变压器!C1164="","",[1]变压器!C1164)</f>
        <v/>
      </c>
      <c r="D1164" s="10" t="str">
        <f>IF([1]变压器!D1164="","",[1]变压器!D1164)</f>
        <v/>
      </c>
      <c r="E1164" s="10" t="str">
        <f>IF([1]变压器!E1164="","",[1]变压器!E1164)</f>
        <v/>
      </c>
      <c r="F1164" s="10" t="str">
        <f>IF([1]变压器!F1164="","",[1]变压器!F1164)</f>
        <v/>
      </c>
      <c r="G1164" s="10" t="str">
        <f ca="1">VLOOKUP(C1164,OFFSET(厂站实体!$A$2,0,0,1000,7),7,FALSE)</f>
        <v/>
      </c>
    </row>
    <row r="1165" spans="1:7" x14ac:dyDescent="0.15">
      <c r="A1165" s="10" t="str">
        <f>IF([1]变压器!A1165="","",[1]变压器!A1165)</f>
        <v/>
      </c>
      <c r="B1165" s="10" t="str">
        <f>IF([1]变压器!B1165="","",[1]变压器!B1165)</f>
        <v/>
      </c>
      <c r="C1165" s="10" t="str">
        <f>IF([1]变压器!C1165="","",[1]变压器!C1165)</f>
        <v/>
      </c>
      <c r="D1165" s="10" t="str">
        <f>IF([1]变压器!D1165="","",[1]变压器!D1165)</f>
        <v/>
      </c>
      <c r="E1165" s="10" t="str">
        <f>IF([1]变压器!E1165="","",[1]变压器!E1165)</f>
        <v/>
      </c>
      <c r="F1165" s="10" t="str">
        <f>IF([1]变压器!F1165="","",[1]变压器!F1165)</f>
        <v/>
      </c>
      <c r="G1165" s="10" t="str">
        <f ca="1">VLOOKUP(C1165,OFFSET(厂站实体!$A$2,0,0,1000,7),7,FALSE)</f>
        <v/>
      </c>
    </row>
    <row r="1166" spans="1:7" x14ac:dyDescent="0.15">
      <c r="A1166" s="10" t="str">
        <f>IF([1]变压器!A1166="","",[1]变压器!A1166)</f>
        <v/>
      </c>
      <c r="B1166" s="10" t="str">
        <f>IF([1]变压器!B1166="","",[1]变压器!B1166)</f>
        <v/>
      </c>
      <c r="C1166" s="10" t="str">
        <f>IF([1]变压器!C1166="","",[1]变压器!C1166)</f>
        <v/>
      </c>
      <c r="D1166" s="10" t="str">
        <f>IF([1]变压器!D1166="","",[1]变压器!D1166)</f>
        <v/>
      </c>
      <c r="E1166" s="10" t="str">
        <f>IF([1]变压器!E1166="","",[1]变压器!E1166)</f>
        <v/>
      </c>
      <c r="F1166" s="10" t="str">
        <f>IF([1]变压器!F1166="","",[1]变压器!F1166)</f>
        <v/>
      </c>
      <c r="G1166" s="10" t="str">
        <f ca="1">VLOOKUP(C1166,OFFSET(厂站实体!$A$2,0,0,1000,7),7,FALSE)</f>
        <v/>
      </c>
    </row>
    <row r="1167" spans="1:7" x14ac:dyDescent="0.15">
      <c r="A1167" s="10" t="str">
        <f>IF([1]变压器!A1167="","",[1]变压器!A1167)</f>
        <v/>
      </c>
      <c r="B1167" s="10" t="str">
        <f>IF([1]变压器!B1167="","",[1]变压器!B1167)</f>
        <v/>
      </c>
      <c r="C1167" s="10" t="str">
        <f>IF([1]变压器!C1167="","",[1]变压器!C1167)</f>
        <v/>
      </c>
      <c r="D1167" s="10" t="str">
        <f>IF([1]变压器!D1167="","",[1]变压器!D1167)</f>
        <v/>
      </c>
      <c r="E1167" s="10" t="str">
        <f>IF([1]变压器!E1167="","",[1]变压器!E1167)</f>
        <v/>
      </c>
      <c r="F1167" s="10" t="str">
        <f>IF([1]变压器!F1167="","",[1]变压器!F1167)</f>
        <v/>
      </c>
      <c r="G1167" s="10" t="str">
        <f ca="1">VLOOKUP(C1167,OFFSET(厂站实体!$A$2,0,0,1000,7),7,FALSE)</f>
        <v/>
      </c>
    </row>
    <row r="1168" spans="1:7" x14ac:dyDescent="0.15">
      <c r="A1168" s="10" t="str">
        <f>IF([1]变压器!A1168="","",[1]变压器!A1168)</f>
        <v/>
      </c>
      <c r="B1168" s="10" t="str">
        <f>IF([1]变压器!B1168="","",[1]变压器!B1168)</f>
        <v/>
      </c>
      <c r="C1168" s="10" t="str">
        <f>IF([1]变压器!C1168="","",[1]变压器!C1168)</f>
        <v/>
      </c>
      <c r="D1168" s="10" t="str">
        <f>IF([1]变压器!D1168="","",[1]变压器!D1168)</f>
        <v/>
      </c>
      <c r="E1168" s="10" t="str">
        <f>IF([1]变压器!E1168="","",[1]变压器!E1168)</f>
        <v/>
      </c>
      <c r="F1168" s="10" t="str">
        <f>IF([1]变压器!F1168="","",[1]变压器!F1168)</f>
        <v/>
      </c>
      <c r="G1168" s="10" t="str">
        <f ca="1">VLOOKUP(C1168,OFFSET(厂站实体!$A$2,0,0,1000,7),7,FALSE)</f>
        <v/>
      </c>
    </row>
    <row r="1169" spans="1:7" x14ac:dyDescent="0.15">
      <c r="A1169" s="10" t="str">
        <f>IF([1]变压器!A1169="","",[1]变压器!A1169)</f>
        <v/>
      </c>
      <c r="B1169" s="10" t="str">
        <f>IF([1]变压器!B1169="","",[1]变压器!B1169)</f>
        <v/>
      </c>
      <c r="C1169" s="10" t="str">
        <f>IF([1]变压器!C1169="","",[1]变压器!C1169)</f>
        <v/>
      </c>
      <c r="D1169" s="10" t="str">
        <f>IF([1]变压器!D1169="","",[1]变压器!D1169)</f>
        <v/>
      </c>
      <c r="E1169" s="10" t="str">
        <f>IF([1]变压器!E1169="","",[1]变压器!E1169)</f>
        <v/>
      </c>
      <c r="F1169" s="10" t="str">
        <f>IF([1]变压器!F1169="","",[1]变压器!F1169)</f>
        <v/>
      </c>
      <c r="G1169" s="10" t="str">
        <f ca="1">VLOOKUP(C1169,OFFSET(厂站实体!$A$2,0,0,1000,7),7,FALSE)</f>
        <v/>
      </c>
    </row>
    <row r="1170" spans="1:7" x14ac:dyDescent="0.15">
      <c r="A1170" s="10" t="str">
        <f>IF([1]变压器!A1170="","",[1]变压器!A1170)</f>
        <v/>
      </c>
      <c r="B1170" s="10" t="str">
        <f>IF([1]变压器!B1170="","",[1]变压器!B1170)</f>
        <v/>
      </c>
      <c r="C1170" s="10" t="str">
        <f>IF([1]变压器!C1170="","",[1]变压器!C1170)</f>
        <v/>
      </c>
      <c r="D1170" s="10" t="str">
        <f>IF([1]变压器!D1170="","",[1]变压器!D1170)</f>
        <v/>
      </c>
      <c r="E1170" s="10" t="str">
        <f>IF([1]变压器!E1170="","",[1]变压器!E1170)</f>
        <v/>
      </c>
      <c r="F1170" s="10" t="str">
        <f>IF([1]变压器!F1170="","",[1]变压器!F1170)</f>
        <v/>
      </c>
      <c r="G1170" s="10" t="str">
        <f ca="1">VLOOKUP(C1170,OFFSET(厂站实体!$A$2,0,0,1000,7),7,FALSE)</f>
        <v/>
      </c>
    </row>
    <row r="1171" spans="1:7" x14ac:dyDescent="0.15">
      <c r="A1171" s="10" t="str">
        <f>IF([1]变压器!A1171="","",[1]变压器!A1171)</f>
        <v/>
      </c>
      <c r="B1171" s="10" t="str">
        <f>IF([1]变压器!B1171="","",[1]变压器!B1171)</f>
        <v/>
      </c>
      <c r="C1171" s="10" t="str">
        <f>IF([1]变压器!C1171="","",[1]变压器!C1171)</f>
        <v/>
      </c>
      <c r="D1171" s="10" t="str">
        <f>IF([1]变压器!D1171="","",[1]变压器!D1171)</f>
        <v/>
      </c>
      <c r="E1171" s="10" t="str">
        <f>IF([1]变压器!E1171="","",[1]变压器!E1171)</f>
        <v/>
      </c>
      <c r="F1171" s="10" t="str">
        <f>IF([1]变压器!F1171="","",[1]变压器!F1171)</f>
        <v/>
      </c>
      <c r="G1171" s="10" t="str">
        <f ca="1">VLOOKUP(C1171,OFFSET(厂站实体!$A$2,0,0,1000,7),7,FALSE)</f>
        <v/>
      </c>
    </row>
    <row r="1172" spans="1:7" x14ac:dyDescent="0.15">
      <c r="A1172" s="10" t="str">
        <f>IF([1]变压器!A1172="","",[1]变压器!A1172)</f>
        <v/>
      </c>
      <c r="B1172" s="10" t="str">
        <f>IF([1]变压器!B1172="","",[1]变压器!B1172)</f>
        <v/>
      </c>
      <c r="C1172" s="10" t="str">
        <f>IF([1]变压器!C1172="","",[1]变压器!C1172)</f>
        <v/>
      </c>
      <c r="D1172" s="10" t="str">
        <f>IF([1]变压器!D1172="","",[1]变压器!D1172)</f>
        <v/>
      </c>
      <c r="E1172" s="10" t="str">
        <f>IF([1]变压器!E1172="","",[1]变压器!E1172)</f>
        <v/>
      </c>
      <c r="F1172" s="10" t="str">
        <f>IF([1]变压器!F1172="","",[1]变压器!F1172)</f>
        <v/>
      </c>
      <c r="G1172" s="10" t="str">
        <f ca="1">VLOOKUP(C1172,OFFSET(厂站实体!$A$2,0,0,1000,7),7,FALSE)</f>
        <v/>
      </c>
    </row>
    <row r="1173" spans="1:7" x14ac:dyDescent="0.15">
      <c r="A1173" s="10" t="str">
        <f>IF([1]变压器!A1173="","",[1]变压器!A1173)</f>
        <v/>
      </c>
      <c r="B1173" s="10" t="str">
        <f>IF([1]变压器!B1173="","",[1]变压器!B1173)</f>
        <v/>
      </c>
      <c r="C1173" s="10" t="str">
        <f>IF([1]变压器!C1173="","",[1]变压器!C1173)</f>
        <v/>
      </c>
      <c r="D1173" s="10" t="str">
        <f>IF([1]变压器!D1173="","",[1]变压器!D1173)</f>
        <v/>
      </c>
      <c r="E1173" s="10" t="str">
        <f>IF([1]变压器!E1173="","",[1]变压器!E1173)</f>
        <v/>
      </c>
      <c r="F1173" s="10" t="str">
        <f>IF([1]变压器!F1173="","",[1]变压器!F1173)</f>
        <v/>
      </c>
      <c r="G1173" s="10" t="str">
        <f ca="1">VLOOKUP(C1173,OFFSET(厂站实体!$A$2,0,0,1000,7),7,FALSE)</f>
        <v/>
      </c>
    </row>
    <row r="1174" spans="1:7" x14ac:dyDescent="0.15">
      <c r="A1174" s="10" t="str">
        <f>IF([1]变压器!A1174="","",[1]变压器!A1174)</f>
        <v/>
      </c>
      <c r="B1174" s="10" t="str">
        <f>IF([1]变压器!B1174="","",[1]变压器!B1174)</f>
        <v/>
      </c>
      <c r="C1174" s="10" t="str">
        <f>IF([1]变压器!C1174="","",[1]变压器!C1174)</f>
        <v/>
      </c>
      <c r="D1174" s="10" t="str">
        <f>IF([1]变压器!D1174="","",[1]变压器!D1174)</f>
        <v/>
      </c>
      <c r="E1174" s="10" t="str">
        <f>IF([1]变压器!E1174="","",[1]变压器!E1174)</f>
        <v/>
      </c>
      <c r="F1174" s="10" t="str">
        <f>IF([1]变压器!F1174="","",[1]变压器!F1174)</f>
        <v/>
      </c>
      <c r="G1174" s="10" t="str">
        <f ca="1">VLOOKUP(C1174,OFFSET(厂站实体!$A$2,0,0,1000,7),7,FALSE)</f>
        <v/>
      </c>
    </row>
    <row r="1175" spans="1:7" x14ac:dyDescent="0.15">
      <c r="A1175" s="10" t="str">
        <f>IF([1]变压器!A1175="","",[1]变压器!A1175)</f>
        <v/>
      </c>
      <c r="B1175" s="10" t="str">
        <f>IF([1]变压器!B1175="","",[1]变压器!B1175)</f>
        <v/>
      </c>
      <c r="C1175" s="10" t="str">
        <f>IF([1]变压器!C1175="","",[1]变压器!C1175)</f>
        <v/>
      </c>
      <c r="D1175" s="10" t="str">
        <f>IF([1]变压器!D1175="","",[1]变压器!D1175)</f>
        <v/>
      </c>
      <c r="E1175" s="10" t="str">
        <f>IF([1]变压器!E1175="","",[1]变压器!E1175)</f>
        <v/>
      </c>
      <c r="F1175" s="10" t="str">
        <f>IF([1]变压器!F1175="","",[1]变压器!F1175)</f>
        <v/>
      </c>
      <c r="G1175" s="10" t="str">
        <f ca="1">VLOOKUP(C1175,OFFSET(厂站实体!$A$2,0,0,1000,7),7,FALSE)</f>
        <v/>
      </c>
    </row>
    <row r="1176" spans="1:7" x14ac:dyDescent="0.15">
      <c r="A1176" s="10" t="str">
        <f>IF([1]变压器!A1176="","",[1]变压器!A1176)</f>
        <v/>
      </c>
      <c r="B1176" s="10" t="str">
        <f>IF([1]变压器!B1176="","",[1]变压器!B1176)</f>
        <v/>
      </c>
      <c r="C1176" s="10" t="str">
        <f>IF([1]变压器!C1176="","",[1]变压器!C1176)</f>
        <v/>
      </c>
      <c r="D1176" s="10" t="str">
        <f>IF([1]变压器!D1176="","",[1]变压器!D1176)</f>
        <v/>
      </c>
      <c r="E1176" s="10" t="str">
        <f>IF([1]变压器!E1176="","",[1]变压器!E1176)</f>
        <v/>
      </c>
      <c r="F1176" s="10" t="str">
        <f>IF([1]变压器!F1176="","",[1]变压器!F1176)</f>
        <v/>
      </c>
      <c r="G1176" s="10" t="str">
        <f ca="1">VLOOKUP(C1176,OFFSET(厂站实体!$A$2,0,0,1000,7),7,FALSE)</f>
        <v/>
      </c>
    </row>
    <row r="1177" spans="1:7" x14ac:dyDescent="0.15">
      <c r="A1177" s="10" t="str">
        <f>IF([1]变压器!A1177="","",[1]变压器!A1177)</f>
        <v/>
      </c>
      <c r="B1177" s="10" t="str">
        <f>IF([1]变压器!B1177="","",[1]变压器!B1177)</f>
        <v/>
      </c>
      <c r="C1177" s="10" t="str">
        <f>IF([1]变压器!C1177="","",[1]变压器!C1177)</f>
        <v/>
      </c>
      <c r="D1177" s="10" t="str">
        <f>IF([1]变压器!D1177="","",[1]变压器!D1177)</f>
        <v/>
      </c>
      <c r="E1177" s="10" t="str">
        <f>IF([1]变压器!E1177="","",[1]变压器!E1177)</f>
        <v/>
      </c>
      <c r="F1177" s="10" t="str">
        <f>IF([1]变压器!F1177="","",[1]变压器!F1177)</f>
        <v/>
      </c>
      <c r="G1177" s="10" t="str">
        <f ca="1">VLOOKUP(C1177,OFFSET(厂站实体!$A$2,0,0,1000,7),7,FALSE)</f>
        <v/>
      </c>
    </row>
    <row r="1178" spans="1:7" x14ac:dyDescent="0.15">
      <c r="A1178" s="10" t="str">
        <f>IF([1]变压器!A1178="","",[1]变压器!A1178)</f>
        <v/>
      </c>
      <c r="B1178" s="10" t="str">
        <f>IF([1]变压器!B1178="","",[1]变压器!B1178)</f>
        <v/>
      </c>
      <c r="C1178" s="10" t="str">
        <f>IF([1]变压器!C1178="","",[1]变压器!C1178)</f>
        <v/>
      </c>
      <c r="D1178" s="10" t="str">
        <f>IF([1]变压器!D1178="","",[1]变压器!D1178)</f>
        <v/>
      </c>
      <c r="E1178" s="10" t="str">
        <f>IF([1]变压器!E1178="","",[1]变压器!E1178)</f>
        <v/>
      </c>
      <c r="F1178" s="10" t="str">
        <f>IF([1]变压器!F1178="","",[1]变压器!F1178)</f>
        <v/>
      </c>
      <c r="G1178" s="10" t="str">
        <f ca="1">VLOOKUP(C1178,OFFSET(厂站实体!$A$2,0,0,1000,7),7,FALSE)</f>
        <v/>
      </c>
    </row>
    <row r="1179" spans="1:7" x14ac:dyDescent="0.15">
      <c r="A1179" s="10" t="str">
        <f>IF([1]变压器!A1179="","",[1]变压器!A1179)</f>
        <v/>
      </c>
      <c r="B1179" s="10" t="str">
        <f>IF([1]变压器!B1179="","",[1]变压器!B1179)</f>
        <v/>
      </c>
      <c r="C1179" s="10" t="str">
        <f>IF([1]变压器!C1179="","",[1]变压器!C1179)</f>
        <v/>
      </c>
      <c r="D1179" s="10" t="str">
        <f>IF([1]变压器!D1179="","",[1]变压器!D1179)</f>
        <v/>
      </c>
      <c r="E1179" s="10" t="str">
        <f>IF([1]变压器!E1179="","",[1]变压器!E1179)</f>
        <v/>
      </c>
      <c r="F1179" s="10" t="str">
        <f>IF([1]变压器!F1179="","",[1]变压器!F1179)</f>
        <v/>
      </c>
      <c r="G1179" s="10" t="str">
        <f ca="1">VLOOKUP(C1179,OFFSET(厂站实体!$A$2,0,0,1000,7),7,FALSE)</f>
        <v/>
      </c>
    </row>
    <row r="1180" spans="1:7" x14ac:dyDescent="0.15">
      <c r="A1180" s="10" t="str">
        <f>IF([1]变压器!A1180="","",[1]变压器!A1180)</f>
        <v/>
      </c>
      <c r="B1180" s="10" t="str">
        <f>IF([1]变压器!B1180="","",[1]变压器!B1180)</f>
        <v/>
      </c>
      <c r="C1180" s="10" t="str">
        <f>IF([1]变压器!C1180="","",[1]变压器!C1180)</f>
        <v/>
      </c>
      <c r="D1180" s="10" t="str">
        <f>IF([1]变压器!D1180="","",[1]变压器!D1180)</f>
        <v/>
      </c>
      <c r="E1180" s="10" t="str">
        <f>IF([1]变压器!E1180="","",[1]变压器!E1180)</f>
        <v/>
      </c>
      <c r="F1180" s="10" t="str">
        <f>IF([1]变压器!F1180="","",[1]变压器!F1180)</f>
        <v/>
      </c>
      <c r="G1180" s="10" t="str">
        <f ca="1">VLOOKUP(C1180,OFFSET(厂站实体!$A$2,0,0,1000,7),7,FALSE)</f>
        <v/>
      </c>
    </row>
    <row r="1181" spans="1:7" x14ac:dyDescent="0.15">
      <c r="A1181" s="10" t="str">
        <f>IF([1]变压器!A1181="","",[1]变压器!A1181)</f>
        <v/>
      </c>
      <c r="B1181" s="10" t="str">
        <f>IF([1]变压器!B1181="","",[1]变压器!B1181)</f>
        <v/>
      </c>
      <c r="C1181" s="10" t="str">
        <f>IF([1]变压器!C1181="","",[1]变压器!C1181)</f>
        <v/>
      </c>
      <c r="D1181" s="10" t="str">
        <f>IF([1]变压器!D1181="","",[1]变压器!D1181)</f>
        <v/>
      </c>
      <c r="E1181" s="10" t="str">
        <f>IF([1]变压器!E1181="","",[1]变压器!E1181)</f>
        <v/>
      </c>
      <c r="F1181" s="10" t="str">
        <f>IF([1]变压器!F1181="","",[1]变压器!F1181)</f>
        <v/>
      </c>
      <c r="G1181" s="10" t="str">
        <f ca="1">VLOOKUP(C1181,OFFSET(厂站实体!$A$2,0,0,1000,7),7,FALSE)</f>
        <v/>
      </c>
    </row>
    <row r="1182" spans="1:7" x14ac:dyDescent="0.15">
      <c r="A1182" s="10" t="str">
        <f>IF([1]变压器!A1182="","",[1]变压器!A1182)</f>
        <v/>
      </c>
      <c r="B1182" s="10" t="str">
        <f>IF([1]变压器!B1182="","",[1]变压器!B1182)</f>
        <v/>
      </c>
      <c r="C1182" s="10" t="str">
        <f>IF([1]变压器!C1182="","",[1]变压器!C1182)</f>
        <v/>
      </c>
      <c r="D1182" s="10" t="str">
        <f>IF([1]变压器!D1182="","",[1]变压器!D1182)</f>
        <v/>
      </c>
      <c r="E1182" s="10" t="str">
        <f>IF([1]变压器!E1182="","",[1]变压器!E1182)</f>
        <v/>
      </c>
      <c r="F1182" s="10" t="str">
        <f>IF([1]变压器!F1182="","",[1]变压器!F1182)</f>
        <v/>
      </c>
      <c r="G1182" s="10" t="str">
        <f ca="1">VLOOKUP(C1182,OFFSET(厂站实体!$A$2,0,0,1000,7),7,FALSE)</f>
        <v/>
      </c>
    </row>
    <row r="1183" spans="1:7" x14ac:dyDescent="0.15">
      <c r="A1183" s="10" t="str">
        <f>IF([1]变压器!A1183="","",[1]变压器!A1183)</f>
        <v/>
      </c>
      <c r="B1183" s="10" t="str">
        <f>IF([1]变压器!B1183="","",[1]变压器!B1183)</f>
        <v/>
      </c>
      <c r="C1183" s="10" t="str">
        <f>IF([1]变压器!C1183="","",[1]变压器!C1183)</f>
        <v/>
      </c>
      <c r="D1183" s="10" t="str">
        <f>IF([1]变压器!D1183="","",[1]变压器!D1183)</f>
        <v/>
      </c>
      <c r="E1183" s="10" t="str">
        <f>IF([1]变压器!E1183="","",[1]变压器!E1183)</f>
        <v/>
      </c>
      <c r="F1183" s="10" t="str">
        <f>IF([1]变压器!F1183="","",[1]变压器!F1183)</f>
        <v/>
      </c>
      <c r="G1183" s="10" t="str">
        <f ca="1">VLOOKUP(C1183,OFFSET(厂站实体!$A$2,0,0,1000,7),7,FALSE)</f>
        <v/>
      </c>
    </row>
    <row r="1184" spans="1:7" x14ac:dyDescent="0.15">
      <c r="A1184" s="10" t="str">
        <f>IF([1]变压器!A1184="","",[1]变压器!A1184)</f>
        <v/>
      </c>
      <c r="B1184" s="10" t="str">
        <f>IF([1]变压器!B1184="","",[1]变压器!B1184)</f>
        <v/>
      </c>
      <c r="C1184" s="10" t="str">
        <f>IF([1]变压器!C1184="","",[1]变压器!C1184)</f>
        <v/>
      </c>
      <c r="D1184" s="10" t="str">
        <f>IF([1]变压器!D1184="","",[1]变压器!D1184)</f>
        <v/>
      </c>
      <c r="E1184" s="10" t="str">
        <f>IF([1]变压器!E1184="","",[1]变压器!E1184)</f>
        <v/>
      </c>
      <c r="F1184" s="10" t="str">
        <f>IF([1]变压器!F1184="","",[1]变压器!F1184)</f>
        <v/>
      </c>
      <c r="G1184" s="10" t="str">
        <f ca="1">VLOOKUP(C1184,OFFSET(厂站实体!$A$2,0,0,1000,7),7,FALSE)</f>
        <v/>
      </c>
    </row>
    <row r="1185" spans="1:7" x14ac:dyDescent="0.15">
      <c r="A1185" s="10" t="str">
        <f>IF([1]变压器!A1185="","",[1]变压器!A1185)</f>
        <v/>
      </c>
      <c r="B1185" s="10" t="str">
        <f>IF([1]变压器!B1185="","",[1]变压器!B1185)</f>
        <v/>
      </c>
      <c r="C1185" s="10" t="str">
        <f>IF([1]变压器!C1185="","",[1]变压器!C1185)</f>
        <v/>
      </c>
      <c r="D1185" s="10" t="str">
        <f>IF([1]变压器!D1185="","",[1]变压器!D1185)</f>
        <v/>
      </c>
      <c r="E1185" s="10" t="str">
        <f>IF([1]变压器!E1185="","",[1]变压器!E1185)</f>
        <v/>
      </c>
      <c r="F1185" s="10" t="str">
        <f>IF([1]变压器!F1185="","",[1]变压器!F1185)</f>
        <v/>
      </c>
      <c r="G1185" s="10" t="str">
        <f ca="1">VLOOKUP(C1185,OFFSET(厂站实体!$A$2,0,0,1000,7),7,FALSE)</f>
        <v/>
      </c>
    </row>
    <row r="1186" spans="1:7" x14ac:dyDescent="0.15">
      <c r="A1186" s="10" t="str">
        <f>IF([1]变压器!A1186="","",[1]变压器!A1186)</f>
        <v/>
      </c>
      <c r="B1186" s="10" t="str">
        <f>IF([1]变压器!B1186="","",[1]变压器!B1186)</f>
        <v/>
      </c>
      <c r="C1186" s="10" t="str">
        <f>IF([1]变压器!C1186="","",[1]变压器!C1186)</f>
        <v/>
      </c>
      <c r="D1186" s="10" t="str">
        <f>IF([1]变压器!D1186="","",[1]变压器!D1186)</f>
        <v/>
      </c>
      <c r="E1186" s="10" t="str">
        <f>IF([1]变压器!E1186="","",[1]变压器!E1186)</f>
        <v/>
      </c>
      <c r="F1186" s="10" t="str">
        <f>IF([1]变压器!F1186="","",[1]变压器!F1186)</f>
        <v/>
      </c>
      <c r="G1186" s="10" t="str">
        <f ca="1">VLOOKUP(C1186,OFFSET(厂站实体!$A$2,0,0,1000,7),7,FALSE)</f>
        <v/>
      </c>
    </row>
    <row r="1187" spans="1:7" x14ac:dyDescent="0.15">
      <c r="A1187" s="10" t="str">
        <f>IF([1]变压器!A1187="","",[1]变压器!A1187)</f>
        <v/>
      </c>
      <c r="B1187" s="10" t="str">
        <f>IF([1]变压器!B1187="","",[1]变压器!B1187)</f>
        <v/>
      </c>
      <c r="C1187" s="10" t="str">
        <f>IF([1]变压器!C1187="","",[1]变压器!C1187)</f>
        <v/>
      </c>
      <c r="D1187" s="10" t="str">
        <f>IF([1]变压器!D1187="","",[1]变压器!D1187)</f>
        <v/>
      </c>
      <c r="E1187" s="10" t="str">
        <f>IF([1]变压器!E1187="","",[1]变压器!E1187)</f>
        <v/>
      </c>
      <c r="F1187" s="10" t="str">
        <f>IF([1]变压器!F1187="","",[1]变压器!F1187)</f>
        <v/>
      </c>
      <c r="G1187" s="10" t="str">
        <f ca="1">VLOOKUP(C1187,OFFSET(厂站实体!$A$2,0,0,1000,7),7,FALSE)</f>
        <v/>
      </c>
    </row>
    <row r="1188" spans="1:7" x14ac:dyDescent="0.15">
      <c r="A1188" s="10" t="str">
        <f>IF([1]变压器!A1188="","",[1]变压器!A1188)</f>
        <v/>
      </c>
      <c r="B1188" s="10" t="str">
        <f>IF([1]变压器!B1188="","",[1]变压器!B1188)</f>
        <v/>
      </c>
      <c r="C1188" s="10" t="str">
        <f>IF([1]变压器!C1188="","",[1]变压器!C1188)</f>
        <v/>
      </c>
      <c r="D1188" s="10" t="str">
        <f>IF([1]变压器!D1188="","",[1]变压器!D1188)</f>
        <v/>
      </c>
      <c r="E1188" s="10" t="str">
        <f>IF([1]变压器!E1188="","",[1]变压器!E1188)</f>
        <v/>
      </c>
      <c r="F1188" s="10" t="str">
        <f>IF([1]变压器!F1188="","",[1]变压器!F1188)</f>
        <v/>
      </c>
      <c r="G1188" s="10" t="str">
        <f ca="1">VLOOKUP(C1188,OFFSET(厂站实体!$A$2,0,0,1000,7),7,FALSE)</f>
        <v/>
      </c>
    </row>
    <row r="1189" spans="1:7" x14ac:dyDescent="0.15">
      <c r="A1189" s="10" t="str">
        <f>IF([1]变压器!A1189="","",[1]变压器!A1189)</f>
        <v/>
      </c>
      <c r="B1189" s="10" t="str">
        <f>IF([1]变压器!B1189="","",[1]变压器!B1189)</f>
        <v/>
      </c>
      <c r="C1189" s="10" t="str">
        <f>IF([1]变压器!C1189="","",[1]变压器!C1189)</f>
        <v/>
      </c>
      <c r="D1189" s="10" t="str">
        <f>IF([1]变压器!D1189="","",[1]变压器!D1189)</f>
        <v/>
      </c>
      <c r="E1189" s="10" t="str">
        <f>IF([1]变压器!E1189="","",[1]变压器!E1189)</f>
        <v/>
      </c>
      <c r="F1189" s="10" t="str">
        <f>IF([1]变压器!F1189="","",[1]变压器!F1189)</f>
        <v/>
      </c>
      <c r="G1189" s="10" t="str">
        <f ca="1">VLOOKUP(C1189,OFFSET(厂站实体!$A$2,0,0,1000,7),7,FALSE)</f>
        <v/>
      </c>
    </row>
    <row r="1190" spans="1:7" x14ac:dyDescent="0.15">
      <c r="A1190" s="10" t="str">
        <f>IF([1]变压器!A1190="","",[1]变压器!A1190)</f>
        <v/>
      </c>
      <c r="B1190" s="10" t="str">
        <f>IF([1]变压器!B1190="","",[1]变压器!B1190)</f>
        <v/>
      </c>
      <c r="C1190" s="10" t="str">
        <f>IF([1]变压器!C1190="","",[1]变压器!C1190)</f>
        <v/>
      </c>
      <c r="D1190" s="10" t="str">
        <f>IF([1]变压器!D1190="","",[1]变压器!D1190)</f>
        <v/>
      </c>
      <c r="E1190" s="10" t="str">
        <f>IF([1]变压器!E1190="","",[1]变压器!E1190)</f>
        <v/>
      </c>
      <c r="F1190" s="10" t="str">
        <f>IF([1]变压器!F1190="","",[1]变压器!F1190)</f>
        <v/>
      </c>
      <c r="G1190" s="10" t="str">
        <f ca="1">VLOOKUP(C1190,OFFSET(厂站实体!$A$2,0,0,1000,7),7,FALSE)</f>
        <v/>
      </c>
    </row>
    <row r="1191" spans="1:7" x14ac:dyDescent="0.15">
      <c r="A1191" s="10" t="str">
        <f>IF([1]变压器!A1191="","",[1]变压器!A1191)</f>
        <v/>
      </c>
      <c r="B1191" s="10" t="str">
        <f>IF([1]变压器!B1191="","",[1]变压器!B1191)</f>
        <v/>
      </c>
      <c r="C1191" s="10" t="str">
        <f>IF([1]变压器!C1191="","",[1]变压器!C1191)</f>
        <v/>
      </c>
      <c r="D1191" s="10" t="str">
        <f>IF([1]变压器!D1191="","",[1]变压器!D1191)</f>
        <v/>
      </c>
      <c r="E1191" s="10" t="str">
        <f>IF([1]变压器!E1191="","",[1]变压器!E1191)</f>
        <v/>
      </c>
      <c r="F1191" s="10" t="str">
        <f>IF([1]变压器!F1191="","",[1]变压器!F1191)</f>
        <v/>
      </c>
      <c r="G1191" s="10" t="str">
        <f ca="1">VLOOKUP(C1191,OFFSET(厂站实体!$A$2,0,0,1000,7),7,FALSE)</f>
        <v/>
      </c>
    </row>
    <row r="1192" spans="1:7" x14ac:dyDescent="0.15">
      <c r="A1192" s="10" t="str">
        <f>IF([1]变压器!A1192="","",[1]变压器!A1192)</f>
        <v/>
      </c>
      <c r="B1192" s="10" t="str">
        <f>IF([1]变压器!B1192="","",[1]变压器!B1192)</f>
        <v/>
      </c>
      <c r="C1192" s="10" t="str">
        <f>IF([1]变压器!C1192="","",[1]变压器!C1192)</f>
        <v/>
      </c>
      <c r="D1192" s="10" t="str">
        <f>IF([1]变压器!D1192="","",[1]变压器!D1192)</f>
        <v/>
      </c>
      <c r="E1192" s="10" t="str">
        <f>IF([1]变压器!E1192="","",[1]变压器!E1192)</f>
        <v/>
      </c>
      <c r="F1192" s="10" t="str">
        <f>IF([1]变压器!F1192="","",[1]变压器!F1192)</f>
        <v/>
      </c>
      <c r="G1192" s="10" t="str">
        <f ca="1">VLOOKUP(C1192,OFFSET(厂站实体!$A$2,0,0,1000,7),7,FALSE)</f>
        <v/>
      </c>
    </row>
    <row r="1193" spans="1:7" x14ac:dyDescent="0.15">
      <c r="A1193" s="10" t="str">
        <f>IF([1]变压器!A1193="","",[1]变压器!A1193)</f>
        <v/>
      </c>
      <c r="B1193" s="10" t="str">
        <f>IF([1]变压器!B1193="","",[1]变压器!B1193)</f>
        <v/>
      </c>
      <c r="C1193" s="10" t="str">
        <f>IF([1]变压器!C1193="","",[1]变压器!C1193)</f>
        <v/>
      </c>
      <c r="D1193" s="10" t="str">
        <f>IF([1]变压器!D1193="","",[1]变压器!D1193)</f>
        <v/>
      </c>
      <c r="E1193" s="10" t="str">
        <f>IF([1]变压器!E1193="","",[1]变压器!E1193)</f>
        <v/>
      </c>
      <c r="F1193" s="10" t="str">
        <f>IF([1]变压器!F1193="","",[1]变压器!F1193)</f>
        <v/>
      </c>
      <c r="G1193" s="10" t="str">
        <f ca="1">VLOOKUP(C1193,OFFSET(厂站实体!$A$2,0,0,1000,7),7,FALSE)</f>
        <v/>
      </c>
    </row>
    <row r="1194" spans="1:7" x14ac:dyDescent="0.15">
      <c r="A1194" s="10" t="str">
        <f>IF([1]变压器!A1194="","",[1]变压器!A1194)</f>
        <v/>
      </c>
      <c r="B1194" s="10" t="str">
        <f>IF([1]变压器!B1194="","",[1]变压器!B1194)</f>
        <v/>
      </c>
      <c r="C1194" s="10" t="str">
        <f>IF([1]变压器!C1194="","",[1]变压器!C1194)</f>
        <v/>
      </c>
      <c r="D1194" s="10" t="str">
        <f>IF([1]变压器!D1194="","",[1]变压器!D1194)</f>
        <v/>
      </c>
      <c r="E1194" s="10" t="str">
        <f>IF([1]变压器!E1194="","",[1]变压器!E1194)</f>
        <v/>
      </c>
      <c r="F1194" s="10" t="str">
        <f>IF([1]变压器!F1194="","",[1]变压器!F1194)</f>
        <v/>
      </c>
      <c r="G1194" s="10" t="str">
        <f ca="1">VLOOKUP(C1194,OFFSET(厂站实体!$A$2,0,0,1000,7),7,FALSE)</f>
        <v/>
      </c>
    </row>
    <row r="1195" spans="1:7" x14ac:dyDescent="0.15">
      <c r="A1195" s="10" t="str">
        <f>IF([1]变压器!A1195="","",[1]变压器!A1195)</f>
        <v/>
      </c>
      <c r="B1195" s="10" t="str">
        <f>IF([1]变压器!B1195="","",[1]变压器!B1195)</f>
        <v/>
      </c>
      <c r="C1195" s="10" t="str">
        <f>IF([1]变压器!C1195="","",[1]变压器!C1195)</f>
        <v/>
      </c>
      <c r="D1195" s="10" t="str">
        <f>IF([1]变压器!D1195="","",[1]变压器!D1195)</f>
        <v/>
      </c>
      <c r="E1195" s="10" t="str">
        <f>IF([1]变压器!E1195="","",[1]变压器!E1195)</f>
        <v/>
      </c>
      <c r="F1195" s="10" t="str">
        <f>IF([1]变压器!F1195="","",[1]变压器!F1195)</f>
        <v/>
      </c>
      <c r="G1195" s="10" t="str">
        <f ca="1">VLOOKUP(C1195,OFFSET(厂站实体!$A$2,0,0,1000,7),7,FALSE)</f>
        <v/>
      </c>
    </row>
    <row r="1196" spans="1:7" x14ac:dyDescent="0.15">
      <c r="A1196" s="10" t="str">
        <f>IF([1]变压器!A1196="","",[1]变压器!A1196)</f>
        <v/>
      </c>
      <c r="B1196" s="10" t="str">
        <f>IF([1]变压器!B1196="","",[1]变压器!B1196)</f>
        <v/>
      </c>
      <c r="C1196" s="10" t="str">
        <f>IF([1]变压器!C1196="","",[1]变压器!C1196)</f>
        <v/>
      </c>
      <c r="D1196" s="10" t="str">
        <f>IF([1]变压器!D1196="","",[1]变压器!D1196)</f>
        <v/>
      </c>
      <c r="E1196" s="10" t="str">
        <f>IF([1]变压器!E1196="","",[1]变压器!E1196)</f>
        <v/>
      </c>
      <c r="F1196" s="10" t="str">
        <f>IF([1]变压器!F1196="","",[1]变压器!F1196)</f>
        <v/>
      </c>
      <c r="G1196" s="10" t="str">
        <f ca="1">VLOOKUP(C1196,OFFSET(厂站实体!$A$2,0,0,1000,7),7,FALSE)</f>
        <v/>
      </c>
    </row>
    <row r="1197" spans="1:7" x14ac:dyDescent="0.15">
      <c r="A1197" s="10" t="str">
        <f>IF([1]变压器!A1197="","",[1]变压器!A1197)</f>
        <v/>
      </c>
      <c r="B1197" s="10" t="str">
        <f>IF([1]变压器!B1197="","",[1]变压器!B1197)</f>
        <v/>
      </c>
      <c r="C1197" s="10" t="str">
        <f>IF([1]变压器!C1197="","",[1]变压器!C1197)</f>
        <v/>
      </c>
      <c r="D1197" s="10" t="str">
        <f>IF([1]变压器!D1197="","",[1]变压器!D1197)</f>
        <v/>
      </c>
      <c r="E1197" s="10" t="str">
        <f>IF([1]变压器!E1197="","",[1]变压器!E1197)</f>
        <v/>
      </c>
      <c r="F1197" s="10" t="str">
        <f>IF([1]变压器!F1197="","",[1]变压器!F1197)</f>
        <v/>
      </c>
      <c r="G1197" s="10" t="str">
        <f ca="1">VLOOKUP(C1197,OFFSET(厂站实体!$A$2,0,0,1000,7),7,FALSE)</f>
        <v/>
      </c>
    </row>
    <row r="1198" spans="1:7" x14ac:dyDescent="0.15">
      <c r="A1198" s="10" t="str">
        <f>IF([1]变压器!A1198="","",[1]变压器!A1198)</f>
        <v/>
      </c>
      <c r="B1198" s="10" t="str">
        <f>IF([1]变压器!B1198="","",[1]变压器!B1198)</f>
        <v/>
      </c>
      <c r="C1198" s="10" t="str">
        <f>IF([1]变压器!C1198="","",[1]变压器!C1198)</f>
        <v/>
      </c>
      <c r="D1198" s="10" t="str">
        <f>IF([1]变压器!D1198="","",[1]变压器!D1198)</f>
        <v/>
      </c>
      <c r="E1198" s="10" t="str">
        <f>IF([1]变压器!E1198="","",[1]变压器!E1198)</f>
        <v/>
      </c>
      <c r="F1198" s="10" t="str">
        <f>IF([1]变压器!F1198="","",[1]变压器!F1198)</f>
        <v/>
      </c>
      <c r="G1198" s="10" t="str">
        <f ca="1">VLOOKUP(C1198,OFFSET(厂站实体!$A$2,0,0,1000,7),7,FALSE)</f>
        <v/>
      </c>
    </row>
    <row r="1199" spans="1:7" x14ac:dyDescent="0.15">
      <c r="A1199" s="10" t="str">
        <f>IF([1]变压器!A1199="","",[1]变压器!A1199)</f>
        <v/>
      </c>
      <c r="B1199" s="10" t="str">
        <f>IF([1]变压器!B1199="","",[1]变压器!B1199)</f>
        <v/>
      </c>
      <c r="C1199" s="10" t="str">
        <f>IF([1]变压器!C1199="","",[1]变压器!C1199)</f>
        <v/>
      </c>
      <c r="D1199" s="10" t="str">
        <f>IF([1]变压器!D1199="","",[1]变压器!D1199)</f>
        <v/>
      </c>
      <c r="E1199" s="10" t="str">
        <f>IF([1]变压器!E1199="","",[1]变压器!E1199)</f>
        <v/>
      </c>
      <c r="F1199" s="10" t="str">
        <f>IF([1]变压器!F1199="","",[1]变压器!F1199)</f>
        <v/>
      </c>
      <c r="G1199" s="10" t="str">
        <f ca="1">VLOOKUP(C1199,OFFSET(厂站实体!$A$2,0,0,1000,7),7,FALSE)</f>
        <v/>
      </c>
    </row>
    <row r="1200" spans="1:7" x14ac:dyDescent="0.15">
      <c r="A1200" s="10" t="str">
        <f>IF([1]变压器!A1200="","",[1]变压器!A1200)</f>
        <v/>
      </c>
      <c r="B1200" s="10" t="str">
        <f>IF([1]变压器!B1200="","",[1]变压器!B1200)</f>
        <v/>
      </c>
      <c r="C1200" s="10" t="str">
        <f>IF([1]变压器!C1200="","",[1]变压器!C1200)</f>
        <v/>
      </c>
      <c r="D1200" s="10" t="str">
        <f>IF([1]变压器!D1200="","",[1]变压器!D1200)</f>
        <v/>
      </c>
      <c r="E1200" s="10" t="str">
        <f>IF([1]变压器!E1200="","",[1]变压器!E1200)</f>
        <v/>
      </c>
      <c r="F1200" s="10" t="str">
        <f>IF([1]变压器!F1200="","",[1]变压器!F1200)</f>
        <v/>
      </c>
      <c r="G1200" s="10" t="str">
        <f ca="1">VLOOKUP(C1200,OFFSET(厂站实体!$A$2,0,0,1000,7),7,FALSE)</f>
        <v/>
      </c>
    </row>
    <row r="1201" spans="1:7" x14ac:dyDescent="0.15">
      <c r="A1201" s="10" t="str">
        <f>IF([1]变压器!A1201="","",[1]变压器!A1201)</f>
        <v/>
      </c>
      <c r="B1201" s="10" t="str">
        <f>IF([1]变压器!B1201="","",[1]变压器!B1201)</f>
        <v/>
      </c>
      <c r="C1201" s="10" t="str">
        <f>IF([1]变压器!C1201="","",[1]变压器!C1201)</f>
        <v/>
      </c>
      <c r="D1201" s="10" t="str">
        <f>IF([1]变压器!D1201="","",[1]变压器!D1201)</f>
        <v/>
      </c>
      <c r="E1201" s="10" t="str">
        <f>IF([1]变压器!E1201="","",[1]变压器!E1201)</f>
        <v/>
      </c>
      <c r="F1201" s="10" t="str">
        <f>IF([1]变压器!F1201="","",[1]变压器!F1201)</f>
        <v/>
      </c>
      <c r="G1201" s="10" t="str">
        <f ca="1">VLOOKUP(C1201,OFFSET(厂站实体!$A$2,0,0,1000,7),7,FALSE)</f>
        <v/>
      </c>
    </row>
    <row r="1202" spans="1:7" x14ac:dyDescent="0.15">
      <c r="A1202" s="10" t="str">
        <f>IF([1]变压器!A1202="","",[1]变压器!A1202)</f>
        <v/>
      </c>
      <c r="B1202" s="10" t="str">
        <f>IF([1]变压器!B1202="","",[1]变压器!B1202)</f>
        <v/>
      </c>
      <c r="C1202" s="10" t="str">
        <f>IF([1]变压器!C1202="","",[1]变压器!C1202)</f>
        <v/>
      </c>
      <c r="D1202" s="10" t="str">
        <f>IF([1]变压器!D1202="","",[1]变压器!D1202)</f>
        <v/>
      </c>
      <c r="E1202" s="10" t="str">
        <f>IF([1]变压器!E1202="","",[1]变压器!E1202)</f>
        <v/>
      </c>
      <c r="F1202" s="10" t="str">
        <f>IF([1]变压器!F1202="","",[1]变压器!F1202)</f>
        <v/>
      </c>
      <c r="G1202" s="10" t="str">
        <f ca="1">VLOOKUP(C1202,OFFSET(厂站实体!$A$2,0,0,1000,7),7,FALSE)</f>
        <v/>
      </c>
    </row>
    <row r="1203" spans="1:7" x14ac:dyDescent="0.15">
      <c r="A1203" s="10" t="str">
        <f>IF([1]变压器!A1203="","",[1]变压器!A1203)</f>
        <v/>
      </c>
      <c r="B1203" s="10" t="str">
        <f>IF([1]变压器!B1203="","",[1]变压器!B1203)</f>
        <v/>
      </c>
      <c r="C1203" s="10" t="str">
        <f>IF([1]变压器!C1203="","",[1]变压器!C1203)</f>
        <v/>
      </c>
      <c r="D1203" s="10" t="str">
        <f>IF([1]变压器!D1203="","",[1]变压器!D1203)</f>
        <v/>
      </c>
      <c r="E1203" s="10" t="str">
        <f>IF([1]变压器!E1203="","",[1]变压器!E1203)</f>
        <v/>
      </c>
      <c r="F1203" s="10" t="str">
        <f>IF([1]变压器!F1203="","",[1]变压器!F1203)</f>
        <v/>
      </c>
      <c r="G1203" s="10" t="str">
        <f ca="1">VLOOKUP(C1203,OFFSET(厂站实体!$A$2,0,0,1000,7),7,FALSE)</f>
        <v/>
      </c>
    </row>
    <row r="1204" spans="1:7" x14ac:dyDescent="0.15">
      <c r="A1204" s="10" t="str">
        <f>IF([1]变压器!A1204="","",[1]变压器!A1204)</f>
        <v/>
      </c>
      <c r="B1204" s="10" t="str">
        <f>IF([1]变压器!B1204="","",[1]变压器!B1204)</f>
        <v/>
      </c>
      <c r="C1204" s="10" t="str">
        <f>IF([1]变压器!C1204="","",[1]变压器!C1204)</f>
        <v/>
      </c>
      <c r="D1204" s="10" t="str">
        <f>IF([1]变压器!D1204="","",[1]变压器!D1204)</f>
        <v/>
      </c>
      <c r="E1204" s="10" t="str">
        <f>IF([1]变压器!E1204="","",[1]变压器!E1204)</f>
        <v/>
      </c>
      <c r="F1204" s="10" t="str">
        <f>IF([1]变压器!F1204="","",[1]变压器!F1204)</f>
        <v/>
      </c>
      <c r="G1204" s="10" t="str">
        <f ca="1">VLOOKUP(C1204,OFFSET(厂站实体!$A$2,0,0,1000,7),7,FALSE)</f>
        <v/>
      </c>
    </row>
    <row r="1205" spans="1:7" x14ac:dyDescent="0.15">
      <c r="A1205" s="10" t="str">
        <f>IF([1]变压器!A1205="","",[1]变压器!A1205)</f>
        <v/>
      </c>
      <c r="B1205" s="10" t="str">
        <f>IF([1]变压器!B1205="","",[1]变压器!B1205)</f>
        <v/>
      </c>
      <c r="C1205" s="10" t="str">
        <f>IF([1]变压器!C1205="","",[1]变压器!C1205)</f>
        <v/>
      </c>
      <c r="D1205" s="10" t="str">
        <f>IF([1]变压器!D1205="","",[1]变压器!D1205)</f>
        <v/>
      </c>
      <c r="E1205" s="10" t="str">
        <f>IF([1]变压器!E1205="","",[1]变压器!E1205)</f>
        <v/>
      </c>
      <c r="F1205" s="10" t="str">
        <f>IF([1]变压器!F1205="","",[1]变压器!F1205)</f>
        <v/>
      </c>
      <c r="G1205" s="10" t="str">
        <f ca="1">VLOOKUP(C1205,OFFSET(厂站实体!$A$2,0,0,1000,7),7,FALSE)</f>
        <v/>
      </c>
    </row>
    <row r="1206" spans="1:7" x14ac:dyDescent="0.15">
      <c r="A1206" s="10" t="str">
        <f>IF([1]变压器!A1206="","",[1]变压器!A1206)</f>
        <v/>
      </c>
      <c r="B1206" s="10" t="str">
        <f>IF([1]变压器!B1206="","",[1]变压器!B1206)</f>
        <v/>
      </c>
      <c r="C1206" s="10" t="str">
        <f>IF([1]变压器!C1206="","",[1]变压器!C1206)</f>
        <v/>
      </c>
      <c r="D1206" s="10" t="str">
        <f>IF([1]变压器!D1206="","",[1]变压器!D1206)</f>
        <v/>
      </c>
      <c r="E1206" s="10" t="str">
        <f>IF([1]变压器!E1206="","",[1]变压器!E1206)</f>
        <v/>
      </c>
      <c r="F1206" s="10" t="str">
        <f>IF([1]变压器!F1206="","",[1]变压器!F1206)</f>
        <v/>
      </c>
      <c r="G1206" s="10" t="str">
        <f ca="1">VLOOKUP(C1206,OFFSET(厂站实体!$A$2,0,0,1000,7),7,FALSE)</f>
        <v/>
      </c>
    </row>
    <row r="1207" spans="1:7" x14ac:dyDescent="0.15">
      <c r="A1207" s="10" t="str">
        <f>IF([1]变压器!A1207="","",[1]变压器!A1207)</f>
        <v/>
      </c>
      <c r="B1207" s="10" t="str">
        <f>IF([1]变压器!B1207="","",[1]变压器!B1207)</f>
        <v/>
      </c>
      <c r="C1207" s="10" t="str">
        <f>IF([1]变压器!C1207="","",[1]变压器!C1207)</f>
        <v/>
      </c>
      <c r="D1207" s="10" t="str">
        <f>IF([1]变压器!D1207="","",[1]变压器!D1207)</f>
        <v/>
      </c>
      <c r="E1207" s="10" t="str">
        <f>IF([1]变压器!E1207="","",[1]变压器!E1207)</f>
        <v/>
      </c>
      <c r="F1207" s="10" t="str">
        <f>IF([1]变压器!F1207="","",[1]变压器!F1207)</f>
        <v/>
      </c>
      <c r="G1207" s="10" t="str">
        <f ca="1">VLOOKUP(C1207,OFFSET(厂站实体!$A$2,0,0,1000,7),7,FALSE)</f>
        <v/>
      </c>
    </row>
    <row r="1208" spans="1:7" x14ac:dyDescent="0.15">
      <c r="A1208" s="10" t="str">
        <f>IF([1]变压器!A1208="","",[1]变压器!A1208)</f>
        <v/>
      </c>
      <c r="B1208" s="10" t="str">
        <f>IF([1]变压器!B1208="","",[1]变压器!B1208)</f>
        <v/>
      </c>
      <c r="C1208" s="10" t="str">
        <f>IF([1]变压器!C1208="","",[1]变压器!C1208)</f>
        <v/>
      </c>
      <c r="D1208" s="10" t="str">
        <f>IF([1]变压器!D1208="","",[1]变压器!D1208)</f>
        <v/>
      </c>
      <c r="E1208" s="10" t="str">
        <f>IF([1]变压器!E1208="","",[1]变压器!E1208)</f>
        <v/>
      </c>
      <c r="F1208" s="10" t="str">
        <f>IF([1]变压器!F1208="","",[1]变压器!F1208)</f>
        <v/>
      </c>
      <c r="G1208" s="10" t="str">
        <f ca="1">VLOOKUP(C1208,OFFSET(厂站实体!$A$2,0,0,1000,7),7,FALSE)</f>
        <v/>
      </c>
    </row>
    <row r="1209" spans="1:7" x14ac:dyDescent="0.15">
      <c r="A1209" s="10" t="str">
        <f>IF([1]变压器!A1209="","",[1]变压器!A1209)</f>
        <v/>
      </c>
      <c r="B1209" s="10" t="str">
        <f>IF([1]变压器!B1209="","",[1]变压器!B1209)</f>
        <v/>
      </c>
      <c r="C1209" s="10" t="str">
        <f>IF([1]变压器!C1209="","",[1]变压器!C1209)</f>
        <v/>
      </c>
      <c r="D1209" s="10" t="str">
        <f>IF([1]变压器!D1209="","",[1]变压器!D1209)</f>
        <v/>
      </c>
      <c r="E1209" s="10" t="str">
        <f>IF([1]变压器!E1209="","",[1]变压器!E1209)</f>
        <v/>
      </c>
      <c r="F1209" s="10" t="str">
        <f>IF([1]变压器!F1209="","",[1]变压器!F1209)</f>
        <v/>
      </c>
      <c r="G1209" s="10" t="str">
        <f ca="1">VLOOKUP(C1209,OFFSET(厂站实体!$A$2,0,0,1000,7),7,FALSE)</f>
        <v/>
      </c>
    </row>
    <row r="1210" spans="1:7" x14ac:dyDescent="0.15">
      <c r="A1210" s="10" t="str">
        <f>IF([1]变压器!A1210="","",[1]变压器!A1210)</f>
        <v/>
      </c>
      <c r="B1210" s="10" t="str">
        <f>IF([1]变压器!B1210="","",[1]变压器!B1210)</f>
        <v/>
      </c>
      <c r="C1210" s="10" t="str">
        <f>IF([1]变压器!C1210="","",[1]变压器!C1210)</f>
        <v/>
      </c>
      <c r="D1210" s="10" t="str">
        <f>IF([1]变压器!D1210="","",[1]变压器!D1210)</f>
        <v/>
      </c>
      <c r="E1210" s="10" t="str">
        <f>IF([1]变压器!E1210="","",[1]变压器!E1210)</f>
        <v/>
      </c>
      <c r="F1210" s="10" t="str">
        <f>IF([1]变压器!F1210="","",[1]变压器!F1210)</f>
        <v/>
      </c>
      <c r="G1210" s="10" t="str">
        <f ca="1">VLOOKUP(C1210,OFFSET(厂站实体!$A$2,0,0,1000,7),7,FALSE)</f>
        <v/>
      </c>
    </row>
    <row r="1211" spans="1:7" x14ac:dyDescent="0.15">
      <c r="A1211" s="10" t="str">
        <f>IF([1]变压器!A1211="","",[1]变压器!A1211)</f>
        <v/>
      </c>
      <c r="B1211" s="10" t="str">
        <f>IF([1]变压器!B1211="","",[1]变压器!B1211)</f>
        <v/>
      </c>
      <c r="C1211" s="10" t="str">
        <f>IF([1]变压器!C1211="","",[1]变压器!C1211)</f>
        <v/>
      </c>
      <c r="D1211" s="10" t="str">
        <f>IF([1]变压器!D1211="","",[1]变压器!D1211)</f>
        <v/>
      </c>
      <c r="E1211" s="10" t="str">
        <f>IF([1]变压器!E1211="","",[1]变压器!E1211)</f>
        <v/>
      </c>
      <c r="F1211" s="10" t="str">
        <f>IF([1]变压器!F1211="","",[1]变压器!F1211)</f>
        <v/>
      </c>
      <c r="G1211" s="10" t="str">
        <f ca="1">VLOOKUP(C1211,OFFSET(厂站实体!$A$2,0,0,1000,7),7,FALSE)</f>
        <v/>
      </c>
    </row>
    <row r="1212" spans="1:7" x14ac:dyDescent="0.15">
      <c r="A1212" s="10" t="str">
        <f>IF([1]变压器!A1212="","",[1]变压器!A1212)</f>
        <v/>
      </c>
      <c r="B1212" s="10" t="str">
        <f>IF([1]变压器!B1212="","",[1]变压器!B1212)</f>
        <v/>
      </c>
      <c r="C1212" s="10" t="str">
        <f>IF([1]变压器!C1212="","",[1]变压器!C1212)</f>
        <v/>
      </c>
      <c r="D1212" s="10" t="str">
        <f>IF([1]变压器!D1212="","",[1]变压器!D1212)</f>
        <v/>
      </c>
      <c r="E1212" s="10" t="str">
        <f>IF([1]变压器!E1212="","",[1]变压器!E1212)</f>
        <v/>
      </c>
      <c r="F1212" s="10" t="str">
        <f>IF([1]变压器!F1212="","",[1]变压器!F1212)</f>
        <v/>
      </c>
      <c r="G1212" s="10" t="str">
        <f ca="1">VLOOKUP(C1212,OFFSET(厂站实体!$A$2,0,0,1000,7),7,FALSE)</f>
        <v/>
      </c>
    </row>
    <row r="1213" spans="1:7" x14ac:dyDescent="0.15">
      <c r="A1213" s="10" t="str">
        <f>IF([1]变压器!A1213="","",[1]变压器!A1213)</f>
        <v/>
      </c>
      <c r="B1213" s="10" t="str">
        <f>IF([1]变压器!B1213="","",[1]变压器!B1213)</f>
        <v/>
      </c>
      <c r="C1213" s="10" t="str">
        <f>IF([1]变压器!C1213="","",[1]变压器!C1213)</f>
        <v/>
      </c>
      <c r="D1213" s="10" t="str">
        <f>IF([1]变压器!D1213="","",[1]变压器!D1213)</f>
        <v/>
      </c>
      <c r="E1213" s="10" t="str">
        <f>IF([1]变压器!E1213="","",[1]变压器!E1213)</f>
        <v/>
      </c>
      <c r="F1213" s="10" t="str">
        <f>IF([1]变压器!F1213="","",[1]变压器!F1213)</f>
        <v/>
      </c>
      <c r="G1213" s="10" t="str">
        <f ca="1">VLOOKUP(C1213,OFFSET(厂站实体!$A$2,0,0,1000,7),7,FALSE)</f>
        <v/>
      </c>
    </row>
    <row r="1214" spans="1:7" x14ac:dyDescent="0.15">
      <c r="A1214" s="10" t="str">
        <f>IF([1]变压器!A1214="","",[1]变压器!A1214)</f>
        <v/>
      </c>
      <c r="B1214" s="10" t="str">
        <f>IF([1]变压器!B1214="","",[1]变压器!B1214)</f>
        <v/>
      </c>
      <c r="C1214" s="10" t="str">
        <f>IF([1]变压器!C1214="","",[1]变压器!C1214)</f>
        <v/>
      </c>
      <c r="D1214" s="10" t="str">
        <f>IF([1]变压器!D1214="","",[1]变压器!D1214)</f>
        <v/>
      </c>
      <c r="E1214" s="10" t="str">
        <f>IF([1]变压器!E1214="","",[1]变压器!E1214)</f>
        <v/>
      </c>
      <c r="F1214" s="10" t="str">
        <f>IF([1]变压器!F1214="","",[1]变压器!F1214)</f>
        <v/>
      </c>
      <c r="G1214" s="10" t="str">
        <f ca="1">VLOOKUP(C1214,OFFSET(厂站实体!$A$2,0,0,1000,7),7,FALSE)</f>
        <v/>
      </c>
    </row>
    <row r="1215" spans="1:7" x14ac:dyDescent="0.15">
      <c r="A1215" s="10" t="str">
        <f>IF([1]变压器!A1215="","",[1]变压器!A1215)</f>
        <v/>
      </c>
      <c r="B1215" s="10" t="str">
        <f>IF([1]变压器!B1215="","",[1]变压器!B1215)</f>
        <v/>
      </c>
      <c r="C1215" s="10" t="str">
        <f>IF([1]变压器!C1215="","",[1]变压器!C1215)</f>
        <v/>
      </c>
      <c r="D1215" s="10" t="str">
        <f>IF([1]变压器!D1215="","",[1]变压器!D1215)</f>
        <v/>
      </c>
      <c r="E1215" s="10" t="str">
        <f>IF([1]变压器!E1215="","",[1]变压器!E1215)</f>
        <v/>
      </c>
      <c r="F1215" s="10" t="str">
        <f>IF([1]变压器!F1215="","",[1]变压器!F1215)</f>
        <v/>
      </c>
      <c r="G1215" s="10" t="str">
        <f ca="1">VLOOKUP(C1215,OFFSET(厂站实体!$A$2,0,0,1000,7),7,FALSE)</f>
        <v/>
      </c>
    </row>
    <row r="1216" spans="1:7" x14ac:dyDescent="0.15">
      <c r="A1216" s="10" t="str">
        <f>IF([1]变压器!A1216="","",[1]变压器!A1216)</f>
        <v/>
      </c>
      <c r="B1216" s="10" t="str">
        <f>IF([1]变压器!B1216="","",[1]变压器!B1216)</f>
        <v/>
      </c>
      <c r="C1216" s="10" t="str">
        <f>IF([1]变压器!C1216="","",[1]变压器!C1216)</f>
        <v/>
      </c>
      <c r="D1216" s="10" t="str">
        <f>IF([1]变压器!D1216="","",[1]变压器!D1216)</f>
        <v/>
      </c>
      <c r="E1216" s="10" t="str">
        <f>IF([1]变压器!E1216="","",[1]变压器!E1216)</f>
        <v/>
      </c>
      <c r="F1216" s="10" t="str">
        <f>IF([1]变压器!F1216="","",[1]变压器!F1216)</f>
        <v/>
      </c>
      <c r="G1216" s="10" t="str">
        <f ca="1">VLOOKUP(C1216,OFFSET(厂站实体!$A$2,0,0,1000,7),7,FALSE)</f>
        <v/>
      </c>
    </row>
    <row r="1217" spans="1:7" x14ac:dyDescent="0.15">
      <c r="A1217" s="10" t="str">
        <f>IF([1]变压器!A1217="","",[1]变压器!A1217)</f>
        <v/>
      </c>
      <c r="B1217" s="10" t="str">
        <f>IF([1]变压器!B1217="","",[1]变压器!B1217)</f>
        <v/>
      </c>
      <c r="C1217" s="10" t="str">
        <f>IF([1]变压器!C1217="","",[1]变压器!C1217)</f>
        <v/>
      </c>
      <c r="D1217" s="10" t="str">
        <f>IF([1]变压器!D1217="","",[1]变压器!D1217)</f>
        <v/>
      </c>
      <c r="E1217" s="10" t="str">
        <f>IF([1]变压器!E1217="","",[1]变压器!E1217)</f>
        <v/>
      </c>
      <c r="F1217" s="10" t="str">
        <f>IF([1]变压器!F1217="","",[1]变压器!F1217)</f>
        <v/>
      </c>
      <c r="G1217" s="10" t="str">
        <f ca="1">VLOOKUP(C1217,OFFSET(厂站实体!$A$2,0,0,1000,7),7,FALSE)</f>
        <v/>
      </c>
    </row>
    <row r="1218" spans="1:7" x14ac:dyDescent="0.15">
      <c r="A1218" s="10" t="str">
        <f>IF([1]变压器!A1218="","",[1]变压器!A1218)</f>
        <v/>
      </c>
      <c r="B1218" s="10" t="str">
        <f>IF([1]变压器!B1218="","",[1]变压器!B1218)</f>
        <v/>
      </c>
      <c r="C1218" s="10" t="str">
        <f>IF([1]变压器!C1218="","",[1]变压器!C1218)</f>
        <v/>
      </c>
      <c r="D1218" s="10" t="str">
        <f>IF([1]变压器!D1218="","",[1]变压器!D1218)</f>
        <v/>
      </c>
      <c r="E1218" s="10" t="str">
        <f>IF([1]变压器!E1218="","",[1]变压器!E1218)</f>
        <v/>
      </c>
      <c r="F1218" s="10" t="str">
        <f>IF([1]变压器!F1218="","",[1]变压器!F1218)</f>
        <v/>
      </c>
      <c r="G1218" s="10" t="str">
        <f ca="1">VLOOKUP(C1218,OFFSET(厂站实体!$A$2,0,0,1000,7),7,FALSE)</f>
        <v/>
      </c>
    </row>
    <row r="1219" spans="1:7" x14ac:dyDescent="0.15">
      <c r="A1219" s="10" t="str">
        <f>IF([1]变压器!A1219="","",[1]变压器!A1219)</f>
        <v/>
      </c>
      <c r="B1219" s="10" t="str">
        <f>IF([1]变压器!B1219="","",[1]变压器!B1219)</f>
        <v/>
      </c>
      <c r="C1219" s="10" t="str">
        <f>IF([1]变压器!C1219="","",[1]变压器!C1219)</f>
        <v/>
      </c>
      <c r="D1219" s="10" t="str">
        <f>IF([1]变压器!D1219="","",[1]变压器!D1219)</f>
        <v/>
      </c>
      <c r="E1219" s="10" t="str">
        <f>IF([1]变压器!E1219="","",[1]变压器!E1219)</f>
        <v/>
      </c>
      <c r="F1219" s="10" t="str">
        <f>IF([1]变压器!F1219="","",[1]变压器!F1219)</f>
        <v/>
      </c>
      <c r="G1219" s="10" t="str">
        <f ca="1">VLOOKUP(C1219,OFFSET(厂站实体!$A$2,0,0,1000,7),7,FALSE)</f>
        <v/>
      </c>
    </row>
    <row r="1220" spans="1:7" x14ac:dyDescent="0.15">
      <c r="A1220" s="10" t="str">
        <f>IF([1]变压器!A1220="","",[1]变压器!A1220)</f>
        <v/>
      </c>
      <c r="B1220" s="10" t="str">
        <f>IF([1]变压器!B1220="","",[1]变压器!B1220)</f>
        <v/>
      </c>
      <c r="C1220" s="10" t="str">
        <f>IF([1]变压器!C1220="","",[1]变压器!C1220)</f>
        <v/>
      </c>
      <c r="D1220" s="10" t="str">
        <f>IF([1]变压器!D1220="","",[1]变压器!D1220)</f>
        <v/>
      </c>
      <c r="E1220" s="10" t="str">
        <f>IF([1]变压器!E1220="","",[1]变压器!E1220)</f>
        <v/>
      </c>
      <c r="F1220" s="10" t="str">
        <f>IF([1]变压器!F1220="","",[1]变压器!F1220)</f>
        <v/>
      </c>
      <c r="G1220" s="10" t="str">
        <f ca="1">VLOOKUP(C1220,OFFSET(厂站实体!$A$2,0,0,1000,7),7,FALSE)</f>
        <v/>
      </c>
    </row>
    <row r="1221" spans="1:7" x14ac:dyDescent="0.15">
      <c r="A1221" s="10" t="str">
        <f>IF([1]变压器!A1221="","",[1]变压器!A1221)</f>
        <v/>
      </c>
      <c r="B1221" s="10" t="str">
        <f>IF([1]变压器!B1221="","",[1]变压器!B1221)</f>
        <v/>
      </c>
      <c r="C1221" s="10" t="str">
        <f>IF([1]变压器!C1221="","",[1]变压器!C1221)</f>
        <v/>
      </c>
      <c r="D1221" s="10" t="str">
        <f>IF([1]变压器!D1221="","",[1]变压器!D1221)</f>
        <v/>
      </c>
      <c r="E1221" s="10" t="str">
        <f>IF([1]变压器!E1221="","",[1]变压器!E1221)</f>
        <v/>
      </c>
      <c r="F1221" s="10" t="str">
        <f>IF([1]变压器!F1221="","",[1]变压器!F1221)</f>
        <v/>
      </c>
      <c r="G1221" s="10" t="str">
        <f ca="1">VLOOKUP(C1221,OFFSET(厂站实体!$A$2,0,0,1000,7),7,FALSE)</f>
        <v/>
      </c>
    </row>
    <row r="1222" spans="1:7" x14ac:dyDescent="0.15">
      <c r="A1222" s="10" t="str">
        <f>IF([1]变压器!A1222="","",[1]变压器!A1222)</f>
        <v/>
      </c>
      <c r="B1222" s="10" t="str">
        <f>IF([1]变压器!B1222="","",[1]变压器!B1222)</f>
        <v/>
      </c>
      <c r="C1222" s="10" t="str">
        <f>IF([1]变压器!C1222="","",[1]变压器!C1222)</f>
        <v/>
      </c>
      <c r="D1222" s="10" t="str">
        <f>IF([1]变压器!D1222="","",[1]变压器!D1222)</f>
        <v/>
      </c>
      <c r="E1222" s="10" t="str">
        <f>IF([1]变压器!E1222="","",[1]变压器!E1222)</f>
        <v/>
      </c>
      <c r="F1222" s="10" t="str">
        <f>IF([1]变压器!F1222="","",[1]变压器!F1222)</f>
        <v/>
      </c>
      <c r="G1222" s="10" t="str">
        <f ca="1">VLOOKUP(C1222,OFFSET(厂站实体!$A$2,0,0,1000,7),7,FALSE)</f>
        <v/>
      </c>
    </row>
    <row r="1223" spans="1:7" x14ac:dyDescent="0.15">
      <c r="A1223" s="10" t="str">
        <f>IF([1]变压器!A1223="","",[1]变压器!A1223)</f>
        <v/>
      </c>
      <c r="B1223" s="10" t="str">
        <f>IF([1]变压器!B1223="","",[1]变压器!B1223)</f>
        <v/>
      </c>
      <c r="C1223" s="10" t="str">
        <f>IF([1]变压器!C1223="","",[1]变压器!C1223)</f>
        <v/>
      </c>
      <c r="D1223" s="10" t="str">
        <f>IF([1]变压器!D1223="","",[1]变压器!D1223)</f>
        <v/>
      </c>
      <c r="E1223" s="10" t="str">
        <f>IF([1]变压器!E1223="","",[1]变压器!E1223)</f>
        <v/>
      </c>
      <c r="F1223" s="10" t="str">
        <f>IF([1]变压器!F1223="","",[1]变压器!F1223)</f>
        <v/>
      </c>
      <c r="G1223" s="10" t="str">
        <f ca="1">VLOOKUP(C1223,OFFSET(厂站实体!$A$2,0,0,1000,7),7,FALSE)</f>
        <v/>
      </c>
    </row>
    <row r="1224" spans="1:7" x14ac:dyDescent="0.15">
      <c r="A1224" s="10" t="str">
        <f>IF([1]变压器!A1224="","",[1]变压器!A1224)</f>
        <v/>
      </c>
      <c r="B1224" s="10" t="str">
        <f>IF([1]变压器!B1224="","",[1]变压器!B1224)</f>
        <v/>
      </c>
      <c r="C1224" s="10" t="str">
        <f>IF([1]变压器!C1224="","",[1]变压器!C1224)</f>
        <v/>
      </c>
      <c r="D1224" s="10" t="str">
        <f>IF([1]变压器!D1224="","",[1]变压器!D1224)</f>
        <v/>
      </c>
      <c r="E1224" s="10" t="str">
        <f>IF([1]变压器!E1224="","",[1]变压器!E1224)</f>
        <v/>
      </c>
      <c r="F1224" s="10" t="str">
        <f>IF([1]变压器!F1224="","",[1]变压器!F1224)</f>
        <v/>
      </c>
      <c r="G1224" s="10" t="str">
        <f ca="1">VLOOKUP(C1224,OFFSET(厂站实体!$A$2,0,0,1000,7),7,FALSE)</f>
        <v/>
      </c>
    </row>
    <row r="1225" spans="1:7" x14ac:dyDescent="0.15">
      <c r="A1225" s="10" t="str">
        <f>IF([1]变压器!A1225="","",[1]变压器!A1225)</f>
        <v/>
      </c>
      <c r="B1225" s="10" t="str">
        <f>IF([1]变压器!B1225="","",[1]变压器!B1225)</f>
        <v/>
      </c>
      <c r="C1225" s="10" t="str">
        <f>IF([1]变压器!C1225="","",[1]变压器!C1225)</f>
        <v/>
      </c>
      <c r="D1225" s="10" t="str">
        <f>IF([1]变压器!D1225="","",[1]变压器!D1225)</f>
        <v/>
      </c>
      <c r="E1225" s="10" t="str">
        <f>IF([1]变压器!E1225="","",[1]变压器!E1225)</f>
        <v/>
      </c>
      <c r="F1225" s="10" t="str">
        <f>IF([1]变压器!F1225="","",[1]变压器!F1225)</f>
        <v/>
      </c>
      <c r="G1225" s="10" t="str">
        <f ca="1">VLOOKUP(C1225,OFFSET(厂站实体!$A$2,0,0,1000,7),7,FALSE)</f>
        <v/>
      </c>
    </row>
    <row r="1226" spans="1:7" x14ac:dyDescent="0.15">
      <c r="A1226" s="10" t="str">
        <f>IF([1]变压器!A1226="","",[1]变压器!A1226)</f>
        <v/>
      </c>
      <c r="B1226" s="10" t="str">
        <f>IF([1]变压器!B1226="","",[1]变压器!B1226)</f>
        <v/>
      </c>
      <c r="C1226" s="10" t="str">
        <f>IF([1]变压器!C1226="","",[1]变压器!C1226)</f>
        <v/>
      </c>
      <c r="D1226" s="10" t="str">
        <f>IF([1]变压器!D1226="","",[1]变压器!D1226)</f>
        <v/>
      </c>
      <c r="E1226" s="10" t="str">
        <f>IF([1]变压器!E1226="","",[1]变压器!E1226)</f>
        <v/>
      </c>
      <c r="F1226" s="10" t="str">
        <f>IF([1]变压器!F1226="","",[1]变压器!F1226)</f>
        <v/>
      </c>
      <c r="G1226" s="10" t="str">
        <f ca="1">VLOOKUP(C1226,OFFSET(厂站实体!$A$2,0,0,1000,7),7,FALSE)</f>
        <v/>
      </c>
    </row>
    <row r="1227" spans="1:7" x14ac:dyDescent="0.15">
      <c r="A1227" s="10" t="str">
        <f>IF([1]变压器!A1227="","",[1]变压器!A1227)</f>
        <v/>
      </c>
      <c r="B1227" s="10" t="str">
        <f>IF([1]变压器!B1227="","",[1]变压器!B1227)</f>
        <v/>
      </c>
      <c r="C1227" s="10" t="str">
        <f>IF([1]变压器!C1227="","",[1]变压器!C1227)</f>
        <v/>
      </c>
      <c r="D1227" s="10" t="str">
        <f>IF([1]变压器!D1227="","",[1]变压器!D1227)</f>
        <v/>
      </c>
      <c r="E1227" s="10" t="str">
        <f>IF([1]变压器!E1227="","",[1]变压器!E1227)</f>
        <v/>
      </c>
      <c r="F1227" s="10" t="str">
        <f>IF([1]变压器!F1227="","",[1]变压器!F1227)</f>
        <v/>
      </c>
      <c r="G1227" s="10" t="str">
        <f ca="1">VLOOKUP(C1227,OFFSET(厂站实体!$A$2,0,0,1000,7),7,FALSE)</f>
        <v/>
      </c>
    </row>
    <row r="1228" spans="1:7" x14ac:dyDescent="0.15">
      <c r="A1228" s="10" t="str">
        <f>IF([1]变压器!A1228="","",[1]变压器!A1228)</f>
        <v/>
      </c>
      <c r="B1228" s="10" t="str">
        <f>IF([1]变压器!B1228="","",[1]变压器!B1228)</f>
        <v/>
      </c>
      <c r="C1228" s="10" t="str">
        <f>IF([1]变压器!C1228="","",[1]变压器!C1228)</f>
        <v/>
      </c>
      <c r="D1228" s="10" t="str">
        <f>IF([1]变压器!D1228="","",[1]变压器!D1228)</f>
        <v/>
      </c>
      <c r="E1228" s="10" t="str">
        <f>IF([1]变压器!E1228="","",[1]变压器!E1228)</f>
        <v/>
      </c>
      <c r="F1228" s="10" t="str">
        <f>IF([1]变压器!F1228="","",[1]变压器!F1228)</f>
        <v/>
      </c>
      <c r="G1228" s="10" t="str">
        <f ca="1">VLOOKUP(C1228,OFFSET(厂站实体!$A$2,0,0,1000,7),7,FALSE)</f>
        <v/>
      </c>
    </row>
    <row r="1229" spans="1:7" x14ac:dyDescent="0.15">
      <c r="A1229" s="10" t="str">
        <f>IF([1]变压器!A1229="","",[1]变压器!A1229)</f>
        <v/>
      </c>
      <c r="B1229" s="10" t="str">
        <f>IF([1]变压器!B1229="","",[1]变压器!B1229)</f>
        <v/>
      </c>
      <c r="C1229" s="10" t="str">
        <f>IF([1]变压器!C1229="","",[1]变压器!C1229)</f>
        <v/>
      </c>
      <c r="D1229" s="10" t="str">
        <f>IF([1]变压器!D1229="","",[1]变压器!D1229)</f>
        <v/>
      </c>
      <c r="E1229" s="10" t="str">
        <f>IF([1]变压器!E1229="","",[1]变压器!E1229)</f>
        <v/>
      </c>
      <c r="F1229" s="10" t="str">
        <f>IF([1]变压器!F1229="","",[1]变压器!F1229)</f>
        <v/>
      </c>
      <c r="G1229" s="10" t="str">
        <f ca="1">VLOOKUP(C1229,OFFSET(厂站实体!$A$2,0,0,1000,7),7,FALSE)</f>
        <v/>
      </c>
    </row>
    <row r="1230" spans="1:7" x14ac:dyDescent="0.15">
      <c r="A1230" s="10" t="str">
        <f>IF([1]变压器!A1230="","",[1]变压器!A1230)</f>
        <v/>
      </c>
      <c r="B1230" s="10" t="str">
        <f>IF([1]变压器!B1230="","",[1]变压器!B1230)</f>
        <v/>
      </c>
      <c r="C1230" s="10" t="str">
        <f>IF([1]变压器!C1230="","",[1]变压器!C1230)</f>
        <v/>
      </c>
      <c r="D1230" s="10" t="str">
        <f>IF([1]变压器!D1230="","",[1]变压器!D1230)</f>
        <v/>
      </c>
      <c r="E1230" s="10" t="str">
        <f>IF([1]变压器!E1230="","",[1]变压器!E1230)</f>
        <v/>
      </c>
      <c r="F1230" s="10" t="str">
        <f>IF([1]变压器!F1230="","",[1]变压器!F1230)</f>
        <v/>
      </c>
      <c r="G1230" s="10" t="str">
        <f ca="1">VLOOKUP(C1230,OFFSET(厂站实体!$A$2,0,0,1000,7),7,FALSE)</f>
        <v/>
      </c>
    </row>
    <row r="1231" spans="1:7" x14ac:dyDescent="0.15">
      <c r="A1231" s="10" t="str">
        <f>IF([1]变压器!A1231="","",[1]变压器!A1231)</f>
        <v/>
      </c>
      <c r="B1231" s="10" t="str">
        <f>IF([1]变压器!B1231="","",[1]变压器!B1231)</f>
        <v/>
      </c>
      <c r="C1231" s="10" t="str">
        <f>IF([1]变压器!C1231="","",[1]变压器!C1231)</f>
        <v/>
      </c>
      <c r="D1231" s="10" t="str">
        <f>IF([1]变压器!D1231="","",[1]变压器!D1231)</f>
        <v/>
      </c>
      <c r="E1231" s="10" t="str">
        <f>IF([1]变压器!E1231="","",[1]变压器!E1231)</f>
        <v/>
      </c>
      <c r="F1231" s="10" t="str">
        <f>IF([1]变压器!F1231="","",[1]变压器!F1231)</f>
        <v/>
      </c>
      <c r="G1231" s="10" t="str">
        <f ca="1">VLOOKUP(C1231,OFFSET(厂站实体!$A$2,0,0,1000,7),7,FALSE)</f>
        <v/>
      </c>
    </row>
    <row r="1232" spans="1:7" x14ac:dyDescent="0.15">
      <c r="A1232" s="10" t="str">
        <f>IF([1]变压器!A1232="","",[1]变压器!A1232)</f>
        <v/>
      </c>
      <c r="B1232" s="10" t="str">
        <f>IF([1]变压器!B1232="","",[1]变压器!B1232)</f>
        <v/>
      </c>
      <c r="C1232" s="10" t="str">
        <f>IF([1]变压器!C1232="","",[1]变压器!C1232)</f>
        <v/>
      </c>
      <c r="D1232" s="10" t="str">
        <f>IF([1]变压器!D1232="","",[1]变压器!D1232)</f>
        <v/>
      </c>
      <c r="E1232" s="10" t="str">
        <f>IF([1]变压器!E1232="","",[1]变压器!E1232)</f>
        <v/>
      </c>
      <c r="F1232" s="10" t="str">
        <f>IF([1]变压器!F1232="","",[1]变压器!F1232)</f>
        <v/>
      </c>
      <c r="G1232" s="10" t="str">
        <f ca="1">VLOOKUP(C1232,OFFSET(厂站实体!$A$2,0,0,1000,7),7,FALSE)</f>
        <v/>
      </c>
    </row>
    <row r="1233" spans="1:7" x14ac:dyDescent="0.15">
      <c r="A1233" s="10" t="str">
        <f>IF([1]变压器!A1233="","",[1]变压器!A1233)</f>
        <v/>
      </c>
      <c r="B1233" s="10" t="str">
        <f>IF([1]变压器!B1233="","",[1]变压器!B1233)</f>
        <v/>
      </c>
      <c r="C1233" s="10" t="str">
        <f>IF([1]变压器!C1233="","",[1]变压器!C1233)</f>
        <v/>
      </c>
      <c r="D1233" s="10" t="str">
        <f>IF([1]变压器!D1233="","",[1]变压器!D1233)</f>
        <v/>
      </c>
      <c r="E1233" s="10" t="str">
        <f>IF([1]变压器!E1233="","",[1]变压器!E1233)</f>
        <v/>
      </c>
      <c r="F1233" s="10" t="str">
        <f>IF([1]变压器!F1233="","",[1]变压器!F1233)</f>
        <v/>
      </c>
      <c r="G1233" s="10" t="str">
        <f ca="1">VLOOKUP(C1233,OFFSET(厂站实体!$A$2,0,0,1000,7),7,FALSE)</f>
        <v/>
      </c>
    </row>
    <row r="1234" spans="1:7" x14ac:dyDescent="0.15">
      <c r="A1234" s="10" t="str">
        <f>IF([1]变压器!A1234="","",[1]变压器!A1234)</f>
        <v/>
      </c>
      <c r="B1234" s="10" t="str">
        <f>IF([1]变压器!B1234="","",[1]变压器!B1234)</f>
        <v/>
      </c>
      <c r="C1234" s="10" t="str">
        <f>IF([1]变压器!C1234="","",[1]变压器!C1234)</f>
        <v/>
      </c>
      <c r="D1234" s="10" t="str">
        <f>IF([1]变压器!D1234="","",[1]变压器!D1234)</f>
        <v/>
      </c>
      <c r="E1234" s="10" t="str">
        <f>IF([1]变压器!E1234="","",[1]变压器!E1234)</f>
        <v/>
      </c>
      <c r="F1234" s="10" t="str">
        <f>IF([1]变压器!F1234="","",[1]变压器!F1234)</f>
        <v/>
      </c>
      <c r="G1234" s="10" t="str">
        <f ca="1">VLOOKUP(C1234,OFFSET(厂站实体!$A$2,0,0,1000,7),7,FALSE)</f>
        <v/>
      </c>
    </row>
    <row r="1235" spans="1:7" x14ac:dyDescent="0.15">
      <c r="A1235" s="10" t="str">
        <f>IF([1]变压器!A1235="","",[1]变压器!A1235)</f>
        <v/>
      </c>
      <c r="B1235" s="10" t="str">
        <f>IF([1]变压器!B1235="","",[1]变压器!B1235)</f>
        <v/>
      </c>
      <c r="C1235" s="10" t="str">
        <f>IF([1]变压器!C1235="","",[1]变压器!C1235)</f>
        <v/>
      </c>
      <c r="D1235" s="10" t="str">
        <f>IF([1]变压器!D1235="","",[1]变压器!D1235)</f>
        <v/>
      </c>
      <c r="E1235" s="10" t="str">
        <f>IF([1]变压器!E1235="","",[1]变压器!E1235)</f>
        <v/>
      </c>
      <c r="F1235" s="10" t="str">
        <f>IF([1]变压器!F1235="","",[1]变压器!F1235)</f>
        <v/>
      </c>
      <c r="G1235" s="10" t="str">
        <f ca="1">VLOOKUP(C1235,OFFSET(厂站实体!$A$2,0,0,1000,7),7,FALSE)</f>
        <v/>
      </c>
    </row>
    <row r="1236" spans="1:7" x14ac:dyDescent="0.15">
      <c r="A1236" s="10" t="str">
        <f>IF([1]变压器!A1236="","",[1]变压器!A1236)</f>
        <v/>
      </c>
      <c r="B1236" s="10" t="str">
        <f>IF([1]变压器!B1236="","",[1]变压器!B1236)</f>
        <v/>
      </c>
      <c r="C1236" s="10" t="str">
        <f>IF([1]变压器!C1236="","",[1]变压器!C1236)</f>
        <v/>
      </c>
      <c r="D1236" s="10" t="str">
        <f>IF([1]变压器!D1236="","",[1]变压器!D1236)</f>
        <v/>
      </c>
      <c r="E1236" s="10" t="str">
        <f>IF([1]变压器!E1236="","",[1]变压器!E1236)</f>
        <v/>
      </c>
      <c r="F1236" s="10" t="str">
        <f>IF([1]变压器!F1236="","",[1]变压器!F1236)</f>
        <v/>
      </c>
      <c r="G1236" s="10" t="str">
        <f ca="1">VLOOKUP(C1236,OFFSET(厂站实体!$A$2,0,0,1000,7),7,FALSE)</f>
        <v/>
      </c>
    </row>
    <row r="1237" spans="1:7" x14ac:dyDescent="0.15">
      <c r="A1237" s="10" t="str">
        <f>IF([1]变压器!A1237="","",[1]变压器!A1237)</f>
        <v/>
      </c>
      <c r="B1237" s="10" t="str">
        <f>IF([1]变压器!B1237="","",[1]变压器!B1237)</f>
        <v/>
      </c>
      <c r="C1237" s="10" t="str">
        <f>IF([1]变压器!C1237="","",[1]变压器!C1237)</f>
        <v/>
      </c>
      <c r="D1237" s="10" t="str">
        <f>IF([1]变压器!D1237="","",[1]变压器!D1237)</f>
        <v/>
      </c>
      <c r="E1237" s="10" t="str">
        <f>IF([1]变压器!E1237="","",[1]变压器!E1237)</f>
        <v/>
      </c>
      <c r="F1237" s="10" t="str">
        <f>IF([1]变压器!F1237="","",[1]变压器!F1237)</f>
        <v/>
      </c>
      <c r="G1237" s="10" t="str">
        <f ca="1">VLOOKUP(C1237,OFFSET(厂站实体!$A$2,0,0,1000,7),7,FALSE)</f>
        <v/>
      </c>
    </row>
    <row r="1238" spans="1:7" x14ac:dyDescent="0.15">
      <c r="A1238" s="10" t="str">
        <f>IF([1]变压器!A1238="","",[1]变压器!A1238)</f>
        <v/>
      </c>
      <c r="B1238" s="10" t="str">
        <f>IF([1]变压器!B1238="","",[1]变压器!B1238)</f>
        <v/>
      </c>
      <c r="C1238" s="10" t="str">
        <f>IF([1]变压器!C1238="","",[1]变压器!C1238)</f>
        <v/>
      </c>
      <c r="D1238" s="10" t="str">
        <f>IF([1]变压器!D1238="","",[1]变压器!D1238)</f>
        <v/>
      </c>
      <c r="E1238" s="10" t="str">
        <f>IF([1]变压器!E1238="","",[1]变压器!E1238)</f>
        <v/>
      </c>
      <c r="F1238" s="10" t="str">
        <f>IF([1]变压器!F1238="","",[1]变压器!F1238)</f>
        <v/>
      </c>
      <c r="G1238" s="10" t="str">
        <f ca="1">VLOOKUP(C1238,OFFSET(厂站实体!$A$2,0,0,1000,7),7,FALSE)</f>
        <v/>
      </c>
    </row>
    <row r="1239" spans="1:7" x14ac:dyDescent="0.15">
      <c r="A1239" s="10" t="str">
        <f>IF([1]变压器!A1239="","",[1]变压器!A1239)</f>
        <v/>
      </c>
      <c r="B1239" s="10" t="str">
        <f>IF([1]变压器!B1239="","",[1]变压器!B1239)</f>
        <v/>
      </c>
      <c r="C1239" s="10" t="str">
        <f>IF([1]变压器!C1239="","",[1]变压器!C1239)</f>
        <v/>
      </c>
      <c r="D1239" s="10" t="str">
        <f>IF([1]变压器!D1239="","",[1]变压器!D1239)</f>
        <v/>
      </c>
      <c r="E1239" s="10" t="str">
        <f>IF([1]变压器!E1239="","",[1]变压器!E1239)</f>
        <v/>
      </c>
      <c r="F1239" s="10" t="str">
        <f>IF([1]变压器!F1239="","",[1]变压器!F1239)</f>
        <v/>
      </c>
      <c r="G1239" s="10" t="str">
        <f ca="1">VLOOKUP(C1239,OFFSET(厂站实体!$A$2,0,0,1000,7),7,FALSE)</f>
        <v/>
      </c>
    </row>
    <row r="1240" spans="1:7" x14ac:dyDescent="0.15">
      <c r="A1240" s="10" t="str">
        <f>IF([1]变压器!A1240="","",[1]变压器!A1240)</f>
        <v/>
      </c>
      <c r="B1240" s="10" t="str">
        <f>IF([1]变压器!B1240="","",[1]变压器!B1240)</f>
        <v/>
      </c>
      <c r="C1240" s="10" t="str">
        <f>IF([1]变压器!C1240="","",[1]变压器!C1240)</f>
        <v/>
      </c>
      <c r="D1240" s="10" t="str">
        <f>IF([1]变压器!D1240="","",[1]变压器!D1240)</f>
        <v/>
      </c>
      <c r="E1240" s="10" t="str">
        <f>IF([1]变压器!E1240="","",[1]变压器!E1240)</f>
        <v/>
      </c>
      <c r="F1240" s="10" t="str">
        <f>IF([1]变压器!F1240="","",[1]变压器!F1240)</f>
        <v/>
      </c>
      <c r="G1240" s="10" t="str">
        <f ca="1">VLOOKUP(C1240,OFFSET(厂站实体!$A$2,0,0,1000,7),7,FALSE)</f>
        <v/>
      </c>
    </row>
    <row r="1241" spans="1:7" x14ac:dyDescent="0.15">
      <c r="A1241" s="10" t="str">
        <f>IF([1]变压器!A1241="","",[1]变压器!A1241)</f>
        <v/>
      </c>
      <c r="B1241" s="10" t="str">
        <f>IF([1]变压器!B1241="","",[1]变压器!B1241)</f>
        <v/>
      </c>
      <c r="C1241" s="10" t="str">
        <f>IF([1]变压器!C1241="","",[1]变压器!C1241)</f>
        <v/>
      </c>
      <c r="D1241" s="10" t="str">
        <f>IF([1]变压器!D1241="","",[1]变压器!D1241)</f>
        <v/>
      </c>
      <c r="E1241" s="10" t="str">
        <f>IF([1]变压器!E1241="","",[1]变压器!E1241)</f>
        <v/>
      </c>
      <c r="F1241" s="10" t="str">
        <f>IF([1]变压器!F1241="","",[1]变压器!F1241)</f>
        <v/>
      </c>
      <c r="G1241" s="10" t="str">
        <f ca="1">VLOOKUP(C1241,OFFSET(厂站实体!$A$2,0,0,1000,7),7,FALSE)</f>
        <v/>
      </c>
    </row>
    <row r="1242" spans="1:7" x14ac:dyDescent="0.15">
      <c r="A1242" s="10" t="str">
        <f>IF([1]变压器!A1242="","",[1]变压器!A1242)</f>
        <v/>
      </c>
      <c r="B1242" s="10" t="str">
        <f>IF([1]变压器!B1242="","",[1]变压器!B1242)</f>
        <v/>
      </c>
      <c r="C1242" s="10" t="str">
        <f>IF([1]变压器!C1242="","",[1]变压器!C1242)</f>
        <v/>
      </c>
      <c r="D1242" s="10" t="str">
        <f>IF([1]变压器!D1242="","",[1]变压器!D1242)</f>
        <v/>
      </c>
      <c r="E1242" s="10" t="str">
        <f>IF([1]变压器!E1242="","",[1]变压器!E1242)</f>
        <v/>
      </c>
      <c r="F1242" s="10" t="str">
        <f>IF([1]变压器!F1242="","",[1]变压器!F1242)</f>
        <v/>
      </c>
      <c r="G1242" s="10" t="str">
        <f ca="1">VLOOKUP(C1242,OFFSET(厂站实体!$A$2,0,0,1000,7),7,FALSE)</f>
        <v/>
      </c>
    </row>
    <row r="1243" spans="1:7" x14ac:dyDescent="0.15">
      <c r="A1243" s="10" t="str">
        <f>IF([1]变压器!A1243="","",[1]变压器!A1243)</f>
        <v/>
      </c>
      <c r="B1243" s="10" t="str">
        <f>IF([1]变压器!B1243="","",[1]变压器!B1243)</f>
        <v/>
      </c>
      <c r="C1243" s="10" t="str">
        <f>IF([1]变压器!C1243="","",[1]变压器!C1243)</f>
        <v/>
      </c>
      <c r="D1243" s="10" t="str">
        <f>IF([1]变压器!D1243="","",[1]变压器!D1243)</f>
        <v/>
      </c>
      <c r="E1243" s="10" t="str">
        <f>IF([1]变压器!E1243="","",[1]变压器!E1243)</f>
        <v/>
      </c>
      <c r="F1243" s="10" t="str">
        <f>IF([1]变压器!F1243="","",[1]变压器!F1243)</f>
        <v/>
      </c>
      <c r="G1243" s="10" t="str">
        <f ca="1">VLOOKUP(C1243,OFFSET(厂站实体!$A$2,0,0,1000,7),7,FALSE)</f>
        <v/>
      </c>
    </row>
    <row r="1244" spans="1:7" x14ac:dyDescent="0.15">
      <c r="A1244" s="10" t="str">
        <f>IF([1]变压器!A1244="","",[1]变压器!A1244)</f>
        <v/>
      </c>
      <c r="B1244" s="10" t="str">
        <f>IF([1]变压器!B1244="","",[1]变压器!B1244)</f>
        <v/>
      </c>
      <c r="C1244" s="10" t="str">
        <f>IF([1]变压器!C1244="","",[1]变压器!C1244)</f>
        <v/>
      </c>
      <c r="D1244" s="10" t="str">
        <f>IF([1]变压器!D1244="","",[1]变压器!D1244)</f>
        <v/>
      </c>
      <c r="E1244" s="10" t="str">
        <f>IF([1]变压器!E1244="","",[1]变压器!E1244)</f>
        <v/>
      </c>
      <c r="F1244" s="10" t="str">
        <f>IF([1]变压器!F1244="","",[1]变压器!F1244)</f>
        <v/>
      </c>
      <c r="G1244" s="10" t="str">
        <f ca="1">VLOOKUP(C1244,OFFSET(厂站实体!$A$2,0,0,1000,7),7,FALSE)</f>
        <v/>
      </c>
    </row>
    <row r="1245" spans="1:7" x14ac:dyDescent="0.15">
      <c r="A1245" s="10" t="str">
        <f>IF([1]变压器!A1245="","",[1]变压器!A1245)</f>
        <v/>
      </c>
      <c r="B1245" s="10" t="str">
        <f>IF([1]变压器!B1245="","",[1]变压器!B1245)</f>
        <v/>
      </c>
      <c r="C1245" s="10" t="str">
        <f>IF([1]变压器!C1245="","",[1]变压器!C1245)</f>
        <v/>
      </c>
      <c r="D1245" s="10" t="str">
        <f>IF([1]变压器!D1245="","",[1]变压器!D1245)</f>
        <v/>
      </c>
      <c r="E1245" s="10" t="str">
        <f>IF([1]变压器!E1245="","",[1]变压器!E1245)</f>
        <v/>
      </c>
      <c r="F1245" s="10" t="str">
        <f>IF([1]变压器!F1245="","",[1]变压器!F1245)</f>
        <v/>
      </c>
      <c r="G1245" s="10" t="str">
        <f ca="1">VLOOKUP(C1245,OFFSET(厂站实体!$A$2,0,0,1000,7),7,FALSE)</f>
        <v/>
      </c>
    </row>
    <row r="1246" spans="1:7" x14ac:dyDescent="0.15">
      <c r="A1246" s="10" t="str">
        <f>IF([1]变压器!A1246="","",[1]变压器!A1246)</f>
        <v/>
      </c>
      <c r="B1246" s="10" t="str">
        <f>IF([1]变压器!B1246="","",[1]变压器!B1246)</f>
        <v/>
      </c>
      <c r="C1246" s="10" t="str">
        <f>IF([1]变压器!C1246="","",[1]变压器!C1246)</f>
        <v/>
      </c>
      <c r="D1246" s="10" t="str">
        <f>IF([1]变压器!D1246="","",[1]变压器!D1246)</f>
        <v/>
      </c>
      <c r="E1246" s="10" t="str">
        <f>IF([1]变压器!E1246="","",[1]变压器!E1246)</f>
        <v/>
      </c>
      <c r="F1246" s="10" t="str">
        <f>IF([1]变压器!F1246="","",[1]变压器!F1246)</f>
        <v/>
      </c>
      <c r="G1246" s="10" t="str">
        <f ca="1">VLOOKUP(C1246,OFFSET(厂站实体!$A$2,0,0,1000,7),7,FALSE)</f>
        <v/>
      </c>
    </row>
    <row r="1247" spans="1:7" x14ac:dyDescent="0.15">
      <c r="A1247" s="10" t="str">
        <f>IF([1]变压器!A1247="","",[1]变压器!A1247)</f>
        <v/>
      </c>
      <c r="B1247" s="10" t="str">
        <f>IF([1]变压器!B1247="","",[1]变压器!B1247)</f>
        <v/>
      </c>
      <c r="C1247" s="10" t="str">
        <f>IF([1]变压器!C1247="","",[1]变压器!C1247)</f>
        <v/>
      </c>
      <c r="D1247" s="10" t="str">
        <f>IF([1]变压器!D1247="","",[1]变压器!D1247)</f>
        <v/>
      </c>
      <c r="E1247" s="10" t="str">
        <f>IF([1]变压器!E1247="","",[1]变压器!E1247)</f>
        <v/>
      </c>
      <c r="F1247" s="10" t="str">
        <f>IF([1]变压器!F1247="","",[1]变压器!F1247)</f>
        <v/>
      </c>
      <c r="G1247" s="10" t="str">
        <f ca="1">VLOOKUP(C1247,OFFSET(厂站实体!$A$2,0,0,1000,7),7,FALSE)</f>
        <v/>
      </c>
    </row>
    <row r="1248" spans="1:7" x14ac:dyDescent="0.15">
      <c r="A1248" s="10" t="str">
        <f>IF([1]变压器!A1248="","",[1]变压器!A1248)</f>
        <v/>
      </c>
      <c r="B1248" s="10" t="str">
        <f>IF([1]变压器!B1248="","",[1]变压器!B1248)</f>
        <v/>
      </c>
      <c r="C1248" s="10" t="str">
        <f>IF([1]变压器!C1248="","",[1]变压器!C1248)</f>
        <v/>
      </c>
      <c r="D1248" s="10" t="str">
        <f>IF([1]变压器!D1248="","",[1]变压器!D1248)</f>
        <v/>
      </c>
      <c r="E1248" s="10" t="str">
        <f>IF([1]变压器!E1248="","",[1]变压器!E1248)</f>
        <v/>
      </c>
      <c r="F1248" s="10" t="str">
        <f>IF([1]变压器!F1248="","",[1]变压器!F1248)</f>
        <v/>
      </c>
      <c r="G1248" s="10" t="str">
        <f ca="1">VLOOKUP(C1248,OFFSET(厂站实体!$A$2,0,0,1000,7),7,FALSE)</f>
        <v/>
      </c>
    </row>
    <row r="1249" spans="1:7" x14ac:dyDescent="0.15">
      <c r="A1249" s="10" t="str">
        <f>IF([1]变压器!A1249="","",[1]变压器!A1249)</f>
        <v/>
      </c>
      <c r="B1249" s="10" t="str">
        <f>IF([1]变压器!B1249="","",[1]变压器!B1249)</f>
        <v/>
      </c>
      <c r="C1249" s="10" t="str">
        <f>IF([1]变压器!C1249="","",[1]变压器!C1249)</f>
        <v/>
      </c>
      <c r="D1249" s="10" t="str">
        <f>IF([1]变压器!D1249="","",[1]变压器!D1249)</f>
        <v/>
      </c>
      <c r="E1249" s="10" t="str">
        <f>IF([1]变压器!E1249="","",[1]变压器!E1249)</f>
        <v/>
      </c>
      <c r="F1249" s="10" t="str">
        <f>IF([1]变压器!F1249="","",[1]变压器!F1249)</f>
        <v/>
      </c>
      <c r="G1249" s="10" t="str">
        <f ca="1">VLOOKUP(C1249,OFFSET(厂站实体!$A$2,0,0,1000,7),7,FALSE)</f>
        <v/>
      </c>
    </row>
    <row r="1250" spans="1:7" x14ac:dyDescent="0.15">
      <c r="A1250" s="10" t="str">
        <f>IF([1]变压器!A1250="","",[1]变压器!A1250)</f>
        <v/>
      </c>
      <c r="B1250" s="10" t="str">
        <f>IF([1]变压器!B1250="","",[1]变压器!B1250)</f>
        <v/>
      </c>
      <c r="C1250" s="10" t="str">
        <f>IF([1]变压器!C1250="","",[1]变压器!C1250)</f>
        <v/>
      </c>
      <c r="D1250" s="10" t="str">
        <f>IF([1]变压器!D1250="","",[1]变压器!D1250)</f>
        <v/>
      </c>
      <c r="E1250" s="10" t="str">
        <f>IF([1]变压器!E1250="","",[1]变压器!E1250)</f>
        <v/>
      </c>
      <c r="F1250" s="10" t="str">
        <f>IF([1]变压器!F1250="","",[1]变压器!F1250)</f>
        <v/>
      </c>
      <c r="G1250" s="10" t="str">
        <f ca="1">VLOOKUP(C1250,OFFSET(厂站实体!$A$2,0,0,1000,7),7,FALSE)</f>
        <v/>
      </c>
    </row>
    <row r="1251" spans="1:7" x14ac:dyDescent="0.15">
      <c r="A1251" s="10" t="str">
        <f>IF([1]变压器!A1251="","",[1]变压器!A1251)</f>
        <v/>
      </c>
      <c r="B1251" s="10" t="str">
        <f>IF([1]变压器!B1251="","",[1]变压器!B1251)</f>
        <v/>
      </c>
      <c r="C1251" s="10" t="str">
        <f>IF([1]变压器!C1251="","",[1]变压器!C1251)</f>
        <v/>
      </c>
      <c r="D1251" s="10" t="str">
        <f>IF([1]变压器!D1251="","",[1]变压器!D1251)</f>
        <v/>
      </c>
      <c r="E1251" s="10" t="str">
        <f>IF([1]变压器!E1251="","",[1]变压器!E1251)</f>
        <v/>
      </c>
      <c r="F1251" s="10" t="str">
        <f>IF([1]变压器!F1251="","",[1]变压器!F1251)</f>
        <v/>
      </c>
      <c r="G1251" s="10" t="str">
        <f ca="1">VLOOKUP(C1251,OFFSET(厂站实体!$A$2,0,0,1000,7),7,FALSE)</f>
        <v/>
      </c>
    </row>
    <row r="1252" spans="1:7" x14ac:dyDescent="0.15">
      <c r="A1252" s="10" t="str">
        <f>IF([1]变压器!A1252="","",[1]变压器!A1252)</f>
        <v/>
      </c>
      <c r="B1252" s="10" t="str">
        <f>IF([1]变压器!B1252="","",[1]变压器!B1252)</f>
        <v/>
      </c>
      <c r="C1252" s="10" t="str">
        <f>IF([1]变压器!C1252="","",[1]变压器!C1252)</f>
        <v/>
      </c>
      <c r="D1252" s="10" t="str">
        <f>IF([1]变压器!D1252="","",[1]变压器!D1252)</f>
        <v/>
      </c>
      <c r="E1252" s="10" t="str">
        <f>IF([1]变压器!E1252="","",[1]变压器!E1252)</f>
        <v/>
      </c>
      <c r="F1252" s="10" t="str">
        <f>IF([1]变压器!F1252="","",[1]变压器!F1252)</f>
        <v/>
      </c>
      <c r="G1252" s="10" t="str">
        <f ca="1">VLOOKUP(C1252,OFFSET(厂站实体!$A$2,0,0,1000,7),7,FALSE)</f>
        <v/>
      </c>
    </row>
    <row r="1253" spans="1:7" x14ac:dyDescent="0.15">
      <c r="A1253" s="10" t="str">
        <f>IF([1]变压器!A1253="","",[1]变压器!A1253)</f>
        <v/>
      </c>
      <c r="B1253" s="10" t="str">
        <f>IF([1]变压器!B1253="","",[1]变压器!B1253)</f>
        <v/>
      </c>
      <c r="C1253" s="10" t="str">
        <f>IF([1]变压器!C1253="","",[1]变压器!C1253)</f>
        <v/>
      </c>
      <c r="D1253" s="10" t="str">
        <f>IF([1]变压器!D1253="","",[1]变压器!D1253)</f>
        <v/>
      </c>
      <c r="E1253" s="10" t="str">
        <f>IF([1]变压器!E1253="","",[1]变压器!E1253)</f>
        <v/>
      </c>
      <c r="F1253" s="10" t="str">
        <f>IF([1]变压器!F1253="","",[1]变压器!F1253)</f>
        <v/>
      </c>
      <c r="G1253" s="10" t="str">
        <f ca="1">VLOOKUP(C1253,OFFSET(厂站实体!$A$2,0,0,1000,7),7,FALSE)</f>
        <v/>
      </c>
    </row>
    <row r="1254" spans="1:7" x14ac:dyDescent="0.15">
      <c r="A1254" s="10" t="str">
        <f>IF([1]变压器!A1254="","",[1]变压器!A1254)</f>
        <v/>
      </c>
      <c r="B1254" s="10" t="str">
        <f>IF([1]变压器!B1254="","",[1]变压器!B1254)</f>
        <v/>
      </c>
      <c r="C1254" s="10" t="str">
        <f>IF([1]变压器!C1254="","",[1]变压器!C1254)</f>
        <v/>
      </c>
      <c r="D1254" s="10" t="str">
        <f>IF([1]变压器!D1254="","",[1]变压器!D1254)</f>
        <v/>
      </c>
      <c r="E1254" s="10" t="str">
        <f>IF([1]变压器!E1254="","",[1]变压器!E1254)</f>
        <v/>
      </c>
      <c r="F1254" s="10" t="str">
        <f>IF([1]变压器!F1254="","",[1]变压器!F1254)</f>
        <v/>
      </c>
      <c r="G1254" s="10" t="str">
        <f ca="1">VLOOKUP(C1254,OFFSET(厂站实体!$A$2,0,0,1000,7),7,FALSE)</f>
        <v/>
      </c>
    </row>
    <row r="1255" spans="1:7" x14ac:dyDescent="0.15">
      <c r="A1255" s="10" t="str">
        <f>IF([1]变压器!A1255="","",[1]变压器!A1255)</f>
        <v/>
      </c>
      <c r="B1255" s="10" t="str">
        <f>IF([1]变压器!B1255="","",[1]变压器!B1255)</f>
        <v/>
      </c>
      <c r="C1255" s="10" t="str">
        <f>IF([1]变压器!C1255="","",[1]变压器!C1255)</f>
        <v/>
      </c>
      <c r="D1255" s="10" t="str">
        <f>IF([1]变压器!D1255="","",[1]变压器!D1255)</f>
        <v/>
      </c>
      <c r="E1255" s="10" t="str">
        <f>IF([1]变压器!E1255="","",[1]变压器!E1255)</f>
        <v/>
      </c>
      <c r="F1255" s="10" t="str">
        <f>IF([1]变压器!F1255="","",[1]变压器!F1255)</f>
        <v/>
      </c>
      <c r="G1255" s="10" t="str">
        <f ca="1">VLOOKUP(C1255,OFFSET(厂站实体!$A$2,0,0,1000,7),7,FALSE)</f>
        <v/>
      </c>
    </row>
    <row r="1256" spans="1:7" x14ac:dyDescent="0.15">
      <c r="A1256" s="10" t="str">
        <f>IF([1]变压器!A1256="","",[1]变压器!A1256)</f>
        <v/>
      </c>
      <c r="B1256" s="10" t="str">
        <f>IF([1]变压器!B1256="","",[1]变压器!B1256)</f>
        <v/>
      </c>
      <c r="C1256" s="10" t="str">
        <f>IF([1]变压器!C1256="","",[1]变压器!C1256)</f>
        <v/>
      </c>
      <c r="D1256" s="10" t="str">
        <f>IF([1]变压器!D1256="","",[1]变压器!D1256)</f>
        <v/>
      </c>
      <c r="E1256" s="10" t="str">
        <f>IF([1]变压器!E1256="","",[1]变压器!E1256)</f>
        <v/>
      </c>
      <c r="F1256" s="10" t="str">
        <f>IF([1]变压器!F1256="","",[1]变压器!F1256)</f>
        <v/>
      </c>
      <c r="G1256" s="10" t="str">
        <f ca="1">VLOOKUP(C1256,OFFSET(厂站实体!$A$2,0,0,1000,7),7,FALSE)</f>
        <v/>
      </c>
    </row>
    <row r="1257" spans="1:7" x14ac:dyDescent="0.15">
      <c r="A1257" s="10" t="str">
        <f>IF([1]变压器!A1257="","",[1]变压器!A1257)</f>
        <v/>
      </c>
      <c r="B1257" s="10" t="str">
        <f>IF([1]变压器!B1257="","",[1]变压器!B1257)</f>
        <v/>
      </c>
      <c r="C1257" s="10" t="str">
        <f>IF([1]变压器!C1257="","",[1]变压器!C1257)</f>
        <v/>
      </c>
      <c r="D1257" s="10" t="str">
        <f>IF([1]变压器!D1257="","",[1]变压器!D1257)</f>
        <v/>
      </c>
      <c r="E1257" s="10" t="str">
        <f>IF([1]变压器!E1257="","",[1]变压器!E1257)</f>
        <v/>
      </c>
      <c r="F1257" s="10" t="str">
        <f>IF([1]变压器!F1257="","",[1]变压器!F1257)</f>
        <v/>
      </c>
      <c r="G1257" s="10" t="str">
        <f ca="1">VLOOKUP(C1257,OFFSET(厂站实体!$A$2,0,0,1000,7),7,FALSE)</f>
        <v/>
      </c>
    </row>
    <row r="1258" spans="1:7" x14ac:dyDescent="0.15">
      <c r="A1258" s="10" t="str">
        <f>IF([1]变压器!A1258="","",[1]变压器!A1258)</f>
        <v/>
      </c>
      <c r="B1258" s="10" t="str">
        <f>IF([1]变压器!B1258="","",[1]变压器!B1258)</f>
        <v/>
      </c>
      <c r="C1258" s="10" t="str">
        <f>IF([1]变压器!C1258="","",[1]变压器!C1258)</f>
        <v/>
      </c>
      <c r="D1258" s="10" t="str">
        <f>IF([1]变压器!D1258="","",[1]变压器!D1258)</f>
        <v/>
      </c>
      <c r="E1258" s="10" t="str">
        <f>IF([1]变压器!E1258="","",[1]变压器!E1258)</f>
        <v/>
      </c>
      <c r="F1258" s="10" t="str">
        <f>IF([1]变压器!F1258="","",[1]变压器!F1258)</f>
        <v/>
      </c>
      <c r="G1258" s="10" t="str">
        <f ca="1">VLOOKUP(C1258,OFFSET(厂站实体!$A$2,0,0,1000,7),7,FALSE)</f>
        <v/>
      </c>
    </row>
    <row r="1259" spans="1:7" x14ac:dyDescent="0.15">
      <c r="A1259" s="10" t="str">
        <f>IF([1]变压器!A1259="","",[1]变压器!A1259)</f>
        <v/>
      </c>
      <c r="B1259" s="10" t="str">
        <f>IF([1]变压器!B1259="","",[1]变压器!B1259)</f>
        <v/>
      </c>
      <c r="C1259" s="10" t="str">
        <f>IF([1]变压器!C1259="","",[1]变压器!C1259)</f>
        <v/>
      </c>
      <c r="D1259" s="10" t="str">
        <f>IF([1]变压器!D1259="","",[1]变压器!D1259)</f>
        <v/>
      </c>
      <c r="E1259" s="10" t="str">
        <f>IF([1]变压器!E1259="","",[1]变压器!E1259)</f>
        <v/>
      </c>
      <c r="F1259" s="10" t="str">
        <f>IF([1]变压器!F1259="","",[1]变压器!F1259)</f>
        <v/>
      </c>
      <c r="G1259" s="10" t="str">
        <f ca="1">VLOOKUP(C1259,OFFSET(厂站实体!$A$2,0,0,1000,7),7,FALSE)</f>
        <v/>
      </c>
    </row>
    <row r="1260" spans="1:7" x14ac:dyDescent="0.15">
      <c r="A1260" s="10" t="str">
        <f>IF([1]变压器!A1260="","",[1]变压器!A1260)</f>
        <v/>
      </c>
      <c r="B1260" s="10" t="str">
        <f>IF([1]变压器!B1260="","",[1]变压器!B1260)</f>
        <v/>
      </c>
      <c r="C1260" s="10" t="str">
        <f>IF([1]变压器!C1260="","",[1]变压器!C1260)</f>
        <v/>
      </c>
      <c r="D1260" s="10" t="str">
        <f>IF([1]变压器!D1260="","",[1]变压器!D1260)</f>
        <v/>
      </c>
      <c r="E1260" s="10" t="str">
        <f>IF([1]变压器!E1260="","",[1]变压器!E1260)</f>
        <v/>
      </c>
      <c r="F1260" s="10" t="str">
        <f>IF([1]变压器!F1260="","",[1]变压器!F1260)</f>
        <v/>
      </c>
      <c r="G1260" s="10" t="str">
        <f ca="1">VLOOKUP(C1260,OFFSET(厂站实体!$A$2,0,0,1000,7),7,FALSE)</f>
        <v/>
      </c>
    </row>
    <row r="1261" spans="1:7" x14ac:dyDescent="0.15">
      <c r="A1261" s="10" t="str">
        <f>IF([1]变压器!A1261="","",[1]变压器!A1261)</f>
        <v/>
      </c>
      <c r="B1261" s="10" t="str">
        <f>IF([1]变压器!B1261="","",[1]变压器!B1261)</f>
        <v/>
      </c>
      <c r="C1261" s="10" t="str">
        <f>IF([1]变压器!C1261="","",[1]变压器!C1261)</f>
        <v/>
      </c>
      <c r="D1261" s="10" t="str">
        <f>IF([1]变压器!D1261="","",[1]变压器!D1261)</f>
        <v/>
      </c>
      <c r="E1261" s="10" t="str">
        <f>IF([1]变压器!E1261="","",[1]变压器!E1261)</f>
        <v/>
      </c>
      <c r="F1261" s="10" t="str">
        <f>IF([1]变压器!F1261="","",[1]变压器!F1261)</f>
        <v/>
      </c>
      <c r="G1261" s="10" t="str">
        <f ca="1">VLOOKUP(C1261,OFFSET(厂站实体!$A$2,0,0,1000,7),7,FALSE)</f>
        <v/>
      </c>
    </row>
    <row r="1262" spans="1:7" x14ac:dyDescent="0.15">
      <c r="A1262" s="10" t="str">
        <f>IF([1]变压器!A1262="","",[1]变压器!A1262)</f>
        <v/>
      </c>
      <c r="B1262" s="10" t="str">
        <f>IF([1]变压器!B1262="","",[1]变压器!B1262)</f>
        <v/>
      </c>
      <c r="C1262" s="10" t="str">
        <f>IF([1]变压器!C1262="","",[1]变压器!C1262)</f>
        <v/>
      </c>
      <c r="D1262" s="10" t="str">
        <f>IF([1]变压器!D1262="","",[1]变压器!D1262)</f>
        <v/>
      </c>
      <c r="E1262" s="10" t="str">
        <f>IF([1]变压器!E1262="","",[1]变压器!E1262)</f>
        <v/>
      </c>
      <c r="F1262" s="10" t="str">
        <f>IF([1]变压器!F1262="","",[1]变压器!F1262)</f>
        <v/>
      </c>
      <c r="G1262" s="10" t="str">
        <f ca="1">VLOOKUP(C1262,OFFSET(厂站实体!$A$2,0,0,1000,7),7,FALSE)</f>
        <v/>
      </c>
    </row>
    <row r="1263" spans="1:7" x14ac:dyDescent="0.15">
      <c r="A1263" s="10" t="str">
        <f>IF([1]变压器!A1263="","",[1]变压器!A1263)</f>
        <v/>
      </c>
      <c r="B1263" s="10" t="str">
        <f>IF([1]变压器!B1263="","",[1]变压器!B1263)</f>
        <v/>
      </c>
      <c r="C1263" s="10" t="str">
        <f>IF([1]变压器!C1263="","",[1]变压器!C1263)</f>
        <v/>
      </c>
      <c r="D1263" s="10" t="str">
        <f>IF([1]变压器!D1263="","",[1]变压器!D1263)</f>
        <v/>
      </c>
      <c r="E1263" s="10" t="str">
        <f>IF([1]变压器!E1263="","",[1]变压器!E1263)</f>
        <v/>
      </c>
      <c r="F1263" s="10" t="str">
        <f>IF([1]变压器!F1263="","",[1]变压器!F1263)</f>
        <v/>
      </c>
      <c r="G1263" s="10" t="str">
        <f ca="1">VLOOKUP(C1263,OFFSET(厂站实体!$A$2,0,0,1000,7),7,FALSE)</f>
        <v/>
      </c>
    </row>
    <row r="1264" spans="1:7" x14ac:dyDescent="0.15">
      <c r="A1264" s="10" t="str">
        <f>IF([1]变压器!A1264="","",[1]变压器!A1264)</f>
        <v/>
      </c>
      <c r="B1264" s="10" t="str">
        <f>IF([1]变压器!B1264="","",[1]变压器!B1264)</f>
        <v/>
      </c>
      <c r="C1264" s="10" t="str">
        <f>IF([1]变压器!C1264="","",[1]变压器!C1264)</f>
        <v/>
      </c>
      <c r="D1264" s="10" t="str">
        <f>IF([1]变压器!D1264="","",[1]变压器!D1264)</f>
        <v/>
      </c>
      <c r="E1264" s="10" t="str">
        <f>IF([1]变压器!E1264="","",[1]变压器!E1264)</f>
        <v/>
      </c>
      <c r="F1264" s="10" t="str">
        <f>IF([1]变压器!F1264="","",[1]变压器!F1264)</f>
        <v/>
      </c>
      <c r="G1264" s="10" t="str">
        <f ca="1">VLOOKUP(C1264,OFFSET(厂站实体!$A$2,0,0,1000,7),7,FALSE)</f>
        <v/>
      </c>
    </row>
    <row r="1265" spans="1:7" x14ac:dyDescent="0.15">
      <c r="A1265" s="10" t="str">
        <f>IF([1]变压器!A1265="","",[1]变压器!A1265)</f>
        <v/>
      </c>
      <c r="B1265" s="10" t="str">
        <f>IF([1]变压器!B1265="","",[1]变压器!B1265)</f>
        <v/>
      </c>
      <c r="C1265" s="10" t="str">
        <f>IF([1]变压器!C1265="","",[1]变压器!C1265)</f>
        <v/>
      </c>
      <c r="D1265" s="10" t="str">
        <f>IF([1]变压器!D1265="","",[1]变压器!D1265)</f>
        <v/>
      </c>
      <c r="E1265" s="10" t="str">
        <f>IF([1]变压器!E1265="","",[1]变压器!E1265)</f>
        <v/>
      </c>
      <c r="F1265" s="10" t="str">
        <f>IF([1]变压器!F1265="","",[1]变压器!F1265)</f>
        <v/>
      </c>
      <c r="G1265" s="10" t="str">
        <f ca="1">VLOOKUP(C1265,OFFSET(厂站实体!$A$2,0,0,1000,7),7,FALSE)</f>
        <v/>
      </c>
    </row>
    <row r="1266" spans="1:7" x14ac:dyDescent="0.15">
      <c r="A1266" s="10" t="str">
        <f>IF([1]变压器!A1266="","",[1]变压器!A1266)</f>
        <v/>
      </c>
      <c r="B1266" s="10" t="str">
        <f>IF([1]变压器!B1266="","",[1]变压器!B1266)</f>
        <v/>
      </c>
      <c r="C1266" s="10" t="str">
        <f>IF([1]变压器!C1266="","",[1]变压器!C1266)</f>
        <v/>
      </c>
      <c r="D1266" s="10" t="str">
        <f>IF([1]变压器!D1266="","",[1]变压器!D1266)</f>
        <v/>
      </c>
      <c r="E1266" s="10" t="str">
        <f>IF([1]变压器!E1266="","",[1]变压器!E1266)</f>
        <v/>
      </c>
      <c r="F1266" s="10" t="str">
        <f>IF([1]变压器!F1266="","",[1]变压器!F1266)</f>
        <v/>
      </c>
      <c r="G1266" s="10" t="str">
        <f ca="1">VLOOKUP(C1266,OFFSET(厂站实体!$A$2,0,0,1000,7),7,FALSE)</f>
        <v/>
      </c>
    </row>
    <row r="1267" spans="1:7" x14ac:dyDescent="0.15">
      <c r="A1267" s="10" t="str">
        <f>IF([1]变压器!A1267="","",[1]变压器!A1267)</f>
        <v/>
      </c>
      <c r="B1267" s="10" t="str">
        <f>IF([1]变压器!B1267="","",[1]变压器!B1267)</f>
        <v/>
      </c>
      <c r="C1267" s="10" t="str">
        <f>IF([1]变压器!C1267="","",[1]变压器!C1267)</f>
        <v/>
      </c>
      <c r="D1267" s="10" t="str">
        <f>IF([1]变压器!D1267="","",[1]变压器!D1267)</f>
        <v/>
      </c>
      <c r="E1267" s="10" t="str">
        <f>IF([1]变压器!E1267="","",[1]变压器!E1267)</f>
        <v/>
      </c>
      <c r="F1267" s="10" t="str">
        <f>IF([1]变压器!F1267="","",[1]变压器!F1267)</f>
        <v/>
      </c>
      <c r="G1267" s="10" t="str">
        <f ca="1">VLOOKUP(C1267,OFFSET(厂站实体!$A$2,0,0,1000,7),7,FALSE)</f>
        <v/>
      </c>
    </row>
    <row r="1268" spans="1:7" x14ac:dyDescent="0.15">
      <c r="A1268" s="10" t="str">
        <f>IF([1]变压器!A1268="","",[1]变压器!A1268)</f>
        <v/>
      </c>
      <c r="B1268" s="10" t="str">
        <f>IF([1]变压器!B1268="","",[1]变压器!B1268)</f>
        <v/>
      </c>
      <c r="C1268" s="10" t="str">
        <f>IF([1]变压器!C1268="","",[1]变压器!C1268)</f>
        <v/>
      </c>
      <c r="D1268" s="10" t="str">
        <f>IF([1]变压器!D1268="","",[1]变压器!D1268)</f>
        <v/>
      </c>
      <c r="E1268" s="10" t="str">
        <f>IF([1]变压器!E1268="","",[1]变压器!E1268)</f>
        <v/>
      </c>
      <c r="F1268" s="10" t="str">
        <f>IF([1]变压器!F1268="","",[1]变压器!F1268)</f>
        <v/>
      </c>
      <c r="G1268" s="10" t="str">
        <f ca="1">VLOOKUP(C1268,OFFSET(厂站实体!$A$2,0,0,1000,7),7,FALSE)</f>
        <v/>
      </c>
    </row>
    <row r="1269" spans="1:7" x14ac:dyDescent="0.15">
      <c r="A1269" s="10" t="str">
        <f>IF([1]变压器!A1269="","",[1]变压器!A1269)</f>
        <v/>
      </c>
      <c r="B1269" s="10" t="str">
        <f>IF([1]变压器!B1269="","",[1]变压器!B1269)</f>
        <v/>
      </c>
      <c r="C1269" s="10" t="str">
        <f>IF([1]变压器!C1269="","",[1]变压器!C1269)</f>
        <v/>
      </c>
      <c r="D1269" s="10" t="str">
        <f>IF([1]变压器!D1269="","",[1]变压器!D1269)</f>
        <v/>
      </c>
      <c r="E1269" s="10" t="str">
        <f>IF([1]变压器!E1269="","",[1]变压器!E1269)</f>
        <v/>
      </c>
      <c r="F1269" s="10" t="str">
        <f>IF([1]变压器!F1269="","",[1]变压器!F1269)</f>
        <v/>
      </c>
      <c r="G1269" s="10" t="str">
        <f ca="1">VLOOKUP(C1269,OFFSET(厂站实体!$A$2,0,0,1000,7),7,FALSE)</f>
        <v/>
      </c>
    </row>
    <row r="1270" spans="1:7" x14ac:dyDescent="0.15">
      <c r="A1270" s="10" t="str">
        <f>IF([1]变压器!A1270="","",[1]变压器!A1270)</f>
        <v/>
      </c>
      <c r="B1270" s="10" t="str">
        <f>IF([1]变压器!B1270="","",[1]变压器!B1270)</f>
        <v/>
      </c>
      <c r="C1270" s="10" t="str">
        <f>IF([1]变压器!C1270="","",[1]变压器!C1270)</f>
        <v/>
      </c>
      <c r="D1270" s="10" t="str">
        <f>IF([1]变压器!D1270="","",[1]变压器!D1270)</f>
        <v/>
      </c>
      <c r="E1270" s="10" t="str">
        <f>IF([1]变压器!E1270="","",[1]变压器!E1270)</f>
        <v/>
      </c>
      <c r="F1270" s="10" t="str">
        <f>IF([1]变压器!F1270="","",[1]变压器!F1270)</f>
        <v/>
      </c>
      <c r="G1270" s="10" t="str">
        <f ca="1">VLOOKUP(C1270,OFFSET(厂站实体!$A$2,0,0,1000,7),7,FALSE)</f>
        <v/>
      </c>
    </row>
    <row r="1271" spans="1:7" x14ac:dyDescent="0.15">
      <c r="A1271" s="10" t="str">
        <f>IF([1]变压器!A1271="","",[1]变压器!A1271)</f>
        <v/>
      </c>
      <c r="B1271" s="10" t="str">
        <f>IF([1]变压器!B1271="","",[1]变压器!B1271)</f>
        <v/>
      </c>
      <c r="C1271" s="10" t="str">
        <f>IF([1]变压器!C1271="","",[1]变压器!C1271)</f>
        <v/>
      </c>
      <c r="D1271" s="10" t="str">
        <f>IF([1]变压器!D1271="","",[1]变压器!D1271)</f>
        <v/>
      </c>
      <c r="E1271" s="10" t="str">
        <f>IF([1]变压器!E1271="","",[1]变压器!E1271)</f>
        <v/>
      </c>
      <c r="F1271" s="10" t="str">
        <f>IF([1]变压器!F1271="","",[1]变压器!F1271)</f>
        <v/>
      </c>
      <c r="G1271" s="10" t="str">
        <f ca="1">VLOOKUP(C1271,OFFSET(厂站实体!$A$2,0,0,1000,7),7,FALSE)</f>
        <v/>
      </c>
    </row>
    <row r="1272" spans="1:7" x14ac:dyDescent="0.15">
      <c r="A1272" s="10" t="str">
        <f>IF([1]变压器!A1272="","",[1]变压器!A1272)</f>
        <v/>
      </c>
      <c r="B1272" s="10" t="str">
        <f>IF([1]变压器!B1272="","",[1]变压器!B1272)</f>
        <v/>
      </c>
      <c r="C1272" s="10" t="str">
        <f>IF([1]变压器!C1272="","",[1]变压器!C1272)</f>
        <v/>
      </c>
      <c r="D1272" s="10" t="str">
        <f>IF([1]变压器!D1272="","",[1]变压器!D1272)</f>
        <v/>
      </c>
      <c r="E1272" s="10" t="str">
        <f>IF([1]变压器!E1272="","",[1]变压器!E1272)</f>
        <v/>
      </c>
      <c r="F1272" s="10" t="str">
        <f>IF([1]变压器!F1272="","",[1]变压器!F1272)</f>
        <v/>
      </c>
      <c r="G1272" s="10" t="str">
        <f ca="1">VLOOKUP(C1272,OFFSET(厂站实体!$A$2,0,0,1000,7),7,FALSE)</f>
        <v/>
      </c>
    </row>
    <row r="1273" spans="1:7" x14ac:dyDescent="0.15">
      <c r="A1273" s="10" t="str">
        <f>IF([1]变压器!A1273="","",[1]变压器!A1273)</f>
        <v/>
      </c>
      <c r="B1273" s="10" t="str">
        <f>IF([1]变压器!B1273="","",[1]变压器!B1273)</f>
        <v/>
      </c>
      <c r="C1273" s="10" t="str">
        <f>IF([1]变压器!C1273="","",[1]变压器!C1273)</f>
        <v/>
      </c>
      <c r="D1273" s="10" t="str">
        <f>IF([1]变压器!D1273="","",[1]变压器!D1273)</f>
        <v/>
      </c>
      <c r="E1273" s="10" t="str">
        <f>IF([1]变压器!E1273="","",[1]变压器!E1273)</f>
        <v/>
      </c>
      <c r="F1273" s="10" t="str">
        <f>IF([1]变压器!F1273="","",[1]变压器!F1273)</f>
        <v/>
      </c>
      <c r="G1273" s="10" t="str">
        <f ca="1">VLOOKUP(C1273,OFFSET(厂站实体!$A$2,0,0,1000,7),7,FALSE)</f>
        <v/>
      </c>
    </row>
    <row r="1274" spans="1:7" x14ac:dyDescent="0.15">
      <c r="A1274" s="10" t="str">
        <f>IF([1]变压器!A1274="","",[1]变压器!A1274)</f>
        <v/>
      </c>
      <c r="B1274" s="10" t="str">
        <f>IF([1]变压器!B1274="","",[1]变压器!B1274)</f>
        <v/>
      </c>
      <c r="C1274" s="10" t="str">
        <f>IF([1]变压器!C1274="","",[1]变压器!C1274)</f>
        <v/>
      </c>
      <c r="D1274" s="10" t="str">
        <f>IF([1]变压器!D1274="","",[1]变压器!D1274)</f>
        <v/>
      </c>
      <c r="E1274" s="10" t="str">
        <f>IF([1]变压器!E1274="","",[1]变压器!E1274)</f>
        <v/>
      </c>
      <c r="F1274" s="10" t="str">
        <f>IF([1]变压器!F1274="","",[1]变压器!F1274)</f>
        <v/>
      </c>
      <c r="G1274" s="10" t="str">
        <f ca="1">VLOOKUP(C1274,OFFSET(厂站实体!$A$2,0,0,1000,7),7,FALSE)</f>
        <v/>
      </c>
    </row>
    <row r="1275" spans="1:7" x14ac:dyDescent="0.15">
      <c r="A1275" s="10" t="str">
        <f>IF([1]变压器!A1275="","",[1]变压器!A1275)</f>
        <v/>
      </c>
      <c r="B1275" s="10" t="str">
        <f>IF([1]变压器!B1275="","",[1]变压器!B1275)</f>
        <v/>
      </c>
      <c r="C1275" s="10" t="str">
        <f>IF([1]变压器!C1275="","",[1]变压器!C1275)</f>
        <v/>
      </c>
      <c r="D1275" s="10" t="str">
        <f>IF([1]变压器!D1275="","",[1]变压器!D1275)</f>
        <v/>
      </c>
      <c r="E1275" s="10" t="str">
        <f>IF([1]变压器!E1275="","",[1]变压器!E1275)</f>
        <v/>
      </c>
      <c r="F1275" s="10" t="str">
        <f>IF([1]变压器!F1275="","",[1]变压器!F1275)</f>
        <v/>
      </c>
      <c r="G1275" s="10" t="str">
        <f ca="1">VLOOKUP(C1275,OFFSET(厂站实体!$A$2,0,0,1000,7),7,FALSE)</f>
        <v/>
      </c>
    </row>
    <row r="1276" spans="1:7" x14ac:dyDescent="0.15">
      <c r="A1276" s="10" t="str">
        <f>IF([1]变压器!A1276="","",[1]变压器!A1276)</f>
        <v/>
      </c>
      <c r="B1276" s="10" t="str">
        <f>IF([1]变压器!B1276="","",[1]变压器!B1276)</f>
        <v/>
      </c>
      <c r="C1276" s="10" t="str">
        <f>IF([1]变压器!C1276="","",[1]变压器!C1276)</f>
        <v/>
      </c>
      <c r="D1276" s="10" t="str">
        <f>IF([1]变压器!D1276="","",[1]变压器!D1276)</f>
        <v/>
      </c>
      <c r="E1276" s="10" t="str">
        <f>IF([1]变压器!E1276="","",[1]变压器!E1276)</f>
        <v/>
      </c>
      <c r="F1276" s="10" t="str">
        <f>IF([1]变压器!F1276="","",[1]变压器!F1276)</f>
        <v/>
      </c>
      <c r="G1276" s="10" t="str">
        <f ca="1">VLOOKUP(C1276,OFFSET(厂站实体!$A$2,0,0,1000,7),7,FALSE)</f>
        <v/>
      </c>
    </row>
    <row r="1277" spans="1:7" x14ac:dyDescent="0.15">
      <c r="A1277" s="10" t="str">
        <f>IF([1]变压器!A1277="","",[1]变压器!A1277)</f>
        <v/>
      </c>
      <c r="B1277" s="10" t="str">
        <f>IF([1]变压器!B1277="","",[1]变压器!B1277)</f>
        <v/>
      </c>
      <c r="C1277" s="10" t="str">
        <f>IF([1]变压器!C1277="","",[1]变压器!C1277)</f>
        <v/>
      </c>
      <c r="D1277" s="10" t="str">
        <f>IF([1]变压器!D1277="","",[1]变压器!D1277)</f>
        <v/>
      </c>
      <c r="E1277" s="10" t="str">
        <f>IF([1]变压器!E1277="","",[1]变压器!E1277)</f>
        <v/>
      </c>
      <c r="F1277" s="10" t="str">
        <f>IF([1]变压器!F1277="","",[1]变压器!F1277)</f>
        <v/>
      </c>
      <c r="G1277" s="10" t="str">
        <f ca="1">VLOOKUP(C1277,OFFSET(厂站实体!$A$2,0,0,1000,7),7,FALSE)</f>
        <v/>
      </c>
    </row>
    <row r="1278" spans="1:7" x14ac:dyDescent="0.15">
      <c r="A1278" s="10" t="str">
        <f>IF([1]变压器!A1278="","",[1]变压器!A1278)</f>
        <v/>
      </c>
      <c r="B1278" s="10" t="str">
        <f>IF([1]变压器!B1278="","",[1]变压器!B1278)</f>
        <v/>
      </c>
      <c r="C1278" s="10" t="str">
        <f>IF([1]变压器!C1278="","",[1]变压器!C1278)</f>
        <v/>
      </c>
      <c r="D1278" s="10" t="str">
        <f>IF([1]变压器!D1278="","",[1]变压器!D1278)</f>
        <v/>
      </c>
      <c r="E1278" s="10" t="str">
        <f>IF([1]变压器!E1278="","",[1]变压器!E1278)</f>
        <v/>
      </c>
      <c r="F1278" s="10" t="str">
        <f>IF([1]变压器!F1278="","",[1]变压器!F1278)</f>
        <v/>
      </c>
      <c r="G1278" s="10" t="str">
        <f ca="1">VLOOKUP(C1278,OFFSET(厂站实体!$A$2,0,0,1000,7),7,FALSE)</f>
        <v/>
      </c>
    </row>
    <row r="1279" spans="1:7" x14ac:dyDescent="0.15">
      <c r="A1279" s="10" t="str">
        <f>IF([1]变压器!A1279="","",[1]变压器!A1279)</f>
        <v/>
      </c>
      <c r="B1279" s="10" t="str">
        <f>IF([1]变压器!B1279="","",[1]变压器!B1279)</f>
        <v/>
      </c>
      <c r="C1279" s="10" t="str">
        <f>IF([1]变压器!C1279="","",[1]变压器!C1279)</f>
        <v/>
      </c>
      <c r="D1279" s="10" t="str">
        <f>IF([1]变压器!D1279="","",[1]变压器!D1279)</f>
        <v/>
      </c>
      <c r="E1279" s="10" t="str">
        <f>IF([1]变压器!E1279="","",[1]变压器!E1279)</f>
        <v/>
      </c>
      <c r="F1279" s="10" t="str">
        <f>IF([1]变压器!F1279="","",[1]变压器!F1279)</f>
        <v/>
      </c>
      <c r="G1279" s="10" t="str">
        <f ca="1">VLOOKUP(C1279,OFFSET(厂站实体!$A$2,0,0,1000,7),7,FALSE)</f>
        <v/>
      </c>
    </row>
    <row r="1280" spans="1:7" x14ac:dyDescent="0.15">
      <c r="A1280" s="10" t="str">
        <f>IF([1]变压器!A1280="","",[1]变压器!A1280)</f>
        <v/>
      </c>
      <c r="B1280" s="10" t="str">
        <f>IF([1]变压器!B1280="","",[1]变压器!B1280)</f>
        <v/>
      </c>
      <c r="C1280" s="10" t="str">
        <f>IF([1]变压器!C1280="","",[1]变压器!C1280)</f>
        <v/>
      </c>
      <c r="D1280" s="10" t="str">
        <f>IF([1]变压器!D1280="","",[1]变压器!D1280)</f>
        <v/>
      </c>
      <c r="E1280" s="10" t="str">
        <f>IF([1]变压器!E1280="","",[1]变压器!E1280)</f>
        <v/>
      </c>
      <c r="F1280" s="10" t="str">
        <f>IF([1]变压器!F1280="","",[1]变压器!F1280)</f>
        <v/>
      </c>
      <c r="G1280" s="10" t="str">
        <f ca="1">VLOOKUP(C1280,OFFSET(厂站实体!$A$2,0,0,1000,7),7,FALSE)</f>
        <v/>
      </c>
    </row>
    <row r="1281" spans="1:7" x14ac:dyDescent="0.15">
      <c r="A1281" s="10" t="str">
        <f>IF([1]变压器!A1281="","",[1]变压器!A1281)</f>
        <v/>
      </c>
      <c r="B1281" s="10" t="str">
        <f>IF([1]变压器!B1281="","",[1]变压器!B1281)</f>
        <v/>
      </c>
      <c r="C1281" s="10" t="str">
        <f>IF([1]变压器!C1281="","",[1]变压器!C1281)</f>
        <v/>
      </c>
      <c r="D1281" s="10" t="str">
        <f>IF([1]变压器!D1281="","",[1]变压器!D1281)</f>
        <v/>
      </c>
      <c r="E1281" s="10" t="str">
        <f>IF([1]变压器!E1281="","",[1]变压器!E1281)</f>
        <v/>
      </c>
      <c r="F1281" s="10" t="str">
        <f>IF([1]变压器!F1281="","",[1]变压器!F1281)</f>
        <v/>
      </c>
      <c r="G1281" s="10" t="str">
        <f ca="1">VLOOKUP(C1281,OFFSET(厂站实体!$A$2,0,0,1000,7),7,FALSE)</f>
        <v/>
      </c>
    </row>
    <row r="1282" spans="1:7" x14ac:dyDescent="0.15">
      <c r="A1282" s="10" t="str">
        <f>IF([1]变压器!A1282="","",[1]变压器!A1282)</f>
        <v/>
      </c>
      <c r="B1282" s="10" t="str">
        <f>IF([1]变压器!B1282="","",[1]变压器!B1282)</f>
        <v/>
      </c>
      <c r="C1282" s="10" t="str">
        <f>IF([1]变压器!C1282="","",[1]变压器!C1282)</f>
        <v/>
      </c>
      <c r="D1282" s="10" t="str">
        <f>IF([1]变压器!D1282="","",[1]变压器!D1282)</f>
        <v/>
      </c>
      <c r="E1282" s="10" t="str">
        <f>IF([1]变压器!E1282="","",[1]变压器!E1282)</f>
        <v/>
      </c>
      <c r="F1282" s="10" t="str">
        <f>IF([1]变压器!F1282="","",[1]变压器!F1282)</f>
        <v/>
      </c>
      <c r="G1282" s="10" t="str">
        <f ca="1">VLOOKUP(C1282,OFFSET(厂站实体!$A$2,0,0,1000,7),7,FALSE)</f>
        <v/>
      </c>
    </row>
    <row r="1283" spans="1:7" x14ac:dyDescent="0.15">
      <c r="A1283" s="10" t="str">
        <f>IF([1]变压器!A1283="","",[1]变压器!A1283)</f>
        <v/>
      </c>
      <c r="B1283" s="10" t="str">
        <f>IF([1]变压器!B1283="","",[1]变压器!B1283)</f>
        <v/>
      </c>
      <c r="C1283" s="10" t="str">
        <f>IF([1]变压器!C1283="","",[1]变压器!C1283)</f>
        <v/>
      </c>
      <c r="D1283" s="10" t="str">
        <f>IF([1]变压器!D1283="","",[1]变压器!D1283)</f>
        <v/>
      </c>
      <c r="E1283" s="10" t="str">
        <f>IF([1]变压器!E1283="","",[1]变压器!E1283)</f>
        <v/>
      </c>
      <c r="F1283" s="10" t="str">
        <f>IF([1]变压器!F1283="","",[1]变压器!F1283)</f>
        <v/>
      </c>
      <c r="G1283" s="10" t="str">
        <f ca="1">VLOOKUP(C1283,OFFSET(厂站实体!$A$2,0,0,1000,7),7,FALSE)</f>
        <v/>
      </c>
    </row>
    <row r="1284" spans="1:7" x14ac:dyDescent="0.15">
      <c r="A1284" s="10" t="str">
        <f>IF([1]变压器!A1284="","",[1]变压器!A1284)</f>
        <v/>
      </c>
      <c r="B1284" s="10" t="str">
        <f>IF([1]变压器!B1284="","",[1]变压器!B1284)</f>
        <v/>
      </c>
      <c r="C1284" s="10" t="str">
        <f>IF([1]变压器!C1284="","",[1]变压器!C1284)</f>
        <v/>
      </c>
      <c r="D1284" s="10" t="str">
        <f>IF([1]变压器!D1284="","",[1]变压器!D1284)</f>
        <v/>
      </c>
      <c r="E1284" s="10" t="str">
        <f>IF([1]变压器!E1284="","",[1]变压器!E1284)</f>
        <v/>
      </c>
      <c r="F1284" s="10" t="str">
        <f>IF([1]变压器!F1284="","",[1]变压器!F1284)</f>
        <v/>
      </c>
      <c r="G1284" s="10" t="str">
        <f ca="1">VLOOKUP(C1284,OFFSET(厂站实体!$A$2,0,0,1000,7),7,FALSE)</f>
        <v/>
      </c>
    </row>
    <row r="1285" spans="1:7" x14ac:dyDescent="0.15">
      <c r="A1285" s="10" t="str">
        <f>IF([1]变压器!A1285="","",[1]变压器!A1285)</f>
        <v/>
      </c>
      <c r="B1285" s="10" t="str">
        <f>IF([1]变压器!B1285="","",[1]变压器!B1285)</f>
        <v/>
      </c>
      <c r="C1285" s="10" t="str">
        <f>IF([1]变压器!C1285="","",[1]变压器!C1285)</f>
        <v/>
      </c>
      <c r="D1285" s="10" t="str">
        <f>IF([1]变压器!D1285="","",[1]变压器!D1285)</f>
        <v/>
      </c>
      <c r="E1285" s="10" t="str">
        <f>IF([1]变压器!E1285="","",[1]变压器!E1285)</f>
        <v/>
      </c>
      <c r="F1285" s="10" t="str">
        <f>IF([1]变压器!F1285="","",[1]变压器!F1285)</f>
        <v/>
      </c>
      <c r="G1285" s="10" t="str">
        <f ca="1">VLOOKUP(C1285,OFFSET(厂站实体!$A$2,0,0,1000,7),7,FALSE)</f>
        <v/>
      </c>
    </row>
    <row r="1286" spans="1:7" x14ac:dyDescent="0.15">
      <c r="A1286" s="10" t="str">
        <f>IF([1]变压器!A1286="","",[1]变压器!A1286)</f>
        <v/>
      </c>
      <c r="B1286" s="10" t="str">
        <f>IF([1]变压器!B1286="","",[1]变压器!B1286)</f>
        <v/>
      </c>
      <c r="C1286" s="10" t="str">
        <f>IF([1]变压器!C1286="","",[1]变压器!C1286)</f>
        <v/>
      </c>
      <c r="D1286" s="10" t="str">
        <f>IF([1]变压器!D1286="","",[1]变压器!D1286)</f>
        <v/>
      </c>
      <c r="E1286" s="10" t="str">
        <f>IF([1]变压器!E1286="","",[1]变压器!E1286)</f>
        <v/>
      </c>
      <c r="F1286" s="10" t="str">
        <f>IF([1]变压器!F1286="","",[1]变压器!F1286)</f>
        <v/>
      </c>
      <c r="G1286" s="10" t="str">
        <f ca="1">VLOOKUP(C1286,OFFSET(厂站实体!$A$2,0,0,1000,7),7,FALSE)</f>
        <v/>
      </c>
    </row>
    <row r="1287" spans="1:7" x14ac:dyDescent="0.15">
      <c r="A1287" s="10" t="str">
        <f>IF([1]变压器!A1287="","",[1]变压器!A1287)</f>
        <v/>
      </c>
      <c r="B1287" s="10" t="str">
        <f>IF([1]变压器!B1287="","",[1]变压器!B1287)</f>
        <v/>
      </c>
      <c r="C1287" s="10" t="str">
        <f>IF([1]变压器!C1287="","",[1]变压器!C1287)</f>
        <v/>
      </c>
      <c r="D1287" s="10" t="str">
        <f>IF([1]变压器!D1287="","",[1]变压器!D1287)</f>
        <v/>
      </c>
      <c r="E1287" s="10" t="str">
        <f>IF([1]变压器!E1287="","",[1]变压器!E1287)</f>
        <v/>
      </c>
      <c r="F1287" s="10" t="str">
        <f>IF([1]变压器!F1287="","",[1]变压器!F1287)</f>
        <v/>
      </c>
      <c r="G1287" s="10" t="str">
        <f ca="1">VLOOKUP(C1287,OFFSET(厂站实体!$A$2,0,0,1000,7),7,FALSE)</f>
        <v/>
      </c>
    </row>
    <row r="1288" spans="1:7" x14ac:dyDescent="0.15">
      <c r="A1288" s="10" t="str">
        <f>IF([1]变压器!A1288="","",[1]变压器!A1288)</f>
        <v/>
      </c>
      <c r="B1288" s="10" t="str">
        <f>IF([1]变压器!B1288="","",[1]变压器!B1288)</f>
        <v/>
      </c>
      <c r="C1288" s="10" t="str">
        <f>IF([1]变压器!C1288="","",[1]变压器!C1288)</f>
        <v/>
      </c>
      <c r="D1288" s="10" t="str">
        <f>IF([1]变压器!D1288="","",[1]变压器!D1288)</f>
        <v/>
      </c>
      <c r="E1288" s="10" t="str">
        <f>IF([1]变压器!E1288="","",[1]变压器!E1288)</f>
        <v/>
      </c>
      <c r="F1288" s="10" t="str">
        <f>IF([1]变压器!F1288="","",[1]变压器!F1288)</f>
        <v/>
      </c>
      <c r="G1288" s="10" t="str">
        <f ca="1">VLOOKUP(C1288,OFFSET(厂站实体!$A$2,0,0,1000,7),7,FALSE)</f>
        <v/>
      </c>
    </row>
    <row r="1289" spans="1:7" x14ac:dyDescent="0.15">
      <c r="A1289" s="10" t="str">
        <f>IF([1]变压器!A1289="","",[1]变压器!A1289)</f>
        <v/>
      </c>
      <c r="B1289" s="10" t="str">
        <f>IF([1]变压器!B1289="","",[1]变压器!B1289)</f>
        <v/>
      </c>
      <c r="C1289" s="10" t="str">
        <f>IF([1]变压器!C1289="","",[1]变压器!C1289)</f>
        <v/>
      </c>
      <c r="D1289" s="10" t="str">
        <f>IF([1]变压器!D1289="","",[1]变压器!D1289)</f>
        <v/>
      </c>
      <c r="E1289" s="10" t="str">
        <f>IF([1]变压器!E1289="","",[1]变压器!E1289)</f>
        <v/>
      </c>
      <c r="F1289" s="10" t="str">
        <f>IF([1]变压器!F1289="","",[1]变压器!F1289)</f>
        <v/>
      </c>
      <c r="G1289" s="10" t="str">
        <f ca="1">VLOOKUP(C1289,OFFSET(厂站实体!$A$2,0,0,1000,7),7,FALSE)</f>
        <v/>
      </c>
    </row>
    <row r="1290" spans="1:7" x14ac:dyDescent="0.15">
      <c r="A1290" s="10" t="str">
        <f>IF([1]变压器!A1290="","",[1]变压器!A1290)</f>
        <v/>
      </c>
      <c r="B1290" s="10" t="str">
        <f>IF([1]变压器!B1290="","",[1]变压器!B1290)</f>
        <v/>
      </c>
      <c r="C1290" s="10" t="str">
        <f>IF([1]变压器!C1290="","",[1]变压器!C1290)</f>
        <v/>
      </c>
      <c r="D1290" s="10" t="str">
        <f>IF([1]变压器!D1290="","",[1]变压器!D1290)</f>
        <v/>
      </c>
      <c r="E1290" s="10" t="str">
        <f>IF([1]变压器!E1290="","",[1]变压器!E1290)</f>
        <v/>
      </c>
      <c r="F1290" s="10" t="str">
        <f>IF([1]变压器!F1290="","",[1]变压器!F1290)</f>
        <v/>
      </c>
      <c r="G1290" s="10" t="str">
        <f ca="1">VLOOKUP(C1290,OFFSET(厂站实体!$A$2,0,0,1000,7),7,FALSE)</f>
        <v/>
      </c>
    </row>
    <row r="1291" spans="1:7" x14ac:dyDescent="0.15">
      <c r="A1291" s="10" t="str">
        <f>IF([1]变压器!A1291="","",[1]变压器!A1291)</f>
        <v/>
      </c>
      <c r="B1291" s="10" t="str">
        <f>IF([1]变压器!B1291="","",[1]变压器!B1291)</f>
        <v/>
      </c>
      <c r="C1291" s="10" t="str">
        <f>IF([1]变压器!C1291="","",[1]变压器!C1291)</f>
        <v/>
      </c>
      <c r="D1291" s="10" t="str">
        <f>IF([1]变压器!D1291="","",[1]变压器!D1291)</f>
        <v/>
      </c>
      <c r="E1291" s="10" t="str">
        <f>IF([1]变压器!E1291="","",[1]变压器!E1291)</f>
        <v/>
      </c>
      <c r="F1291" s="10" t="str">
        <f>IF([1]变压器!F1291="","",[1]变压器!F1291)</f>
        <v/>
      </c>
      <c r="G1291" s="10" t="str">
        <f ca="1">VLOOKUP(C1291,OFFSET(厂站实体!$A$2,0,0,1000,7),7,FALSE)</f>
        <v/>
      </c>
    </row>
    <row r="1292" spans="1:7" x14ac:dyDescent="0.15">
      <c r="A1292" s="10" t="str">
        <f>IF([1]变压器!A1292="","",[1]变压器!A1292)</f>
        <v/>
      </c>
      <c r="B1292" s="10" t="str">
        <f>IF([1]变压器!B1292="","",[1]变压器!B1292)</f>
        <v/>
      </c>
      <c r="C1292" s="10" t="str">
        <f>IF([1]变压器!C1292="","",[1]变压器!C1292)</f>
        <v/>
      </c>
      <c r="D1292" s="10" t="str">
        <f>IF([1]变压器!D1292="","",[1]变压器!D1292)</f>
        <v/>
      </c>
      <c r="E1292" s="10" t="str">
        <f>IF([1]变压器!E1292="","",[1]变压器!E1292)</f>
        <v/>
      </c>
      <c r="F1292" s="10" t="str">
        <f>IF([1]变压器!F1292="","",[1]变压器!F1292)</f>
        <v/>
      </c>
      <c r="G1292" s="10" t="str">
        <f ca="1">VLOOKUP(C1292,OFFSET(厂站实体!$A$2,0,0,1000,7),7,FALSE)</f>
        <v/>
      </c>
    </row>
    <row r="1293" spans="1:7" x14ac:dyDescent="0.15">
      <c r="A1293" s="10" t="str">
        <f>IF([1]变压器!A1293="","",[1]变压器!A1293)</f>
        <v/>
      </c>
      <c r="B1293" s="10" t="str">
        <f>IF([1]变压器!B1293="","",[1]变压器!B1293)</f>
        <v/>
      </c>
      <c r="C1293" s="10" t="str">
        <f>IF([1]变压器!C1293="","",[1]变压器!C1293)</f>
        <v/>
      </c>
      <c r="D1293" s="10" t="str">
        <f>IF([1]变压器!D1293="","",[1]变压器!D1293)</f>
        <v/>
      </c>
      <c r="E1293" s="10" t="str">
        <f>IF([1]变压器!E1293="","",[1]变压器!E1293)</f>
        <v/>
      </c>
      <c r="F1293" s="10" t="str">
        <f>IF([1]变压器!F1293="","",[1]变压器!F1293)</f>
        <v/>
      </c>
      <c r="G1293" s="10" t="str">
        <f ca="1">VLOOKUP(C1293,OFFSET(厂站实体!$A$2,0,0,1000,7),7,FALSE)</f>
        <v/>
      </c>
    </row>
    <row r="1294" spans="1:7" x14ac:dyDescent="0.15">
      <c r="A1294" s="10" t="str">
        <f>IF([1]变压器!A1294="","",[1]变压器!A1294)</f>
        <v/>
      </c>
      <c r="B1294" s="10" t="str">
        <f>IF([1]变压器!B1294="","",[1]变压器!B1294)</f>
        <v/>
      </c>
      <c r="C1294" s="10" t="str">
        <f>IF([1]变压器!C1294="","",[1]变压器!C1294)</f>
        <v/>
      </c>
      <c r="D1294" s="10" t="str">
        <f>IF([1]变压器!D1294="","",[1]变压器!D1294)</f>
        <v/>
      </c>
      <c r="E1294" s="10" t="str">
        <f>IF([1]变压器!E1294="","",[1]变压器!E1294)</f>
        <v/>
      </c>
      <c r="F1294" s="10" t="str">
        <f>IF([1]变压器!F1294="","",[1]变压器!F1294)</f>
        <v/>
      </c>
      <c r="G1294" s="10" t="str">
        <f ca="1">VLOOKUP(C1294,OFFSET(厂站实体!$A$2,0,0,1000,7),7,FALSE)</f>
        <v/>
      </c>
    </row>
    <row r="1295" spans="1:7" x14ac:dyDescent="0.15">
      <c r="A1295" s="10" t="str">
        <f>IF([1]变压器!A1295="","",[1]变压器!A1295)</f>
        <v/>
      </c>
      <c r="B1295" s="10" t="str">
        <f>IF([1]变压器!B1295="","",[1]变压器!B1295)</f>
        <v/>
      </c>
      <c r="C1295" s="10" t="str">
        <f>IF([1]变压器!C1295="","",[1]变压器!C1295)</f>
        <v/>
      </c>
      <c r="D1295" s="10" t="str">
        <f>IF([1]变压器!D1295="","",[1]变压器!D1295)</f>
        <v/>
      </c>
      <c r="E1295" s="10" t="str">
        <f>IF([1]变压器!E1295="","",[1]变压器!E1295)</f>
        <v/>
      </c>
      <c r="F1295" s="10" t="str">
        <f>IF([1]变压器!F1295="","",[1]变压器!F1295)</f>
        <v/>
      </c>
      <c r="G1295" s="10" t="str">
        <f ca="1">VLOOKUP(C1295,OFFSET(厂站实体!$A$2,0,0,1000,7),7,FALSE)</f>
        <v/>
      </c>
    </row>
    <row r="1296" spans="1:7" x14ac:dyDescent="0.15">
      <c r="A1296" s="10" t="str">
        <f>IF([1]变压器!A1296="","",[1]变压器!A1296)</f>
        <v/>
      </c>
      <c r="B1296" s="10" t="str">
        <f>IF([1]变压器!B1296="","",[1]变压器!B1296)</f>
        <v/>
      </c>
      <c r="C1296" s="10" t="str">
        <f>IF([1]变压器!C1296="","",[1]变压器!C1296)</f>
        <v/>
      </c>
      <c r="D1296" s="10" t="str">
        <f>IF([1]变压器!D1296="","",[1]变压器!D1296)</f>
        <v/>
      </c>
      <c r="E1296" s="10" t="str">
        <f>IF([1]变压器!E1296="","",[1]变压器!E1296)</f>
        <v/>
      </c>
      <c r="F1296" s="10" t="str">
        <f>IF([1]变压器!F1296="","",[1]变压器!F1296)</f>
        <v/>
      </c>
      <c r="G1296" s="10" t="str">
        <f ca="1">VLOOKUP(C1296,OFFSET(厂站实体!$A$2,0,0,1000,7),7,FALSE)</f>
        <v/>
      </c>
    </row>
    <row r="1297" spans="1:7" x14ac:dyDescent="0.15">
      <c r="A1297" s="10" t="str">
        <f>IF([1]变压器!A1297="","",[1]变压器!A1297)</f>
        <v/>
      </c>
      <c r="B1297" s="10" t="str">
        <f>IF([1]变压器!B1297="","",[1]变压器!B1297)</f>
        <v/>
      </c>
      <c r="C1297" s="10" t="str">
        <f>IF([1]变压器!C1297="","",[1]变压器!C1297)</f>
        <v/>
      </c>
      <c r="D1297" s="10" t="str">
        <f>IF([1]变压器!D1297="","",[1]变压器!D1297)</f>
        <v/>
      </c>
      <c r="E1297" s="10" t="str">
        <f>IF([1]变压器!E1297="","",[1]变压器!E1297)</f>
        <v/>
      </c>
      <c r="F1297" s="10" t="str">
        <f>IF([1]变压器!F1297="","",[1]变压器!F1297)</f>
        <v/>
      </c>
      <c r="G1297" s="10" t="str">
        <f ca="1">VLOOKUP(C1297,OFFSET(厂站实体!$A$2,0,0,1000,7),7,FALSE)</f>
        <v/>
      </c>
    </row>
    <row r="1298" spans="1:7" x14ac:dyDescent="0.15">
      <c r="A1298" s="10" t="str">
        <f>IF([1]变压器!A1298="","",[1]变压器!A1298)</f>
        <v/>
      </c>
      <c r="B1298" s="10" t="str">
        <f>IF([1]变压器!B1298="","",[1]变压器!B1298)</f>
        <v/>
      </c>
      <c r="C1298" s="10" t="str">
        <f>IF([1]变压器!C1298="","",[1]变压器!C1298)</f>
        <v/>
      </c>
      <c r="D1298" s="10" t="str">
        <f>IF([1]变压器!D1298="","",[1]变压器!D1298)</f>
        <v/>
      </c>
      <c r="E1298" s="10" t="str">
        <f>IF([1]变压器!E1298="","",[1]变压器!E1298)</f>
        <v/>
      </c>
      <c r="F1298" s="10" t="str">
        <f>IF([1]变压器!F1298="","",[1]变压器!F1298)</f>
        <v/>
      </c>
      <c r="G1298" s="10" t="str">
        <f ca="1">VLOOKUP(C1298,OFFSET(厂站实体!$A$2,0,0,1000,7),7,FALSE)</f>
        <v/>
      </c>
    </row>
    <row r="1299" spans="1:7" x14ac:dyDescent="0.15">
      <c r="A1299" s="10" t="str">
        <f>IF([1]变压器!A1299="","",[1]变压器!A1299)</f>
        <v/>
      </c>
      <c r="B1299" s="10" t="str">
        <f>IF([1]变压器!B1299="","",[1]变压器!B1299)</f>
        <v/>
      </c>
      <c r="C1299" s="10" t="str">
        <f>IF([1]变压器!C1299="","",[1]变压器!C1299)</f>
        <v/>
      </c>
      <c r="D1299" s="10" t="str">
        <f>IF([1]变压器!D1299="","",[1]变压器!D1299)</f>
        <v/>
      </c>
      <c r="E1299" s="10" t="str">
        <f>IF([1]变压器!E1299="","",[1]变压器!E1299)</f>
        <v/>
      </c>
      <c r="F1299" s="10" t="str">
        <f>IF([1]变压器!F1299="","",[1]变压器!F1299)</f>
        <v/>
      </c>
      <c r="G1299" s="10" t="str">
        <f ca="1">VLOOKUP(C1299,OFFSET(厂站实体!$A$2,0,0,1000,7),7,FALSE)</f>
        <v/>
      </c>
    </row>
    <row r="1300" spans="1:7" x14ac:dyDescent="0.15">
      <c r="A1300" s="10" t="str">
        <f>IF([1]变压器!A1300="","",[1]变压器!A1300)</f>
        <v/>
      </c>
      <c r="B1300" s="10" t="str">
        <f>IF([1]变压器!B1300="","",[1]变压器!B1300)</f>
        <v/>
      </c>
      <c r="C1300" s="10" t="str">
        <f>IF([1]变压器!C1300="","",[1]变压器!C1300)</f>
        <v/>
      </c>
      <c r="D1300" s="10" t="str">
        <f>IF([1]变压器!D1300="","",[1]变压器!D1300)</f>
        <v/>
      </c>
      <c r="E1300" s="10" t="str">
        <f>IF([1]变压器!E1300="","",[1]变压器!E1300)</f>
        <v/>
      </c>
      <c r="F1300" s="10" t="str">
        <f>IF([1]变压器!F1300="","",[1]变压器!F1300)</f>
        <v/>
      </c>
      <c r="G1300" s="10" t="str">
        <f ca="1">VLOOKUP(C1300,OFFSET(厂站实体!$A$2,0,0,1000,7),7,FALSE)</f>
        <v/>
      </c>
    </row>
    <row r="1301" spans="1:7" x14ac:dyDescent="0.15">
      <c r="A1301" s="10" t="str">
        <f>IF([1]变压器!A1301="","",[1]变压器!A1301)</f>
        <v/>
      </c>
      <c r="B1301" s="10" t="str">
        <f>IF([1]变压器!B1301="","",[1]变压器!B1301)</f>
        <v/>
      </c>
      <c r="C1301" s="10" t="str">
        <f>IF([1]变压器!C1301="","",[1]变压器!C1301)</f>
        <v/>
      </c>
      <c r="D1301" s="10" t="str">
        <f>IF([1]变压器!D1301="","",[1]变压器!D1301)</f>
        <v/>
      </c>
      <c r="E1301" s="10" t="str">
        <f>IF([1]变压器!E1301="","",[1]变压器!E1301)</f>
        <v/>
      </c>
      <c r="F1301" s="10" t="str">
        <f>IF([1]变压器!F1301="","",[1]变压器!F1301)</f>
        <v/>
      </c>
      <c r="G1301" s="10" t="str">
        <f ca="1">VLOOKUP(C1301,OFFSET(厂站实体!$A$2,0,0,1000,7),7,FALSE)</f>
        <v/>
      </c>
    </row>
    <row r="1302" spans="1:7" x14ac:dyDescent="0.15">
      <c r="A1302" s="10" t="str">
        <f>IF([1]变压器!A1302="","",[1]变压器!A1302)</f>
        <v/>
      </c>
      <c r="B1302" s="10" t="str">
        <f>IF([1]变压器!B1302="","",[1]变压器!B1302)</f>
        <v/>
      </c>
      <c r="C1302" s="10" t="str">
        <f>IF([1]变压器!C1302="","",[1]变压器!C1302)</f>
        <v/>
      </c>
      <c r="D1302" s="10" t="str">
        <f>IF([1]变压器!D1302="","",[1]变压器!D1302)</f>
        <v/>
      </c>
      <c r="E1302" s="10" t="str">
        <f>IF([1]变压器!E1302="","",[1]变压器!E1302)</f>
        <v/>
      </c>
      <c r="F1302" s="10" t="str">
        <f>IF([1]变压器!F1302="","",[1]变压器!F1302)</f>
        <v/>
      </c>
      <c r="G1302" s="10" t="str">
        <f ca="1">VLOOKUP(C1302,OFFSET(厂站实体!$A$2,0,0,1000,7),7,FALSE)</f>
        <v/>
      </c>
    </row>
    <row r="1303" spans="1:7" x14ac:dyDescent="0.15">
      <c r="A1303" s="10" t="str">
        <f>IF([1]变压器!A1303="","",[1]变压器!A1303)</f>
        <v/>
      </c>
      <c r="B1303" s="10" t="str">
        <f>IF([1]变压器!B1303="","",[1]变压器!B1303)</f>
        <v/>
      </c>
      <c r="C1303" s="10" t="str">
        <f>IF([1]变压器!C1303="","",[1]变压器!C1303)</f>
        <v/>
      </c>
      <c r="D1303" s="10" t="str">
        <f>IF([1]变压器!D1303="","",[1]变压器!D1303)</f>
        <v/>
      </c>
      <c r="E1303" s="10" t="str">
        <f>IF([1]变压器!E1303="","",[1]变压器!E1303)</f>
        <v/>
      </c>
      <c r="F1303" s="10" t="str">
        <f>IF([1]变压器!F1303="","",[1]变压器!F1303)</f>
        <v/>
      </c>
      <c r="G1303" s="10" t="str">
        <f ca="1">VLOOKUP(C1303,OFFSET(厂站实体!$A$2,0,0,1000,7),7,FALSE)</f>
        <v/>
      </c>
    </row>
    <row r="1304" spans="1:7" x14ac:dyDescent="0.15">
      <c r="A1304" s="10" t="str">
        <f>IF([1]变压器!A1304="","",[1]变压器!A1304)</f>
        <v/>
      </c>
      <c r="B1304" s="10" t="str">
        <f>IF([1]变压器!B1304="","",[1]变压器!B1304)</f>
        <v/>
      </c>
      <c r="C1304" s="10" t="str">
        <f>IF([1]变压器!C1304="","",[1]变压器!C1304)</f>
        <v/>
      </c>
      <c r="D1304" s="10" t="str">
        <f>IF([1]变压器!D1304="","",[1]变压器!D1304)</f>
        <v/>
      </c>
      <c r="E1304" s="10" t="str">
        <f>IF([1]变压器!E1304="","",[1]变压器!E1304)</f>
        <v/>
      </c>
      <c r="F1304" s="10" t="str">
        <f>IF([1]变压器!F1304="","",[1]变压器!F1304)</f>
        <v/>
      </c>
      <c r="G1304" s="10" t="str">
        <f ca="1">VLOOKUP(C1304,OFFSET(厂站实体!$A$2,0,0,1000,7),7,FALSE)</f>
        <v/>
      </c>
    </row>
    <row r="1305" spans="1:7" x14ac:dyDescent="0.15">
      <c r="A1305" s="10" t="str">
        <f>IF([1]变压器!A1305="","",[1]变压器!A1305)</f>
        <v/>
      </c>
      <c r="B1305" s="10" t="str">
        <f>IF([1]变压器!B1305="","",[1]变压器!B1305)</f>
        <v/>
      </c>
      <c r="C1305" s="10" t="str">
        <f>IF([1]变压器!C1305="","",[1]变压器!C1305)</f>
        <v/>
      </c>
      <c r="D1305" s="10" t="str">
        <f>IF([1]变压器!D1305="","",[1]变压器!D1305)</f>
        <v/>
      </c>
      <c r="E1305" s="10" t="str">
        <f>IF([1]变压器!E1305="","",[1]变压器!E1305)</f>
        <v/>
      </c>
      <c r="F1305" s="10" t="str">
        <f>IF([1]变压器!F1305="","",[1]变压器!F1305)</f>
        <v/>
      </c>
      <c r="G1305" s="10" t="str">
        <f ca="1">VLOOKUP(C1305,OFFSET(厂站实体!$A$2,0,0,1000,7),7,FALSE)</f>
        <v/>
      </c>
    </row>
    <row r="1306" spans="1:7" x14ac:dyDescent="0.15">
      <c r="A1306" s="10" t="str">
        <f>IF([1]变压器!A1306="","",[1]变压器!A1306)</f>
        <v/>
      </c>
      <c r="B1306" s="10" t="str">
        <f>IF([1]变压器!B1306="","",[1]变压器!B1306)</f>
        <v/>
      </c>
      <c r="C1306" s="10" t="str">
        <f>IF([1]变压器!C1306="","",[1]变压器!C1306)</f>
        <v/>
      </c>
      <c r="D1306" s="10" t="str">
        <f>IF([1]变压器!D1306="","",[1]变压器!D1306)</f>
        <v/>
      </c>
      <c r="E1306" s="10" t="str">
        <f>IF([1]变压器!E1306="","",[1]变压器!E1306)</f>
        <v/>
      </c>
      <c r="F1306" s="10" t="str">
        <f>IF([1]变压器!F1306="","",[1]变压器!F1306)</f>
        <v/>
      </c>
      <c r="G1306" s="10" t="str">
        <f ca="1">VLOOKUP(C1306,OFFSET(厂站实体!$A$2,0,0,1000,7),7,FALSE)</f>
        <v/>
      </c>
    </row>
    <row r="1307" spans="1:7" x14ac:dyDescent="0.15">
      <c r="A1307" s="10" t="str">
        <f>IF([1]变压器!A1307="","",[1]变压器!A1307)</f>
        <v/>
      </c>
      <c r="B1307" s="10" t="str">
        <f>IF([1]变压器!B1307="","",[1]变压器!B1307)</f>
        <v/>
      </c>
      <c r="C1307" s="10" t="str">
        <f>IF([1]变压器!C1307="","",[1]变压器!C1307)</f>
        <v/>
      </c>
      <c r="D1307" s="10" t="str">
        <f>IF([1]变压器!D1307="","",[1]变压器!D1307)</f>
        <v/>
      </c>
      <c r="E1307" s="10" t="str">
        <f>IF([1]变压器!E1307="","",[1]变压器!E1307)</f>
        <v/>
      </c>
      <c r="F1307" s="10" t="str">
        <f>IF([1]变压器!F1307="","",[1]变压器!F1307)</f>
        <v/>
      </c>
      <c r="G1307" s="10" t="str">
        <f ca="1">VLOOKUP(C1307,OFFSET(厂站实体!$A$2,0,0,1000,7),7,FALSE)</f>
        <v/>
      </c>
    </row>
    <row r="1308" spans="1:7" x14ac:dyDescent="0.15">
      <c r="A1308" s="10" t="str">
        <f>IF([1]变压器!A1308="","",[1]变压器!A1308)</f>
        <v/>
      </c>
      <c r="B1308" s="10" t="str">
        <f>IF([1]变压器!B1308="","",[1]变压器!B1308)</f>
        <v/>
      </c>
      <c r="C1308" s="10" t="str">
        <f>IF([1]变压器!C1308="","",[1]变压器!C1308)</f>
        <v/>
      </c>
      <c r="D1308" s="10" t="str">
        <f>IF([1]变压器!D1308="","",[1]变压器!D1308)</f>
        <v/>
      </c>
      <c r="E1308" s="10" t="str">
        <f>IF([1]变压器!E1308="","",[1]变压器!E1308)</f>
        <v/>
      </c>
      <c r="F1308" s="10" t="str">
        <f>IF([1]变压器!F1308="","",[1]变压器!F1308)</f>
        <v/>
      </c>
      <c r="G1308" s="10" t="str">
        <f ca="1">VLOOKUP(C1308,OFFSET(厂站实体!$A$2,0,0,1000,7),7,FALSE)</f>
        <v/>
      </c>
    </row>
    <row r="1309" spans="1:7" x14ac:dyDescent="0.15">
      <c r="A1309" s="10" t="str">
        <f>IF([1]变压器!A1309="","",[1]变压器!A1309)</f>
        <v/>
      </c>
      <c r="B1309" s="10" t="str">
        <f>IF([1]变压器!B1309="","",[1]变压器!B1309)</f>
        <v/>
      </c>
      <c r="C1309" s="10" t="str">
        <f>IF([1]变压器!C1309="","",[1]变压器!C1309)</f>
        <v/>
      </c>
      <c r="D1309" s="10" t="str">
        <f>IF([1]变压器!D1309="","",[1]变压器!D1309)</f>
        <v/>
      </c>
      <c r="E1309" s="10" t="str">
        <f>IF([1]变压器!E1309="","",[1]变压器!E1309)</f>
        <v/>
      </c>
      <c r="F1309" s="10" t="str">
        <f>IF([1]变压器!F1309="","",[1]变压器!F1309)</f>
        <v/>
      </c>
      <c r="G1309" s="10" t="str">
        <f ca="1">VLOOKUP(C1309,OFFSET(厂站实体!$A$2,0,0,1000,7),7,FALSE)</f>
        <v/>
      </c>
    </row>
    <row r="1310" spans="1:7" x14ac:dyDescent="0.15">
      <c r="A1310" s="10" t="str">
        <f>IF([1]变压器!A1310="","",[1]变压器!A1310)</f>
        <v/>
      </c>
      <c r="B1310" s="10" t="str">
        <f>IF([1]变压器!B1310="","",[1]变压器!B1310)</f>
        <v/>
      </c>
      <c r="C1310" s="10" t="str">
        <f>IF([1]变压器!C1310="","",[1]变压器!C1310)</f>
        <v/>
      </c>
      <c r="D1310" s="10" t="str">
        <f>IF([1]变压器!D1310="","",[1]变压器!D1310)</f>
        <v/>
      </c>
      <c r="E1310" s="10" t="str">
        <f>IF([1]变压器!E1310="","",[1]变压器!E1310)</f>
        <v/>
      </c>
      <c r="F1310" s="10" t="str">
        <f>IF([1]变压器!F1310="","",[1]变压器!F1310)</f>
        <v/>
      </c>
      <c r="G1310" s="10" t="str">
        <f ca="1">VLOOKUP(C1310,OFFSET(厂站实体!$A$2,0,0,1000,7),7,FALSE)</f>
        <v/>
      </c>
    </row>
    <row r="1311" spans="1:7" x14ac:dyDescent="0.15">
      <c r="A1311" s="10" t="str">
        <f>IF([1]变压器!A1311="","",[1]变压器!A1311)</f>
        <v/>
      </c>
      <c r="B1311" s="10" t="str">
        <f>IF([1]变压器!B1311="","",[1]变压器!B1311)</f>
        <v/>
      </c>
      <c r="C1311" s="10" t="str">
        <f>IF([1]变压器!C1311="","",[1]变压器!C1311)</f>
        <v/>
      </c>
      <c r="D1311" s="10" t="str">
        <f>IF([1]变压器!D1311="","",[1]变压器!D1311)</f>
        <v/>
      </c>
      <c r="E1311" s="10" t="str">
        <f>IF([1]变压器!E1311="","",[1]变压器!E1311)</f>
        <v/>
      </c>
      <c r="F1311" s="10" t="str">
        <f>IF([1]变压器!F1311="","",[1]变压器!F1311)</f>
        <v/>
      </c>
      <c r="G1311" s="10" t="str">
        <f ca="1">VLOOKUP(C1311,OFFSET(厂站实体!$A$2,0,0,1000,7),7,FALSE)</f>
        <v/>
      </c>
    </row>
    <row r="1312" spans="1:7" x14ac:dyDescent="0.15">
      <c r="A1312" s="10" t="str">
        <f>IF([1]变压器!A1312="","",[1]变压器!A1312)</f>
        <v/>
      </c>
      <c r="B1312" s="10" t="str">
        <f>IF([1]变压器!B1312="","",[1]变压器!B1312)</f>
        <v/>
      </c>
      <c r="C1312" s="10" t="str">
        <f>IF([1]变压器!C1312="","",[1]变压器!C1312)</f>
        <v/>
      </c>
      <c r="D1312" s="10" t="str">
        <f>IF([1]变压器!D1312="","",[1]变压器!D1312)</f>
        <v/>
      </c>
      <c r="E1312" s="10" t="str">
        <f>IF([1]变压器!E1312="","",[1]变压器!E1312)</f>
        <v/>
      </c>
      <c r="F1312" s="10" t="str">
        <f>IF([1]变压器!F1312="","",[1]变压器!F1312)</f>
        <v/>
      </c>
      <c r="G1312" s="10" t="str">
        <f ca="1">VLOOKUP(C1312,OFFSET(厂站实体!$A$2,0,0,1000,7),7,FALSE)</f>
        <v/>
      </c>
    </row>
    <row r="1313" spans="1:7" x14ac:dyDescent="0.15">
      <c r="A1313" s="10" t="str">
        <f>IF([1]变压器!A1313="","",[1]变压器!A1313)</f>
        <v/>
      </c>
      <c r="B1313" s="10" t="str">
        <f>IF([1]变压器!B1313="","",[1]变压器!B1313)</f>
        <v/>
      </c>
      <c r="C1313" s="10" t="str">
        <f>IF([1]变压器!C1313="","",[1]变压器!C1313)</f>
        <v/>
      </c>
      <c r="D1313" s="10" t="str">
        <f>IF([1]变压器!D1313="","",[1]变压器!D1313)</f>
        <v/>
      </c>
      <c r="E1313" s="10" t="str">
        <f>IF([1]变压器!E1313="","",[1]变压器!E1313)</f>
        <v/>
      </c>
      <c r="F1313" s="10" t="str">
        <f>IF([1]变压器!F1313="","",[1]变压器!F1313)</f>
        <v/>
      </c>
      <c r="G1313" s="10" t="str">
        <f ca="1">VLOOKUP(C1313,OFFSET(厂站实体!$A$2,0,0,1000,7),7,FALSE)</f>
        <v/>
      </c>
    </row>
    <row r="1314" spans="1:7" x14ac:dyDescent="0.15">
      <c r="A1314" s="10" t="str">
        <f>IF([1]变压器!A1314="","",[1]变压器!A1314)</f>
        <v/>
      </c>
      <c r="B1314" s="10" t="str">
        <f>IF([1]变压器!B1314="","",[1]变压器!B1314)</f>
        <v/>
      </c>
      <c r="C1314" s="10" t="str">
        <f>IF([1]变压器!C1314="","",[1]变压器!C1314)</f>
        <v/>
      </c>
      <c r="D1314" s="10" t="str">
        <f>IF([1]变压器!D1314="","",[1]变压器!D1314)</f>
        <v/>
      </c>
      <c r="E1314" s="10" t="str">
        <f>IF([1]变压器!E1314="","",[1]变压器!E1314)</f>
        <v/>
      </c>
      <c r="F1314" s="10" t="str">
        <f>IF([1]变压器!F1314="","",[1]变压器!F1314)</f>
        <v/>
      </c>
      <c r="G1314" s="10" t="str">
        <f ca="1">VLOOKUP(C1314,OFFSET(厂站实体!$A$2,0,0,1000,7),7,FALSE)</f>
        <v/>
      </c>
    </row>
    <row r="1315" spans="1:7" x14ac:dyDescent="0.15">
      <c r="A1315" s="10" t="str">
        <f>IF([1]变压器!A1315="","",[1]变压器!A1315)</f>
        <v/>
      </c>
      <c r="B1315" s="10" t="str">
        <f>IF([1]变压器!B1315="","",[1]变压器!B1315)</f>
        <v/>
      </c>
      <c r="C1315" s="10" t="str">
        <f>IF([1]变压器!C1315="","",[1]变压器!C1315)</f>
        <v/>
      </c>
      <c r="D1315" s="10" t="str">
        <f>IF([1]变压器!D1315="","",[1]变压器!D1315)</f>
        <v/>
      </c>
      <c r="E1315" s="10" t="str">
        <f>IF([1]变压器!E1315="","",[1]变压器!E1315)</f>
        <v/>
      </c>
      <c r="F1315" s="10" t="str">
        <f>IF([1]变压器!F1315="","",[1]变压器!F1315)</f>
        <v/>
      </c>
      <c r="G1315" s="10" t="str">
        <f ca="1">VLOOKUP(C1315,OFFSET(厂站实体!$A$2,0,0,1000,7),7,FALSE)</f>
        <v/>
      </c>
    </row>
    <row r="1316" spans="1:7" x14ac:dyDescent="0.15">
      <c r="A1316" s="10" t="str">
        <f>IF([1]变压器!A1316="","",[1]变压器!A1316)</f>
        <v/>
      </c>
      <c r="B1316" s="10" t="str">
        <f>IF([1]变压器!B1316="","",[1]变压器!B1316)</f>
        <v/>
      </c>
      <c r="C1316" s="10" t="str">
        <f>IF([1]变压器!C1316="","",[1]变压器!C1316)</f>
        <v/>
      </c>
      <c r="D1316" s="10" t="str">
        <f>IF([1]变压器!D1316="","",[1]变压器!D1316)</f>
        <v/>
      </c>
      <c r="E1316" s="10" t="str">
        <f>IF([1]变压器!E1316="","",[1]变压器!E1316)</f>
        <v/>
      </c>
      <c r="F1316" s="10" t="str">
        <f>IF([1]变压器!F1316="","",[1]变压器!F1316)</f>
        <v/>
      </c>
      <c r="G1316" s="10" t="str">
        <f ca="1">VLOOKUP(C1316,OFFSET(厂站实体!$A$2,0,0,1000,7),7,FALSE)</f>
        <v/>
      </c>
    </row>
    <row r="1317" spans="1:7" x14ac:dyDescent="0.15">
      <c r="A1317" s="10" t="str">
        <f>IF([1]变压器!A1317="","",[1]变压器!A1317)</f>
        <v/>
      </c>
      <c r="B1317" s="10" t="str">
        <f>IF([1]变压器!B1317="","",[1]变压器!B1317)</f>
        <v/>
      </c>
      <c r="C1317" s="10" t="str">
        <f>IF([1]变压器!C1317="","",[1]变压器!C1317)</f>
        <v/>
      </c>
      <c r="D1317" s="10" t="str">
        <f>IF([1]变压器!D1317="","",[1]变压器!D1317)</f>
        <v/>
      </c>
      <c r="E1317" s="10" t="str">
        <f>IF([1]变压器!E1317="","",[1]变压器!E1317)</f>
        <v/>
      </c>
      <c r="F1317" s="10" t="str">
        <f>IF([1]变压器!F1317="","",[1]变压器!F1317)</f>
        <v/>
      </c>
      <c r="G1317" s="10" t="str">
        <f ca="1">VLOOKUP(C1317,OFFSET(厂站实体!$A$2,0,0,1000,7),7,FALSE)</f>
        <v/>
      </c>
    </row>
    <row r="1318" spans="1:7" x14ac:dyDescent="0.15">
      <c r="A1318" s="10" t="str">
        <f>IF([1]变压器!A1318="","",[1]变压器!A1318)</f>
        <v/>
      </c>
      <c r="B1318" s="10" t="str">
        <f>IF([1]变压器!B1318="","",[1]变压器!B1318)</f>
        <v/>
      </c>
      <c r="C1318" s="10" t="str">
        <f>IF([1]变压器!C1318="","",[1]变压器!C1318)</f>
        <v/>
      </c>
      <c r="D1318" s="10" t="str">
        <f>IF([1]变压器!D1318="","",[1]变压器!D1318)</f>
        <v/>
      </c>
      <c r="E1318" s="10" t="str">
        <f>IF([1]变压器!E1318="","",[1]变压器!E1318)</f>
        <v/>
      </c>
      <c r="F1318" s="10" t="str">
        <f>IF([1]变压器!F1318="","",[1]变压器!F1318)</f>
        <v/>
      </c>
      <c r="G1318" s="10" t="str">
        <f ca="1">VLOOKUP(C1318,OFFSET(厂站实体!$A$2,0,0,1000,7),7,FALSE)</f>
        <v/>
      </c>
    </row>
    <row r="1319" spans="1:7" x14ac:dyDescent="0.15">
      <c r="A1319" s="10" t="str">
        <f>IF([1]变压器!A1319="","",[1]变压器!A1319)</f>
        <v/>
      </c>
      <c r="B1319" s="10" t="str">
        <f>IF([1]变压器!B1319="","",[1]变压器!B1319)</f>
        <v/>
      </c>
      <c r="C1319" s="10" t="str">
        <f>IF([1]变压器!C1319="","",[1]变压器!C1319)</f>
        <v/>
      </c>
      <c r="D1319" s="10" t="str">
        <f>IF([1]变压器!D1319="","",[1]变压器!D1319)</f>
        <v/>
      </c>
      <c r="E1319" s="10" t="str">
        <f>IF([1]变压器!E1319="","",[1]变压器!E1319)</f>
        <v/>
      </c>
      <c r="F1319" s="10" t="str">
        <f>IF([1]变压器!F1319="","",[1]变压器!F1319)</f>
        <v/>
      </c>
      <c r="G1319" s="10" t="str">
        <f ca="1">VLOOKUP(C1319,OFFSET(厂站实体!$A$2,0,0,1000,7),7,FALSE)</f>
        <v/>
      </c>
    </row>
    <row r="1320" spans="1:7" x14ac:dyDescent="0.15">
      <c r="A1320" s="10" t="str">
        <f>IF([1]变压器!A1320="","",[1]变压器!A1320)</f>
        <v/>
      </c>
      <c r="B1320" s="10" t="str">
        <f>IF([1]变压器!B1320="","",[1]变压器!B1320)</f>
        <v/>
      </c>
      <c r="C1320" s="10" t="str">
        <f>IF([1]变压器!C1320="","",[1]变压器!C1320)</f>
        <v/>
      </c>
      <c r="D1320" s="10" t="str">
        <f>IF([1]变压器!D1320="","",[1]变压器!D1320)</f>
        <v/>
      </c>
      <c r="E1320" s="10" t="str">
        <f>IF([1]变压器!E1320="","",[1]变压器!E1320)</f>
        <v/>
      </c>
      <c r="F1320" s="10" t="str">
        <f>IF([1]变压器!F1320="","",[1]变压器!F1320)</f>
        <v/>
      </c>
      <c r="G1320" s="10" t="str">
        <f ca="1">VLOOKUP(C1320,OFFSET(厂站实体!$A$2,0,0,1000,7),7,FALSE)</f>
        <v/>
      </c>
    </row>
    <row r="1321" spans="1:7" x14ac:dyDescent="0.15">
      <c r="A1321" s="10" t="str">
        <f>IF([1]变压器!A1321="","",[1]变压器!A1321)</f>
        <v/>
      </c>
      <c r="B1321" s="10" t="str">
        <f>IF([1]变压器!B1321="","",[1]变压器!B1321)</f>
        <v/>
      </c>
      <c r="C1321" s="10" t="str">
        <f>IF([1]变压器!C1321="","",[1]变压器!C1321)</f>
        <v/>
      </c>
      <c r="D1321" s="10" t="str">
        <f>IF([1]变压器!D1321="","",[1]变压器!D1321)</f>
        <v/>
      </c>
      <c r="E1321" s="10" t="str">
        <f>IF([1]变压器!E1321="","",[1]变压器!E1321)</f>
        <v/>
      </c>
      <c r="F1321" s="10" t="str">
        <f>IF([1]变压器!F1321="","",[1]变压器!F1321)</f>
        <v/>
      </c>
      <c r="G1321" s="10" t="str">
        <f ca="1">VLOOKUP(C1321,OFFSET(厂站实体!$A$2,0,0,1000,7),7,FALSE)</f>
        <v/>
      </c>
    </row>
    <row r="1322" spans="1:7" x14ac:dyDescent="0.15">
      <c r="A1322" s="10" t="str">
        <f>IF([1]变压器!A1322="","",[1]变压器!A1322)</f>
        <v/>
      </c>
      <c r="B1322" s="10" t="str">
        <f>IF([1]变压器!B1322="","",[1]变压器!B1322)</f>
        <v/>
      </c>
      <c r="C1322" s="10" t="str">
        <f>IF([1]变压器!C1322="","",[1]变压器!C1322)</f>
        <v/>
      </c>
      <c r="D1322" s="10" t="str">
        <f>IF([1]变压器!D1322="","",[1]变压器!D1322)</f>
        <v/>
      </c>
      <c r="E1322" s="10" t="str">
        <f>IF([1]变压器!E1322="","",[1]变压器!E1322)</f>
        <v/>
      </c>
      <c r="F1322" s="10" t="str">
        <f>IF([1]变压器!F1322="","",[1]变压器!F1322)</f>
        <v/>
      </c>
      <c r="G1322" s="10" t="str">
        <f ca="1">VLOOKUP(C1322,OFFSET(厂站实体!$A$2,0,0,1000,7),7,FALSE)</f>
        <v/>
      </c>
    </row>
    <row r="1323" spans="1:7" x14ac:dyDescent="0.15">
      <c r="A1323" s="10" t="str">
        <f>IF([1]变压器!A1323="","",[1]变压器!A1323)</f>
        <v/>
      </c>
      <c r="B1323" s="10" t="str">
        <f>IF([1]变压器!B1323="","",[1]变压器!B1323)</f>
        <v/>
      </c>
      <c r="C1323" s="10" t="str">
        <f>IF([1]变压器!C1323="","",[1]变压器!C1323)</f>
        <v/>
      </c>
      <c r="D1323" s="10" t="str">
        <f>IF([1]变压器!D1323="","",[1]变压器!D1323)</f>
        <v/>
      </c>
      <c r="E1323" s="10" t="str">
        <f>IF([1]变压器!E1323="","",[1]变压器!E1323)</f>
        <v/>
      </c>
      <c r="F1323" s="10" t="str">
        <f>IF([1]变压器!F1323="","",[1]变压器!F1323)</f>
        <v/>
      </c>
      <c r="G1323" s="10" t="str">
        <f ca="1">VLOOKUP(C1323,OFFSET(厂站实体!$A$2,0,0,1000,7),7,FALSE)</f>
        <v/>
      </c>
    </row>
    <row r="1324" spans="1:7" x14ac:dyDescent="0.15">
      <c r="A1324" s="10" t="str">
        <f>IF([1]变压器!A1324="","",[1]变压器!A1324)</f>
        <v/>
      </c>
      <c r="B1324" s="10" t="str">
        <f>IF([1]变压器!B1324="","",[1]变压器!B1324)</f>
        <v/>
      </c>
      <c r="C1324" s="10" t="str">
        <f>IF([1]变压器!C1324="","",[1]变压器!C1324)</f>
        <v/>
      </c>
      <c r="D1324" s="10" t="str">
        <f>IF([1]变压器!D1324="","",[1]变压器!D1324)</f>
        <v/>
      </c>
      <c r="E1324" s="10" t="str">
        <f>IF([1]变压器!E1324="","",[1]变压器!E1324)</f>
        <v/>
      </c>
      <c r="F1324" s="10" t="str">
        <f>IF([1]变压器!F1324="","",[1]变压器!F1324)</f>
        <v/>
      </c>
      <c r="G1324" s="10" t="str">
        <f ca="1">VLOOKUP(C1324,OFFSET(厂站实体!$A$2,0,0,1000,7),7,FALSE)</f>
        <v/>
      </c>
    </row>
    <row r="1325" spans="1:7" x14ac:dyDescent="0.15">
      <c r="A1325" s="10" t="str">
        <f>IF([1]变压器!A1325="","",[1]变压器!A1325)</f>
        <v/>
      </c>
      <c r="B1325" s="10" t="str">
        <f>IF([1]变压器!B1325="","",[1]变压器!B1325)</f>
        <v/>
      </c>
      <c r="C1325" s="10" t="str">
        <f>IF([1]变压器!C1325="","",[1]变压器!C1325)</f>
        <v/>
      </c>
      <c r="D1325" s="10" t="str">
        <f>IF([1]变压器!D1325="","",[1]变压器!D1325)</f>
        <v/>
      </c>
      <c r="E1325" s="10" t="str">
        <f>IF([1]变压器!E1325="","",[1]变压器!E1325)</f>
        <v/>
      </c>
      <c r="F1325" s="10" t="str">
        <f>IF([1]变压器!F1325="","",[1]变压器!F1325)</f>
        <v/>
      </c>
      <c r="G1325" s="10" t="str">
        <f ca="1">VLOOKUP(C1325,OFFSET(厂站实体!$A$2,0,0,1000,7),7,FALSE)</f>
        <v/>
      </c>
    </row>
    <row r="1326" spans="1:7" x14ac:dyDescent="0.15">
      <c r="A1326" s="10" t="str">
        <f>IF([1]变压器!A1326="","",[1]变压器!A1326)</f>
        <v/>
      </c>
      <c r="B1326" s="10" t="str">
        <f>IF([1]变压器!B1326="","",[1]变压器!B1326)</f>
        <v/>
      </c>
      <c r="C1326" s="10" t="str">
        <f>IF([1]变压器!C1326="","",[1]变压器!C1326)</f>
        <v/>
      </c>
      <c r="D1326" s="10" t="str">
        <f>IF([1]变压器!D1326="","",[1]变压器!D1326)</f>
        <v/>
      </c>
      <c r="E1326" s="10" t="str">
        <f>IF([1]变压器!E1326="","",[1]变压器!E1326)</f>
        <v/>
      </c>
      <c r="F1326" s="10" t="str">
        <f>IF([1]变压器!F1326="","",[1]变压器!F1326)</f>
        <v/>
      </c>
      <c r="G1326" s="10" t="str">
        <f ca="1">VLOOKUP(C1326,OFFSET(厂站实体!$A$2,0,0,1000,7),7,FALSE)</f>
        <v/>
      </c>
    </row>
    <row r="1327" spans="1:7" x14ac:dyDescent="0.15">
      <c r="A1327" s="10" t="str">
        <f>IF([1]变压器!A1327="","",[1]变压器!A1327)</f>
        <v/>
      </c>
      <c r="B1327" s="10" t="str">
        <f>IF([1]变压器!B1327="","",[1]变压器!B1327)</f>
        <v/>
      </c>
      <c r="C1327" s="10" t="str">
        <f>IF([1]变压器!C1327="","",[1]变压器!C1327)</f>
        <v/>
      </c>
      <c r="D1327" s="10" t="str">
        <f>IF([1]变压器!D1327="","",[1]变压器!D1327)</f>
        <v/>
      </c>
      <c r="E1327" s="10" t="str">
        <f>IF([1]变压器!E1327="","",[1]变压器!E1327)</f>
        <v/>
      </c>
      <c r="F1327" s="10" t="str">
        <f>IF([1]变压器!F1327="","",[1]变压器!F1327)</f>
        <v/>
      </c>
      <c r="G1327" s="10" t="str">
        <f ca="1">VLOOKUP(C1327,OFFSET(厂站实体!$A$2,0,0,1000,7),7,FALSE)</f>
        <v/>
      </c>
    </row>
    <row r="1328" spans="1:7" x14ac:dyDescent="0.15">
      <c r="A1328" s="10" t="str">
        <f>IF([1]变压器!A1328="","",[1]变压器!A1328)</f>
        <v/>
      </c>
      <c r="B1328" s="10" t="str">
        <f>IF([1]变压器!B1328="","",[1]变压器!B1328)</f>
        <v/>
      </c>
      <c r="C1328" s="10" t="str">
        <f>IF([1]变压器!C1328="","",[1]变压器!C1328)</f>
        <v/>
      </c>
      <c r="D1328" s="10" t="str">
        <f>IF([1]变压器!D1328="","",[1]变压器!D1328)</f>
        <v/>
      </c>
      <c r="E1328" s="10" t="str">
        <f>IF([1]变压器!E1328="","",[1]变压器!E1328)</f>
        <v/>
      </c>
      <c r="F1328" s="10" t="str">
        <f>IF([1]变压器!F1328="","",[1]变压器!F1328)</f>
        <v/>
      </c>
      <c r="G1328" s="10" t="str">
        <f ca="1">VLOOKUP(C1328,OFFSET(厂站实体!$A$2,0,0,1000,7),7,FALSE)</f>
        <v/>
      </c>
    </row>
    <row r="1329" spans="1:7" x14ac:dyDescent="0.15">
      <c r="A1329" s="10" t="str">
        <f>IF([1]变压器!A1329="","",[1]变压器!A1329)</f>
        <v/>
      </c>
      <c r="B1329" s="10" t="str">
        <f>IF([1]变压器!B1329="","",[1]变压器!B1329)</f>
        <v/>
      </c>
      <c r="C1329" s="10" t="str">
        <f>IF([1]变压器!C1329="","",[1]变压器!C1329)</f>
        <v/>
      </c>
      <c r="D1329" s="10" t="str">
        <f>IF([1]变压器!D1329="","",[1]变压器!D1329)</f>
        <v/>
      </c>
      <c r="E1329" s="10" t="str">
        <f>IF([1]变压器!E1329="","",[1]变压器!E1329)</f>
        <v/>
      </c>
      <c r="F1329" s="10" t="str">
        <f>IF([1]变压器!F1329="","",[1]变压器!F1329)</f>
        <v/>
      </c>
      <c r="G1329" s="10" t="str">
        <f ca="1">VLOOKUP(C1329,OFFSET(厂站实体!$A$2,0,0,1000,7),7,FALSE)</f>
        <v/>
      </c>
    </row>
    <row r="1330" spans="1:7" x14ac:dyDescent="0.15">
      <c r="A1330" s="10" t="str">
        <f>IF([1]变压器!A1330="","",[1]变压器!A1330)</f>
        <v/>
      </c>
      <c r="B1330" s="10" t="str">
        <f>IF([1]变压器!B1330="","",[1]变压器!B1330)</f>
        <v/>
      </c>
      <c r="C1330" s="10" t="str">
        <f>IF([1]变压器!C1330="","",[1]变压器!C1330)</f>
        <v/>
      </c>
      <c r="D1330" s="10" t="str">
        <f>IF([1]变压器!D1330="","",[1]变压器!D1330)</f>
        <v/>
      </c>
      <c r="E1330" s="10" t="str">
        <f>IF([1]变压器!E1330="","",[1]变压器!E1330)</f>
        <v/>
      </c>
      <c r="F1330" s="10" t="str">
        <f>IF([1]变压器!F1330="","",[1]变压器!F1330)</f>
        <v/>
      </c>
      <c r="G1330" s="10" t="str">
        <f ca="1">VLOOKUP(C1330,OFFSET(厂站实体!$A$2,0,0,1000,7),7,FALSE)</f>
        <v/>
      </c>
    </row>
    <row r="1331" spans="1:7" x14ac:dyDescent="0.15">
      <c r="A1331" s="10" t="str">
        <f>IF([1]变压器!A1331="","",[1]变压器!A1331)</f>
        <v/>
      </c>
      <c r="B1331" s="10" t="str">
        <f>IF([1]变压器!B1331="","",[1]变压器!B1331)</f>
        <v/>
      </c>
      <c r="C1331" s="10" t="str">
        <f>IF([1]变压器!C1331="","",[1]变压器!C1331)</f>
        <v/>
      </c>
      <c r="D1331" s="10" t="str">
        <f>IF([1]变压器!D1331="","",[1]变压器!D1331)</f>
        <v/>
      </c>
      <c r="E1331" s="10" t="str">
        <f>IF([1]变压器!E1331="","",[1]变压器!E1331)</f>
        <v/>
      </c>
      <c r="F1331" s="10" t="str">
        <f>IF([1]变压器!F1331="","",[1]变压器!F1331)</f>
        <v/>
      </c>
      <c r="G1331" s="10" t="str">
        <f ca="1">VLOOKUP(C1331,OFFSET(厂站实体!$A$2,0,0,1000,7),7,FALSE)</f>
        <v/>
      </c>
    </row>
    <row r="1332" spans="1:7" x14ac:dyDescent="0.15">
      <c r="A1332" s="10" t="str">
        <f>IF([1]变压器!A1332="","",[1]变压器!A1332)</f>
        <v/>
      </c>
      <c r="B1332" s="10" t="str">
        <f>IF([1]变压器!B1332="","",[1]变压器!B1332)</f>
        <v/>
      </c>
      <c r="C1332" s="10" t="str">
        <f>IF([1]变压器!C1332="","",[1]变压器!C1332)</f>
        <v/>
      </c>
      <c r="D1332" s="10" t="str">
        <f>IF([1]变压器!D1332="","",[1]变压器!D1332)</f>
        <v/>
      </c>
      <c r="E1332" s="10" t="str">
        <f>IF([1]变压器!E1332="","",[1]变压器!E1332)</f>
        <v/>
      </c>
      <c r="F1332" s="10" t="str">
        <f>IF([1]变压器!F1332="","",[1]变压器!F1332)</f>
        <v/>
      </c>
      <c r="G1332" s="10" t="str">
        <f ca="1">VLOOKUP(C1332,OFFSET(厂站实体!$A$2,0,0,1000,7),7,FALSE)</f>
        <v/>
      </c>
    </row>
    <row r="1333" spans="1:7" x14ac:dyDescent="0.15">
      <c r="A1333" s="10" t="str">
        <f>IF([1]变压器!A1333="","",[1]变压器!A1333)</f>
        <v/>
      </c>
      <c r="B1333" s="10" t="str">
        <f>IF([1]变压器!B1333="","",[1]变压器!B1333)</f>
        <v/>
      </c>
      <c r="C1333" s="10" t="str">
        <f>IF([1]变压器!C1333="","",[1]变压器!C1333)</f>
        <v/>
      </c>
      <c r="D1333" s="10" t="str">
        <f>IF([1]变压器!D1333="","",[1]变压器!D1333)</f>
        <v/>
      </c>
      <c r="E1333" s="10" t="str">
        <f>IF([1]变压器!E1333="","",[1]变压器!E1333)</f>
        <v/>
      </c>
      <c r="F1333" s="10" t="str">
        <f>IF([1]变压器!F1333="","",[1]变压器!F1333)</f>
        <v/>
      </c>
      <c r="G1333" s="10" t="str">
        <f ca="1">VLOOKUP(C1333,OFFSET(厂站实体!$A$2,0,0,1000,7),7,FALSE)</f>
        <v/>
      </c>
    </row>
    <row r="1334" spans="1:7" x14ac:dyDescent="0.15">
      <c r="A1334" s="10" t="str">
        <f>IF([1]变压器!A1334="","",[1]变压器!A1334)</f>
        <v/>
      </c>
      <c r="B1334" s="10" t="str">
        <f>IF([1]变压器!B1334="","",[1]变压器!B1334)</f>
        <v/>
      </c>
      <c r="C1334" s="10" t="str">
        <f>IF([1]变压器!C1334="","",[1]变压器!C1334)</f>
        <v/>
      </c>
      <c r="D1334" s="10" t="str">
        <f>IF([1]变压器!D1334="","",[1]变压器!D1334)</f>
        <v/>
      </c>
      <c r="E1334" s="10" t="str">
        <f>IF([1]变压器!E1334="","",[1]变压器!E1334)</f>
        <v/>
      </c>
      <c r="F1334" s="10" t="str">
        <f>IF([1]变压器!F1334="","",[1]变压器!F1334)</f>
        <v/>
      </c>
      <c r="G1334" s="10" t="str">
        <f ca="1">VLOOKUP(C1334,OFFSET(厂站实体!$A$2,0,0,1000,7),7,FALSE)</f>
        <v/>
      </c>
    </row>
    <row r="1335" spans="1:7" x14ac:dyDescent="0.15">
      <c r="A1335" s="10" t="str">
        <f>IF([1]变压器!A1335="","",[1]变压器!A1335)</f>
        <v/>
      </c>
      <c r="B1335" s="10" t="str">
        <f>IF([1]变压器!B1335="","",[1]变压器!B1335)</f>
        <v/>
      </c>
      <c r="C1335" s="10" t="str">
        <f>IF([1]变压器!C1335="","",[1]变压器!C1335)</f>
        <v/>
      </c>
      <c r="D1335" s="10" t="str">
        <f>IF([1]变压器!D1335="","",[1]变压器!D1335)</f>
        <v/>
      </c>
      <c r="E1335" s="10" t="str">
        <f>IF([1]变压器!E1335="","",[1]变压器!E1335)</f>
        <v/>
      </c>
      <c r="F1335" s="10" t="str">
        <f>IF([1]变压器!F1335="","",[1]变压器!F1335)</f>
        <v/>
      </c>
      <c r="G1335" s="10" t="str">
        <f ca="1">VLOOKUP(C1335,OFFSET(厂站实体!$A$2,0,0,1000,7),7,FALSE)</f>
        <v/>
      </c>
    </row>
    <row r="1336" spans="1:7" x14ac:dyDescent="0.15">
      <c r="A1336" s="10" t="str">
        <f>IF([1]变压器!A1336="","",[1]变压器!A1336)</f>
        <v/>
      </c>
      <c r="B1336" s="10" t="str">
        <f>IF([1]变压器!B1336="","",[1]变压器!B1336)</f>
        <v/>
      </c>
      <c r="C1336" s="10" t="str">
        <f>IF([1]变压器!C1336="","",[1]变压器!C1336)</f>
        <v/>
      </c>
      <c r="D1336" s="10" t="str">
        <f>IF([1]变压器!D1336="","",[1]变压器!D1336)</f>
        <v/>
      </c>
      <c r="E1336" s="10" t="str">
        <f>IF([1]变压器!E1336="","",[1]变压器!E1336)</f>
        <v/>
      </c>
      <c r="F1336" s="10" t="str">
        <f>IF([1]变压器!F1336="","",[1]变压器!F1336)</f>
        <v/>
      </c>
      <c r="G1336" s="10" t="str">
        <f ca="1">VLOOKUP(C1336,OFFSET(厂站实体!$A$2,0,0,1000,7),7,FALSE)</f>
        <v/>
      </c>
    </row>
    <row r="1337" spans="1:7" x14ac:dyDescent="0.15">
      <c r="A1337" s="10" t="str">
        <f>IF([1]变压器!A1337="","",[1]变压器!A1337)</f>
        <v/>
      </c>
      <c r="B1337" s="10" t="str">
        <f>IF([1]变压器!B1337="","",[1]变压器!B1337)</f>
        <v/>
      </c>
      <c r="C1337" s="10" t="str">
        <f>IF([1]变压器!C1337="","",[1]变压器!C1337)</f>
        <v/>
      </c>
      <c r="D1337" s="10" t="str">
        <f>IF([1]变压器!D1337="","",[1]变压器!D1337)</f>
        <v/>
      </c>
      <c r="E1337" s="10" t="str">
        <f>IF([1]变压器!E1337="","",[1]变压器!E1337)</f>
        <v/>
      </c>
      <c r="F1337" s="10" t="str">
        <f>IF([1]变压器!F1337="","",[1]变压器!F1337)</f>
        <v/>
      </c>
      <c r="G1337" s="10" t="str">
        <f ca="1">VLOOKUP(C1337,OFFSET(厂站实体!$A$2,0,0,1000,7),7,FALSE)</f>
        <v/>
      </c>
    </row>
    <row r="1338" spans="1:7" x14ac:dyDescent="0.15">
      <c r="A1338" s="10" t="str">
        <f>IF([1]变压器!A1338="","",[1]变压器!A1338)</f>
        <v/>
      </c>
      <c r="B1338" s="10" t="str">
        <f>IF([1]变压器!B1338="","",[1]变压器!B1338)</f>
        <v/>
      </c>
      <c r="C1338" s="10" t="str">
        <f>IF([1]变压器!C1338="","",[1]变压器!C1338)</f>
        <v/>
      </c>
      <c r="D1338" s="10" t="str">
        <f>IF([1]变压器!D1338="","",[1]变压器!D1338)</f>
        <v/>
      </c>
      <c r="E1338" s="10" t="str">
        <f>IF([1]变压器!E1338="","",[1]变压器!E1338)</f>
        <v/>
      </c>
      <c r="F1338" s="10" t="str">
        <f>IF([1]变压器!F1338="","",[1]变压器!F1338)</f>
        <v/>
      </c>
      <c r="G1338" s="10" t="str">
        <f ca="1">VLOOKUP(C1338,OFFSET(厂站实体!$A$2,0,0,1000,7),7,FALSE)</f>
        <v/>
      </c>
    </row>
    <row r="1339" spans="1:7" x14ac:dyDescent="0.15">
      <c r="A1339" s="10" t="str">
        <f>IF([1]变压器!A1339="","",[1]变压器!A1339)</f>
        <v/>
      </c>
      <c r="B1339" s="10" t="str">
        <f>IF([1]变压器!B1339="","",[1]变压器!B1339)</f>
        <v/>
      </c>
      <c r="C1339" s="10" t="str">
        <f>IF([1]变压器!C1339="","",[1]变压器!C1339)</f>
        <v/>
      </c>
      <c r="D1339" s="10" t="str">
        <f>IF([1]变压器!D1339="","",[1]变压器!D1339)</f>
        <v/>
      </c>
      <c r="E1339" s="10" t="str">
        <f>IF([1]变压器!E1339="","",[1]变压器!E1339)</f>
        <v/>
      </c>
      <c r="F1339" s="10" t="str">
        <f>IF([1]变压器!F1339="","",[1]变压器!F1339)</f>
        <v/>
      </c>
      <c r="G1339" s="10" t="str">
        <f ca="1">VLOOKUP(C1339,OFFSET(厂站实体!$A$2,0,0,1000,7),7,FALSE)</f>
        <v/>
      </c>
    </row>
    <row r="1340" spans="1:7" x14ac:dyDescent="0.15">
      <c r="A1340" s="10" t="str">
        <f>IF([1]变压器!A1340="","",[1]变压器!A1340)</f>
        <v/>
      </c>
      <c r="B1340" s="10" t="str">
        <f>IF([1]变压器!B1340="","",[1]变压器!B1340)</f>
        <v/>
      </c>
      <c r="C1340" s="10" t="str">
        <f>IF([1]变压器!C1340="","",[1]变压器!C1340)</f>
        <v/>
      </c>
      <c r="D1340" s="10" t="str">
        <f>IF([1]变压器!D1340="","",[1]变压器!D1340)</f>
        <v/>
      </c>
      <c r="E1340" s="10" t="str">
        <f>IF([1]变压器!E1340="","",[1]变压器!E1340)</f>
        <v/>
      </c>
      <c r="F1340" s="10" t="str">
        <f>IF([1]变压器!F1340="","",[1]变压器!F1340)</f>
        <v/>
      </c>
      <c r="G1340" s="10" t="str">
        <f ca="1">VLOOKUP(C1340,OFFSET(厂站实体!$A$2,0,0,1000,7),7,FALSE)</f>
        <v/>
      </c>
    </row>
    <row r="1341" spans="1:7" x14ac:dyDescent="0.15">
      <c r="A1341" s="10" t="str">
        <f>IF([1]变压器!A1341="","",[1]变压器!A1341)</f>
        <v/>
      </c>
      <c r="B1341" s="10" t="str">
        <f>IF([1]变压器!B1341="","",[1]变压器!B1341)</f>
        <v/>
      </c>
      <c r="C1341" s="10" t="str">
        <f>IF([1]变压器!C1341="","",[1]变压器!C1341)</f>
        <v/>
      </c>
      <c r="D1341" s="10" t="str">
        <f>IF([1]变压器!D1341="","",[1]变压器!D1341)</f>
        <v/>
      </c>
      <c r="E1341" s="10" t="str">
        <f>IF([1]变压器!E1341="","",[1]变压器!E1341)</f>
        <v/>
      </c>
      <c r="F1341" s="10" t="str">
        <f>IF([1]变压器!F1341="","",[1]变压器!F1341)</f>
        <v/>
      </c>
      <c r="G1341" s="10" t="str">
        <f ca="1">VLOOKUP(C1341,OFFSET(厂站实体!$A$2,0,0,1000,7),7,FALSE)</f>
        <v/>
      </c>
    </row>
    <row r="1342" spans="1:7" x14ac:dyDescent="0.15">
      <c r="A1342" s="10" t="str">
        <f>IF([1]变压器!A1342="","",[1]变压器!A1342)</f>
        <v/>
      </c>
      <c r="B1342" s="10" t="str">
        <f>IF([1]变压器!B1342="","",[1]变压器!B1342)</f>
        <v/>
      </c>
      <c r="C1342" s="10" t="str">
        <f>IF([1]变压器!C1342="","",[1]变压器!C1342)</f>
        <v/>
      </c>
      <c r="D1342" s="10" t="str">
        <f>IF([1]变压器!D1342="","",[1]变压器!D1342)</f>
        <v/>
      </c>
      <c r="E1342" s="10" t="str">
        <f>IF([1]变压器!E1342="","",[1]变压器!E1342)</f>
        <v/>
      </c>
      <c r="F1342" s="10" t="str">
        <f>IF([1]变压器!F1342="","",[1]变压器!F1342)</f>
        <v/>
      </c>
      <c r="G1342" s="10" t="str">
        <f ca="1">VLOOKUP(C1342,OFFSET(厂站实体!$A$2,0,0,1000,7),7,FALSE)</f>
        <v/>
      </c>
    </row>
    <row r="1343" spans="1:7" x14ac:dyDescent="0.15">
      <c r="A1343" s="10" t="str">
        <f>IF([1]变压器!A1343="","",[1]变压器!A1343)</f>
        <v/>
      </c>
      <c r="B1343" s="10" t="str">
        <f>IF([1]变压器!B1343="","",[1]变压器!B1343)</f>
        <v/>
      </c>
      <c r="C1343" s="10" t="str">
        <f>IF([1]变压器!C1343="","",[1]变压器!C1343)</f>
        <v/>
      </c>
      <c r="D1343" s="10" t="str">
        <f>IF([1]变压器!D1343="","",[1]变压器!D1343)</f>
        <v/>
      </c>
      <c r="E1343" s="10" t="str">
        <f>IF([1]变压器!E1343="","",[1]变压器!E1343)</f>
        <v/>
      </c>
      <c r="F1343" s="10" t="str">
        <f>IF([1]变压器!F1343="","",[1]变压器!F1343)</f>
        <v/>
      </c>
      <c r="G1343" s="10" t="str">
        <f ca="1">VLOOKUP(C1343,OFFSET(厂站实体!$A$2,0,0,1000,7),7,FALSE)</f>
        <v/>
      </c>
    </row>
    <row r="1344" spans="1:7" x14ac:dyDescent="0.15">
      <c r="A1344" s="10" t="str">
        <f>IF([1]变压器!A1344="","",[1]变压器!A1344)</f>
        <v/>
      </c>
      <c r="B1344" s="10" t="str">
        <f>IF([1]变压器!B1344="","",[1]变压器!B1344)</f>
        <v/>
      </c>
      <c r="C1344" s="10" t="str">
        <f>IF([1]变压器!C1344="","",[1]变压器!C1344)</f>
        <v/>
      </c>
      <c r="D1344" s="10" t="str">
        <f>IF([1]变压器!D1344="","",[1]变压器!D1344)</f>
        <v/>
      </c>
      <c r="E1344" s="10" t="str">
        <f>IF([1]变压器!E1344="","",[1]变压器!E1344)</f>
        <v/>
      </c>
      <c r="F1344" s="10" t="str">
        <f>IF([1]变压器!F1344="","",[1]变压器!F1344)</f>
        <v/>
      </c>
      <c r="G1344" s="10" t="str">
        <f ca="1">VLOOKUP(C1344,OFFSET(厂站实体!$A$2,0,0,1000,7),7,FALSE)</f>
        <v/>
      </c>
    </row>
    <row r="1345" spans="1:7" x14ac:dyDescent="0.15">
      <c r="A1345" s="10" t="str">
        <f>IF([1]变压器!A1345="","",[1]变压器!A1345)</f>
        <v/>
      </c>
      <c r="B1345" s="10" t="str">
        <f>IF([1]变压器!B1345="","",[1]变压器!B1345)</f>
        <v/>
      </c>
      <c r="C1345" s="10" t="str">
        <f>IF([1]变压器!C1345="","",[1]变压器!C1345)</f>
        <v/>
      </c>
      <c r="D1345" s="10" t="str">
        <f>IF([1]变压器!D1345="","",[1]变压器!D1345)</f>
        <v/>
      </c>
      <c r="E1345" s="10" t="str">
        <f>IF([1]变压器!E1345="","",[1]变压器!E1345)</f>
        <v/>
      </c>
      <c r="F1345" s="10" t="str">
        <f>IF([1]变压器!F1345="","",[1]变压器!F1345)</f>
        <v/>
      </c>
      <c r="G1345" s="10" t="str">
        <f ca="1">VLOOKUP(C1345,OFFSET(厂站实体!$A$2,0,0,1000,7),7,FALSE)</f>
        <v/>
      </c>
    </row>
    <row r="1346" spans="1:7" x14ac:dyDescent="0.15">
      <c r="A1346" s="10" t="str">
        <f>IF([1]变压器!A1346="","",[1]变压器!A1346)</f>
        <v/>
      </c>
      <c r="B1346" s="10" t="str">
        <f>IF([1]变压器!B1346="","",[1]变压器!B1346)</f>
        <v/>
      </c>
      <c r="C1346" s="10" t="str">
        <f>IF([1]变压器!C1346="","",[1]变压器!C1346)</f>
        <v/>
      </c>
      <c r="D1346" s="10" t="str">
        <f>IF([1]变压器!D1346="","",[1]变压器!D1346)</f>
        <v/>
      </c>
      <c r="E1346" s="10" t="str">
        <f>IF([1]变压器!E1346="","",[1]变压器!E1346)</f>
        <v/>
      </c>
      <c r="F1346" s="10" t="str">
        <f>IF([1]变压器!F1346="","",[1]变压器!F1346)</f>
        <v/>
      </c>
      <c r="G1346" s="10" t="str">
        <f ca="1">VLOOKUP(C1346,OFFSET(厂站实体!$A$2,0,0,1000,7),7,FALSE)</f>
        <v/>
      </c>
    </row>
    <row r="1347" spans="1:7" x14ac:dyDescent="0.15">
      <c r="A1347" s="10" t="str">
        <f>IF([1]变压器!A1347="","",[1]变压器!A1347)</f>
        <v/>
      </c>
      <c r="B1347" s="10" t="str">
        <f>IF([1]变压器!B1347="","",[1]变压器!B1347)</f>
        <v/>
      </c>
      <c r="C1347" s="10" t="str">
        <f>IF([1]变压器!C1347="","",[1]变压器!C1347)</f>
        <v/>
      </c>
      <c r="D1347" s="10" t="str">
        <f>IF([1]变压器!D1347="","",[1]变压器!D1347)</f>
        <v/>
      </c>
      <c r="E1347" s="10" t="str">
        <f>IF([1]变压器!E1347="","",[1]变压器!E1347)</f>
        <v/>
      </c>
      <c r="F1347" s="10" t="str">
        <f>IF([1]变压器!F1347="","",[1]变压器!F1347)</f>
        <v/>
      </c>
      <c r="G1347" s="10" t="str">
        <f ca="1">VLOOKUP(C1347,OFFSET(厂站实体!$A$2,0,0,1000,7),7,FALSE)</f>
        <v/>
      </c>
    </row>
    <row r="1348" spans="1:7" x14ac:dyDescent="0.15">
      <c r="A1348" s="10" t="str">
        <f>IF([1]变压器!A1348="","",[1]变压器!A1348)</f>
        <v/>
      </c>
      <c r="B1348" s="10" t="str">
        <f>IF([1]变压器!B1348="","",[1]变压器!B1348)</f>
        <v/>
      </c>
      <c r="C1348" s="10" t="str">
        <f>IF([1]变压器!C1348="","",[1]变压器!C1348)</f>
        <v/>
      </c>
      <c r="D1348" s="10" t="str">
        <f>IF([1]变压器!D1348="","",[1]变压器!D1348)</f>
        <v/>
      </c>
      <c r="E1348" s="10" t="str">
        <f>IF([1]变压器!E1348="","",[1]变压器!E1348)</f>
        <v/>
      </c>
      <c r="F1348" s="10" t="str">
        <f>IF([1]变压器!F1348="","",[1]变压器!F1348)</f>
        <v/>
      </c>
      <c r="G1348" s="10" t="str">
        <f ca="1">VLOOKUP(C1348,OFFSET(厂站实体!$A$2,0,0,1000,7),7,FALSE)</f>
        <v/>
      </c>
    </row>
    <row r="1349" spans="1:7" x14ac:dyDescent="0.15">
      <c r="A1349" s="10" t="str">
        <f>IF([1]变压器!A1349="","",[1]变压器!A1349)</f>
        <v/>
      </c>
      <c r="B1349" s="10" t="str">
        <f>IF([1]变压器!B1349="","",[1]变压器!B1349)</f>
        <v/>
      </c>
      <c r="C1349" s="10" t="str">
        <f>IF([1]变压器!C1349="","",[1]变压器!C1349)</f>
        <v/>
      </c>
      <c r="D1349" s="10" t="str">
        <f>IF([1]变压器!D1349="","",[1]变压器!D1349)</f>
        <v/>
      </c>
      <c r="E1349" s="10" t="str">
        <f>IF([1]变压器!E1349="","",[1]变压器!E1349)</f>
        <v/>
      </c>
      <c r="F1349" s="10" t="str">
        <f>IF([1]变压器!F1349="","",[1]变压器!F1349)</f>
        <v/>
      </c>
      <c r="G1349" s="10" t="str">
        <f ca="1">VLOOKUP(C1349,OFFSET(厂站实体!$A$2,0,0,1000,7),7,FALSE)</f>
        <v/>
      </c>
    </row>
    <row r="1350" spans="1:7" x14ac:dyDescent="0.15">
      <c r="A1350" s="10" t="str">
        <f>IF([1]变压器!A1350="","",[1]变压器!A1350)</f>
        <v/>
      </c>
      <c r="B1350" s="10" t="str">
        <f>IF([1]变压器!B1350="","",[1]变压器!B1350)</f>
        <v/>
      </c>
      <c r="C1350" s="10" t="str">
        <f>IF([1]变压器!C1350="","",[1]变压器!C1350)</f>
        <v/>
      </c>
      <c r="D1350" s="10" t="str">
        <f>IF([1]变压器!D1350="","",[1]变压器!D1350)</f>
        <v/>
      </c>
      <c r="E1350" s="10" t="str">
        <f>IF([1]变压器!E1350="","",[1]变压器!E1350)</f>
        <v/>
      </c>
      <c r="F1350" s="10" t="str">
        <f>IF([1]变压器!F1350="","",[1]变压器!F1350)</f>
        <v/>
      </c>
      <c r="G1350" s="10" t="str">
        <f ca="1">VLOOKUP(C1350,OFFSET(厂站实体!$A$2,0,0,1000,7),7,FALSE)</f>
        <v/>
      </c>
    </row>
    <row r="1351" spans="1:7" x14ac:dyDescent="0.15">
      <c r="A1351" s="10" t="str">
        <f>IF([1]变压器!A1351="","",[1]变压器!A1351)</f>
        <v/>
      </c>
      <c r="B1351" s="10" t="str">
        <f>IF([1]变压器!B1351="","",[1]变压器!B1351)</f>
        <v/>
      </c>
      <c r="C1351" s="10" t="str">
        <f>IF([1]变压器!C1351="","",[1]变压器!C1351)</f>
        <v/>
      </c>
      <c r="D1351" s="10" t="str">
        <f>IF([1]变压器!D1351="","",[1]变压器!D1351)</f>
        <v/>
      </c>
      <c r="E1351" s="10" t="str">
        <f>IF([1]变压器!E1351="","",[1]变压器!E1351)</f>
        <v/>
      </c>
      <c r="F1351" s="10" t="str">
        <f>IF([1]变压器!F1351="","",[1]变压器!F1351)</f>
        <v/>
      </c>
      <c r="G1351" s="10" t="str">
        <f ca="1">VLOOKUP(C1351,OFFSET(厂站实体!$A$2,0,0,1000,7),7,FALSE)</f>
        <v/>
      </c>
    </row>
    <row r="1352" spans="1:7" x14ac:dyDescent="0.15">
      <c r="A1352" s="10" t="str">
        <f>IF([1]变压器!A1352="","",[1]变压器!A1352)</f>
        <v/>
      </c>
      <c r="B1352" s="10" t="str">
        <f>IF([1]变压器!B1352="","",[1]变压器!B1352)</f>
        <v/>
      </c>
      <c r="C1352" s="10" t="str">
        <f>IF([1]变压器!C1352="","",[1]变压器!C1352)</f>
        <v/>
      </c>
      <c r="D1352" s="10" t="str">
        <f>IF([1]变压器!D1352="","",[1]变压器!D1352)</f>
        <v/>
      </c>
      <c r="E1352" s="10" t="str">
        <f>IF([1]变压器!E1352="","",[1]变压器!E1352)</f>
        <v/>
      </c>
      <c r="F1352" s="10" t="str">
        <f>IF([1]变压器!F1352="","",[1]变压器!F1352)</f>
        <v/>
      </c>
      <c r="G1352" s="10" t="str">
        <f ca="1">VLOOKUP(C1352,OFFSET(厂站实体!$A$2,0,0,1000,7),7,FALSE)</f>
        <v/>
      </c>
    </row>
    <row r="1353" spans="1:7" x14ac:dyDescent="0.15">
      <c r="A1353" s="10" t="str">
        <f>IF([1]变压器!A1353="","",[1]变压器!A1353)</f>
        <v/>
      </c>
      <c r="B1353" s="10" t="str">
        <f>IF([1]变压器!B1353="","",[1]变压器!B1353)</f>
        <v/>
      </c>
      <c r="C1353" s="10" t="str">
        <f>IF([1]变压器!C1353="","",[1]变压器!C1353)</f>
        <v/>
      </c>
      <c r="D1353" s="10" t="str">
        <f>IF([1]变压器!D1353="","",[1]变压器!D1353)</f>
        <v/>
      </c>
      <c r="E1353" s="10" t="str">
        <f>IF([1]变压器!E1353="","",[1]变压器!E1353)</f>
        <v/>
      </c>
      <c r="F1353" s="10" t="str">
        <f>IF([1]变压器!F1353="","",[1]变压器!F1353)</f>
        <v/>
      </c>
      <c r="G1353" s="10" t="str">
        <f ca="1">VLOOKUP(C1353,OFFSET(厂站实体!$A$2,0,0,1000,7),7,FALSE)</f>
        <v/>
      </c>
    </row>
    <row r="1354" spans="1:7" x14ac:dyDescent="0.15">
      <c r="A1354" s="10" t="str">
        <f>IF([1]变压器!A1354="","",[1]变压器!A1354)</f>
        <v/>
      </c>
      <c r="B1354" s="10" t="str">
        <f>IF([1]变压器!B1354="","",[1]变压器!B1354)</f>
        <v/>
      </c>
      <c r="C1354" s="10" t="str">
        <f>IF([1]变压器!C1354="","",[1]变压器!C1354)</f>
        <v/>
      </c>
      <c r="D1354" s="10" t="str">
        <f>IF([1]变压器!D1354="","",[1]变压器!D1354)</f>
        <v/>
      </c>
      <c r="E1354" s="10" t="str">
        <f>IF([1]变压器!E1354="","",[1]变压器!E1354)</f>
        <v/>
      </c>
      <c r="F1354" s="10" t="str">
        <f>IF([1]变压器!F1354="","",[1]变压器!F1354)</f>
        <v/>
      </c>
      <c r="G1354" s="10" t="str">
        <f ca="1">VLOOKUP(C1354,OFFSET(厂站实体!$A$2,0,0,1000,7),7,FALSE)</f>
        <v/>
      </c>
    </row>
    <row r="1355" spans="1:7" x14ac:dyDescent="0.15">
      <c r="A1355" s="10" t="str">
        <f>IF([1]变压器!A1355="","",[1]变压器!A1355)</f>
        <v/>
      </c>
      <c r="B1355" s="10" t="str">
        <f>IF([1]变压器!B1355="","",[1]变压器!B1355)</f>
        <v/>
      </c>
      <c r="C1355" s="10" t="str">
        <f>IF([1]变压器!C1355="","",[1]变压器!C1355)</f>
        <v/>
      </c>
      <c r="D1355" s="10" t="str">
        <f>IF([1]变压器!D1355="","",[1]变压器!D1355)</f>
        <v/>
      </c>
      <c r="E1355" s="10" t="str">
        <f>IF([1]变压器!E1355="","",[1]变压器!E1355)</f>
        <v/>
      </c>
      <c r="F1355" s="10" t="str">
        <f>IF([1]变压器!F1355="","",[1]变压器!F1355)</f>
        <v/>
      </c>
      <c r="G1355" s="10" t="str">
        <f ca="1">VLOOKUP(C1355,OFFSET(厂站实体!$A$2,0,0,1000,7),7,FALSE)</f>
        <v/>
      </c>
    </row>
    <row r="1356" spans="1:7" x14ac:dyDescent="0.15">
      <c r="A1356" s="10" t="str">
        <f>IF([1]变压器!A1356="","",[1]变压器!A1356)</f>
        <v/>
      </c>
      <c r="B1356" s="10" t="str">
        <f>IF([1]变压器!B1356="","",[1]变压器!B1356)</f>
        <v/>
      </c>
      <c r="C1356" s="10" t="str">
        <f>IF([1]变压器!C1356="","",[1]变压器!C1356)</f>
        <v/>
      </c>
      <c r="D1356" s="10" t="str">
        <f>IF([1]变压器!D1356="","",[1]变压器!D1356)</f>
        <v/>
      </c>
      <c r="E1356" s="10" t="str">
        <f>IF([1]变压器!E1356="","",[1]变压器!E1356)</f>
        <v/>
      </c>
      <c r="F1356" s="10" t="str">
        <f>IF([1]变压器!F1356="","",[1]变压器!F1356)</f>
        <v/>
      </c>
      <c r="G1356" s="10" t="str">
        <f ca="1">VLOOKUP(C1356,OFFSET(厂站实体!$A$2,0,0,1000,7),7,FALSE)</f>
        <v/>
      </c>
    </row>
    <row r="1357" spans="1:7" x14ac:dyDescent="0.15">
      <c r="A1357" s="10" t="str">
        <f>IF([1]变压器!A1357="","",[1]变压器!A1357)</f>
        <v/>
      </c>
      <c r="B1357" s="10" t="str">
        <f>IF([1]变压器!B1357="","",[1]变压器!B1357)</f>
        <v/>
      </c>
      <c r="C1357" s="10" t="str">
        <f>IF([1]变压器!C1357="","",[1]变压器!C1357)</f>
        <v/>
      </c>
      <c r="D1357" s="10" t="str">
        <f>IF([1]变压器!D1357="","",[1]变压器!D1357)</f>
        <v/>
      </c>
      <c r="E1357" s="10" t="str">
        <f>IF([1]变压器!E1357="","",[1]变压器!E1357)</f>
        <v/>
      </c>
      <c r="F1357" s="10" t="str">
        <f>IF([1]变压器!F1357="","",[1]变压器!F1357)</f>
        <v/>
      </c>
      <c r="G1357" s="10" t="str">
        <f ca="1">VLOOKUP(C1357,OFFSET(厂站实体!$A$2,0,0,1000,7),7,FALSE)</f>
        <v/>
      </c>
    </row>
    <row r="1358" spans="1:7" x14ac:dyDescent="0.15">
      <c r="A1358" s="10" t="str">
        <f>IF([1]变压器!A1358="","",[1]变压器!A1358)</f>
        <v/>
      </c>
      <c r="B1358" s="10" t="str">
        <f>IF([1]变压器!B1358="","",[1]变压器!B1358)</f>
        <v/>
      </c>
      <c r="C1358" s="10" t="str">
        <f>IF([1]变压器!C1358="","",[1]变压器!C1358)</f>
        <v/>
      </c>
      <c r="D1358" s="10" t="str">
        <f>IF([1]变压器!D1358="","",[1]变压器!D1358)</f>
        <v/>
      </c>
      <c r="E1358" s="10" t="str">
        <f>IF([1]变压器!E1358="","",[1]变压器!E1358)</f>
        <v/>
      </c>
      <c r="F1358" s="10" t="str">
        <f>IF([1]变压器!F1358="","",[1]变压器!F1358)</f>
        <v/>
      </c>
      <c r="G1358" s="10" t="str">
        <f ca="1">VLOOKUP(C1358,OFFSET(厂站实体!$A$2,0,0,1000,7),7,FALSE)</f>
        <v/>
      </c>
    </row>
    <row r="1359" spans="1:7" x14ac:dyDescent="0.15">
      <c r="A1359" s="10" t="str">
        <f>IF([1]变压器!A1359="","",[1]变压器!A1359)</f>
        <v/>
      </c>
      <c r="B1359" s="10" t="str">
        <f>IF([1]变压器!B1359="","",[1]变压器!B1359)</f>
        <v/>
      </c>
      <c r="C1359" s="10" t="str">
        <f>IF([1]变压器!C1359="","",[1]变压器!C1359)</f>
        <v/>
      </c>
      <c r="D1359" s="10" t="str">
        <f>IF([1]变压器!D1359="","",[1]变压器!D1359)</f>
        <v/>
      </c>
      <c r="E1359" s="10" t="str">
        <f>IF([1]变压器!E1359="","",[1]变压器!E1359)</f>
        <v/>
      </c>
      <c r="F1359" s="10" t="str">
        <f>IF([1]变压器!F1359="","",[1]变压器!F1359)</f>
        <v/>
      </c>
      <c r="G1359" s="10" t="str">
        <f ca="1">VLOOKUP(C1359,OFFSET(厂站实体!$A$2,0,0,1000,7),7,FALSE)</f>
        <v/>
      </c>
    </row>
    <row r="1360" spans="1:7" x14ac:dyDescent="0.15">
      <c r="A1360" s="10" t="str">
        <f>IF([1]变压器!A1360="","",[1]变压器!A1360)</f>
        <v/>
      </c>
      <c r="B1360" s="10" t="str">
        <f>IF([1]变压器!B1360="","",[1]变压器!B1360)</f>
        <v/>
      </c>
      <c r="C1360" s="10" t="str">
        <f>IF([1]变压器!C1360="","",[1]变压器!C1360)</f>
        <v/>
      </c>
      <c r="D1360" s="10" t="str">
        <f>IF([1]变压器!D1360="","",[1]变压器!D1360)</f>
        <v/>
      </c>
      <c r="E1360" s="10" t="str">
        <f>IF([1]变压器!E1360="","",[1]变压器!E1360)</f>
        <v/>
      </c>
      <c r="F1360" s="10" t="str">
        <f>IF([1]变压器!F1360="","",[1]变压器!F1360)</f>
        <v/>
      </c>
      <c r="G1360" s="10" t="str">
        <f ca="1">VLOOKUP(C1360,OFFSET(厂站实体!$A$2,0,0,1000,7),7,FALSE)</f>
        <v/>
      </c>
    </row>
    <row r="1361" spans="1:7" x14ac:dyDescent="0.15">
      <c r="A1361" s="10" t="str">
        <f>IF([1]变压器!A1361="","",[1]变压器!A1361)</f>
        <v/>
      </c>
      <c r="B1361" s="10" t="str">
        <f>IF([1]变压器!B1361="","",[1]变压器!B1361)</f>
        <v/>
      </c>
      <c r="C1361" s="10" t="str">
        <f>IF([1]变压器!C1361="","",[1]变压器!C1361)</f>
        <v/>
      </c>
      <c r="D1361" s="10" t="str">
        <f>IF([1]变压器!D1361="","",[1]变压器!D1361)</f>
        <v/>
      </c>
      <c r="E1361" s="10" t="str">
        <f>IF([1]变压器!E1361="","",[1]变压器!E1361)</f>
        <v/>
      </c>
      <c r="F1361" s="10" t="str">
        <f>IF([1]变压器!F1361="","",[1]变压器!F1361)</f>
        <v/>
      </c>
      <c r="G1361" s="10" t="str">
        <f ca="1">VLOOKUP(C1361,OFFSET(厂站实体!$A$2,0,0,1000,7),7,FALSE)</f>
        <v/>
      </c>
    </row>
    <row r="1362" spans="1:7" x14ac:dyDescent="0.15">
      <c r="A1362" s="10" t="str">
        <f>IF([1]变压器!A1362="","",[1]变压器!A1362)</f>
        <v/>
      </c>
      <c r="B1362" s="10" t="str">
        <f>IF([1]变压器!B1362="","",[1]变压器!B1362)</f>
        <v/>
      </c>
      <c r="C1362" s="10" t="str">
        <f>IF([1]变压器!C1362="","",[1]变压器!C1362)</f>
        <v/>
      </c>
      <c r="D1362" s="10" t="str">
        <f>IF([1]变压器!D1362="","",[1]变压器!D1362)</f>
        <v/>
      </c>
      <c r="E1362" s="10" t="str">
        <f>IF([1]变压器!E1362="","",[1]变压器!E1362)</f>
        <v/>
      </c>
      <c r="F1362" s="10" t="str">
        <f>IF([1]变压器!F1362="","",[1]变压器!F1362)</f>
        <v/>
      </c>
      <c r="G1362" s="10" t="str">
        <f ca="1">VLOOKUP(C1362,OFFSET(厂站实体!$A$2,0,0,1000,7),7,FALSE)</f>
        <v/>
      </c>
    </row>
    <row r="1363" spans="1:7" x14ac:dyDescent="0.15">
      <c r="A1363" s="10" t="str">
        <f>IF([1]变压器!A1363="","",[1]变压器!A1363)</f>
        <v/>
      </c>
      <c r="B1363" s="10" t="str">
        <f>IF([1]变压器!B1363="","",[1]变压器!B1363)</f>
        <v/>
      </c>
      <c r="C1363" s="10" t="str">
        <f>IF([1]变压器!C1363="","",[1]变压器!C1363)</f>
        <v/>
      </c>
      <c r="D1363" s="10" t="str">
        <f>IF([1]变压器!D1363="","",[1]变压器!D1363)</f>
        <v/>
      </c>
      <c r="E1363" s="10" t="str">
        <f>IF([1]变压器!E1363="","",[1]变压器!E1363)</f>
        <v/>
      </c>
      <c r="F1363" s="10" t="str">
        <f>IF([1]变压器!F1363="","",[1]变压器!F1363)</f>
        <v/>
      </c>
      <c r="G1363" s="10" t="str">
        <f ca="1">VLOOKUP(C1363,OFFSET(厂站实体!$A$2,0,0,1000,7),7,FALSE)</f>
        <v/>
      </c>
    </row>
    <row r="1364" spans="1:7" x14ac:dyDescent="0.15">
      <c r="A1364" s="10" t="str">
        <f>IF([1]变压器!A1364="","",[1]变压器!A1364)</f>
        <v/>
      </c>
      <c r="B1364" s="10" t="str">
        <f>IF([1]变压器!B1364="","",[1]变压器!B1364)</f>
        <v/>
      </c>
      <c r="C1364" s="10" t="str">
        <f>IF([1]变压器!C1364="","",[1]变压器!C1364)</f>
        <v/>
      </c>
      <c r="D1364" s="10" t="str">
        <f>IF([1]变压器!D1364="","",[1]变压器!D1364)</f>
        <v/>
      </c>
      <c r="E1364" s="10" t="str">
        <f>IF([1]变压器!E1364="","",[1]变压器!E1364)</f>
        <v/>
      </c>
      <c r="F1364" s="10" t="str">
        <f>IF([1]变压器!F1364="","",[1]变压器!F1364)</f>
        <v/>
      </c>
      <c r="G1364" s="10" t="str">
        <f ca="1">VLOOKUP(C1364,OFFSET(厂站实体!$A$2,0,0,1000,7),7,FALSE)</f>
        <v/>
      </c>
    </row>
    <row r="1365" spans="1:7" x14ac:dyDescent="0.15">
      <c r="A1365" s="10" t="str">
        <f>IF([1]变压器!A1365="","",[1]变压器!A1365)</f>
        <v/>
      </c>
      <c r="B1365" s="10" t="str">
        <f>IF([1]变压器!B1365="","",[1]变压器!B1365)</f>
        <v/>
      </c>
      <c r="C1365" s="10" t="str">
        <f>IF([1]变压器!C1365="","",[1]变压器!C1365)</f>
        <v/>
      </c>
      <c r="D1365" s="10" t="str">
        <f>IF([1]变压器!D1365="","",[1]变压器!D1365)</f>
        <v/>
      </c>
      <c r="E1365" s="10" t="str">
        <f>IF([1]变压器!E1365="","",[1]变压器!E1365)</f>
        <v/>
      </c>
      <c r="F1365" s="10" t="str">
        <f>IF([1]变压器!F1365="","",[1]变压器!F1365)</f>
        <v/>
      </c>
      <c r="G1365" s="10" t="str">
        <f ca="1">VLOOKUP(C1365,OFFSET(厂站实体!$A$2,0,0,1000,7),7,FALSE)</f>
        <v/>
      </c>
    </row>
    <row r="1366" spans="1:7" x14ac:dyDescent="0.15">
      <c r="A1366" s="10" t="str">
        <f>IF([1]变压器!A1366="","",[1]变压器!A1366)</f>
        <v/>
      </c>
      <c r="B1366" s="10" t="str">
        <f>IF([1]变压器!B1366="","",[1]变压器!B1366)</f>
        <v/>
      </c>
      <c r="C1366" s="10" t="str">
        <f>IF([1]变压器!C1366="","",[1]变压器!C1366)</f>
        <v/>
      </c>
      <c r="D1366" s="10" t="str">
        <f>IF([1]变压器!D1366="","",[1]变压器!D1366)</f>
        <v/>
      </c>
      <c r="E1366" s="10" t="str">
        <f>IF([1]变压器!E1366="","",[1]变压器!E1366)</f>
        <v/>
      </c>
      <c r="F1366" s="10" t="str">
        <f>IF([1]变压器!F1366="","",[1]变压器!F1366)</f>
        <v/>
      </c>
      <c r="G1366" s="10" t="str">
        <f ca="1">VLOOKUP(C1366,OFFSET(厂站实体!$A$2,0,0,1000,7),7,FALSE)</f>
        <v/>
      </c>
    </row>
    <row r="1367" spans="1:7" x14ac:dyDescent="0.15">
      <c r="A1367" s="10" t="str">
        <f>IF([1]变压器!A1367="","",[1]变压器!A1367)</f>
        <v/>
      </c>
      <c r="B1367" s="10" t="str">
        <f>IF([1]变压器!B1367="","",[1]变压器!B1367)</f>
        <v/>
      </c>
      <c r="C1367" s="10" t="str">
        <f>IF([1]变压器!C1367="","",[1]变压器!C1367)</f>
        <v/>
      </c>
      <c r="D1367" s="10" t="str">
        <f>IF([1]变压器!D1367="","",[1]变压器!D1367)</f>
        <v/>
      </c>
      <c r="E1367" s="10" t="str">
        <f>IF([1]变压器!E1367="","",[1]变压器!E1367)</f>
        <v/>
      </c>
      <c r="F1367" s="10" t="str">
        <f>IF([1]变压器!F1367="","",[1]变压器!F1367)</f>
        <v/>
      </c>
      <c r="G1367" s="10" t="str">
        <f ca="1">VLOOKUP(C1367,OFFSET(厂站实体!$A$2,0,0,1000,7),7,FALSE)</f>
        <v/>
      </c>
    </row>
    <row r="1368" spans="1:7" x14ac:dyDescent="0.15">
      <c r="A1368" s="10" t="str">
        <f>IF([1]变压器!A1368="","",[1]变压器!A1368)</f>
        <v/>
      </c>
      <c r="B1368" s="10" t="str">
        <f>IF([1]变压器!B1368="","",[1]变压器!B1368)</f>
        <v/>
      </c>
      <c r="C1368" s="10" t="str">
        <f>IF([1]变压器!C1368="","",[1]变压器!C1368)</f>
        <v/>
      </c>
      <c r="D1368" s="10" t="str">
        <f>IF([1]变压器!D1368="","",[1]变压器!D1368)</f>
        <v/>
      </c>
      <c r="E1368" s="10" t="str">
        <f>IF([1]变压器!E1368="","",[1]变压器!E1368)</f>
        <v/>
      </c>
      <c r="F1368" s="10" t="str">
        <f>IF([1]变压器!F1368="","",[1]变压器!F1368)</f>
        <v/>
      </c>
      <c r="G1368" s="10" t="str">
        <f ca="1">VLOOKUP(C1368,OFFSET(厂站实体!$A$2,0,0,1000,7),7,FALSE)</f>
        <v/>
      </c>
    </row>
    <row r="1369" spans="1:7" x14ac:dyDescent="0.15">
      <c r="A1369" s="10" t="str">
        <f>IF([1]变压器!A1369="","",[1]变压器!A1369)</f>
        <v/>
      </c>
      <c r="B1369" s="10" t="str">
        <f>IF([1]变压器!B1369="","",[1]变压器!B1369)</f>
        <v/>
      </c>
      <c r="C1369" s="10" t="str">
        <f>IF([1]变压器!C1369="","",[1]变压器!C1369)</f>
        <v/>
      </c>
      <c r="D1369" s="10" t="str">
        <f>IF([1]变压器!D1369="","",[1]变压器!D1369)</f>
        <v/>
      </c>
      <c r="E1369" s="10" t="str">
        <f>IF([1]变压器!E1369="","",[1]变压器!E1369)</f>
        <v/>
      </c>
      <c r="F1369" s="10" t="str">
        <f>IF([1]变压器!F1369="","",[1]变压器!F1369)</f>
        <v/>
      </c>
      <c r="G1369" s="10" t="str">
        <f ca="1">VLOOKUP(C1369,OFFSET(厂站实体!$A$2,0,0,1000,7),7,FALSE)</f>
        <v/>
      </c>
    </row>
    <row r="1370" spans="1:7" x14ac:dyDescent="0.15">
      <c r="A1370" s="10" t="str">
        <f>IF([1]变压器!A1370="","",[1]变压器!A1370)</f>
        <v/>
      </c>
      <c r="B1370" s="10" t="str">
        <f>IF([1]变压器!B1370="","",[1]变压器!B1370)</f>
        <v/>
      </c>
      <c r="C1370" s="10" t="str">
        <f>IF([1]变压器!C1370="","",[1]变压器!C1370)</f>
        <v/>
      </c>
      <c r="D1370" s="10" t="str">
        <f>IF([1]变压器!D1370="","",[1]变压器!D1370)</f>
        <v/>
      </c>
      <c r="E1370" s="10" t="str">
        <f>IF([1]变压器!E1370="","",[1]变压器!E1370)</f>
        <v/>
      </c>
      <c r="F1370" s="10" t="str">
        <f>IF([1]变压器!F1370="","",[1]变压器!F1370)</f>
        <v/>
      </c>
      <c r="G1370" s="10" t="str">
        <f ca="1">VLOOKUP(C1370,OFFSET(厂站实体!$A$2,0,0,1000,7),7,FALSE)</f>
        <v/>
      </c>
    </row>
    <row r="1371" spans="1:7" x14ac:dyDescent="0.15">
      <c r="A1371" s="10" t="str">
        <f>IF([1]变压器!A1371="","",[1]变压器!A1371)</f>
        <v/>
      </c>
      <c r="B1371" s="10" t="str">
        <f>IF([1]变压器!B1371="","",[1]变压器!B1371)</f>
        <v/>
      </c>
      <c r="C1371" s="10" t="str">
        <f>IF([1]变压器!C1371="","",[1]变压器!C1371)</f>
        <v/>
      </c>
      <c r="D1371" s="10" t="str">
        <f>IF([1]变压器!D1371="","",[1]变压器!D1371)</f>
        <v/>
      </c>
      <c r="E1371" s="10" t="str">
        <f>IF([1]变压器!E1371="","",[1]变压器!E1371)</f>
        <v/>
      </c>
      <c r="F1371" s="10" t="str">
        <f>IF([1]变压器!F1371="","",[1]变压器!F1371)</f>
        <v/>
      </c>
      <c r="G1371" s="10" t="str">
        <f ca="1">VLOOKUP(C1371,OFFSET(厂站实体!$A$2,0,0,1000,7),7,FALSE)</f>
        <v/>
      </c>
    </row>
    <row r="1372" spans="1:7" x14ac:dyDescent="0.15">
      <c r="A1372" s="10" t="str">
        <f>IF([1]变压器!A1372="","",[1]变压器!A1372)</f>
        <v/>
      </c>
      <c r="B1372" s="10" t="str">
        <f>IF([1]变压器!B1372="","",[1]变压器!B1372)</f>
        <v/>
      </c>
      <c r="C1372" s="10" t="str">
        <f>IF([1]变压器!C1372="","",[1]变压器!C1372)</f>
        <v/>
      </c>
      <c r="D1372" s="10" t="str">
        <f>IF([1]变压器!D1372="","",[1]变压器!D1372)</f>
        <v/>
      </c>
      <c r="E1372" s="10" t="str">
        <f>IF([1]变压器!E1372="","",[1]变压器!E1372)</f>
        <v/>
      </c>
      <c r="F1372" s="10" t="str">
        <f>IF([1]变压器!F1372="","",[1]变压器!F1372)</f>
        <v/>
      </c>
      <c r="G1372" s="10" t="str">
        <f ca="1">VLOOKUP(C1372,OFFSET(厂站实体!$A$2,0,0,1000,7),7,FALSE)</f>
        <v/>
      </c>
    </row>
    <row r="1373" spans="1:7" x14ac:dyDescent="0.15">
      <c r="A1373" s="10" t="str">
        <f>IF([1]变压器!A1373="","",[1]变压器!A1373)</f>
        <v/>
      </c>
      <c r="B1373" s="10" t="str">
        <f>IF([1]变压器!B1373="","",[1]变压器!B1373)</f>
        <v/>
      </c>
      <c r="C1373" s="10" t="str">
        <f>IF([1]变压器!C1373="","",[1]变压器!C1373)</f>
        <v/>
      </c>
      <c r="D1373" s="10" t="str">
        <f>IF([1]变压器!D1373="","",[1]变压器!D1373)</f>
        <v/>
      </c>
      <c r="E1373" s="10" t="str">
        <f>IF([1]变压器!E1373="","",[1]变压器!E1373)</f>
        <v/>
      </c>
      <c r="F1373" s="10" t="str">
        <f>IF([1]变压器!F1373="","",[1]变压器!F1373)</f>
        <v/>
      </c>
      <c r="G1373" s="10" t="str">
        <f ca="1">VLOOKUP(C1373,OFFSET(厂站实体!$A$2,0,0,1000,7),7,FALSE)</f>
        <v/>
      </c>
    </row>
    <row r="1374" spans="1:7" x14ac:dyDescent="0.15">
      <c r="A1374" s="10" t="str">
        <f>IF([1]变压器!A1374="","",[1]变压器!A1374)</f>
        <v/>
      </c>
      <c r="B1374" s="10" t="str">
        <f>IF([1]变压器!B1374="","",[1]变压器!B1374)</f>
        <v/>
      </c>
      <c r="C1374" s="10" t="str">
        <f>IF([1]变压器!C1374="","",[1]变压器!C1374)</f>
        <v/>
      </c>
      <c r="D1374" s="10" t="str">
        <f>IF([1]变压器!D1374="","",[1]变压器!D1374)</f>
        <v/>
      </c>
      <c r="E1374" s="10" t="str">
        <f>IF([1]变压器!E1374="","",[1]变压器!E1374)</f>
        <v/>
      </c>
      <c r="F1374" s="10" t="str">
        <f>IF([1]变压器!F1374="","",[1]变压器!F1374)</f>
        <v/>
      </c>
      <c r="G1374" s="10" t="str">
        <f ca="1">VLOOKUP(C1374,OFFSET(厂站实体!$A$2,0,0,1000,7),7,FALSE)</f>
        <v/>
      </c>
    </row>
    <row r="1375" spans="1:7" x14ac:dyDescent="0.15">
      <c r="A1375" s="10" t="str">
        <f>IF([1]变压器!A1375="","",[1]变压器!A1375)</f>
        <v/>
      </c>
      <c r="B1375" s="10" t="str">
        <f>IF([1]变压器!B1375="","",[1]变压器!B1375)</f>
        <v/>
      </c>
      <c r="C1375" s="10" t="str">
        <f>IF([1]变压器!C1375="","",[1]变压器!C1375)</f>
        <v/>
      </c>
      <c r="D1375" s="10" t="str">
        <f>IF([1]变压器!D1375="","",[1]变压器!D1375)</f>
        <v/>
      </c>
      <c r="E1375" s="10" t="str">
        <f>IF([1]变压器!E1375="","",[1]变压器!E1375)</f>
        <v/>
      </c>
      <c r="F1375" s="10" t="str">
        <f>IF([1]变压器!F1375="","",[1]变压器!F1375)</f>
        <v/>
      </c>
      <c r="G1375" s="10" t="str">
        <f ca="1">VLOOKUP(C1375,OFFSET(厂站实体!$A$2,0,0,1000,7),7,FALSE)</f>
        <v/>
      </c>
    </row>
    <row r="1376" spans="1:7" x14ac:dyDescent="0.15">
      <c r="A1376" s="10" t="str">
        <f>IF([1]变压器!A1376="","",[1]变压器!A1376)</f>
        <v/>
      </c>
      <c r="B1376" s="10" t="str">
        <f>IF([1]变压器!B1376="","",[1]变压器!B1376)</f>
        <v/>
      </c>
      <c r="C1376" s="10" t="str">
        <f>IF([1]变压器!C1376="","",[1]变压器!C1376)</f>
        <v/>
      </c>
      <c r="D1376" s="10" t="str">
        <f>IF([1]变压器!D1376="","",[1]变压器!D1376)</f>
        <v/>
      </c>
      <c r="E1376" s="10" t="str">
        <f>IF([1]变压器!E1376="","",[1]变压器!E1376)</f>
        <v/>
      </c>
      <c r="F1376" s="10" t="str">
        <f>IF([1]变压器!F1376="","",[1]变压器!F1376)</f>
        <v/>
      </c>
      <c r="G1376" s="10" t="str">
        <f ca="1">VLOOKUP(C1376,OFFSET(厂站实体!$A$2,0,0,1000,7),7,FALSE)</f>
        <v/>
      </c>
    </row>
    <row r="1377" spans="1:7" x14ac:dyDescent="0.15">
      <c r="A1377" s="10" t="str">
        <f>IF([1]变压器!A1377="","",[1]变压器!A1377)</f>
        <v/>
      </c>
      <c r="B1377" s="10" t="str">
        <f>IF([1]变压器!B1377="","",[1]变压器!B1377)</f>
        <v/>
      </c>
      <c r="C1377" s="10" t="str">
        <f>IF([1]变压器!C1377="","",[1]变压器!C1377)</f>
        <v/>
      </c>
      <c r="D1377" s="10" t="str">
        <f>IF([1]变压器!D1377="","",[1]变压器!D1377)</f>
        <v/>
      </c>
      <c r="E1377" s="10" t="str">
        <f>IF([1]变压器!E1377="","",[1]变压器!E1377)</f>
        <v/>
      </c>
      <c r="F1377" s="10" t="str">
        <f>IF([1]变压器!F1377="","",[1]变压器!F1377)</f>
        <v/>
      </c>
      <c r="G1377" s="10" t="str">
        <f ca="1">VLOOKUP(C1377,OFFSET(厂站实体!$A$2,0,0,1000,7),7,FALSE)</f>
        <v/>
      </c>
    </row>
    <row r="1378" spans="1:7" x14ac:dyDescent="0.15">
      <c r="A1378" s="10" t="str">
        <f>IF([1]变压器!A1378="","",[1]变压器!A1378)</f>
        <v/>
      </c>
      <c r="B1378" s="10" t="str">
        <f>IF([1]变压器!B1378="","",[1]变压器!B1378)</f>
        <v/>
      </c>
      <c r="C1378" s="10" t="str">
        <f>IF([1]变压器!C1378="","",[1]变压器!C1378)</f>
        <v/>
      </c>
      <c r="D1378" s="10" t="str">
        <f>IF([1]变压器!D1378="","",[1]变压器!D1378)</f>
        <v/>
      </c>
      <c r="E1378" s="10" t="str">
        <f>IF([1]变压器!E1378="","",[1]变压器!E1378)</f>
        <v/>
      </c>
      <c r="F1378" s="10" t="str">
        <f>IF([1]变压器!F1378="","",[1]变压器!F1378)</f>
        <v/>
      </c>
      <c r="G1378" s="10" t="str">
        <f ca="1">VLOOKUP(C1378,OFFSET(厂站实体!$A$2,0,0,1000,7),7,FALSE)</f>
        <v/>
      </c>
    </row>
    <row r="1379" spans="1:7" x14ac:dyDescent="0.15">
      <c r="A1379" s="10" t="str">
        <f>IF([1]变压器!A1379="","",[1]变压器!A1379)</f>
        <v/>
      </c>
      <c r="B1379" s="10" t="str">
        <f>IF([1]变压器!B1379="","",[1]变压器!B1379)</f>
        <v/>
      </c>
      <c r="C1379" s="10" t="str">
        <f>IF([1]变压器!C1379="","",[1]变压器!C1379)</f>
        <v/>
      </c>
      <c r="D1379" s="10" t="str">
        <f>IF([1]变压器!D1379="","",[1]变压器!D1379)</f>
        <v/>
      </c>
      <c r="E1379" s="10" t="str">
        <f>IF([1]变压器!E1379="","",[1]变压器!E1379)</f>
        <v/>
      </c>
      <c r="F1379" s="10" t="str">
        <f>IF([1]变压器!F1379="","",[1]变压器!F1379)</f>
        <v/>
      </c>
      <c r="G1379" s="10" t="str">
        <f ca="1">VLOOKUP(C1379,OFFSET(厂站实体!$A$2,0,0,1000,7),7,FALSE)</f>
        <v/>
      </c>
    </row>
    <row r="1380" spans="1:7" x14ac:dyDescent="0.15">
      <c r="A1380" s="10" t="str">
        <f>IF([1]变压器!A1380="","",[1]变压器!A1380)</f>
        <v/>
      </c>
      <c r="B1380" s="10" t="str">
        <f>IF([1]变压器!B1380="","",[1]变压器!B1380)</f>
        <v/>
      </c>
      <c r="C1380" s="10" t="str">
        <f>IF([1]变压器!C1380="","",[1]变压器!C1380)</f>
        <v/>
      </c>
      <c r="D1380" s="10" t="str">
        <f>IF([1]变压器!D1380="","",[1]变压器!D1380)</f>
        <v/>
      </c>
      <c r="E1380" s="10" t="str">
        <f>IF([1]变压器!E1380="","",[1]变压器!E1380)</f>
        <v/>
      </c>
      <c r="F1380" s="10" t="str">
        <f>IF([1]变压器!F1380="","",[1]变压器!F1380)</f>
        <v/>
      </c>
      <c r="G1380" s="10" t="str">
        <f ca="1">VLOOKUP(C1380,OFFSET(厂站实体!$A$2,0,0,1000,7),7,FALSE)</f>
        <v/>
      </c>
    </row>
    <row r="1381" spans="1:7" x14ac:dyDescent="0.15">
      <c r="A1381" s="10" t="str">
        <f>IF([1]变压器!A1381="","",[1]变压器!A1381)</f>
        <v/>
      </c>
      <c r="B1381" s="10" t="str">
        <f>IF([1]变压器!B1381="","",[1]变压器!B1381)</f>
        <v/>
      </c>
      <c r="C1381" s="10" t="str">
        <f>IF([1]变压器!C1381="","",[1]变压器!C1381)</f>
        <v/>
      </c>
      <c r="D1381" s="10" t="str">
        <f>IF([1]变压器!D1381="","",[1]变压器!D1381)</f>
        <v/>
      </c>
      <c r="E1381" s="10" t="str">
        <f>IF([1]变压器!E1381="","",[1]变压器!E1381)</f>
        <v/>
      </c>
      <c r="F1381" s="10" t="str">
        <f>IF([1]变压器!F1381="","",[1]变压器!F1381)</f>
        <v/>
      </c>
      <c r="G1381" s="10" t="str">
        <f ca="1">VLOOKUP(C1381,OFFSET(厂站实体!$A$2,0,0,1000,7),7,FALSE)</f>
        <v/>
      </c>
    </row>
    <row r="1382" spans="1:7" x14ac:dyDescent="0.15">
      <c r="A1382" s="10" t="str">
        <f>IF([1]变压器!A1382="","",[1]变压器!A1382)</f>
        <v/>
      </c>
      <c r="B1382" s="10" t="str">
        <f>IF([1]变压器!B1382="","",[1]变压器!B1382)</f>
        <v/>
      </c>
      <c r="C1382" s="10" t="str">
        <f>IF([1]变压器!C1382="","",[1]变压器!C1382)</f>
        <v/>
      </c>
      <c r="D1382" s="10" t="str">
        <f>IF([1]变压器!D1382="","",[1]变压器!D1382)</f>
        <v/>
      </c>
      <c r="E1382" s="10" t="str">
        <f>IF([1]变压器!E1382="","",[1]变压器!E1382)</f>
        <v/>
      </c>
      <c r="F1382" s="10" t="str">
        <f>IF([1]变压器!F1382="","",[1]变压器!F1382)</f>
        <v/>
      </c>
      <c r="G1382" s="10" t="str">
        <f ca="1">VLOOKUP(C1382,OFFSET(厂站实体!$A$2,0,0,1000,7),7,FALSE)</f>
        <v/>
      </c>
    </row>
    <row r="1383" spans="1:7" x14ac:dyDescent="0.15">
      <c r="A1383" s="10" t="str">
        <f>IF([1]变压器!A1383="","",[1]变压器!A1383)</f>
        <v/>
      </c>
      <c r="B1383" s="10" t="str">
        <f>IF([1]变压器!B1383="","",[1]变压器!B1383)</f>
        <v/>
      </c>
      <c r="C1383" s="10" t="str">
        <f>IF([1]变压器!C1383="","",[1]变压器!C1383)</f>
        <v/>
      </c>
      <c r="D1383" s="10" t="str">
        <f>IF([1]变压器!D1383="","",[1]变压器!D1383)</f>
        <v/>
      </c>
      <c r="E1383" s="10" t="str">
        <f>IF([1]变压器!E1383="","",[1]变压器!E1383)</f>
        <v/>
      </c>
      <c r="F1383" s="10" t="str">
        <f>IF([1]变压器!F1383="","",[1]变压器!F1383)</f>
        <v/>
      </c>
      <c r="G1383" s="10" t="str">
        <f ca="1">VLOOKUP(C1383,OFFSET(厂站实体!$A$2,0,0,1000,7),7,FALSE)</f>
        <v/>
      </c>
    </row>
    <row r="1384" spans="1:7" x14ac:dyDescent="0.15">
      <c r="A1384" s="10" t="str">
        <f>IF([1]变压器!A1384="","",[1]变压器!A1384)</f>
        <v/>
      </c>
      <c r="B1384" s="10" t="str">
        <f>IF([1]变压器!B1384="","",[1]变压器!B1384)</f>
        <v/>
      </c>
      <c r="C1384" s="10" t="str">
        <f>IF([1]变压器!C1384="","",[1]变压器!C1384)</f>
        <v/>
      </c>
      <c r="D1384" s="10" t="str">
        <f>IF([1]变压器!D1384="","",[1]变压器!D1384)</f>
        <v/>
      </c>
      <c r="E1384" s="10" t="str">
        <f>IF([1]变压器!E1384="","",[1]变压器!E1384)</f>
        <v/>
      </c>
      <c r="F1384" s="10" t="str">
        <f>IF([1]变压器!F1384="","",[1]变压器!F1384)</f>
        <v/>
      </c>
      <c r="G1384" s="10" t="str">
        <f ca="1">VLOOKUP(C1384,OFFSET(厂站实体!$A$2,0,0,1000,7),7,FALSE)</f>
        <v/>
      </c>
    </row>
    <row r="1385" spans="1:7" x14ac:dyDescent="0.15">
      <c r="A1385" s="10" t="str">
        <f>IF([1]变压器!A1385="","",[1]变压器!A1385)</f>
        <v/>
      </c>
      <c r="B1385" s="10" t="str">
        <f>IF([1]变压器!B1385="","",[1]变压器!B1385)</f>
        <v/>
      </c>
      <c r="C1385" s="10" t="str">
        <f>IF([1]变压器!C1385="","",[1]变压器!C1385)</f>
        <v/>
      </c>
      <c r="D1385" s="10" t="str">
        <f>IF([1]变压器!D1385="","",[1]变压器!D1385)</f>
        <v/>
      </c>
      <c r="E1385" s="10" t="str">
        <f>IF([1]变压器!E1385="","",[1]变压器!E1385)</f>
        <v/>
      </c>
      <c r="F1385" s="10" t="str">
        <f>IF([1]变压器!F1385="","",[1]变压器!F1385)</f>
        <v/>
      </c>
      <c r="G1385" s="10" t="str">
        <f ca="1">VLOOKUP(C1385,OFFSET(厂站实体!$A$2,0,0,1000,7),7,FALSE)</f>
        <v/>
      </c>
    </row>
    <row r="1386" spans="1:7" x14ac:dyDescent="0.15">
      <c r="A1386" s="10" t="str">
        <f>IF([1]变压器!A1386="","",[1]变压器!A1386)</f>
        <v/>
      </c>
      <c r="B1386" s="10" t="str">
        <f>IF([1]变压器!B1386="","",[1]变压器!B1386)</f>
        <v/>
      </c>
      <c r="C1386" s="10" t="str">
        <f>IF([1]变压器!C1386="","",[1]变压器!C1386)</f>
        <v/>
      </c>
      <c r="D1386" s="10" t="str">
        <f>IF([1]变压器!D1386="","",[1]变压器!D1386)</f>
        <v/>
      </c>
      <c r="E1386" s="10" t="str">
        <f>IF([1]变压器!E1386="","",[1]变压器!E1386)</f>
        <v/>
      </c>
      <c r="F1386" s="10" t="str">
        <f>IF([1]变压器!F1386="","",[1]变压器!F1386)</f>
        <v/>
      </c>
      <c r="G1386" s="10" t="str">
        <f ca="1">VLOOKUP(C1386,OFFSET(厂站实体!$A$2,0,0,1000,7),7,FALSE)</f>
        <v/>
      </c>
    </row>
    <row r="1387" spans="1:7" x14ac:dyDescent="0.15">
      <c r="A1387" s="10" t="str">
        <f>IF([1]变压器!A1387="","",[1]变压器!A1387)</f>
        <v/>
      </c>
      <c r="B1387" s="10" t="str">
        <f>IF([1]变压器!B1387="","",[1]变压器!B1387)</f>
        <v/>
      </c>
      <c r="C1387" s="10" t="str">
        <f>IF([1]变压器!C1387="","",[1]变压器!C1387)</f>
        <v/>
      </c>
      <c r="D1387" s="10" t="str">
        <f>IF([1]变压器!D1387="","",[1]变压器!D1387)</f>
        <v/>
      </c>
      <c r="E1387" s="10" t="str">
        <f>IF([1]变压器!E1387="","",[1]变压器!E1387)</f>
        <v/>
      </c>
      <c r="F1387" s="10" t="str">
        <f>IF([1]变压器!F1387="","",[1]变压器!F1387)</f>
        <v/>
      </c>
      <c r="G1387" s="10" t="str">
        <f ca="1">VLOOKUP(C1387,OFFSET(厂站实体!$A$2,0,0,1000,7),7,FALSE)</f>
        <v/>
      </c>
    </row>
    <row r="1388" spans="1:7" x14ac:dyDescent="0.15">
      <c r="A1388" s="10" t="str">
        <f>IF([1]变压器!A1388="","",[1]变压器!A1388)</f>
        <v/>
      </c>
      <c r="B1388" s="10" t="str">
        <f>IF([1]变压器!B1388="","",[1]变压器!B1388)</f>
        <v/>
      </c>
      <c r="C1388" s="10" t="str">
        <f>IF([1]变压器!C1388="","",[1]变压器!C1388)</f>
        <v/>
      </c>
      <c r="D1388" s="10" t="str">
        <f>IF([1]变压器!D1388="","",[1]变压器!D1388)</f>
        <v/>
      </c>
      <c r="E1388" s="10" t="str">
        <f>IF([1]变压器!E1388="","",[1]变压器!E1388)</f>
        <v/>
      </c>
      <c r="F1388" s="10" t="str">
        <f>IF([1]变压器!F1388="","",[1]变压器!F1388)</f>
        <v/>
      </c>
      <c r="G1388" s="10" t="str">
        <f ca="1">VLOOKUP(C1388,OFFSET(厂站实体!$A$2,0,0,1000,7),7,FALSE)</f>
        <v/>
      </c>
    </row>
    <row r="1389" spans="1:7" x14ac:dyDescent="0.15">
      <c r="A1389" s="10" t="str">
        <f>IF([1]变压器!A1389="","",[1]变压器!A1389)</f>
        <v/>
      </c>
      <c r="B1389" s="10" t="str">
        <f>IF([1]变压器!B1389="","",[1]变压器!B1389)</f>
        <v/>
      </c>
      <c r="C1389" s="10" t="str">
        <f>IF([1]变压器!C1389="","",[1]变压器!C1389)</f>
        <v/>
      </c>
      <c r="D1389" s="10" t="str">
        <f>IF([1]变压器!D1389="","",[1]变压器!D1389)</f>
        <v/>
      </c>
      <c r="E1389" s="10" t="str">
        <f>IF([1]变压器!E1389="","",[1]变压器!E1389)</f>
        <v/>
      </c>
      <c r="F1389" s="10" t="str">
        <f>IF([1]变压器!F1389="","",[1]变压器!F1389)</f>
        <v/>
      </c>
      <c r="G1389" s="10" t="str">
        <f ca="1">VLOOKUP(C1389,OFFSET(厂站实体!$A$2,0,0,1000,7),7,FALSE)</f>
        <v/>
      </c>
    </row>
    <row r="1390" spans="1:7" x14ac:dyDescent="0.15">
      <c r="A1390" s="10" t="str">
        <f>IF([1]变压器!A1390="","",[1]变压器!A1390)</f>
        <v/>
      </c>
      <c r="B1390" s="10" t="str">
        <f>IF([1]变压器!B1390="","",[1]变压器!B1390)</f>
        <v/>
      </c>
      <c r="C1390" s="10" t="str">
        <f>IF([1]变压器!C1390="","",[1]变压器!C1390)</f>
        <v/>
      </c>
      <c r="D1390" s="10" t="str">
        <f>IF([1]变压器!D1390="","",[1]变压器!D1390)</f>
        <v/>
      </c>
      <c r="E1390" s="10" t="str">
        <f>IF([1]变压器!E1390="","",[1]变压器!E1390)</f>
        <v/>
      </c>
      <c r="F1390" s="10" t="str">
        <f>IF([1]变压器!F1390="","",[1]变压器!F1390)</f>
        <v/>
      </c>
      <c r="G1390" s="10" t="str">
        <f ca="1">VLOOKUP(C1390,OFFSET(厂站实体!$A$2,0,0,1000,7),7,FALSE)</f>
        <v/>
      </c>
    </row>
    <row r="1391" spans="1:7" x14ac:dyDescent="0.15">
      <c r="A1391" s="10" t="str">
        <f>IF([1]变压器!A1391="","",[1]变压器!A1391)</f>
        <v/>
      </c>
      <c r="B1391" s="10" t="str">
        <f>IF([1]变压器!B1391="","",[1]变压器!B1391)</f>
        <v/>
      </c>
      <c r="C1391" s="10" t="str">
        <f>IF([1]变压器!C1391="","",[1]变压器!C1391)</f>
        <v/>
      </c>
      <c r="D1391" s="10" t="str">
        <f>IF([1]变压器!D1391="","",[1]变压器!D1391)</f>
        <v/>
      </c>
      <c r="E1391" s="10" t="str">
        <f>IF([1]变压器!E1391="","",[1]变压器!E1391)</f>
        <v/>
      </c>
      <c r="F1391" s="10" t="str">
        <f>IF([1]变压器!F1391="","",[1]变压器!F1391)</f>
        <v/>
      </c>
      <c r="G1391" s="10" t="str">
        <f ca="1">VLOOKUP(C1391,OFFSET(厂站实体!$A$2,0,0,1000,7),7,FALSE)</f>
        <v/>
      </c>
    </row>
    <row r="1392" spans="1:7" x14ac:dyDescent="0.15">
      <c r="A1392" s="10" t="str">
        <f>IF([1]变压器!A1392="","",[1]变压器!A1392)</f>
        <v/>
      </c>
      <c r="B1392" s="10" t="str">
        <f>IF([1]变压器!B1392="","",[1]变压器!B1392)</f>
        <v/>
      </c>
      <c r="C1392" s="10" t="str">
        <f>IF([1]变压器!C1392="","",[1]变压器!C1392)</f>
        <v/>
      </c>
      <c r="D1392" s="10" t="str">
        <f>IF([1]变压器!D1392="","",[1]变压器!D1392)</f>
        <v/>
      </c>
      <c r="E1392" s="10" t="str">
        <f>IF([1]变压器!E1392="","",[1]变压器!E1392)</f>
        <v/>
      </c>
      <c r="F1392" s="10" t="str">
        <f>IF([1]变压器!F1392="","",[1]变压器!F1392)</f>
        <v/>
      </c>
      <c r="G1392" s="10" t="str">
        <f ca="1">VLOOKUP(C1392,OFFSET(厂站实体!$A$2,0,0,1000,7),7,FALSE)</f>
        <v/>
      </c>
    </row>
    <row r="1393" spans="1:7" x14ac:dyDescent="0.15">
      <c r="A1393" s="10" t="str">
        <f>IF([1]变压器!A1393="","",[1]变压器!A1393)</f>
        <v/>
      </c>
      <c r="B1393" s="10" t="str">
        <f>IF([1]变压器!B1393="","",[1]变压器!B1393)</f>
        <v/>
      </c>
      <c r="C1393" s="10" t="str">
        <f>IF([1]变压器!C1393="","",[1]变压器!C1393)</f>
        <v/>
      </c>
      <c r="D1393" s="10" t="str">
        <f>IF([1]变压器!D1393="","",[1]变压器!D1393)</f>
        <v/>
      </c>
      <c r="E1393" s="10" t="str">
        <f>IF([1]变压器!E1393="","",[1]变压器!E1393)</f>
        <v/>
      </c>
      <c r="F1393" s="10" t="str">
        <f>IF([1]变压器!F1393="","",[1]变压器!F1393)</f>
        <v/>
      </c>
      <c r="G1393" s="10" t="str">
        <f ca="1">VLOOKUP(C1393,OFFSET(厂站实体!$A$2,0,0,1000,7),7,FALSE)</f>
        <v/>
      </c>
    </row>
    <row r="1394" spans="1:7" x14ac:dyDescent="0.15">
      <c r="A1394" s="10" t="str">
        <f>IF([1]变压器!A1394="","",[1]变压器!A1394)</f>
        <v/>
      </c>
      <c r="B1394" s="10" t="str">
        <f>IF([1]变压器!B1394="","",[1]变压器!B1394)</f>
        <v/>
      </c>
      <c r="C1394" s="10" t="str">
        <f>IF([1]变压器!C1394="","",[1]变压器!C1394)</f>
        <v/>
      </c>
      <c r="D1394" s="10" t="str">
        <f>IF([1]变压器!D1394="","",[1]变压器!D1394)</f>
        <v/>
      </c>
      <c r="E1394" s="10" t="str">
        <f>IF([1]变压器!E1394="","",[1]变压器!E1394)</f>
        <v/>
      </c>
      <c r="F1394" s="10" t="str">
        <f>IF([1]变压器!F1394="","",[1]变压器!F1394)</f>
        <v/>
      </c>
      <c r="G1394" s="10" t="str">
        <f ca="1">VLOOKUP(C1394,OFFSET(厂站实体!$A$2,0,0,1000,7),7,FALSE)</f>
        <v/>
      </c>
    </row>
    <row r="1395" spans="1:7" x14ac:dyDescent="0.15">
      <c r="A1395" s="10" t="str">
        <f>IF([1]变压器!A1395="","",[1]变压器!A1395)</f>
        <v/>
      </c>
      <c r="B1395" s="10" t="str">
        <f>IF([1]变压器!B1395="","",[1]变压器!B1395)</f>
        <v/>
      </c>
      <c r="C1395" s="10" t="str">
        <f>IF([1]变压器!C1395="","",[1]变压器!C1395)</f>
        <v/>
      </c>
      <c r="D1395" s="10" t="str">
        <f>IF([1]变压器!D1395="","",[1]变压器!D1395)</f>
        <v/>
      </c>
      <c r="E1395" s="10" t="str">
        <f>IF([1]变压器!E1395="","",[1]变压器!E1395)</f>
        <v/>
      </c>
      <c r="F1395" s="10" t="str">
        <f>IF([1]变压器!F1395="","",[1]变压器!F1395)</f>
        <v/>
      </c>
      <c r="G1395" s="10" t="str">
        <f ca="1">VLOOKUP(C1395,OFFSET(厂站实体!$A$2,0,0,1000,7),7,FALSE)</f>
        <v/>
      </c>
    </row>
    <row r="1396" spans="1:7" x14ac:dyDescent="0.15">
      <c r="A1396" s="10" t="str">
        <f>IF([1]变压器!A1396="","",[1]变压器!A1396)</f>
        <v/>
      </c>
      <c r="B1396" s="10" t="str">
        <f>IF([1]变压器!B1396="","",[1]变压器!B1396)</f>
        <v/>
      </c>
      <c r="C1396" s="10" t="str">
        <f>IF([1]变压器!C1396="","",[1]变压器!C1396)</f>
        <v/>
      </c>
      <c r="D1396" s="10" t="str">
        <f>IF([1]变压器!D1396="","",[1]变压器!D1396)</f>
        <v/>
      </c>
      <c r="E1396" s="10" t="str">
        <f>IF([1]变压器!E1396="","",[1]变压器!E1396)</f>
        <v/>
      </c>
      <c r="F1396" s="10" t="str">
        <f>IF([1]变压器!F1396="","",[1]变压器!F1396)</f>
        <v/>
      </c>
      <c r="G1396" s="10" t="str">
        <f ca="1">VLOOKUP(C1396,OFFSET(厂站实体!$A$2,0,0,1000,7),7,FALSE)</f>
        <v/>
      </c>
    </row>
    <row r="1397" spans="1:7" x14ac:dyDescent="0.15">
      <c r="A1397" s="10" t="str">
        <f>IF([1]变压器!A1397="","",[1]变压器!A1397)</f>
        <v/>
      </c>
      <c r="B1397" s="10" t="str">
        <f>IF([1]变压器!B1397="","",[1]变压器!B1397)</f>
        <v/>
      </c>
      <c r="C1397" s="10" t="str">
        <f>IF([1]变压器!C1397="","",[1]变压器!C1397)</f>
        <v/>
      </c>
      <c r="D1397" s="10" t="str">
        <f>IF([1]变压器!D1397="","",[1]变压器!D1397)</f>
        <v/>
      </c>
      <c r="E1397" s="10" t="str">
        <f>IF([1]变压器!E1397="","",[1]变压器!E1397)</f>
        <v/>
      </c>
      <c r="F1397" s="10" t="str">
        <f>IF([1]变压器!F1397="","",[1]变压器!F1397)</f>
        <v/>
      </c>
      <c r="G1397" s="10" t="str">
        <f ca="1">VLOOKUP(C1397,OFFSET(厂站实体!$A$2,0,0,1000,7),7,FALSE)</f>
        <v/>
      </c>
    </row>
    <row r="1398" spans="1:7" x14ac:dyDescent="0.15">
      <c r="A1398" s="10" t="str">
        <f>IF([1]变压器!A1398="","",[1]变压器!A1398)</f>
        <v/>
      </c>
      <c r="B1398" s="10" t="str">
        <f>IF([1]变压器!B1398="","",[1]变压器!B1398)</f>
        <v/>
      </c>
      <c r="C1398" s="10" t="str">
        <f>IF([1]变压器!C1398="","",[1]变压器!C1398)</f>
        <v/>
      </c>
      <c r="D1398" s="10" t="str">
        <f>IF([1]变压器!D1398="","",[1]变压器!D1398)</f>
        <v/>
      </c>
      <c r="E1398" s="10" t="str">
        <f>IF([1]变压器!E1398="","",[1]变压器!E1398)</f>
        <v/>
      </c>
      <c r="F1398" s="10" t="str">
        <f>IF([1]变压器!F1398="","",[1]变压器!F1398)</f>
        <v/>
      </c>
      <c r="G1398" s="10" t="str">
        <f ca="1">VLOOKUP(C1398,OFFSET(厂站实体!$A$2,0,0,1000,7),7,FALSE)</f>
        <v/>
      </c>
    </row>
    <row r="1399" spans="1:7" x14ac:dyDescent="0.15">
      <c r="A1399" s="10" t="str">
        <f>IF([1]变压器!A1399="","",[1]变压器!A1399)</f>
        <v/>
      </c>
      <c r="B1399" s="10" t="str">
        <f>IF([1]变压器!B1399="","",[1]变压器!B1399)</f>
        <v/>
      </c>
      <c r="C1399" s="10" t="str">
        <f>IF([1]变压器!C1399="","",[1]变压器!C1399)</f>
        <v/>
      </c>
      <c r="D1399" s="10" t="str">
        <f>IF([1]变压器!D1399="","",[1]变压器!D1399)</f>
        <v/>
      </c>
      <c r="E1399" s="10" t="str">
        <f>IF([1]变压器!E1399="","",[1]变压器!E1399)</f>
        <v/>
      </c>
      <c r="F1399" s="10" t="str">
        <f>IF([1]变压器!F1399="","",[1]变压器!F1399)</f>
        <v/>
      </c>
      <c r="G1399" s="10" t="str">
        <f ca="1">VLOOKUP(C1399,OFFSET(厂站实体!$A$2,0,0,1000,7),7,FALSE)</f>
        <v/>
      </c>
    </row>
    <row r="1400" spans="1:7" x14ac:dyDescent="0.15">
      <c r="A1400" s="10" t="str">
        <f>IF([1]变压器!A1400="","",[1]变压器!A1400)</f>
        <v/>
      </c>
      <c r="B1400" s="10" t="str">
        <f>IF([1]变压器!B1400="","",[1]变压器!B1400)</f>
        <v/>
      </c>
      <c r="C1400" s="10" t="str">
        <f>IF([1]变压器!C1400="","",[1]变压器!C1400)</f>
        <v/>
      </c>
      <c r="D1400" s="10" t="str">
        <f>IF([1]变压器!D1400="","",[1]变压器!D1400)</f>
        <v/>
      </c>
      <c r="E1400" s="10" t="str">
        <f>IF([1]变压器!E1400="","",[1]变压器!E1400)</f>
        <v/>
      </c>
      <c r="F1400" s="10" t="str">
        <f>IF([1]变压器!F1400="","",[1]变压器!F1400)</f>
        <v/>
      </c>
      <c r="G1400" s="10" t="str">
        <f ca="1">VLOOKUP(C1400,OFFSET(厂站实体!$A$2,0,0,1000,7),7,FALSE)</f>
        <v/>
      </c>
    </row>
    <row r="1401" spans="1:7" x14ac:dyDescent="0.15">
      <c r="A1401" s="10" t="str">
        <f>IF([1]变压器!A1401="","",[1]变压器!A1401)</f>
        <v/>
      </c>
      <c r="B1401" s="10" t="str">
        <f>IF([1]变压器!B1401="","",[1]变压器!B1401)</f>
        <v/>
      </c>
      <c r="C1401" s="10" t="str">
        <f>IF([1]变压器!C1401="","",[1]变压器!C1401)</f>
        <v/>
      </c>
      <c r="D1401" s="10" t="str">
        <f>IF([1]变压器!D1401="","",[1]变压器!D1401)</f>
        <v/>
      </c>
      <c r="E1401" s="10" t="str">
        <f>IF([1]变压器!E1401="","",[1]变压器!E1401)</f>
        <v/>
      </c>
      <c r="F1401" s="10" t="str">
        <f>IF([1]变压器!F1401="","",[1]变压器!F1401)</f>
        <v/>
      </c>
      <c r="G1401" s="10" t="str">
        <f ca="1">VLOOKUP(C1401,OFFSET(厂站实体!$A$2,0,0,1000,7),7,FALSE)</f>
        <v/>
      </c>
    </row>
    <row r="1402" spans="1:7" x14ac:dyDescent="0.15">
      <c r="A1402" s="10" t="str">
        <f>IF([1]变压器!A1402="","",[1]变压器!A1402)</f>
        <v/>
      </c>
      <c r="B1402" s="10" t="str">
        <f>IF([1]变压器!B1402="","",[1]变压器!B1402)</f>
        <v/>
      </c>
      <c r="C1402" s="10" t="str">
        <f>IF([1]变压器!C1402="","",[1]变压器!C1402)</f>
        <v/>
      </c>
      <c r="D1402" s="10" t="str">
        <f>IF([1]变压器!D1402="","",[1]变压器!D1402)</f>
        <v/>
      </c>
      <c r="E1402" s="10" t="str">
        <f>IF([1]变压器!E1402="","",[1]变压器!E1402)</f>
        <v/>
      </c>
      <c r="F1402" s="10" t="str">
        <f>IF([1]变压器!F1402="","",[1]变压器!F1402)</f>
        <v/>
      </c>
      <c r="G1402" s="10" t="str">
        <f ca="1">VLOOKUP(C1402,OFFSET(厂站实体!$A$2,0,0,1000,7),7,FALSE)</f>
        <v/>
      </c>
    </row>
    <row r="1403" spans="1:7" x14ac:dyDescent="0.15">
      <c r="A1403" s="10" t="str">
        <f>IF([1]变压器!A1403="","",[1]变压器!A1403)</f>
        <v/>
      </c>
      <c r="B1403" s="10" t="str">
        <f>IF([1]变压器!B1403="","",[1]变压器!B1403)</f>
        <v/>
      </c>
      <c r="C1403" s="10" t="str">
        <f>IF([1]变压器!C1403="","",[1]变压器!C1403)</f>
        <v/>
      </c>
      <c r="D1403" s="10" t="str">
        <f>IF([1]变压器!D1403="","",[1]变压器!D1403)</f>
        <v/>
      </c>
      <c r="E1403" s="10" t="str">
        <f>IF([1]变压器!E1403="","",[1]变压器!E1403)</f>
        <v/>
      </c>
      <c r="F1403" s="10" t="str">
        <f>IF([1]变压器!F1403="","",[1]变压器!F1403)</f>
        <v/>
      </c>
      <c r="G1403" s="10" t="str">
        <f ca="1">VLOOKUP(C1403,OFFSET(厂站实体!$A$2,0,0,1000,7),7,FALSE)</f>
        <v/>
      </c>
    </row>
    <row r="1404" spans="1:7" x14ac:dyDescent="0.15">
      <c r="A1404" s="10" t="str">
        <f>IF([1]变压器!A1404="","",[1]变压器!A1404)</f>
        <v/>
      </c>
      <c r="B1404" s="10" t="str">
        <f>IF([1]变压器!B1404="","",[1]变压器!B1404)</f>
        <v/>
      </c>
      <c r="C1404" s="10" t="str">
        <f>IF([1]变压器!C1404="","",[1]变压器!C1404)</f>
        <v/>
      </c>
      <c r="D1404" s="10" t="str">
        <f>IF([1]变压器!D1404="","",[1]变压器!D1404)</f>
        <v/>
      </c>
      <c r="E1404" s="10" t="str">
        <f>IF([1]变压器!E1404="","",[1]变压器!E1404)</f>
        <v/>
      </c>
      <c r="F1404" s="10" t="str">
        <f>IF([1]变压器!F1404="","",[1]变压器!F1404)</f>
        <v/>
      </c>
      <c r="G1404" s="10" t="str">
        <f ca="1">VLOOKUP(C1404,OFFSET(厂站实体!$A$2,0,0,1000,7),7,FALSE)</f>
        <v/>
      </c>
    </row>
    <row r="1405" spans="1:7" x14ac:dyDescent="0.15">
      <c r="A1405" s="10" t="str">
        <f>IF([1]变压器!A1405="","",[1]变压器!A1405)</f>
        <v/>
      </c>
      <c r="B1405" s="10" t="str">
        <f>IF([1]变压器!B1405="","",[1]变压器!B1405)</f>
        <v/>
      </c>
      <c r="C1405" s="10" t="str">
        <f>IF([1]变压器!C1405="","",[1]变压器!C1405)</f>
        <v/>
      </c>
      <c r="D1405" s="10" t="str">
        <f>IF([1]变压器!D1405="","",[1]变压器!D1405)</f>
        <v/>
      </c>
      <c r="E1405" s="10" t="str">
        <f>IF([1]变压器!E1405="","",[1]变压器!E1405)</f>
        <v/>
      </c>
      <c r="F1405" s="10" t="str">
        <f>IF([1]变压器!F1405="","",[1]变压器!F1405)</f>
        <v/>
      </c>
      <c r="G1405" s="10" t="str">
        <f ca="1">VLOOKUP(C1405,OFFSET(厂站实体!$A$2,0,0,1000,7),7,FALSE)</f>
        <v/>
      </c>
    </row>
    <row r="1406" spans="1:7" x14ac:dyDescent="0.15">
      <c r="A1406" s="10" t="str">
        <f>IF([1]变压器!A1406="","",[1]变压器!A1406)</f>
        <v/>
      </c>
      <c r="B1406" s="10" t="str">
        <f>IF([1]变压器!B1406="","",[1]变压器!B1406)</f>
        <v/>
      </c>
      <c r="C1406" s="10" t="str">
        <f>IF([1]变压器!C1406="","",[1]变压器!C1406)</f>
        <v/>
      </c>
      <c r="D1406" s="10" t="str">
        <f>IF([1]变压器!D1406="","",[1]变压器!D1406)</f>
        <v/>
      </c>
      <c r="E1406" s="10" t="str">
        <f>IF([1]变压器!E1406="","",[1]变压器!E1406)</f>
        <v/>
      </c>
      <c r="F1406" s="10" t="str">
        <f>IF([1]变压器!F1406="","",[1]变压器!F1406)</f>
        <v/>
      </c>
      <c r="G1406" s="10" t="str">
        <f ca="1">VLOOKUP(C1406,OFFSET(厂站实体!$A$2,0,0,1000,7),7,FALSE)</f>
        <v/>
      </c>
    </row>
    <row r="1407" spans="1:7" x14ac:dyDescent="0.15">
      <c r="A1407" s="10" t="str">
        <f>IF([1]变压器!A1407="","",[1]变压器!A1407)</f>
        <v/>
      </c>
      <c r="B1407" s="10" t="str">
        <f>IF([1]变压器!B1407="","",[1]变压器!B1407)</f>
        <v/>
      </c>
      <c r="C1407" s="10" t="str">
        <f>IF([1]变压器!C1407="","",[1]变压器!C1407)</f>
        <v/>
      </c>
      <c r="D1407" s="10" t="str">
        <f>IF([1]变压器!D1407="","",[1]变压器!D1407)</f>
        <v/>
      </c>
      <c r="E1407" s="10" t="str">
        <f>IF([1]变压器!E1407="","",[1]变压器!E1407)</f>
        <v/>
      </c>
      <c r="F1407" s="10" t="str">
        <f>IF([1]变压器!F1407="","",[1]变压器!F1407)</f>
        <v/>
      </c>
      <c r="G1407" s="10" t="str">
        <f ca="1">VLOOKUP(C1407,OFFSET(厂站实体!$A$2,0,0,1000,7),7,FALSE)</f>
        <v/>
      </c>
    </row>
    <row r="1408" spans="1:7" x14ac:dyDescent="0.15">
      <c r="A1408" s="10" t="str">
        <f>IF([1]变压器!A1408="","",[1]变压器!A1408)</f>
        <v/>
      </c>
      <c r="B1408" s="10" t="str">
        <f>IF([1]变压器!B1408="","",[1]变压器!B1408)</f>
        <v/>
      </c>
      <c r="C1408" s="10" t="str">
        <f>IF([1]变压器!C1408="","",[1]变压器!C1408)</f>
        <v/>
      </c>
      <c r="D1408" s="10" t="str">
        <f>IF([1]变压器!D1408="","",[1]变压器!D1408)</f>
        <v/>
      </c>
      <c r="E1408" s="10" t="str">
        <f>IF([1]变压器!E1408="","",[1]变压器!E1408)</f>
        <v/>
      </c>
      <c r="F1408" s="10" t="str">
        <f>IF([1]变压器!F1408="","",[1]变压器!F1408)</f>
        <v/>
      </c>
      <c r="G1408" s="10" t="str">
        <f ca="1">VLOOKUP(C1408,OFFSET(厂站实体!$A$2,0,0,1000,7),7,FALSE)</f>
        <v/>
      </c>
    </row>
    <row r="1409" spans="1:7" x14ac:dyDescent="0.15">
      <c r="A1409" s="10" t="str">
        <f>IF([1]变压器!A1409="","",[1]变压器!A1409)</f>
        <v/>
      </c>
      <c r="B1409" s="10" t="str">
        <f>IF([1]变压器!B1409="","",[1]变压器!B1409)</f>
        <v/>
      </c>
      <c r="C1409" s="10" t="str">
        <f>IF([1]变压器!C1409="","",[1]变压器!C1409)</f>
        <v/>
      </c>
      <c r="D1409" s="10" t="str">
        <f>IF([1]变压器!D1409="","",[1]变压器!D1409)</f>
        <v/>
      </c>
      <c r="E1409" s="10" t="str">
        <f>IF([1]变压器!E1409="","",[1]变压器!E1409)</f>
        <v/>
      </c>
      <c r="F1409" s="10" t="str">
        <f>IF([1]变压器!F1409="","",[1]变压器!F1409)</f>
        <v/>
      </c>
      <c r="G1409" s="10" t="str">
        <f ca="1">VLOOKUP(C1409,OFFSET(厂站实体!$A$2,0,0,1000,7),7,FALSE)</f>
        <v/>
      </c>
    </row>
    <row r="1410" spans="1:7" x14ac:dyDescent="0.15">
      <c r="A1410" s="10" t="str">
        <f>IF([1]变压器!A1410="","",[1]变压器!A1410)</f>
        <v/>
      </c>
      <c r="B1410" s="10" t="str">
        <f>IF([1]变压器!B1410="","",[1]变压器!B1410)</f>
        <v/>
      </c>
      <c r="C1410" s="10" t="str">
        <f>IF([1]变压器!C1410="","",[1]变压器!C1410)</f>
        <v/>
      </c>
      <c r="D1410" s="10" t="str">
        <f>IF([1]变压器!D1410="","",[1]变压器!D1410)</f>
        <v/>
      </c>
      <c r="E1410" s="10" t="str">
        <f>IF([1]变压器!E1410="","",[1]变压器!E1410)</f>
        <v/>
      </c>
      <c r="F1410" s="10" t="str">
        <f>IF([1]变压器!F1410="","",[1]变压器!F1410)</f>
        <v/>
      </c>
      <c r="G1410" s="10" t="str">
        <f ca="1">VLOOKUP(C1410,OFFSET(厂站实体!$A$2,0,0,1000,7),7,FALSE)</f>
        <v/>
      </c>
    </row>
    <row r="1411" spans="1:7" x14ac:dyDescent="0.15">
      <c r="A1411" s="10" t="str">
        <f>IF([1]变压器!A1411="","",[1]变压器!A1411)</f>
        <v/>
      </c>
      <c r="B1411" s="10" t="str">
        <f>IF([1]变压器!B1411="","",[1]变压器!B1411)</f>
        <v/>
      </c>
      <c r="C1411" s="10" t="str">
        <f>IF([1]变压器!C1411="","",[1]变压器!C1411)</f>
        <v/>
      </c>
      <c r="D1411" s="10" t="str">
        <f>IF([1]变压器!D1411="","",[1]变压器!D1411)</f>
        <v/>
      </c>
      <c r="E1411" s="10" t="str">
        <f>IF([1]变压器!E1411="","",[1]变压器!E1411)</f>
        <v/>
      </c>
      <c r="F1411" s="10" t="str">
        <f>IF([1]变压器!F1411="","",[1]变压器!F1411)</f>
        <v/>
      </c>
      <c r="G1411" s="10" t="str">
        <f ca="1">VLOOKUP(C1411,OFFSET(厂站实体!$A$2,0,0,1000,7),7,FALSE)</f>
        <v/>
      </c>
    </row>
    <row r="1412" spans="1:7" x14ac:dyDescent="0.15">
      <c r="A1412" s="10" t="str">
        <f>IF([1]变压器!A1412="","",[1]变压器!A1412)</f>
        <v/>
      </c>
      <c r="B1412" s="10" t="str">
        <f>IF([1]变压器!B1412="","",[1]变压器!B1412)</f>
        <v/>
      </c>
      <c r="C1412" s="10" t="str">
        <f>IF([1]变压器!C1412="","",[1]变压器!C1412)</f>
        <v/>
      </c>
      <c r="D1412" s="10" t="str">
        <f>IF([1]变压器!D1412="","",[1]变压器!D1412)</f>
        <v/>
      </c>
      <c r="E1412" s="10" t="str">
        <f>IF([1]变压器!E1412="","",[1]变压器!E1412)</f>
        <v/>
      </c>
      <c r="F1412" s="10" t="str">
        <f>IF([1]变压器!F1412="","",[1]变压器!F1412)</f>
        <v/>
      </c>
      <c r="G1412" s="10" t="str">
        <f ca="1">VLOOKUP(C1412,OFFSET(厂站实体!$A$2,0,0,1000,7),7,FALSE)</f>
        <v/>
      </c>
    </row>
    <row r="1413" spans="1:7" x14ac:dyDescent="0.15">
      <c r="A1413" s="10" t="str">
        <f>IF([1]变压器!A1413="","",[1]变压器!A1413)</f>
        <v/>
      </c>
      <c r="B1413" s="10" t="str">
        <f>IF([1]变压器!B1413="","",[1]变压器!B1413)</f>
        <v/>
      </c>
      <c r="C1413" s="10" t="str">
        <f>IF([1]变压器!C1413="","",[1]变压器!C1413)</f>
        <v/>
      </c>
      <c r="D1413" s="10" t="str">
        <f>IF([1]变压器!D1413="","",[1]变压器!D1413)</f>
        <v/>
      </c>
      <c r="E1413" s="10" t="str">
        <f>IF([1]变压器!E1413="","",[1]变压器!E1413)</f>
        <v/>
      </c>
      <c r="F1413" s="10" t="str">
        <f>IF([1]变压器!F1413="","",[1]变压器!F1413)</f>
        <v/>
      </c>
      <c r="G1413" s="10" t="str">
        <f ca="1">VLOOKUP(C1413,OFFSET(厂站实体!$A$2,0,0,1000,7),7,FALSE)</f>
        <v/>
      </c>
    </row>
    <row r="1414" spans="1:7" x14ac:dyDescent="0.15">
      <c r="A1414" s="10" t="str">
        <f>IF([1]变压器!A1414="","",[1]变压器!A1414)</f>
        <v/>
      </c>
      <c r="B1414" s="10" t="str">
        <f>IF([1]变压器!B1414="","",[1]变压器!B1414)</f>
        <v/>
      </c>
      <c r="C1414" s="10" t="str">
        <f>IF([1]变压器!C1414="","",[1]变压器!C1414)</f>
        <v/>
      </c>
      <c r="D1414" s="10" t="str">
        <f>IF([1]变压器!D1414="","",[1]变压器!D1414)</f>
        <v/>
      </c>
      <c r="E1414" s="10" t="str">
        <f>IF([1]变压器!E1414="","",[1]变压器!E1414)</f>
        <v/>
      </c>
      <c r="F1414" s="10" t="str">
        <f>IF([1]变压器!F1414="","",[1]变压器!F1414)</f>
        <v/>
      </c>
      <c r="G1414" s="10" t="str">
        <f ca="1">VLOOKUP(C1414,OFFSET(厂站实体!$A$2,0,0,1000,7),7,FALSE)</f>
        <v/>
      </c>
    </row>
    <row r="1415" spans="1:7" x14ac:dyDescent="0.15">
      <c r="A1415" s="10" t="str">
        <f>IF([1]变压器!A1415="","",[1]变压器!A1415)</f>
        <v/>
      </c>
      <c r="B1415" s="10" t="str">
        <f>IF([1]变压器!B1415="","",[1]变压器!B1415)</f>
        <v/>
      </c>
      <c r="C1415" s="10" t="str">
        <f>IF([1]变压器!C1415="","",[1]变压器!C1415)</f>
        <v/>
      </c>
      <c r="D1415" s="10" t="str">
        <f>IF([1]变压器!D1415="","",[1]变压器!D1415)</f>
        <v/>
      </c>
      <c r="E1415" s="10" t="str">
        <f>IF([1]变压器!E1415="","",[1]变压器!E1415)</f>
        <v/>
      </c>
      <c r="F1415" s="10" t="str">
        <f>IF([1]变压器!F1415="","",[1]变压器!F1415)</f>
        <v/>
      </c>
      <c r="G1415" s="10" t="str">
        <f ca="1">VLOOKUP(C1415,OFFSET(厂站实体!$A$2,0,0,1000,7),7,FALSE)</f>
        <v/>
      </c>
    </row>
    <row r="1416" spans="1:7" x14ac:dyDescent="0.15">
      <c r="A1416" s="10" t="str">
        <f>IF([1]变压器!A1416="","",[1]变压器!A1416)</f>
        <v/>
      </c>
      <c r="B1416" s="10" t="str">
        <f>IF([1]变压器!B1416="","",[1]变压器!B1416)</f>
        <v/>
      </c>
      <c r="C1416" s="10" t="str">
        <f>IF([1]变压器!C1416="","",[1]变压器!C1416)</f>
        <v/>
      </c>
      <c r="D1416" s="10" t="str">
        <f>IF([1]变压器!D1416="","",[1]变压器!D1416)</f>
        <v/>
      </c>
      <c r="E1416" s="10" t="str">
        <f>IF([1]变压器!E1416="","",[1]变压器!E1416)</f>
        <v/>
      </c>
      <c r="F1416" s="10" t="str">
        <f>IF([1]变压器!F1416="","",[1]变压器!F1416)</f>
        <v/>
      </c>
      <c r="G1416" s="10" t="str">
        <f ca="1">VLOOKUP(C1416,OFFSET(厂站实体!$A$2,0,0,1000,7),7,FALSE)</f>
        <v/>
      </c>
    </row>
    <row r="1417" spans="1:7" x14ac:dyDescent="0.15">
      <c r="A1417" s="10" t="str">
        <f>IF([1]变压器!A1417="","",[1]变压器!A1417)</f>
        <v/>
      </c>
      <c r="B1417" s="10" t="str">
        <f>IF([1]变压器!B1417="","",[1]变压器!B1417)</f>
        <v/>
      </c>
      <c r="C1417" s="10" t="str">
        <f>IF([1]变压器!C1417="","",[1]变压器!C1417)</f>
        <v/>
      </c>
      <c r="D1417" s="10" t="str">
        <f>IF([1]变压器!D1417="","",[1]变压器!D1417)</f>
        <v/>
      </c>
      <c r="E1417" s="10" t="str">
        <f>IF([1]变压器!E1417="","",[1]变压器!E1417)</f>
        <v/>
      </c>
      <c r="F1417" s="10" t="str">
        <f>IF([1]变压器!F1417="","",[1]变压器!F1417)</f>
        <v/>
      </c>
      <c r="G1417" s="10" t="str">
        <f ca="1">VLOOKUP(C1417,OFFSET(厂站实体!$A$2,0,0,1000,7),7,FALSE)</f>
        <v/>
      </c>
    </row>
    <row r="1418" spans="1:7" x14ac:dyDescent="0.15">
      <c r="A1418" s="10" t="str">
        <f>IF([1]变压器!A1418="","",[1]变压器!A1418)</f>
        <v/>
      </c>
      <c r="B1418" s="10" t="str">
        <f>IF([1]变压器!B1418="","",[1]变压器!B1418)</f>
        <v/>
      </c>
      <c r="C1418" s="10" t="str">
        <f>IF([1]变压器!C1418="","",[1]变压器!C1418)</f>
        <v/>
      </c>
      <c r="D1418" s="10" t="str">
        <f>IF([1]变压器!D1418="","",[1]变压器!D1418)</f>
        <v/>
      </c>
      <c r="E1418" s="10" t="str">
        <f>IF([1]变压器!E1418="","",[1]变压器!E1418)</f>
        <v/>
      </c>
      <c r="F1418" s="10" t="str">
        <f>IF([1]变压器!F1418="","",[1]变压器!F1418)</f>
        <v/>
      </c>
      <c r="G1418" s="10" t="str">
        <f ca="1">VLOOKUP(C1418,OFFSET(厂站实体!$A$2,0,0,1000,7),7,FALSE)</f>
        <v/>
      </c>
    </row>
    <row r="1419" spans="1:7" x14ac:dyDescent="0.15">
      <c r="A1419" s="10" t="str">
        <f>IF([1]变压器!A1419="","",[1]变压器!A1419)</f>
        <v/>
      </c>
      <c r="B1419" s="10" t="str">
        <f>IF([1]变压器!B1419="","",[1]变压器!B1419)</f>
        <v/>
      </c>
      <c r="C1419" s="10" t="str">
        <f>IF([1]变压器!C1419="","",[1]变压器!C1419)</f>
        <v/>
      </c>
      <c r="D1419" s="10" t="str">
        <f>IF([1]变压器!D1419="","",[1]变压器!D1419)</f>
        <v/>
      </c>
      <c r="E1419" s="10" t="str">
        <f>IF([1]变压器!E1419="","",[1]变压器!E1419)</f>
        <v/>
      </c>
      <c r="F1419" s="10" t="str">
        <f>IF([1]变压器!F1419="","",[1]变压器!F1419)</f>
        <v/>
      </c>
      <c r="G1419" s="10" t="str">
        <f ca="1">VLOOKUP(C1419,OFFSET(厂站实体!$A$2,0,0,1000,7),7,FALSE)</f>
        <v/>
      </c>
    </row>
    <row r="1420" spans="1:7" x14ac:dyDescent="0.15">
      <c r="A1420" s="10" t="str">
        <f>IF([1]变压器!A1420="","",[1]变压器!A1420)</f>
        <v/>
      </c>
      <c r="B1420" s="10" t="str">
        <f>IF([1]变压器!B1420="","",[1]变压器!B1420)</f>
        <v/>
      </c>
      <c r="C1420" s="10" t="str">
        <f>IF([1]变压器!C1420="","",[1]变压器!C1420)</f>
        <v/>
      </c>
      <c r="D1420" s="10" t="str">
        <f>IF([1]变压器!D1420="","",[1]变压器!D1420)</f>
        <v/>
      </c>
      <c r="E1420" s="10" t="str">
        <f>IF([1]变压器!E1420="","",[1]变压器!E1420)</f>
        <v/>
      </c>
      <c r="F1420" s="10" t="str">
        <f>IF([1]变压器!F1420="","",[1]变压器!F1420)</f>
        <v/>
      </c>
      <c r="G1420" s="10" t="str">
        <f ca="1">VLOOKUP(C1420,OFFSET(厂站实体!$A$2,0,0,1000,7),7,FALSE)</f>
        <v/>
      </c>
    </row>
    <row r="1421" spans="1:7" x14ac:dyDescent="0.15">
      <c r="A1421" s="10" t="str">
        <f>IF([1]变压器!A1421="","",[1]变压器!A1421)</f>
        <v/>
      </c>
      <c r="B1421" s="10" t="str">
        <f>IF([1]变压器!B1421="","",[1]变压器!B1421)</f>
        <v/>
      </c>
      <c r="C1421" s="10" t="str">
        <f>IF([1]变压器!C1421="","",[1]变压器!C1421)</f>
        <v/>
      </c>
      <c r="D1421" s="10" t="str">
        <f>IF([1]变压器!D1421="","",[1]变压器!D1421)</f>
        <v/>
      </c>
      <c r="E1421" s="10" t="str">
        <f>IF([1]变压器!E1421="","",[1]变压器!E1421)</f>
        <v/>
      </c>
      <c r="F1421" s="10" t="str">
        <f>IF([1]变压器!F1421="","",[1]变压器!F1421)</f>
        <v/>
      </c>
      <c r="G1421" s="10" t="str">
        <f ca="1">VLOOKUP(C1421,OFFSET(厂站实体!$A$2,0,0,1000,7),7,FALSE)</f>
        <v/>
      </c>
    </row>
    <row r="1422" spans="1:7" x14ac:dyDescent="0.15">
      <c r="A1422" s="10" t="str">
        <f>IF([1]变压器!A1422="","",[1]变压器!A1422)</f>
        <v/>
      </c>
      <c r="B1422" s="10" t="str">
        <f>IF([1]变压器!B1422="","",[1]变压器!B1422)</f>
        <v/>
      </c>
      <c r="C1422" s="10" t="str">
        <f>IF([1]变压器!C1422="","",[1]变压器!C1422)</f>
        <v/>
      </c>
      <c r="D1422" s="10" t="str">
        <f>IF([1]变压器!D1422="","",[1]变压器!D1422)</f>
        <v/>
      </c>
      <c r="E1422" s="10" t="str">
        <f>IF([1]变压器!E1422="","",[1]变压器!E1422)</f>
        <v/>
      </c>
      <c r="F1422" s="10" t="str">
        <f>IF([1]变压器!F1422="","",[1]变压器!F1422)</f>
        <v/>
      </c>
      <c r="G1422" s="10" t="str">
        <f ca="1">VLOOKUP(C1422,OFFSET(厂站实体!$A$2,0,0,1000,7),7,FALSE)</f>
        <v/>
      </c>
    </row>
    <row r="1423" spans="1:7" x14ac:dyDescent="0.15">
      <c r="A1423" s="10" t="str">
        <f>IF([1]变压器!A1423="","",[1]变压器!A1423)</f>
        <v/>
      </c>
      <c r="B1423" s="10" t="str">
        <f>IF([1]变压器!B1423="","",[1]变压器!B1423)</f>
        <v/>
      </c>
      <c r="C1423" s="10" t="str">
        <f>IF([1]变压器!C1423="","",[1]变压器!C1423)</f>
        <v/>
      </c>
      <c r="D1423" s="10" t="str">
        <f>IF([1]变压器!D1423="","",[1]变压器!D1423)</f>
        <v/>
      </c>
      <c r="E1423" s="10" t="str">
        <f>IF([1]变压器!E1423="","",[1]变压器!E1423)</f>
        <v/>
      </c>
      <c r="F1423" s="10" t="str">
        <f>IF([1]变压器!F1423="","",[1]变压器!F1423)</f>
        <v/>
      </c>
      <c r="G1423" s="10" t="str">
        <f ca="1">VLOOKUP(C1423,OFFSET(厂站实体!$A$2,0,0,1000,7),7,FALSE)</f>
        <v/>
      </c>
    </row>
    <row r="1424" spans="1:7" x14ac:dyDescent="0.15">
      <c r="A1424" s="10" t="str">
        <f>IF([1]变压器!A1424="","",[1]变压器!A1424)</f>
        <v/>
      </c>
      <c r="B1424" s="10" t="str">
        <f>IF([1]变压器!B1424="","",[1]变压器!B1424)</f>
        <v/>
      </c>
      <c r="C1424" s="10" t="str">
        <f>IF([1]变压器!C1424="","",[1]变压器!C1424)</f>
        <v/>
      </c>
      <c r="D1424" s="10" t="str">
        <f>IF([1]变压器!D1424="","",[1]变压器!D1424)</f>
        <v/>
      </c>
      <c r="E1424" s="10" t="str">
        <f>IF([1]变压器!E1424="","",[1]变压器!E1424)</f>
        <v/>
      </c>
      <c r="F1424" s="10" t="str">
        <f>IF([1]变压器!F1424="","",[1]变压器!F1424)</f>
        <v/>
      </c>
      <c r="G1424" s="10" t="str">
        <f ca="1">VLOOKUP(C1424,OFFSET(厂站实体!$A$2,0,0,1000,7),7,FALSE)</f>
        <v/>
      </c>
    </row>
    <row r="1425" spans="1:7" x14ac:dyDescent="0.15">
      <c r="A1425" s="10" t="str">
        <f>IF([1]变压器!A1425="","",[1]变压器!A1425)</f>
        <v/>
      </c>
      <c r="B1425" s="10" t="str">
        <f>IF([1]变压器!B1425="","",[1]变压器!B1425)</f>
        <v/>
      </c>
      <c r="C1425" s="10" t="str">
        <f>IF([1]变压器!C1425="","",[1]变压器!C1425)</f>
        <v/>
      </c>
      <c r="D1425" s="10" t="str">
        <f>IF([1]变压器!D1425="","",[1]变压器!D1425)</f>
        <v/>
      </c>
      <c r="E1425" s="10" t="str">
        <f>IF([1]变压器!E1425="","",[1]变压器!E1425)</f>
        <v/>
      </c>
      <c r="F1425" s="10" t="str">
        <f>IF([1]变压器!F1425="","",[1]变压器!F1425)</f>
        <v/>
      </c>
      <c r="G1425" s="10" t="str">
        <f ca="1">VLOOKUP(C1425,OFFSET(厂站实体!$A$2,0,0,1000,7),7,FALSE)</f>
        <v/>
      </c>
    </row>
    <row r="1426" spans="1:7" x14ac:dyDescent="0.15">
      <c r="A1426" s="10" t="str">
        <f>IF([1]变压器!A1426="","",[1]变压器!A1426)</f>
        <v/>
      </c>
      <c r="B1426" s="10" t="str">
        <f>IF([1]变压器!B1426="","",[1]变压器!B1426)</f>
        <v/>
      </c>
      <c r="C1426" s="10" t="str">
        <f>IF([1]变压器!C1426="","",[1]变压器!C1426)</f>
        <v/>
      </c>
      <c r="D1426" s="10" t="str">
        <f>IF([1]变压器!D1426="","",[1]变压器!D1426)</f>
        <v/>
      </c>
      <c r="E1426" s="10" t="str">
        <f>IF([1]变压器!E1426="","",[1]变压器!E1426)</f>
        <v/>
      </c>
      <c r="F1426" s="10" t="str">
        <f>IF([1]变压器!F1426="","",[1]变压器!F1426)</f>
        <v/>
      </c>
      <c r="G1426" s="10" t="str">
        <f ca="1">VLOOKUP(C1426,OFFSET(厂站实体!$A$2,0,0,1000,7),7,FALSE)</f>
        <v/>
      </c>
    </row>
    <row r="1427" spans="1:7" x14ac:dyDescent="0.15">
      <c r="A1427" s="10" t="str">
        <f>IF([1]变压器!A1427="","",[1]变压器!A1427)</f>
        <v/>
      </c>
      <c r="B1427" s="10" t="str">
        <f>IF([1]变压器!B1427="","",[1]变压器!B1427)</f>
        <v/>
      </c>
      <c r="C1427" s="10" t="str">
        <f>IF([1]变压器!C1427="","",[1]变压器!C1427)</f>
        <v/>
      </c>
      <c r="D1427" s="10" t="str">
        <f>IF([1]变压器!D1427="","",[1]变压器!D1427)</f>
        <v/>
      </c>
      <c r="E1427" s="10" t="str">
        <f>IF([1]变压器!E1427="","",[1]变压器!E1427)</f>
        <v/>
      </c>
      <c r="F1427" s="10" t="str">
        <f>IF([1]变压器!F1427="","",[1]变压器!F1427)</f>
        <v/>
      </c>
      <c r="G1427" s="10" t="str">
        <f ca="1">VLOOKUP(C1427,OFFSET(厂站实体!$A$2,0,0,1000,7),7,FALSE)</f>
        <v/>
      </c>
    </row>
    <row r="1428" spans="1:7" x14ac:dyDescent="0.15">
      <c r="A1428" s="10" t="str">
        <f>IF([1]变压器!A1428="","",[1]变压器!A1428)</f>
        <v/>
      </c>
      <c r="B1428" s="10" t="str">
        <f>IF([1]变压器!B1428="","",[1]变压器!B1428)</f>
        <v/>
      </c>
      <c r="C1428" s="10" t="str">
        <f>IF([1]变压器!C1428="","",[1]变压器!C1428)</f>
        <v/>
      </c>
      <c r="D1428" s="10" t="str">
        <f>IF([1]变压器!D1428="","",[1]变压器!D1428)</f>
        <v/>
      </c>
      <c r="E1428" s="10" t="str">
        <f>IF([1]变压器!E1428="","",[1]变压器!E1428)</f>
        <v/>
      </c>
      <c r="F1428" s="10" t="str">
        <f>IF([1]变压器!F1428="","",[1]变压器!F1428)</f>
        <v/>
      </c>
      <c r="G1428" s="10" t="str">
        <f ca="1">VLOOKUP(C1428,OFFSET(厂站实体!$A$2,0,0,1000,7),7,FALSE)</f>
        <v/>
      </c>
    </row>
    <row r="1429" spans="1:7" x14ac:dyDescent="0.15">
      <c r="A1429" s="10" t="str">
        <f>IF([1]变压器!A1429="","",[1]变压器!A1429)</f>
        <v/>
      </c>
      <c r="B1429" s="10" t="str">
        <f>IF([1]变压器!B1429="","",[1]变压器!B1429)</f>
        <v/>
      </c>
      <c r="C1429" s="10" t="str">
        <f>IF([1]变压器!C1429="","",[1]变压器!C1429)</f>
        <v/>
      </c>
      <c r="D1429" s="10" t="str">
        <f>IF([1]变压器!D1429="","",[1]变压器!D1429)</f>
        <v/>
      </c>
      <c r="E1429" s="10" t="str">
        <f>IF([1]变压器!E1429="","",[1]变压器!E1429)</f>
        <v/>
      </c>
      <c r="F1429" s="10" t="str">
        <f>IF([1]变压器!F1429="","",[1]变压器!F1429)</f>
        <v/>
      </c>
      <c r="G1429" s="10" t="str">
        <f ca="1">VLOOKUP(C1429,OFFSET(厂站实体!$A$2,0,0,1000,7),7,FALSE)</f>
        <v/>
      </c>
    </row>
    <row r="1430" spans="1:7" x14ac:dyDescent="0.15">
      <c r="A1430" s="10" t="str">
        <f>IF([1]变压器!A1430="","",[1]变压器!A1430)</f>
        <v/>
      </c>
      <c r="B1430" s="10" t="str">
        <f>IF([1]变压器!B1430="","",[1]变压器!B1430)</f>
        <v/>
      </c>
      <c r="C1430" s="10" t="str">
        <f>IF([1]变压器!C1430="","",[1]变压器!C1430)</f>
        <v/>
      </c>
      <c r="D1430" s="10" t="str">
        <f>IF([1]变压器!D1430="","",[1]变压器!D1430)</f>
        <v/>
      </c>
      <c r="E1430" s="10" t="str">
        <f>IF([1]变压器!E1430="","",[1]变压器!E1430)</f>
        <v/>
      </c>
      <c r="F1430" s="10" t="str">
        <f>IF([1]变压器!F1430="","",[1]变压器!F1430)</f>
        <v/>
      </c>
      <c r="G1430" s="10" t="str">
        <f ca="1">VLOOKUP(C1430,OFFSET(厂站实体!$A$2,0,0,1000,7),7,FALSE)</f>
        <v/>
      </c>
    </row>
    <row r="1431" spans="1:7" x14ac:dyDescent="0.15">
      <c r="A1431" s="10" t="str">
        <f>IF([1]变压器!A1431="","",[1]变压器!A1431)</f>
        <v/>
      </c>
      <c r="B1431" s="10" t="str">
        <f>IF([1]变压器!B1431="","",[1]变压器!B1431)</f>
        <v/>
      </c>
      <c r="C1431" s="10" t="str">
        <f>IF([1]变压器!C1431="","",[1]变压器!C1431)</f>
        <v/>
      </c>
      <c r="D1431" s="10" t="str">
        <f>IF([1]变压器!D1431="","",[1]变压器!D1431)</f>
        <v/>
      </c>
      <c r="E1431" s="10" t="str">
        <f>IF([1]变压器!E1431="","",[1]变压器!E1431)</f>
        <v/>
      </c>
      <c r="F1431" s="10" t="str">
        <f>IF([1]变压器!F1431="","",[1]变压器!F1431)</f>
        <v/>
      </c>
      <c r="G1431" s="10" t="str">
        <f ca="1">VLOOKUP(C1431,OFFSET(厂站实体!$A$2,0,0,1000,7),7,FALSE)</f>
        <v/>
      </c>
    </row>
    <row r="1432" spans="1:7" x14ac:dyDescent="0.15">
      <c r="A1432" s="10" t="str">
        <f>IF([1]变压器!A1432="","",[1]变压器!A1432)</f>
        <v/>
      </c>
      <c r="B1432" s="10" t="str">
        <f>IF([1]变压器!B1432="","",[1]变压器!B1432)</f>
        <v/>
      </c>
      <c r="C1432" s="10" t="str">
        <f>IF([1]变压器!C1432="","",[1]变压器!C1432)</f>
        <v/>
      </c>
      <c r="D1432" s="10" t="str">
        <f>IF([1]变压器!D1432="","",[1]变压器!D1432)</f>
        <v/>
      </c>
      <c r="E1432" s="10" t="str">
        <f>IF([1]变压器!E1432="","",[1]变压器!E1432)</f>
        <v/>
      </c>
      <c r="F1432" s="10" t="str">
        <f>IF([1]变压器!F1432="","",[1]变压器!F1432)</f>
        <v/>
      </c>
      <c r="G1432" s="10" t="str">
        <f ca="1">VLOOKUP(C1432,OFFSET(厂站实体!$A$2,0,0,1000,7),7,FALSE)</f>
        <v/>
      </c>
    </row>
    <row r="1433" spans="1:7" x14ac:dyDescent="0.15">
      <c r="A1433" s="10" t="str">
        <f>IF([1]变压器!A1433="","",[1]变压器!A1433)</f>
        <v/>
      </c>
      <c r="B1433" s="10" t="str">
        <f>IF([1]变压器!B1433="","",[1]变压器!B1433)</f>
        <v/>
      </c>
      <c r="C1433" s="10" t="str">
        <f>IF([1]变压器!C1433="","",[1]变压器!C1433)</f>
        <v/>
      </c>
      <c r="D1433" s="10" t="str">
        <f>IF([1]变压器!D1433="","",[1]变压器!D1433)</f>
        <v/>
      </c>
      <c r="E1433" s="10" t="str">
        <f>IF([1]变压器!E1433="","",[1]变压器!E1433)</f>
        <v/>
      </c>
      <c r="F1433" s="10" t="str">
        <f>IF([1]变压器!F1433="","",[1]变压器!F1433)</f>
        <v/>
      </c>
      <c r="G1433" s="10" t="str">
        <f ca="1">VLOOKUP(C1433,OFFSET(厂站实体!$A$2,0,0,1000,7),7,FALSE)</f>
        <v/>
      </c>
    </row>
    <row r="1434" spans="1:7" x14ac:dyDescent="0.15">
      <c r="A1434" s="10" t="str">
        <f>IF([1]变压器!A1434="","",[1]变压器!A1434)</f>
        <v/>
      </c>
      <c r="B1434" s="10" t="str">
        <f>IF([1]变压器!B1434="","",[1]变压器!B1434)</f>
        <v/>
      </c>
      <c r="C1434" s="10" t="str">
        <f>IF([1]变压器!C1434="","",[1]变压器!C1434)</f>
        <v/>
      </c>
      <c r="D1434" s="10" t="str">
        <f>IF([1]变压器!D1434="","",[1]变压器!D1434)</f>
        <v/>
      </c>
      <c r="E1434" s="10" t="str">
        <f>IF([1]变压器!E1434="","",[1]变压器!E1434)</f>
        <v/>
      </c>
      <c r="F1434" s="10" t="str">
        <f>IF([1]变压器!F1434="","",[1]变压器!F1434)</f>
        <v/>
      </c>
      <c r="G1434" s="10" t="str">
        <f ca="1">VLOOKUP(C1434,OFFSET(厂站实体!$A$2,0,0,1000,7),7,FALSE)</f>
        <v/>
      </c>
    </row>
    <row r="1435" spans="1:7" x14ac:dyDescent="0.15">
      <c r="A1435" s="10" t="str">
        <f>IF([1]变压器!A1435="","",[1]变压器!A1435)</f>
        <v/>
      </c>
      <c r="B1435" s="10" t="str">
        <f>IF([1]变压器!B1435="","",[1]变压器!B1435)</f>
        <v/>
      </c>
      <c r="C1435" s="10" t="str">
        <f>IF([1]变压器!C1435="","",[1]变压器!C1435)</f>
        <v/>
      </c>
      <c r="D1435" s="10" t="str">
        <f>IF([1]变压器!D1435="","",[1]变压器!D1435)</f>
        <v/>
      </c>
      <c r="E1435" s="10" t="str">
        <f>IF([1]变压器!E1435="","",[1]变压器!E1435)</f>
        <v/>
      </c>
      <c r="F1435" s="10" t="str">
        <f>IF([1]变压器!F1435="","",[1]变压器!F1435)</f>
        <v/>
      </c>
      <c r="G1435" s="10" t="str">
        <f ca="1">VLOOKUP(C1435,OFFSET(厂站实体!$A$2,0,0,1000,7),7,FALSE)</f>
        <v/>
      </c>
    </row>
    <row r="1436" spans="1:7" x14ac:dyDescent="0.15">
      <c r="A1436" s="10" t="str">
        <f>IF([1]变压器!A1436="","",[1]变压器!A1436)</f>
        <v/>
      </c>
      <c r="B1436" s="10" t="str">
        <f>IF([1]变压器!B1436="","",[1]变压器!B1436)</f>
        <v/>
      </c>
      <c r="C1436" s="10" t="str">
        <f>IF([1]变压器!C1436="","",[1]变压器!C1436)</f>
        <v/>
      </c>
      <c r="D1436" s="10" t="str">
        <f>IF([1]变压器!D1436="","",[1]变压器!D1436)</f>
        <v/>
      </c>
      <c r="E1436" s="10" t="str">
        <f>IF([1]变压器!E1436="","",[1]变压器!E1436)</f>
        <v/>
      </c>
      <c r="F1436" s="10" t="str">
        <f>IF([1]变压器!F1436="","",[1]变压器!F1436)</f>
        <v/>
      </c>
      <c r="G1436" s="10" t="str">
        <f ca="1">VLOOKUP(C1436,OFFSET(厂站实体!$A$2,0,0,1000,7),7,FALSE)</f>
        <v/>
      </c>
    </row>
    <row r="1437" spans="1:7" x14ac:dyDescent="0.15">
      <c r="A1437" s="10" t="str">
        <f>IF([1]变压器!A1437="","",[1]变压器!A1437)</f>
        <v/>
      </c>
      <c r="B1437" s="10" t="str">
        <f>IF([1]变压器!B1437="","",[1]变压器!B1437)</f>
        <v/>
      </c>
      <c r="C1437" s="10" t="str">
        <f>IF([1]变压器!C1437="","",[1]变压器!C1437)</f>
        <v/>
      </c>
      <c r="D1437" s="10" t="str">
        <f>IF([1]变压器!D1437="","",[1]变压器!D1437)</f>
        <v/>
      </c>
      <c r="E1437" s="10" t="str">
        <f>IF([1]变压器!E1437="","",[1]变压器!E1437)</f>
        <v/>
      </c>
      <c r="F1437" s="10" t="str">
        <f>IF([1]变压器!F1437="","",[1]变压器!F1437)</f>
        <v/>
      </c>
      <c r="G1437" s="10" t="str">
        <f ca="1">VLOOKUP(C1437,OFFSET(厂站实体!$A$2,0,0,1000,7),7,FALSE)</f>
        <v/>
      </c>
    </row>
    <row r="1438" spans="1:7" x14ac:dyDescent="0.15">
      <c r="A1438" s="10" t="str">
        <f>IF([1]变压器!A1438="","",[1]变压器!A1438)</f>
        <v/>
      </c>
      <c r="B1438" s="10" t="str">
        <f>IF([1]变压器!B1438="","",[1]变压器!B1438)</f>
        <v/>
      </c>
      <c r="C1438" s="10" t="str">
        <f>IF([1]变压器!C1438="","",[1]变压器!C1438)</f>
        <v/>
      </c>
      <c r="D1438" s="10" t="str">
        <f>IF([1]变压器!D1438="","",[1]变压器!D1438)</f>
        <v/>
      </c>
      <c r="E1438" s="10" t="str">
        <f>IF([1]变压器!E1438="","",[1]变压器!E1438)</f>
        <v/>
      </c>
      <c r="F1438" s="10" t="str">
        <f>IF([1]变压器!F1438="","",[1]变压器!F1438)</f>
        <v/>
      </c>
      <c r="G1438" s="10" t="str">
        <f ca="1">VLOOKUP(C1438,OFFSET(厂站实体!$A$2,0,0,1000,7),7,FALSE)</f>
        <v/>
      </c>
    </row>
    <row r="1439" spans="1:7" x14ac:dyDescent="0.15">
      <c r="A1439" s="10" t="str">
        <f>IF([1]变压器!A1439="","",[1]变压器!A1439)</f>
        <v/>
      </c>
      <c r="B1439" s="10" t="str">
        <f>IF([1]变压器!B1439="","",[1]变压器!B1439)</f>
        <v/>
      </c>
      <c r="C1439" s="10" t="str">
        <f>IF([1]变压器!C1439="","",[1]变压器!C1439)</f>
        <v/>
      </c>
      <c r="D1439" s="10" t="str">
        <f>IF([1]变压器!D1439="","",[1]变压器!D1439)</f>
        <v/>
      </c>
      <c r="E1439" s="10" t="str">
        <f>IF([1]变压器!E1439="","",[1]变压器!E1439)</f>
        <v/>
      </c>
      <c r="F1439" s="10" t="str">
        <f>IF([1]变压器!F1439="","",[1]变压器!F1439)</f>
        <v/>
      </c>
      <c r="G1439" s="10" t="str">
        <f ca="1">VLOOKUP(C1439,OFFSET(厂站实体!$A$2,0,0,1000,7),7,FALSE)</f>
        <v/>
      </c>
    </row>
    <row r="1440" spans="1:7" x14ac:dyDescent="0.15">
      <c r="A1440" s="10" t="str">
        <f>IF([1]变压器!A1440="","",[1]变压器!A1440)</f>
        <v/>
      </c>
      <c r="B1440" s="10" t="str">
        <f>IF([1]变压器!B1440="","",[1]变压器!B1440)</f>
        <v/>
      </c>
      <c r="C1440" s="10" t="str">
        <f>IF([1]变压器!C1440="","",[1]变压器!C1440)</f>
        <v/>
      </c>
      <c r="D1440" s="10" t="str">
        <f>IF([1]变压器!D1440="","",[1]变压器!D1440)</f>
        <v/>
      </c>
      <c r="E1440" s="10" t="str">
        <f>IF([1]变压器!E1440="","",[1]变压器!E1440)</f>
        <v/>
      </c>
      <c r="F1440" s="10" t="str">
        <f>IF([1]变压器!F1440="","",[1]变压器!F1440)</f>
        <v/>
      </c>
      <c r="G1440" s="10" t="str">
        <f ca="1">VLOOKUP(C1440,OFFSET(厂站实体!$A$2,0,0,1000,7),7,FALSE)</f>
        <v/>
      </c>
    </row>
    <row r="1441" spans="1:7" x14ac:dyDescent="0.15">
      <c r="A1441" s="10" t="str">
        <f>IF([1]变压器!A1441="","",[1]变压器!A1441)</f>
        <v/>
      </c>
      <c r="B1441" s="10" t="str">
        <f>IF([1]变压器!B1441="","",[1]变压器!B1441)</f>
        <v/>
      </c>
      <c r="C1441" s="10" t="str">
        <f>IF([1]变压器!C1441="","",[1]变压器!C1441)</f>
        <v/>
      </c>
      <c r="D1441" s="10" t="str">
        <f>IF([1]变压器!D1441="","",[1]变压器!D1441)</f>
        <v/>
      </c>
      <c r="E1441" s="10" t="str">
        <f>IF([1]变压器!E1441="","",[1]变压器!E1441)</f>
        <v/>
      </c>
      <c r="F1441" s="10" t="str">
        <f>IF([1]变压器!F1441="","",[1]变压器!F1441)</f>
        <v/>
      </c>
      <c r="G1441" s="10" t="str">
        <f ca="1">VLOOKUP(C1441,OFFSET(厂站实体!$A$2,0,0,1000,7),7,FALSE)</f>
        <v/>
      </c>
    </row>
    <row r="1442" spans="1:7" x14ac:dyDescent="0.15">
      <c r="A1442" s="10" t="str">
        <f>IF([1]变压器!A1442="","",[1]变压器!A1442)</f>
        <v/>
      </c>
      <c r="B1442" s="10" t="str">
        <f>IF([1]变压器!B1442="","",[1]变压器!B1442)</f>
        <v/>
      </c>
      <c r="C1442" s="10" t="str">
        <f>IF([1]变压器!C1442="","",[1]变压器!C1442)</f>
        <v/>
      </c>
      <c r="D1442" s="10" t="str">
        <f>IF([1]变压器!D1442="","",[1]变压器!D1442)</f>
        <v/>
      </c>
      <c r="E1442" s="10" t="str">
        <f>IF([1]变压器!E1442="","",[1]变压器!E1442)</f>
        <v/>
      </c>
      <c r="F1442" s="10" t="str">
        <f>IF([1]变压器!F1442="","",[1]变压器!F1442)</f>
        <v/>
      </c>
      <c r="G1442" s="10" t="str">
        <f ca="1">VLOOKUP(C1442,OFFSET(厂站实体!$A$2,0,0,1000,7),7,FALSE)</f>
        <v/>
      </c>
    </row>
    <row r="1443" spans="1:7" x14ac:dyDescent="0.15">
      <c r="A1443" s="10" t="str">
        <f>IF([1]变压器!A1443="","",[1]变压器!A1443)</f>
        <v/>
      </c>
      <c r="B1443" s="10" t="str">
        <f>IF([1]变压器!B1443="","",[1]变压器!B1443)</f>
        <v/>
      </c>
      <c r="C1443" s="10" t="str">
        <f>IF([1]变压器!C1443="","",[1]变压器!C1443)</f>
        <v/>
      </c>
      <c r="D1443" s="10" t="str">
        <f>IF([1]变压器!D1443="","",[1]变压器!D1443)</f>
        <v/>
      </c>
      <c r="E1443" s="10" t="str">
        <f>IF([1]变压器!E1443="","",[1]变压器!E1443)</f>
        <v/>
      </c>
      <c r="F1443" s="10" t="str">
        <f>IF([1]变压器!F1443="","",[1]变压器!F1443)</f>
        <v/>
      </c>
      <c r="G1443" s="10" t="str">
        <f ca="1">VLOOKUP(C1443,OFFSET(厂站实体!$A$2,0,0,1000,7),7,FALSE)</f>
        <v/>
      </c>
    </row>
    <row r="1444" spans="1:7" x14ac:dyDescent="0.15">
      <c r="A1444" s="10" t="str">
        <f>IF([1]变压器!A1444="","",[1]变压器!A1444)</f>
        <v/>
      </c>
      <c r="B1444" s="10" t="str">
        <f>IF([1]变压器!B1444="","",[1]变压器!B1444)</f>
        <v/>
      </c>
      <c r="C1444" s="10" t="str">
        <f>IF([1]变压器!C1444="","",[1]变压器!C1444)</f>
        <v/>
      </c>
      <c r="D1444" s="10" t="str">
        <f>IF([1]变压器!D1444="","",[1]变压器!D1444)</f>
        <v/>
      </c>
      <c r="E1444" s="10" t="str">
        <f>IF([1]变压器!E1444="","",[1]变压器!E1444)</f>
        <v/>
      </c>
      <c r="F1444" s="10" t="str">
        <f>IF([1]变压器!F1444="","",[1]变压器!F1444)</f>
        <v/>
      </c>
      <c r="G1444" s="10" t="str">
        <f ca="1">VLOOKUP(C1444,OFFSET(厂站实体!$A$2,0,0,1000,7),7,FALSE)</f>
        <v/>
      </c>
    </row>
    <row r="1445" spans="1:7" x14ac:dyDescent="0.15">
      <c r="A1445" s="10" t="str">
        <f>IF([1]变压器!A1445="","",[1]变压器!A1445)</f>
        <v/>
      </c>
      <c r="B1445" s="10" t="str">
        <f>IF([1]变压器!B1445="","",[1]变压器!B1445)</f>
        <v/>
      </c>
      <c r="C1445" s="10" t="str">
        <f>IF([1]变压器!C1445="","",[1]变压器!C1445)</f>
        <v/>
      </c>
      <c r="D1445" s="10" t="str">
        <f>IF([1]变压器!D1445="","",[1]变压器!D1445)</f>
        <v/>
      </c>
      <c r="E1445" s="10" t="str">
        <f>IF([1]变压器!E1445="","",[1]变压器!E1445)</f>
        <v/>
      </c>
      <c r="F1445" s="10" t="str">
        <f>IF([1]变压器!F1445="","",[1]变压器!F1445)</f>
        <v/>
      </c>
      <c r="G1445" s="10" t="str">
        <f ca="1">VLOOKUP(C1445,OFFSET(厂站实体!$A$2,0,0,1000,7),7,FALSE)</f>
        <v/>
      </c>
    </row>
    <row r="1446" spans="1:7" x14ac:dyDescent="0.15">
      <c r="A1446" s="10" t="str">
        <f>IF([1]变压器!A1446="","",[1]变压器!A1446)</f>
        <v/>
      </c>
      <c r="B1446" s="10" t="str">
        <f>IF([1]变压器!B1446="","",[1]变压器!B1446)</f>
        <v/>
      </c>
      <c r="C1446" s="10" t="str">
        <f>IF([1]变压器!C1446="","",[1]变压器!C1446)</f>
        <v/>
      </c>
      <c r="D1446" s="10" t="str">
        <f>IF([1]变压器!D1446="","",[1]变压器!D1446)</f>
        <v/>
      </c>
      <c r="E1446" s="10" t="str">
        <f>IF([1]变压器!E1446="","",[1]变压器!E1446)</f>
        <v/>
      </c>
      <c r="F1446" s="10" t="str">
        <f>IF([1]变压器!F1446="","",[1]变压器!F1446)</f>
        <v/>
      </c>
      <c r="G1446" s="10" t="str">
        <f ca="1">VLOOKUP(C1446,OFFSET(厂站实体!$A$2,0,0,1000,7),7,FALSE)</f>
        <v/>
      </c>
    </row>
    <row r="1447" spans="1:7" x14ac:dyDescent="0.15">
      <c r="A1447" s="10" t="str">
        <f>IF([1]变压器!A1447="","",[1]变压器!A1447)</f>
        <v/>
      </c>
      <c r="B1447" s="10" t="str">
        <f>IF([1]变压器!B1447="","",[1]变压器!B1447)</f>
        <v/>
      </c>
      <c r="C1447" s="10" t="str">
        <f>IF([1]变压器!C1447="","",[1]变压器!C1447)</f>
        <v/>
      </c>
      <c r="D1447" s="10" t="str">
        <f>IF([1]变压器!D1447="","",[1]变压器!D1447)</f>
        <v/>
      </c>
      <c r="E1447" s="10" t="str">
        <f>IF([1]变压器!E1447="","",[1]变压器!E1447)</f>
        <v/>
      </c>
      <c r="F1447" s="10" t="str">
        <f>IF([1]变压器!F1447="","",[1]变压器!F1447)</f>
        <v/>
      </c>
      <c r="G1447" s="10" t="str">
        <f ca="1">VLOOKUP(C1447,OFFSET(厂站实体!$A$2,0,0,1000,7),7,FALSE)</f>
        <v/>
      </c>
    </row>
    <row r="1448" spans="1:7" x14ac:dyDescent="0.15">
      <c r="A1448" s="10" t="str">
        <f>IF([1]变压器!A1448="","",[1]变压器!A1448)</f>
        <v/>
      </c>
      <c r="B1448" s="10" t="str">
        <f>IF([1]变压器!B1448="","",[1]变压器!B1448)</f>
        <v/>
      </c>
      <c r="C1448" s="10" t="str">
        <f>IF([1]变压器!C1448="","",[1]变压器!C1448)</f>
        <v/>
      </c>
      <c r="D1448" s="10" t="str">
        <f>IF([1]变压器!D1448="","",[1]变压器!D1448)</f>
        <v/>
      </c>
      <c r="E1448" s="10" t="str">
        <f>IF([1]变压器!E1448="","",[1]变压器!E1448)</f>
        <v/>
      </c>
      <c r="F1448" s="10" t="str">
        <f>IF([1]变压器!F1448="","",[1]变压器!F1448)</f>
        <v/>
      </c>
      <c r="G1448" s="10" t="str">
        <f ca="1">VLOOKUP(C1448,OFFSET(厂站实体!$A$2,0,0,1000,7),7,FALSE)</f>
        <v/>
      </c>
    </row>
    <row r="1449" spans="1:7" x14ac:dyDescent="0.15">
      <c r="A1449" s="10" t="str">
        <f>IF([1]变压器!A1449="","",[1]变压器!A1449)</f>
        <v/>
      </c>
      <c r="B1449" s="10" t="str">
        <f>IF([1]变压器!B1449="","",[1]变压器!B1449)</f>
        <v/>
      </c>
      <c r="C1449" s="10" t="str">
        <f>IF([1]变压器!C1449="","",[1]变压器!C1449)</f>
        <v/>
      </c>
      <c r="D1449" s="10" t="str">
        <f>IF([1]变压器!D1449="","",[1]变压器!D1449)</f>
        <v/>
      </c>
      <c r="E1449" s="10" t="str">
        <f>IF([1]变压器!E1449="","",[1]变压器!E1449)</f>
        <v/>
      </c>
      <c r="F1449" s="10" t="str">
        <f>IF([1]变压器!F1449="","",[1]变压器!F1449)</f>
        <v/>
      </c>
      <c r="G1449" s="10" t="str">
        <f ca="1">VLOOKUP(C1449,OFFSET(厂站实体!$A$2,0,0,1000,7),7,FALSE)</f>
        <v/>
      </c>
    </row>
    <row r="1450" spans="1:7" x14ac:dyDescent="0.15">
      <c r="A1450" s="10" t="str">
        <f>IF([1]变压器!A1450="","",[1]变压器!A1450)</f>
        <v/>
      </c>
      <c r="B1450" s="10" t="str">
        <f>IF([1]变压器!B1450="","",[1]变压器!B1450)</f>
        <v/>
      </c>
      <c r="C1450" s="10" t="str">
        <f>IF([1]变压器!C1450="","",[1]变压器!C1450)</f>
        <v/>
      </c>
      <c r="D1450" s="10" t="str">
        <f>IF([1]变压器!D1450="","",[1]变压器!D1450)</f>
        <v/>
      </c>
      <c r="E1450" s="10" t="str">
        <f>IF([1]变压器!E1450="","",[1]变压器!E1450)</f>
        <v/>
      </c>
      <c r="F1450" s="10" t="str">
        <f>IF([1]变压器!F1450="","",[1]变压器!F1450)</f>
        <v/>
      </c>
      <c r="G1450" s="10" t="str">
        <f ca="1">VLOOKUP(C1450,OFFSET(厂站实体!$A$2,0,0,1000,7),7,FALSE)</f>
        <v/>
      </c>
    </row>
    <row r="1451" spans="1:7" x14ac:dyDescent="0.15">
      <c r="A1451" s="10" t="str">
        <f>IF([1]变压器!A1451="","",[1]变压器!A1451)</f>
        <v/>
      </c>
      <c r="B1451" s="10" t="str">
        <f>IF([1]变压器!B1451="","",[1]变压器!B1451)</f>
        <v/>
      </c>
      <c r="C1451" s="10" t="str">
        <f>IF([1]变压器!C1451="","",[1]变压器!C1451)</f>
        <v/>
      </c>
      <c r="D1451" s="10" t="str">
        <f>IF([1]变压器!D1451="","",[1]变压器!D1451)</f>
        <v/>
      </c>
      <c r="E1451" s="10" t="str">
        <f>IF([1]变压器!E1451="","",[1]变压器!E1451)</f>
        <v/>
      </c>
      <c r="F1451" s="10" t="str">
        <f>IF([1]变压器!F1451="","",[1]变压器!F1451)</f>
        <v/>
      </c>
      <c r="G1451" s="10" t="str">
        <f ca="1">VLOOKUP(C1451,OFFSET(厂站实体!$A$2,0,0,1000,7),7,FALSE)</f>
        <v/>
      </c>
    </row>
    <row r="1452" spans="1:7" x14ac:dyDescent="0.15">
      <c r="A1452" s="10" t="str">
        <f>IF([1]变压器!A1452="","",[1]变压器!A1452)</f>
        <v/>
      </c>
      <c r="B1452" s="10" t="str">
        <f>IF([1]变压器!B1452="","",[1]变压器!B1452)</f>
        <v/>
      </c>
      <c r="C1452" s="10" t="str">
        <f>IF([1]变压器!C1452="","",[1]变压器!C1452)</f>
        <v/>
      </c>
      <c r="D1452" s="10" t="str">
        <f>IF([1]变压器!D1452="","",[1]变压器!D1452)</f>
        <v/>
      </c>
      <c r="E1452" s="10" t="str">
        <f>IF([1]变压器!E1452="","",[1]变压器!E1452)</f>
        <v/>
      </c>
      <c r="F1452" s="10" t="str">
        <f>IF([1]变压器!F1452="","",[1]变压器!F1452)</f>
        <v/>
      </c>
      <c r="G1452" s="10" t="str">
        <f ca="1">VLOOKUP(C1452,OFFSET(厂站实体!$A$2,0,0,1000,7),7,FALSE)</f>
        <v/>
      </c>
    </row>
    <row r="1453" spans="1:7" x14ac:dyDescent="0.15">
      <c r="A1453" s="10" t="str">
        <f>IF([1]变压器!A1453="","",[1]变压器!A1453)</f>
        <v/>
      </c>
      <c r="B1453" s="10" t="str">
        <f>IF([1]变压器!B1453="","",[1]变压器!B1453)</f>
        <v/>
      </c>
      <c r="C1453" s="10" t="str">
        <f>IF([1]变压器!C1453="","",[1]变压器!C1453)</f>
        <v/>
      </c>
      <c r="D1453" s="10" t="str">
        <f>IF([1]变压器!D1453="","",[1]变压器!D1453)</f>
        <v/>
      </c>
      <c r="E1453" s="10" t="str">
        <f>IF([1]变压器!E1453="","",[1]变压器!E1453)</f>
        <v/>
      </c>
      <c r="F1453" s="10" t="str">
        <f>IF([1]变压器!F1453="","",[1]变压器!F1453)</f>
        <v/>
      </c>
      <c r="G1453" s="10" t="str">
        <f ca="1">VLOOKUP(C1453,OFFSET(厂站实体!$A$2,0,0,1000,7),7,FALSE)</f>
        <v/>
      </c>
    </row>
    <row r="1454" spans="1:7" x14ac:dyDescent="0.15">
      <c r="A1454" s="10" t="str">
        <f>IF([1]变压器!A1454="","",[1]变压器!A1454)</f>
        <v/>
      </c>
      <c r="B1454" s="10" t="str">
        <f>IF([1]变压器!B1454="","",[1]变压器!B1454)</f>
        <v/>
      </c>
      <c r="C1454" s="10" t="str">
        <f>IF([1]变压器!C1454="","",[1]变压器!C1454)</f>
        <v/>
      </c>
      <c r="D1454" s="10" t="str">
        <f>IF([1]变压器!D1454="","",[1]变压器!D1454)</f>
        <v/>
      </c>
      <c r="E1454" s="10" t="str">
        <f>IF([1]变压器!E1454="","",[1]变压器!E1454)</f>
        <v/>
      </c>
      <c r="F1454" s="10" t="str">
        <f>IF([1]变压器!F1454="","",[1]变压器!F1454)</f>
        <v/>
      </c>
      <c r="G1454" s="10" t="str">
        <f ca="1">VLOOKUP(C1454,OFFSET(厂站实体!$A$2,0,0,1000,7),7,FALSE)</f>
        <v/>
      </c>
    </row>
    <row r="1455" spans="1:7" x14ac:dyDescent="0.15">
      <c r="A1455" s="10" t="str">
        <f>IF([1]变压器!A1455="","",[1]变压器!A1455)</f>
        <v/>
      </c>
      <c r="B1455" s="10" t="str">
        <f>IF([1]变压器!B1455="","",[1]变压器!B1455)</f>
        <v/>
      </c>
      <c r="C1455" s="10" t="str">
        <f>IF([1]变压器!C1455="","",[1]变压器!C1455)</f>
        <v/>
      </c>
      <c r="D1455" s="10" t="str">
        <f>IF([1]变压器!D1455="","",[1]变压器!D1455)</f>
        <v/>
      </c>
      <c r="E1455" s="10" t="str">
        <f>IF([1]变压器!E1455="","",[1]变压器!E1455)</f>
        <v/>
      </c>
      <c r="F1455" s="10" t="str">
        <f>IF([1]变压器!F1455="","",[1]变压器!F1455)</f>
        <v/>
      </c>
      <c r="G1455" s="10" t="str">
        <f ca="1">VLOOKUP(C1455,OFFSET(厂站实体!$A$2,0,0,1000,7),7,FALSE)</f>
        <v/>
      </c>
    </row>
    <row r="1456" spans="1:7" x14ac:dyDescent="0.15">
      <c r="A1456" s="10" t="str">
        <f>IF([1]变压器!A1456="","",[1]变压器!A1456)</f>
        <v/>
      </c>
      <c r="B1456" s="10" t="str">
        <f>IF([1]变压器!B1456="","",[1]变压器!B1456)</f>
        <v/>
      </c>
      <c r="C1456" s="10" t="str">
        <f>IF([1]变压器!C1456="","",[1]变压器!C1456)</f>
        <v/>
      </c>
      <c r="D1456" s="10" t="str">
        <f>IF([1]变压器!D1456="","",[1]变压器!D1456)</f>
        <v/>
      </c>
      <c r="E1456" s="10" t="str">
        <f>IF([1]变压器!E1456="","",[1]变压器!E1456)</f>
        <v/>
      </c>
      <c r="F1456" s="10" t="str">
        <f>IF([1]变压器!F1456="","",[1]变压器!F1456)</f>
        <v/>
      </c>
      <c r="G1456" s="10" t="str">
        <f ca="1">VLOOKUP(C1456,OFFSET(厂站实体!$A$2,0,0,1000,7),7,FALSE)</f>
        <v/>
      </c>
    </row>
    <row r="1457" spans="1:7" x14ac:dyDescent="0.15">
      <c r="A1457" s="10" t="str">
        <f>IF([1]变压器!A1457="","",[1]变压器!A1457)</f>
        <v/>
      </c>
      <c r="B1457" s="10" t="str">
        <f>IF([1]变压器!B1457="","",[1]变压器!B1457)</f>
        <v/>
      </c>
      <c r="C1457" s="10" t="str">
        <f>IF([1]变压器!C1457="","",[1]变压器!C1457)</f>
        <v/>
      </c>
      <c r="D1457" s="10" t="str">
        <f>IF([1]变压器!D1457="","",[1]变压器!D1457)</f>
        <v/>
      </c>
      <c r="E1457" s="10" t="str">
        <f>IF([1]变压器!E1457="","",[1]变压器!E1457)</f>
        <v/>
      </c>
      <c r="F1457" s="10" t="str">
        <f>IF([1]变压器!F1457="","",[1]变压器!F1457)</f>
        <v/>
      </c>
      <c r="G1457" s="10" t="str">
        <f ca="1">VLOOKUP(C1457,OFFSET(厂站实体!$A$2,0,0,1000,7),7,FALSE)</f>
        <v/>
      </c>
    </row>
    <row r="1458" spans="1:7" x14ac:dyDescent="0.15">
      <c r="A1458" s="10" t="str">
        <f>IF([1]变压器!A1458="","",[1]变压器!A1458)</f>
        <v/>
      </c>
      <c r="B1458" s="10" t="str">
        <f>IF([1]变压器!B1458="","",[1]变压器!B1458)</f>
        <v/>
      </c>
      <c r="C1458" s="10" t="str">
        <f>IF([1]变压器!C1458="","",[1]变压器!C1458)</f>
        <v/>
      </c>
      <c r="D1458" s="10" t="str">
        <f>IF([1]变压器!D1458="","",[1]变压器!D1458)</f>
        <v/>
      </c>
      <c r="E1458" s="10" t="str">
        <f>IF([1]变压器!E1458="","",[1]变压器!E1458)</f>
        <v/>
      </c>
      <c r="F1458" s="10" t="str">
        <f>IF([1]变压器!F1458="","",[1]变压器!F1458)</f>
        <v/>
      </c>
      <c r="G1458" s="10" t="str">
        <f ca="1">VLOOKUP(C1458,OFFSET(厂站实体!$A$2,0,0,1000,7),7,FALSE)</f>
        <v/>
      </c>
    </row>
    <row r="1459" spans="1:7" x14ac:dyDescent="0.15">
      <c r="A1459" s="10" t="str">
        <f>IF([1]变压器!A1459="","",[1]变压器!A1459)</f>
        <v/>
      </c>
      <c r="B1459" s="10" t="str">
        <f>IF([1]变压器!B1459="","",[1]变压器!B1459)</f>
        <v/>
      </c>
      <c r="C1459" s="10" t="str">
        <f>IF([1]变压器!C1459="","",[1]变压器!C1459)</f>
        <v/>
      </c>
      <c r="D1459" s="10" t="str">
        <f>IF([1]变压器!D1459="","",[1]变压器!D1459)</f>
        <v/>
      </c>
      <c r="E1459" s="10" t="str">
        <f>IF([1]变压器!E1459="","",[1]变压器!E1459)</f>
        <v/>
      </c>
      <c r="F1459" s="10" t="str">
        <f>IF([1]变压器!F1459="","",[1]变压器!F1459)</f>
        <v/>
      </c>
      <c r="G1459" s="10" t="str">
        <f ca="1">VLOOKUP(C1459,OFFSET(厂站实体!$A$2,0,0,1000,7),7,FALSE)</f>
        <v/>
      </c>
    </row>
    <row r="1460" spans="1:7" x14ac:dyDescent="0.15">
      <c r="A1460" s="10" t="str">
        <f>IF([1]变压器!A1460="","",[1]变压器!A1460)</f>
        <v/>
      </c>
      <c r="B1460" s="10" t="str">
        <f>IF([1]变压器!B1460="","",[1]变压器!B1460)</f>
        <v/>
      </c>
      <c r="C1460" s="10" t="str">
        <f>IF([1]变压器!C1460="","",[1]变压器!C1460)</f>
        <v/>
      </c>
      <c r="D1460" s="10" t="str">
        <f>IF([1]变压器!D1460="","",[1]变压器!D1460)</f>
        <v/>
      </c>
      <c r="E1460" s="10" t="str">
        <f>IF([1]变压器!E1460="","",[1]变压器!E1460)</f>
        <v/>
      </c>
      <c r="F1460" s="10" t="str">
        <f>IF([1]变压器!F1460="","",[1]变压器!F1460)</f>
        <v/>
      </c>
      <c r="G1460" s="10" t="str">
        <f ca="1">VLOOKUP(C1460,OFFSET(厂站实体!$A$2,0,0,1000,7),7,FALSE)</f>
        <v/>
      </c>
    </row>
    <row r="1461" spans="1:7" x14ac:dyDescent="0.15">
      <c r="A1461" s="10" t="str">
        <f>IF([1]变压器!A1461="","",[1]变压器!A1461)</f>
        <v/>
      </c>
      <c r="B1461" s="10" t="str">
        <f>IF([1]变压器!B1461="","",[1]变压器!B1461)</f>
        <v/>
      </c>
      <c r="C1461" s="10" t="str">
        <f>IF([1]变压器!C1461="","",[1]变压器!C1461)</f>
        <v/>
      </c>
      <c r="D1461" s="10" t="str">
        <f>IF([1]变压器!D1461="","",[1]变压器!D1461)</f>
        <v/>
      </c>
      <c r="E1461" s="10" t="str">
        <f>IF([1]变压器!E1461="","",[1]变压器!E1461)</f>
        <v/>
      </c>
      <c r="F1461" s="10" t="str">
        <f>IF([1]变压器!F1461="","",[1]变压器!F1461)</f>
        <v/>
      </c>
      <c r="G1461" s="10" t="str">
        <f ca="1">VLOOKUP(C1461,OFFSET(厂站实体!$A$2,0,0,1000,7),7,FALSE)</f>
        <v/>
      </c>
    </row>
    <row r="1462" spans="1:7" x14ac:dyDescent="0.15">
      <c r="A1462" s="10" t="str">
        <f>IF([1]变压器!A1462="","",[1]变压器!A1462)</f>
        <v/>
      </c>
      <c r="B1462" s="10" t="str">
        <f>IF([1]变压器!B1462="","",[1]变压器!B1462)</f>
        <v/>
      </c>
      <c r="C1462" s="10" t="str">
        <f>IF([1]变压器!C1462="","",[1]变压器!C1462)</f>
        <v/>
      </c>
      <c r="D1462" s="10" t="str">
        <f>IF([1]变压器!D1462="","",[1]变压器!D1462)</f>
        <v/>
      </c>
      <c r="E1462" s="10" t="str">
        <f>IF([1]变压器!E1462="","",[1]变压器!E1462)</f>
        <v/>
      </c>
      <c r="F1462" s="10" t="str">
        <f>IF([1]变压器!F1462="","",[1]变压器!F1462)</f>
        <v/>
      </c>
      <c r="G1462" s="10" t="str">
        <f ca="1">VLOOKUP(C1462,OFFSET(厂站实体!$A$2,0,0,1000,7),7,FALSE)</f>
        <v/>
      </c>
    </row>
    <row r="1463" spans="1:7" x14ac:dyDescent="0.15">
      <c r="A1463" s="10" t="str">
        <f>IF([1]变压器!A1463="","",[1]变压器!A1463)</f>
        <v/>
      </c>
      <c r="B1463" s="10" t="str">
        <f>IF([1]变压器!B1463="","",[1]变压器!B1463)</f>
        <v/>
      </c>
      <c r="C1463" s="10" t="str">
        <f>IF([1]变压器!C1463="","",[1]变压器!C1463)</f>
        <v/>
      </c>
      <c r="D1463" s="10" t="str">
        <f>IF([1]变压器!D1463="","",[1]变压器!D1463)</f>
        <v/>
      </c>
      <c r="E1463" s="10" t="str">
        <f>IF([1]变压器!E1463="","",[1]变压器!E1463)</f>
        <v/>
      </c>
      <c r="F1463" s="10" t="str">
        <f>IF([1]变压器!F1463="","",[1]变压器!F1463)</f>
        <v/>
      </c>
      <c r="G1463" s="10" t="str">
        <f ca="1">VLOOKUP(C1463,OFFSET(厂站实体!$A$2,0,0,1000,7),7,FALSE)</f>
        <v/>
      </c>
    </row>
    <row r="1464" spans="1:7" x14ac:dyDescent="0.15">
      <c r="A1464" s="10" t="str">
        <f>IF([1]变压器!A1464="","",[1]变压器!A1464)</f>
        <v/>
      </c>
      <c r="B1464" s="10" t="str">
        <f>IF([1]变压器!B1464="","",[1]变压器!B1464)</f>
        <v/>
      </c>
      <c r="C1464" s="10" t="str">
        <f>IF([1]变压器!C1464="","",[1]变压器!C1464)</f>
        <v/>
      </c>
      <c r="D1464" s="10" t="str">
        <f>IF([1]变压器!D1464="","",[1]变压器!D1464)</f>
        <v/>
      </c>
      <c r="E1464" s="10" t="str">
        <f>IF([1]变压器!E1464="","",[1]变压器!E1464)</f>
        <v/>
      </c>
      <c r="F1464" s="10" t="str">
        <f>IF([1]变压器!F1464="","",[1]变压器!F1464)</f>
        <v/>
      </c>
      <c r="G1464" s="10" t="str">
        <f ca="1">VLOOKUP(C1464,OFFSET(厂站实体!$A$2,0,0,1000,7),7,FALSE)</f>
        <v/>
      </c>
    </row>
    <row r="1465" spans="1:7" x14ac:dyDescent="0.15">
      <c r="A1465" s="10" t="str">
        <f>IF([1]变压器!A1465="","",[1]变压器!A1465)</f>
        <v/>
      </c>
      <c r="B1465" s="10" t="str">
        <f>IF([1]变压器!B1465="","",[1]变压器!B1465)</f>
        <v/>
      </c>
      <c r="C1465" s="10" t="str">
        <f>IF([1]变压器!C1465="","",[1]变压器!C1465)</f>
        <v/>
      </c>
      <c r="D1465" s="10" t="str">
        <f>IF([1]变压器!D1465="","",[1]变压器!D1465)</f>
        <v/>
      </c>
      <c r="E1465" s="10" t="str">
        <f>IF([1]变压器!E1465="","",[1]变压器!E1465)</f>
        <v/>
      </c>
      <c r="F1465" s="10" t="str">
        <f>IF([1]变压器!F1465="","",[1]变压器!F1465)</f>
        <v/>
      </c>
      <c r="G1465" s="10" t="str">
        <f ca="1">VLOOKUP(C1465,OFFSET(厂站实体!$A$2,0,0,1000,7),7,FALSE)</f>
        <v/>
      </c>
    </row>
    <row r="1466" spans="1:7" x14ac:dyDescent="0.15">
      <c r="A1466" s="10" t="str">
        <f>IF([1]变压器!A1466="","",[1]变压器!A1466)</f>
        <v/>
      </c>
      <c r="B1466" s="10" t="str">
        <f>IF([1]变压器!B1466="","",[1]变压器!B1466)</f>
        <v/>
      </c>
      <c r="C1466" s="10" t="str">
        <f>IF([1]变压器!C1466="","",[1]变压器!C1466)</f>
        <v/>
      </c>
      <c r="D1466" s="10" t="str">
        <f>IF([1]变压器!D1466="","",[1]变压器!D1466)</f>
        <v/>
      </c>
      <c r="E1466" s="10" t="str">
        <f>IF([1]变压器!E1466="","",[1]变压器!E1466)</f>
        <v/>
      </c>
      <c r="F1466" s="10" t="str">
        <f>IF([1]变压器!F1466="","",[1]变压器!F1466)</f>
        <v/>
      </c>
      <c r="G1466" s="10" t="str">
        <f ca="1">VLOOKUP(C1466,OFFSET(厂站实体!$A$2,0,0,1000,7),7,FALSE)</f>
        <v/>
      </c>
    </row>
    <row r="1467" spans="1:7" x14ac:dyDescent="0.15">
      <c r="A1467" s="10" t="str">
        <f>IF([1]变压器!A1467="","",[1]变压器!A1467)</f>
        <v/>
      </c>
      <c r="B1467" s="10" t="str">
        <f>IF([1]变压器!B1467="","",[1]变压器!B1467)</f>
        <v/>
      </c>
      <c r="C1467" s="10" t="str">
        <f>IF([1]变压器!C1467="","",[1]变压器!C1467)</f>
        <v/>
      </c>
      <c r="D1467" s="10" t="str">
        <f>IF([1]变压器!D1467="","",[1]变压器!D1467)</f>
        <v/>
      </c>
      <c r="E1467" s="10" t="str">
        <f>IF([1]变压器!E1467="","",[1]变压器!E1467)</f>
        <v/>
      </c>
      <c r="F1467" s="10" t="str">
        <f>IF([1]变压器!F1467="","",[1]变压器!F1467)</f>
        <v/>
      </c>
      <c r="G1467" s="10" t="str">
        <f ca="1">VLOOKUP(C1467,OFFSET(厂站实体!$A$2,0,0,1000,7),7,FALSE)</f>
        <v/>
      </c>
    </row>
    <row r="1468" spans="1:7" x14ac:dyDescent="0.15">
      <c r="A1468" s="10" t="str">
        <f>IF([1]变压器!A1468="","",[1]变压器!A1468)</f>
        <v/>
      </c>
      <c r="B1468" s="10" t="str">
        <f>IF([1]变压器!B1468="","",[1]变压器!B1468)</f>
        <v/>
      </c>
      <c r="C1468" s="10" t="str">
        <f>IF([1]变压器!C1468="","",[1]变压器!C1468)</f>
        <v/>
      </c>
      <c r="D1468" s="10" t="str">
        <f>IF([1]变压器!D1468="","",[1]变压器!D1468)</f>
        <v/>
      </c>
      <c r="E1468" s="10" t="str">
        <f>IF([1]变压器!E1468="","",[1]变压器!E1468)</f>
        <v/>
      </c>
      <c r="F1468" s="10" t="str">
        <f>IF([1]变压器!F1468="","",[1]变压器!F1468)</f>
        <v/>
      </c>
      <c r="G1468" s="10" t="str">
        <f ca="1">VLOOKUP(C1468,OFFSET(厂站实体!$A$2,0,0,1000,7),7,FALSE)</f>
        <v/>
      </c>
    </row>
    <row r="1469" spans="1:7" x14ac:dyDescent="0.15">
      <c r="A1469" s="10" t="str">
        <f>IF([1]变压器!A1469="","",[1]变压器!A1469)</f>
        <v/>
      </c>
      <c r="B1469" s="10" t="str">
        <f>IF([1]变压器!B1469="","",[1]变压器!B1469)</f>
        <v/>
      </c>
      <c r="C1469" s="10" t="str">
        <f>IF([1]变压器!C1469="","",[1]变压器!C1469)</f>
        <v/>
      </c>
      <c r="D1469" s="10" t="str">
        <f>IF([1]变压器!D1469="","",[1]变压器!D1469)</f>
        <v/>
      </c>
      <c r="E1469" s="10" t="str">
        <f>IF([1]变压器!E1469="","",[1]变压器!E1469)</f>
        <v/>
      </c>
      <c r="F1469" s="10" t="str">
        <f>IF([1]变压器!F1469="","",[1]变压器!F1469)</f>
        <v/>
      </c>
      <c r="G1469" s="10" t="str">
        <f ca="1">VLOOKUP(C1469,OFFSET(厂站实体!$A$2,0,0,1000,7),7,FALSE)</f>
        <v/>
      </c>
    </row>
    <row r="1470" spans="1:7" x14ac:dyDescent="0.15">
      <c r="A1470" s="10" t="str">
        <f>IF([1]变压器!A1470="","",[1]变压器!A1470)</f>
        <v/>
      </c>
      <c r="B1470" s="10" t="str">
        <f>IF([1]变压器!B1470="","",[1]变压器!B1470)</f>
        <v/>
      </c>
      <c r="C1470" s="10" t="str">
        <f>IF([1]变压器!C1470="","",[1]变压器!C1470)</f>
        <v/>
      </c>
      <c r="D1470" s="10" t="str">
        <f>IF([1]变压器!D1470="","",[1]变压器!D1470)</f>
        <v/>
      </c>
      <c r="E1470" s="10" t="str">
        <f>IF([1]变压器!E1470="","",[1]变压器!E1470)</f>
        <v/>
      </c>
      <c r="F1470" s="10" t="str">
        <f>IF([1]变压器!F1470="","",[1]变压器!F1470)</f>
        <v/>
      </c>
      <c r="G1470" s="10" t="str">
        <f ca="1">VLOOKUP(C1470,OFFSET(厂站实体!$A$2,0,0,1000,7),7,FALSE)</f>
        <v/>
      </c>
    </row>
    <row r="1471" spans="1:7" x14ac:dyDescent="0.15">
      <c r="A1471" s="10" t="str">
        <f>IF([1]变压器!A1471="","",[1]变压器!A1471)</f>
        <v/>
      </c>
      <c r="B1471" s="10" t="str">
        <f>IF([1]变压器!B1471="","",[1]变压器!B1471)</f>
        <v/>
      </c>
      <c r="C1471" s="10" t="str">
        <f>IF([1]变压器!C1471="","",[1]变压器!C1471)</f>
        <v/>
      </c>
      <c r="D1471" s="10" t="str">
        <f>IF([1]变压器!D1471="","",[1]变压器!D1471)</f>
        <v/>
      </c>
      <c r="E1471" s="10" t="str">
        <f>IF([1]变压器!E1471="","",[1]变压器!E1471)</f>
        <v/>
      </c>
      <c r="F1471" s="10" t="str">
        <f>IF([1]变压器!F1471="","",[1]变压器!F1471)</f>
        <v/>
      </c>
      <c r="G1471" s="10" t="str">
        <f ca="1">VLOOKUP(C1471,OFFSET(厂站实体!$A$2,0,0,1000,7),7,FALSE)</f>
        <v/>
      </c>
    </row>
    <row r="1472" spans="1:7" x14ac:dyDescent="0.15">
      <c r="A1472" s="10" t="str">
        <f>IF([1]变压器!A1472="","",[1]变压器!A1472)</f>
        <v/>
      </c>
      <c r="B1472" s="10" t="str">
        <f>IF([1]变压器!B1472="","",[1]变压器!B1472)</f>
        <v/>
      </c>
      <c r="C1472" s="10" t="str">
        <f>IF([1]变压器!C1472="","",[1]变压器!C1472)</f>
        <v/>
      </c>
      <c r="D1472" s="10" t="str">
        <f>IF([1]变压器!D1472="","",[1]变压器!D1472)</f>
        <v/>
      </c>
      <c r="E1472" s="10" t="str">
        <f>IF([1]变压器!E1472="","",[1]变压器!E1472)</f>
        <v/>
      </c>
      <c r="F1472" s="10" t="str">
        <f>IF([1]变压器!F1472="","",[1]变压器!F1472)</f>
        <v/>
      </c>
      <c r="G1472" s="10" t="str">
        <f ca="1">VLOOKUP(C1472,OFFSET(厂站实体!$A$2,0,0,1000,7),7,FALSE)</f>
        <v/>
      </c>
    </row>
    <row r="1473" spans="1:7" x14ac:dyDescent="0.15">
      <c r="A1473" s="10" t="str">
        <f>IF([1]变压器!A1473="","",[1]变压器!A1473)</f>
        <v/>
      </c>
      <c r="B1473" s="10" t="str">
        <f>IF([1]变压器!B1473="","",[1]变压器!B1473)</f>
        <v/>
      </c>
      <c r="C1473" s="10" t="str">
        <f>IF([1]变压器!C1473="","",[1]变压器!C1473)</f>
        <v/>
      </c>
      <c r="D1473" s="10" t="str">
        <f>IF([1]变压器!D1473="","",[1]变压器!D1473)</f>
        <v/>
      </c>
      <c r="E1473" s="10" t="str">
        <f>IF([1]变压器!E1473="","",[1]变压器!E1473)</f>
        <v/>
      </c>
      <c r="F1473" s="10" t="str">
        <f>IF([1]变压器!F1473="","",[1]变压器!F1473)</f>
        <v/>
      </c>
      <c r="G1473" s="10" t="str">
        <f ca="1">VLOOKUP(C1473,OFFSET(厂站实体!$A$2,0,0,1000,7),7,FALSE)</f>
        <v/>
      </c>
    </row>
    <row r="1474" spans="1:7" x14ac:dyDescent="0.15">
      <c r="A1474" s="10" t="str">
        <f>IF([1]变压器!A1474="","",[1]变压器!A1474)</f>
        <v/>
      </c>
      <c r="B1474" s="10" t="str">
        <f>IF([1]变压器!B1474="","",[1]变压器!B1474)</f>
        <v/>
      </c>
      <c r="C1474" s="10" t="str">
        <f>IF([1]变压器!C1474="","",[1]变压器!C1474)</f>
        <v/>
      </c>
      <c r="D1474" s="10" t="str">
        <f>IF([1]变压器!D1474="","",[1]变压器!D1474)</f>
        <v/>
      </c>
      <c r="E1474" s="10" t="str">
        <f>IF([1]变压器!E1474="","",[1]变压器!E1474)</f>
        <v/>
      </c>
      <c r="F1474" s="10" t="str">
        <f>IF([1]变压器!F1474="","",[1]变压器!F1474)</f>
        <v/>
      </c>
      <c r="G1474" s="10" t="str">
        <f ca="1">VLOOKUP(C1474,OFFSET(厂站实体!$A$2,0,0,1000,7),7,FALSE)</f>
        <v/>
      </c>
    </row>
    <row r="1475" spans="1:7" x14ac:dyDescent="0.15">
      <c r="A1475" s="10" t="str">
        <f>IF([1]变压器!A1475="","",[1]变压器!A1475)</f>
        <v/>
      </c>
      <c r="B1475" s="10" t="str">
        <f>IF([1]变压器!B1475="","",[1]变压器!B1475)</f>
        <v/>
      </c>
      <c r="C1475" s="10" t="str">
        <f>IF([1]变压器!C1475="","",[1]变压器!C1475)</f>
        <v/>
      </c>
      <c r="D1475" s="10" t="str">
        <f>IF([1]变压器!D1475="","",[1]变压器!D1475)</f>
        <v/>
      </c>
      <c r="E1475" s="10" t="str">
        <f>IF([1]变压器!E1475="","",[1]变压器!E1475)</f>
        <v/>
      </c>
      <c r="F1475" s="10" t="str">
        <f>IF([1]变压器!F1475="","",[1]变压器!F1475)</f>
        <v/>
      </c>
      <c r="G1475" s="10" t="str">
        <f ca="1">VLOOKUP(C1475,OFFSET(厂站实体!$A$2,0,0,1000,7),7,FALSE)</f>
        <v/>
      </c>
    </row>
    <row r="1476" spans="1:7" x14ac:dyDescent="0.15">
      <c r="A1476" s="10" t="str">
        <f>IF([1]变压器!A1476="","",[1]变压器!A1476)</f>
        <v/>
      </c>
      <c r="B1476" s="10" t="str">
        <f>IF([1]变压器!B1476="","",[1]变压器!B1476)</f>
        <v/>
      </c>
      <c r="C1476" s="10" t="str">
        <f>IF([1]变压器!C1476="","",[1]变压器!C1476)</f>
        <v/>
      </c>
      <c r="D1476" s="10" t="str">
        <f>IF([1]变压器!D1476="","",[1]变压器!D1476)</f>
        <v/>
      </c>
      <c r="E1476" s="10" t="str">
        <f>IF([1]变压器!E1476="","",[1]变压器!E1476)</f>
        <v/>
      </c>
      <c r="F1476" s="10" t="str">
        <f>IF([1]变压器!F1476="","",[1]变压器!F1476)</f>
        <v/>
      </c>
      <c r="G1476" s="10" t="str">
        <f ca="1">VLOOKUP(C1476,OFFSET(厂站实体!$A$2,0,0,1000,7),7,FALSE)</f>
        <v/>
      </c>
    </row>
    <row r="1477" spans="1:7" x14ac:dyDescent="0.15">
      <c r="A1477" s="10" t="str">
        <f>IF([1]变压器!A1477="","",[1]变压器!A1477)</f>
        <v/>
      </c>
      <c r="B1477" s="10" t="str">
        <f>IF([1]变压器!B1477="","",[1]变压器!B1477)</f>
        <v/>
      </c>
      <c r="C1477" s="10" t="str">
        <f>IF([1]变压器!C1477="","",[1]变压器!C1477)</f>
        <v/>
      </c>
      <c r="D1477" s="10" t="str">
        <f>IF([1]变压器!D1477="","",[1]变压器!D1477)</f>
        <v/>
      </c>
      <c r="E1477" s="10" t="str">
        <f>IF([1]变压器!E1477="","",[1]变压器!E1477)</f>
        <v/>
      </c>
      <c r="F1477" s="10" t="str">
        <f>IF([1]变压器!F1477="","",[1]变压器!F1477)</f>
        <v/>
      </c>
      <c r="G1477" s="10" t="str">
        <f ca="1">VLOOKUP(C1477,OFFSET(厂站实体!$A$2,0,0,1000,7),7,FALSE)</f>
        <v/>
      </c>
    </row>
    <row r="1478" spans="1:7" x14ac:dyDescent="0.15">
      <c r="A1478" s="10" t="str">
        <f>IF([1]变压器!A1478="","",[1]变压器!A1478)</f>
        <v/>
      </c>
      <c r="B1478" s="10" t="str">
        <f>IF([1]变压器!B1478="","",[1]变压器!B1478)</f>
        <v/>
      </c>
      <c r="C1478" s="10" t="str">
        <f>IF([1]变压器!C1478="","",[1]变压器!C1478)</f>
        <v/>
      </c>
      <c r="D1478" s="10" t="str">
        <f>IF([1]变压器!D1478="","",[1]变压器!D1478)</f>
        <v/>
      </c>
      <c r="E1478" s="10" t="str">
        <f>IF([1]变压器!E1478="","",[1]变压器!E1478)</f>
        <v/>
      </c>
      <c r="F1478" s="10" t="str">
        <f>IF([1]变压器!F1478="","",[1]变压器!F1478)</f>
        <v/>
      </c>
      <c r="G1478" s="10" t="str">
        <f ca="1">VLOOKUP(C1478,OFFSET(厂站实体!$A$2,0,0,1000,7),7,FALSE)</f>
        <v/>
      </c>
    </row>
    <row r="1479" spans="1:7" x14ac:dyDescent="0.15">
      <c r="A1479" s="10" t="str">
        <f>IF([1]变压器!A1479="","",[1]变压器!A1479)</f>
        <v/>
      </c>
      <c r="B1479" s="10" t="str">
        <f>IF([1]变压器!B1479="","",[1]变压器!B1479)</f>
        <v/>
      </c>
      <c r="C1479" s="10" t="str">
        <f>IF([1]变压器!C1479="","",[1]变压器!C1479)</f>
        <v/>
      </c>
      <c r="D1479" s="10" t="str">
        <f>IF([1]变压器!D1479="","",[1]变压器!D1479)</f>
        <v/>
      </c>
      <c r="E1479" s="10" t="str">
        <f>IF([1]变压器!E1479="","",[1]变压器!E1479)</f>
        <v/>
      </c>
      <c r="F1479" s="10" t="str">
        <f>IF([1]变压器!F1479="","",[1]变压器!F1479)</f>
        <v/>
      </c>
      <c r="G1479" s="10" t="str">
        <f ca="1">VLOOKUP(C1479,OFFSET(厂站实体!$A$2,0,0,1000,7),7,FALSE)</f>
        <v/>
      </c>
    </row>
    <row r="1480" spans="1:7" x14ac:dyDescent="0.15">
      <c r="A1480" s="10" t="str">
        <f>IF([1]变压器!A1480="","",[1]变压器!A1480)</f>
        <v/>
      </c>
      <c r="B1480" s="10" t="str">
        <f>IF([1]变压器!B1480="","",[1]变压器!B1480)</f>
        <v/>
      </c>
      <c r="C1480" s="10" t="str">
        <f>IF([1]变压器!C1480="","",[1]变压器!C1480)</f>
        <v/>
      </c>
      <c r="D1480" s="10" t="str">
        <f>IF([1]变压器!D1480="","",[1]变压器!D1480)</f>
        <v/>
      </c>
      <c r="E1480" s="10" t="str">
        <f>IF([1]变压器!E1480="","",[1]变压器!E1480)</f>
        <v/>
      </c>
      <c r="F1480" s="10" t="str">
        <f>IF([1]变压器!F1480="","",[1]变压器!F1480)</f>
        <v/>
      </c>
      <c r="G1480" s="10" t="str">
        <f ca="1">VLOOKUP(C1480,OFFSET(厂站实体!$A$2,0,0,1000,7),7,FALSE)</f>
        <v/>
      </c>
    </row>
    <row r="1481" spans="1:7" x14ac:dyDescent="0.15">
      <c r="A1481" s="10" t="str">
        <f>IF([1]变压器!A1481="","",[1]变压器!A1481)</f>
        <v/>
      </c>
      <c r="B1481" s="10" t="str">
        <f>IF([1]变压器!B1481="","",[1]变压器!B1481)</f>
        <v/>
      </c>
      <c r="C1481" s="10" t="str">
        <f>IF([1]变压器!C1481="","",[1]变压器!C1481)</f>
        <v/>
      </c>
      <c r="D1481" s="10" t="str">
        <f>IF([1]变压器!D1481="","",[1]变压器!D1481)</f>
        <v/>
      </c>
      <c r="E1481" s="10" t="str">
        <f>IF([1]变压器!E1481="","",[1]变压器!E1481)</f>
        <v/>
      </c>
      <c r="F1481" s="10" t="str">
        <f>IF([1]变压器!F1481="","",[1]变压器!F1481)</f>
        <v/>
      </c>
      <c r="G1481" s="10" t="str">
        <f ca="1">VLOOKUP(C1481,OFFSET(厂站实体!$A$2,0,0,1000,7),7,FALSE)</f>
        <v/>
      </c>
    </row>
    <row r="1482" spans="1:7" x14ac:dyDescent="0.15">
      <c r="A1482" s="10" t="str">
        <f>IF([1]变压器!A1482="","",[1]变压器!A1482)</f>
        <v/>
      </c>
      <c r="B1482" s="10" t="str">
        <f>IF([1]变压器!B1482="","",[1]变压器!B1482)</f>
        <v/>
      </c>
      <c r="C1482" s="10" t="str">
        <f>IF([1]变压器!C1482="","",[1]变压器!C1482)</f>
        <v/>
      </c>
      <c r="D1482" s="10" t="str">
        <f>IF([1]变压器!D1482="","",[1]变压器!D1482)</f>
        <v/>
      </c>
      <c r="E1482" s="10" t="str">
        <f>IF([1]变压器!E1482="","",[1]变压器!E1482)</f>
        <v/>
      </c>
      <c r="F1482" s="10" t="str">
        <f>IF([1]变压器!F1482="","",[1]变压器!F1482)</f>
        <v/>
      </c>
      <c r="G1482" s="10" t="str">
        <f ca="1">VLOOKUP(C1482,OFFSET(厂站实体!$A$2,0,0,1000,7),7,FALSE)</f>
        <v/>
      </c>
    </row>
    <row r="1483" spans="1:7" x14ac:dyDescent="0.15">
      <c r="A1483" s="10" t="str">
        <f>IF([1]变压器!A1483="","",[1]变压器!A1483)</f>
        <v/>
      </c>
      <c r="B1483" s="10" t="str">
        <f>IF([1]变压器!B1483="","",[1]变压器!B1483)</f>
        <v/>
      </c>
      <c r="C1483" s="10" t="str">
        <f>IF([1]变压器!C1483="","",[1]变压器!C1483)</f>
        <v/>
      </c>
      <c r="D1483" s="10" t="str">
        <f>IF([1]变压器!D1483="","",[1]变压器!D1483)</f>
        <v/>
      </c>
      <c r="E1483" s="10" t="str">
        <f>IF([1]变压器!E1483="","",[1]变压器!E1483)</f>
        <v/>
      </c>
      <c r="F1483" s="10" t="str">
        <f>IF([1]变压器!F1483="","",[1]变压器!F1483)</f>
        <v/>
      </c>
      <c r="G1483" s="10" t="str">
        <f ca="1">VLOOKUP(C1483,OFFSET(厂站实体!$A$2,0,0,1000,7),7,FALSE)</f>
        <v/>
      </c>
    </row>
    <row r="1484" spans="1:7" x14ac:dyDescent="0.15">
      <c r="A1484" s="10" t="str">
        <f>IF([1]变压器!A1484="","",[1]变压器!A1484)</f>
        <v/>
      </c>
      <c r="B1484" s="10" t="str">
        <f>IF([1]变压器!B1484="","",[1]变压器!B1484)</f>
        <v/>
      </c>
      <c r="C1484" s="10" t="str">
        <f>IF([1]变压器!C1484="","",[1]变压器!C1484)</f>
        <v/>
      </c>
      <c r="D1484" s="10" t="str">
        <f>IF([1]变压器!D1484="","",[1]变压器!D1484)</f>
        <v/>
      </c>
      <c r="E1484" s="10" t="str">
        <f>IF([1]变压器!E1484="","",[1]变压器!E1484)</f>
        <v/>
      </c>
      <c r="F1484" s="10" t="str">
        <f>IF([1]变压器!F1484="","",[1]变压器!F1484)</f>
        <v/>
      </c>
      <c r="G1484" s="10" t="str">
        <f ca="1">VLOOKUP(C1484,OFFSET(厂站实体!$A$2,0,0,1000,7),7,FALSE)</f>
        <v/>
      </c>
    </row>
    <row r="1485" spans="1:7" x14ac:dyDescent="0.15">
      <c r="A1485" s="10" t="str">
        <f>IF([1]变压器!A1485="","",[1]变压器!A1485)</f>
        <v/>
      </c>
      <c r="B1485" s="10" t="str">
        <f>IF([1]变压器!B1485="","",[1]变压器!B1485)</f>
        <v/>
      </c>
      <c r="C1485" s="10" t="str">
        <f>IF([1]变压器!C1485="","",[1]变压器!C1485)</f>
        <v/>
      </c>
      <c r="D1485" s="10" t="str">
        <f>IF([1]变压器!D1485="","",[1]变压器!D1485)</f>
        <v/>
      </c>
      <c r="E1485" s="10" t="str">
        <f>IF([1]变压器!E1485="","",[1]变压器!E1485)</f>
        <v/>
      </c>
      <c r="F1485" s="10" t="str">
        <f>IF([1]变压器!F1485="","",[1]变压器!F1485)</f>
        <v/>
      </c>
      <c r="G1485" s="10" t="str">
        <f ca="1">VLOOKUP(C1485,OFFSET(厂站实体!$A$2,0,0,1000,7),7,FALSE)</f>
        <v/>
      </c>
    </row>
    <row r="1486" spans="1:7" x14ac:dyDescent="0.15">
      <c r="A1486" s="10" t="str">
        <f>IF([1]变压器!A1486="","",[1]变压器!A1486)</f>
        <v/>
      </c>
      <c r="B1486" s="10" t="str">
        <f>IF([1]变压器!B1486="","",[1]变压器!B1486)</f>
        <v/>
      </c>
      <c r="C1486" s="10" t="str">
        <f>IF([1]变压器!C1486="","",[1]变压器!C1486)</f>
        <v/>
      </c>
      <c r="D1486" s="10" t="str">
        <f>IF([1]变压器!D1486="","",[1]变压器!D1486)</f>
        <v/>
      </c>
      <c r="E1486" s="10" t="str">
        <f>IF([1]变压器!E1486="","",[1]变压器!E1486)</f>
        <v/>
      </c>
      <c r="F1486" s="10" t="str">
        <f>IF([1]变压器!F1486="","",[1]变压器!F1486)</f>
        <v/>
      </c>
      <c r="G1486" s="10" t="str">
        <f ca="1">VLOOKUP(C1486,OFFSET(厂站实体!$A$2,0,0,1000,7),7,FALSE)</f>
        <v/>
      </c>
    </row>
    <row r="1487" spans="1:7" x14ac:dyDescent="0.15">
      <c r="A1487" s="10" t="str">
        <f>IF([1]变压器!A1487="","",[1]变压器!A1487)</f>
        <v/>
      </c>
      <c r="B1487" s="10" t="str">
        <f>IF([1]变压器!B1487="","",[1]变压器!B1487)</f>
        <v/>
      </c>
      <c r="C1487" s="10" t="str">
        <f>IF([1]变压器!C1487="","",[1]变压器!C1487)</f>
        <v/>
      </c>
      <c r="D1487" s="10" t="str">
        <f>IF([1]变压器!D1487="","",[1]变压器!D1487)</f>
        <v/>
      </c>
      <c r="E1487" s="10" t="str">
        <f>IF([1]变压器!E1487="","",[1]变压器!E1487)</f>
        <v/>
      </c>
      <c r="F1487" s="10" t="str">
        <f>IF([1]变压器!F1487="","",[1]变压器!F1487)</f>
        <v/>
      </c>
      <c r="G1487" s="10" t="str">
        <f ca="1">VLOOKUP(C1487,OFFSET(厂站实体!$A$2,0,0,1000,7),7,FALSE)</f>
        <v/>
      </c>
    </row>
    <row r="1488" spans="1:7" x14ac:dyDescent="0.15">
      <c r="A1488" s="10" t="str">
        <f>IF([1]变压器!A1488="","",[1]变压器!A1488)</f>
        <v/>
      </c>
      <c r="B1488" s="10" t="str">
        <f>IF([1]变压器!B1488="","",[1]变压器!B1488)</f>
        <v/>
      </c>
      <c r="C1488" s="10" t="str">
        <f>IF([1]变压器!C1488="","",[1]变压器!C1488)</f>
        <v/>
      </c>
      <c r="D1488" s="10" t="str">
        <f>IF([1]变压器!D1488="","",[1]变压器!D1488)</f>
        <v/>
      </c>
      <c r="E1488" s="10" t="str">
        <f>IF([1]变压器!E1488="","",[1]变压器!E1488)</f>
        <v/>
      </c>
      <c r="F1488" s="10" t="str">
        <f>IF([1]变压器!F1488="","",[1]变压器!F1488)</f>
        <v/>
      </c>
      <c r="G1488" s="10" t="str">
        <f ca="1">VLOOKUP(C1488,OFFSET(厂站实体!$A$2,0,0,1000,7),7,FALSE)</f>
        <v/>
      </c>
    </row>
    <row r="1489" spans="1:7" x14ac:dyDescent="0.15">
      <c r="A1489" s="10" t="str">
        <f>IF([1]变压器!A1489="","",[1]变压器!A1489)</f>
        <v/>
      </c>
      <c r="B1489" s="10" t="str">
        <f>IF([1]变压器!B1489="","",[1]变压器!B1489)</f>
        <v/>
      </c>
      <c r="C1489" s="10" t="str">
        <f>IF([1]变压器!C1489="","",[1]变压器!C1489)</f>
        <v/>
      </c>
      <c r="D1489" s="10" t="str">
        <f>IF([1]变压器!D1489="","",[1]变压器!D1489)</f>
        <v/>
      </c>
      <c r="E1489" s="10" t="str">
        <f>IF([1]变压器!E1489="","",[1]变压器!E1489)</f>
        <v/>
      </c>
      <c r="F1489" s="10" t="str">
        <f>IF([1]变压器!F1489="","",[1]变压器!F1489)</f>
        <v/>
      </c>
      <c r="G1489" s="10" t="str">
        <f ca="1">VLOOKUP(C1489,OFFSET(厂站实体!$A$2,0,0,1000,7),7,FALSE)</f>
        <v/>
      </c>
    </row>
    <row r="1490" spans="1:7" x14ac:dyDescent="0.15">
      <c r="A1490" s="10" t="str">
        <f>IF([1]变压器!A1490="","",[1]变压器!A1490)</f>
        <v/>
      </c>
      <c r="B1490" s="10" t="str">
        <f>IF([1]变压器!B1490="","",[1]变压器!B1490)</f>
        <v/>
      </c>
      <c r="C1490" s="10" t="str">
        <f>IF([1]变压器!C1490="","",[1]变压器!C1490)</f>
        <v/>
      </c>
      <c r="D1490" s="10" t="str">
        <f>IF([1]变压器!D1490="","",[1]变压器!D1490)</f>
        <v/>
      </c>
      <c r="E1490" s="10" t="str">
        <f>IF([1]变压器!E1490="","",[1]变压器!E1490)</f>
        <v/>
      </c>
      <c r="F1490" s="10" t="str">
        <f>IF([1]变压器!F1490="","",[1]变压器!F1490)</f>
        <v/>
      </c>
      <c r="G1490" s="10" t="str">
        <f ca="1">VLOOKUP(C1490,OFFSET(厂站实体!$A$2,0,0,1000,7),7,FALSE)</f>
        <v/>
      </c>
    </row>
    <row r="1491" spans="1:7" x14ac:dyDescent="0.15">
      <c r="A1491" s="10" t="str">
        <f>IF([1]变压器!A1491="","",[1]变压器!A1491)</f>
        <v/>
      </c>
      <c r="B1491" s="10" t="str">
        <f>IF([1]变压器!B1491="","",[1]变压器!B1491)</f>
        <v/>
      </c>
      <c r="C1491" s="10" t="str">
        <f>IF([1]变压器!C1491="","",[1]变压器!C1491)</f>
        <v/>
      </c>
      <c r="D1491" s="10" t="str">
        <f>IF([1]变压器!D1491="","",[1]变压器!D1491)</f>
        <v/>
      </c>
      <c r="E1491" s="10" t="str">
        <f>IF([1]变压器!E1491="","",[1]变压器!E1491)</f>
        <v/>
      </c>
      <c r="F1491" s="10" t="str">
        <f>IF([1]变压器!F1491="","",[1]变压器!F1491)</f>
        <v/>
      </c>
      <c r="G1491" s="10" t="str">
        <f ca="1">VLOOKUP(C1491,OFFSET(厂站实体!$A$2,0,0,1000,7),7,FALSE)</f>
        <v/>
      </c>
    </row>
    <row r="1492" spans="1:7" x14ac:dyDescent="0.15">
      <c r="A1492" s="10" t="str">
        <f>IF([1]变压器!A1492="","",[1]变压器!A1492)</f>
        <v/>
      </c>
      <c r="B1492" s="10" t="str">
        <f>IF([1]变压器!B1492="","",[1]变压器!B1492)</f>
        <v/>
      </c>
      <c r="C1492" s="10" t="str">
        <f>IF([1]变压器!C1492="","",[1]变压器!C1492)</f>
        <v/>
      </c>
      <c r="D1492" s="10" t="str">
        <f>IF([1]变压器!D1492="","",[1]变压器!D1492)</f>
        <v/>
      </c>
      <c r="E1492" s="10" t="str">
        <f>IF([1]变压器!E1492="","",[1]变压器!E1492)</f>
        <v/>
      </c>
      <c r="F1492" s="10" t="str">
        <f>IF([1]变压器!F1492="","",[1]变压器!F1492)</f>
        <v/>
      </c>
      <c r="G1492" s="10" t="str">
        <f ca="1">VLOOKUP(C1492,OFFSET(厂站实体!$A$2,0,0,1000,7),7,FALSE)</f>
        <v/>
      </c>
    </row>
    <row r="1493" spans="1:7" x14ac:dyDescent="0.15">
      <c r="A1493" s="10" t="str">
        <f>IF([1]变压器!A1493="","",[1]变压器!A1493)</f>
        <v/>
      </c>
      <c r="B1493" s="10" t="str">
        <f>IF([1]变压器!B1493="","",[1]变压器!B1493)</f>
        <v/>
      </c>
      <c r="C1493" s="10" t="str">
        <f>IF([1]变压器!C1493="","",[1]变压器!C1493)</f>
        <v/>
      </c>
      <c r="D1493" s="10" t="str">
        <f>IF([1]变压器!D1493="","",[1]变压器!D1493)</f>
        <v/>
      </c>
      <c r="E1493" s="10" t="str">
        <f>IF([1]变压器!E1493="","",[1]变压器!E1493)</f>
        <v/>
      </c>
      <c r="F1493" s="10" t="str">
        <f>IF([1]变压器!F1493="","",[1]变压器!F1493)</f>
        <v/>
      </c>
      <c r="G1493" s="10" t="str">
        <f ca="1">VLOOKUP(C1493,OFFSET(厂站实体!$A$2,0,0,1000,7),7,FALSE)</f>
        <v/>
      </c>
    </row>
    <row r="1494" spans="1:7" x14ac:dyDescent="0.15">
      <c r="A1494" s="10" t="str">
        <f>IF([1]变压器!A1494="","",[1]变压器!A1494)</f>
        <v/>
      </c>
      <c r="B1494" s="10" t="str">
        <f>IF([1]变压器!B1494="","",[1]变压器!B1494)</f>
        <v/>
      </c>
      <c r="C1494" s="10" t="str">
        <f>IF([1]变压器!C1494="","",[1]变压器!C1494)</f>
        <v/>
      </c>
      <c r="D1494" s="10" t="str">
        <f>IF([1]变压器!D1494="","",[1]变压器!D1494)</f>
        <v/>
      </c>
      <c r="E1494" s="10" t="str">
        <f>IF([1]变压器!E1494="","",[1]变压器!E1494)</f>
        <v/>
      </c>
      <c r="F1494" s="10" t="str">
        <f>IF([1]变压器!F1494="","",[1]变压器!F1494)</f>
        <v/>
      </c>
      <c r="G1494" s="10" t="str">
        <f ca="1">VLOOKUP(C1494,OFFSET(厂站实体!$A$2,0,0,1000,7),7,FALSE)</f>
        <v/>
      </c>
    </row>
    <row r="1495" spans="1:7" x14ac:dyDescent="0.15">
      <c r="A1495" s="10" t="str">
        <f>IF([1]变压器!A1495="","",[1]变压器!A1495)</f>
        <v/>
      </c>
      <c r="B1495" s="10" t="str">
        <f>IF([1]变压器!B1495="","",[1]变压器!B1495)</f>
        <v/>
      </c>
      <c r="C1495" s="10" t="str">
        <f>IF([1]变压器!C1495="","",[1]变压器!C1495)</f>
        <v/>
      </c>
      <c r="D1495" s="10" t="str">
        <f>IF([1]变压器!D1495="","",[1]变压器!D1495)</f>
        <v/>
      </c>
      <c r="E1495" s="10" t="str">
        <f>IF([1]变压器!E1495="","",[1]变压器!E1495)</f>
        <v/>
      </c>
      <c r="F1495" s="10" t="str">
        <f>IF([1]变压器!F1495="","",[1]变压器!F1495)</f>
        <v/>
      </c>
      <c r="G1495" s="10" t="str">
        <f ca="1">VLOOKUP(C1495,OFFSET(厂站实体!$A$2,0,0,1000,7),7,FALSE)</f>
        <v/>
      </c>
    </row>
    <row r="1496" spans="1:7" x14ac:dyDescent="0.15">
      <c r="A1496" s="10" t="str">
        <f>IF([1]变压器!A1496="","",[1]变压器!A1496)</f>
        <v/>
      </c>
      <c r="B1496" s="10" t="str">
        <f>IF([1]变压器!B1496="","",[1]变压器!B1496)</f>
        <v/>
      </c>
      <c r="C1496" s="10" t="str">
        <f>IF([1]变压器!C1496="","",[1]变压器!C1496)</f>
        <v/>
      </c>
      <c r="D1496" s="10" t="str">
        <f>IF([1]变压器!D1496="","",[1]变压器!D1496)</f>
        <v/>
      </c>
      <c r="E1496" s="10" t="str">
        <f>IF([1]变压器!E1496="","",[1]变压器!E1496)</f>
        <v/>
      </c>
      <c r="F1496" s="10" t="str">
        <f>IF([1]变压器!F1496="","",[1]变压器!F1496)</f>
        <v/>
      </c>
      <c r="G1496" s="10" t="str">
        <f ca="1">VLOOKUP(C1496,OFFSET(厂站实体!$A$2,0,0,1000,7),7,FALSE)</f>
        <v/>
      </c>
    </row>
    <row r="1497" spans="1:7" x14ac:dyDescent="0.15">
      <c r="A1497" s="10" t="str">
        <f>IF([1]变压器!A1497="","",[1]变压器!A1497)</f>
        <v/>
      </c>
      <c r="B1497" s="10" t="str">
        <f>IF([1]变压器!B1497="","",[1]变压器!B1497)</f>
        <v/>
      </c>
      <c r="C1497" s="10" t="str">
        <f>IF([1]变压器!C1497="","",[1]变压器!C1497)</f>
        <v/>
      </c>
      <c r="D1497" s="10" t="str">
        <f>IF([1]变压器!D1497="","",[1]变压器!D1497)</f>
        <v/>
      </c>
      <c r="E1497" s="10" t="str">
        <f>IF([1]变压器!E1497="","",[1]变压器!E1497)</f>
        <v/>
      </c>
      <c r="F1497" s="10" t="str">
        <f>IF([1]变压器!F1497="","",[1]变压器!F1497)</f>
        <v/>
      </c>
      <c r="G1497" s="10" t="str">
        <f ca="1">VLOOKUP(C1497,OFFSET(厂站实体!$A$2,0,0,1000,7),7,FALSE)</f>
        <v/>
      </c>
    </row>
    <row r="1498" spans="1:7" x14ac:dyDescent="0.15">
      <c r="A1498" s="10" t="str">
        <f>IF([1]变压器!A1498="","",[1]变压器!A1498)</f>
        <v/>
      </c>
      <c r="B1498" s="10" t="str">
        <f>IF([1]变压器!B1498="","",[1]变压器!B1498)</f>
        <v/>
      </c>
      <c r="C1498" s="10" t="str">
        <f>IF([1]变压器!C1498="","",[1]变压器!C1498)</f>
        <v/>
      </c>
      <c r="D1498" s="10" t="str">
        <f>IF([1]变压器!D1498="","",[1]变压器!D1498)</f>
        <v/>
      </c>
      <c r="E1498" s="10" t="str">
        <f>IF([1]变压器!E1498="","",[1]变压器!E1498)</f>
        <v/>
      </c>
      <c r="F1498" s="10" t="str">
        <f>IF([1]变压器!F1498="","",[1]变压器!F1498)</f>
        <v/>
      </c>
      <c r="G1498" s="10" t="str">
        <f ca="1">VLOOKUP(C1498,OFFSET(厂站实体!$A$2,0,0,1000,7),7,FALSE)</f>
        <v/>
      </c>
    </row>
    <row r="1499" spans="1:7" x14ac:dyDescent="0.15">
      <c r="A1499" s="10" t="str">
        <f>IF([1]变压器!A1499="","",[1]变压器!A1499)</f>
        <v/>
      </c>
      <c r="B1499" s="10" t="str">
        <f>IF([1]变压器!B1499="","",[1]变压器!B1499)</f>
        <v/>
      </c>
      <c r="C1499" s="10" t="str">
        <f>IF([1]变压器!C1499="","",[1]变压器!C1499)</f>
        <v/>
      </c>
      <c r="D1499" s="10" t="str">
        <f>IF([1]变压器!D1499="","",[1]变压器!D1499)</f>
        <v/>
      </c>
      <c r="E1499" s="10" t="str">
        <f>IF([1]变压器!E1499="","",[1]变压器!E1499)</f>
        <v/>
      </c>
      <c r="F1499" s="10" t="str">
        <f>IF([1]变压器!F1499="","",[1]变压器!F1499)</f>
        <v/>
      </c>
      <c r="G1499" s="10" t="str">
        <f ca="1">VLOOKUP(C1499,OFFSET(厂站实体!$A$2,0,0,1000,7),7,FALSE)</f>
        <v/>
      </c>
    </row>
    <row r="1500" spans="1:7" x14ac:dyDescent="0.15">
      <c r="A1500" s="10" t="str">
        <f>IF([1]变压器!A1500="","",[1]变压器!A1500)</f>
        <v/>
      </c>
      <c r="B1500" s="10" t="str">
        <f>IF([1]变压器!B1500="","",[1]变压器!B1500)</f>
        <v/>
      </c>
      <c r="C1500" s="10" t="str">
        <f>IF([1]变压器!C1500="","",[1]变压器!C1500)</f>
        <v/>
      </c>
      <c r="D1500" s="10" t="str">
        <f>IF([1]变压器!D1500="","",[1]变压器!D1500)</f>
        <v/>
      </c>
      <c r="E1500" s="10" t="str">
        <f>IF([1]变压器!E1500="","",[1]变压器!E1500)</f>
        <v/>
      </c>
      <c r="F1500" s="10" t="str">
        <f>IF([1]变压器!F1500="","",[1]变压器!F1500)</f>
        <v/>
      </c>
      <c r="G1500" s="10" t="str">
        <f ca="1">VLOOKUP(C1500,OFFSET(厂站实体!$A$2,0,0,1000,7),7,FALSE)</f>
        <v/>
      </c>
    </row>
    <row r="1501" spans="1:7" x14ac:dyDescent="0.15">
      <c r="A1501" s="10" t="str">
        <f>IF([1]变压器!A1501="","",[1]变压器!A1501)</f>
        <v/>
      </c>
      <c r="B1501" s="10" t="str">
        <f>IF([1]变压器!B1501="","",[1]变压器!B1501)</f>
        <v/>
      </c>
      <c r="C1501" s="10" t="str">
        <f>IF([1]变压器!C1501="","",[1]变压器!C1501)</f>
        <v/>
      </c>
      <c r="D1501" s="10" t="str">
        <f>IF([1]变压器!D1501="","",[1]变压器!D1501)</f>
        <v/>
      </c>
      <c r="E1501" s="10" t="str">
        <f>IF([1]变压器!E1501="","",[1]变压器!E1501)</f>
        <v/>
      </c>
      <c r="F1501" s="10" t="str">
        <f>IF([1]变压器!F1501="","",[1]变压器!F1501)</f>
        <v/>
      </c>
      <c r="G1501" s="10" t="str">
        <f ca="1">VLOOKUP(C1501,OFFSET(厂站实体!$A$2,0,0,1000,7),7,FALSE)</f>
        <v/>
      </c>
    </row>
    <row r="1502" spans="1:7" x14ac:dyDescent="0.15">
      <c r="A1502" s="10" t="str">
        <f>IF([1]变压器!A1502="","",[1]变压器!A1502)</f>
        <v/>
      </c>
      <c r="B1502" s="10" t="str">
        <f>IF([1]变压器!B1502="","",[1]变压器!B1502)</f>
        <v/>
      </c>
      <c r="C1502" s="10" t="str">
        <f>IF([1]变压器!C1502="","",[1]变压器!C1502)</f>
        <v/>
      </c>
      <c r="D1502" s="10" t="str">
        <f>IF([1]变压器!D1502="","",[1]变压器!D1502)</f>
        <v/>
      </c>
      <c r="E1502" s="10" t="str">
        <f>IF([1]变压器!E1502="","",[1]变压器!E1502)</f>
        <v/>
      </c>
      <c r="F1502" s="10" t="str">
        <f>IF([1]变压器!F1502="","",[1]变压器!F1502)</f>
        <v/>
      </c>
      <c r="G1502" s="10" t="str">
        <f ca="1">VLOOKUP(C1502,OFFSET(厂站实体!$A$2,0,0,1000,7),7,FALSE)</f>
        <v/>
      </c>
    </row>
    <row r="1503" spans="1:7" x14ac:dyDescent="0.15">
      <c r="A1503" s="10" t="str">
        <f>IF([1]变压器!A1503="","",[1]变压器!A1503)</f>
        <v/>
      </c>
      <c r="B1503" s="10" t="str">
        <f>IF([1]变压器!B1503="","",[1]变压器!B1503)</f>
        <v/>
      </c>
      <c r="C1503" s="10" t="str">
        <f>IF([1]变压器!C1503="","",[1]变压器!C1503)</f>
        <v/>
      </c>
      <c r="D1503" s="10" t="str">
        <f>IF([1]变压器!D1503="","",[1]变压器!D1503)</f>
        <v/>
      </c>
      <c r="E1503" s="10" t="str">
        <f>IF([1]变压器!E1503="","",[1]变压器!E1503)</f>
        <v/>
      </c>
      <c r="F1503" s="10" t="str">
        <f>IF([1]变压器!F1503="","",[1]变压器!F1503)</f>
        <v/>
      </c>
      <c r="G1503" s="10" t="str">
        <f ca="1">VLOOKUP(C1503,OFFSET(厂站实体!$A$2,0,0,1000,7),7,FALSE)</f>
        <v/>
      </c>
    </row>
    <row r="1504" spans="1:7" x14ac:dyDescent="0.15">
      <c r="A1504" s="10" t="str">
        <f>IF([1]变压器!A1504="","",[1]变压器!A1504)</f>
        <v/>
      </c>
      <c r="B1504" s="10" t="str">
        <f>IF([1]变压器!B1504="","",[1]变压器!B1504)</f>
        <v/>
      </c>
      <c r="C1504" s="10" t="str">
        <f>IF([1]变压器!C1504="","",[1]变压器!C1504)</f>
        <v/>
      </c>
      <c r="D1504" s="10" t="str">
        <f>IF([1]变压器!D1504="","",[1]变压器!D1504)</f>
        <v/>
      </c>
      <c r="E1504" s="10" t="str">
        <f>IF([1]变压器!E1504="","",[1]变压器!E1504)</f>
        <v/>
      </c>
      <c r="F1504" s="10" t="str">
        <f>IF([1]变压器!F1504="","",[1]变压器!F1504)</f>
        <v/>
      </c>
      <c r="G1504" s="10" t="str">
        <f ca="1">VLOOKUP(C1504,OFFSET(厂站实体!$A$2,0,0,1000,7),7,FALSE)</f>
        <v/>
      </c>
    </row>
    <row r="1505" spans="1:7" x14ac:dyDescent="0.15">
      <c r="A1505" s="10" t="str">
        <f>IF([1]变压器!A1505="","",[1]变压器!A1505)</f>
        <v/>
      </c>
      <c r="B1505" s="10" t="str">
        <f>IF([1]变压器!B1505="","",[1]变压器!B1505)</f>
        <v/>
      </c>
      <c r="C1505" s="10" t="str">
        <f>IF([1]变压器!C1505="","",[1]变压器!C1505)</f>
        <v/>
      </c>
      <c r="D1505" s="10" t="str">
        <f>IF([1]变压器!D1505="","",[1]变压器!D1505)</f>
        <v/>
      </c>
      <c r="E1505" s="10" t="str">
        <f>IF([1]变压器!E1505="","",[1]变压器!E1505)</f>
        <v/>
      </c>
      <c r="F1505" s="10" t="str">
        <f>IF([1]变压器!F1505="","",[1]变压器!F1505)</f>
        <v/>
      </c>
      <c r="G1505" s="10" t="str">
        <f ca="1">VLOOKUP(C1505,OFFSET(厂站实体!$A$2,0,0,1000,7),7,FALSE)</f>
        <v/>
      </c>
    </row>
    <row r="1506" spans="1:7" x14ac:dyDescent="0.15">
      <c r="A1506" s="10" t="str">
        <f>IF([1]变压器!A1506="","",[1]变压器!A1506)</f>
        <v/>
      </c>
      <c r="B1506" s="10" t="str">
        <f>IF([1]变压器!B1506="","",[1]变压器!B1506)</f>
        <v/>
      </c>
      <c r="C1506" s="10" t="str">
        <f>IF([1]变压器!C1506="","",[1]变压器!C1506)</f>
        <v/>
      </c>
      <c r="D1506" s="10" t="str">
        <f>IF([1]变压器!D1506="","",[1]变压器!D1506)</f>
        <v/>
      </c>
      <c r="E1506" s="10" t="str">
        <f>IF([1]变压器!E1506="","",[1]变压器!E1506)</f>
        <v/>
      </c>
      <c r="F1506" s="10" t="str">
        <f>IF([1]变压器!F1506="","",[1]变压器!F1506)</f>
        <v/>
      </c>
      <c r="G1506" s="10" t="str">
        <f ca="1">VLOOKUP(C1506,OFFSET(厂站实体!$A$2,0,0,1000,7),7,FALSE)</f>
        <v/>
      </c>
    </row>
    <row r="1507" spans="1:7" x14ac:dyDescent="0.15">
      <c r="A1507" s="10" t="str">
        <f>IF([1]变压器!A1507="","",[1]变压器!A1507)</f>
        <v/>
      </c>
      <c r="B1507" s="10" t="str">
        <f>IF([1]变压器!B1507="","",[1]变压器!B1507)</f>
        <v/>
      </c>
      <c r="C1507" s="10" t="str">
        <f>IF([1]变压器!C1507="","",[1]变压器!C1507)</f>
        <v/>
      </c>
      <c r="D1507" s="10" t="str">
        <f>IF([1]变压器!D1507="","",[1]变压器!D1507)</f>
        <v/>
      </c>
      <c r="E1507" s="10" t="str">
        <f>IF([1]变压器!E1507="","",[1]变压器!E1507)</f>
        <v/>
      </c>
      <c r="F1507" s="10" t="str">
        <f>IF([1]变压器!F1507="","",[1]变压器!F1507)</f>
        <v/>
      </c>
      <c r="G1507" s="10" t="str">
        <f ca="1">VLOOKUP(C1507,OFFSET(厂站实体!$A$2,0,0,1000,7),7,FALSE)</f>
        <v/>
      </c>
    </row>
    <row r="1508" spans="1:7" x14ac:dyDescent="0.15">
      <c r="A1508" s="10" t="str">
        <f>IF([1]变压器!A1508="","",[1]变压器!A1508)</f>
        <v/>
      </c>
      <c r="B1508" s="10" t="str">
        <f>IF([1]变压器!B1508="","",[1]变压器!B1508)</f>
        <v/>
      </c>
      <c r="C1508" s="10" t="str">
        <f>IF([1]变压器!C1508="","",[1]变压器!C1508)</f>
        <v/>
      </c>
      <c r="D1508" s="10" t="str">
        <f>IF([1]变压器!D1508="","",[1]变压器!D1508)</f>
        <v/>
      </c>
      <c r="E1508" s="10" t="str">
        <f>IF([1]变压器!E1508="","",[1]变压器!E1508)</f>
        <v/>
      </c>
      <c r="F1508" s="10" t="str">
        <f>IF([1]变压器!F1508="","",[1]变压器!F1508)</f>
        <v/>
      </c>
      <c r="G1508" s="10" t="str">
        <f ca="1">VLOOKUP(C1508,OFFSET(厂站实体!$A$2,0,0,1000,7),7,FALSE)</f>
        <v/>
      </c>
    </row>
    <row r="1509" spans="1:7" x14ac:dyDescent="0.15">
      <c r="A1509" s="10" t="str">
        <f>IF([1]变压器!A1509="","",[1]变压器!A1509)</f>
        <v/>
      </c>
      <c r="B1509" s="10" t="str">
        <f>IF([1]变压器!B1509="","",[1]变压器!B1509)</f>
        <v/>
      </c>
      <c r="C1509" s="10" t="str">
        <f>IF([1]变压器!C1509="","",[1]变压器!C1509)</f>
        <v/>
      </c>
      <c r="D1509" s="10" t="str">
        <f>IF([1]变压器!D1509="","",[1]变压器!D1509)</f>
        <v/>
      </c>
      <c r="E1509" s="10" t="str">
        <f>IF([1]变压器!E1509="","",[1]变压器!E1509)</f>
        <v/>
      </c>
      <c r="F1509" s="10" t="str">
        <f>IF([1]变压器!F1509="","",[1]变压器!F1509)</f>
        <v/>
      </c>
      <c r="G1509" s="10" t="str">
        <f ca="1">VLOOKUP(C1509,OFFSET(厂站实体!$A$2,0,0,1000,7),7,FALSE)</f>
        <v/>
      </c>
    </row>
    <row r="1510" spans="1:7" x14ac:dyDescent="0.15">
      <c r="A1510" s="10" t="str">
        <f>IF([1]变压器!A1510="","",[1]变压器!A1510)</f>
        <v/>
      </c>
      <c r="B1510" s="10" t="str">
        <f>IF([1]变压器!B1510="","",[1]变压器!B1510)</f>
        <v/>
      </c>
      <c r="C1510" s="10" t="str">
        <f>IF([1]变压器!C1510="","",[1]变压器!C1510)</f>
        <v/>
      </c>
      <c r="D1510" s="10" t="str">
        <f>IF([1]变压器!D1510="","",[1]变压器!D1510)</f>
        <v/>
      </c>
      <c r="E1510" s="10" t="str">
        <f>IF([1]变压器!E1510="","",[1]变压器!E1510)</f>
        <v/>
      </c>
      <c r="F1510" s="10" t="str">
        <f>IF([1]变压器!F1510="","",[1]变压器!F1510)</f>
        <v/>
      </c>
      <c r="G1510" s="10" t="str">
        <f ca="1">VLOOKUP(C1510,OFFSET(厂站实体!$A$2,0,0,1000,7),7,FALSE)</f>
        <v/>
      </c>
    </row>
    <row r="1511" spans="1:7" x14ac:dyDescent="0.15">
      <c r="A1511" s="10" t="str">
        <f>IF([1]变压器!A1511="","",[1]变压器!A1511)</f>
        <v/>
      </c>
      <c r="B1511" s="10" t="str">
        <f>IF([1]变压器!B1511="","",[1]变压器!B1511)</f>
        <v/>
      </c>
      <c r="C1511" s="10" t="str">
        <f>IF([1]变压器!C1511="","",[1]变压器!C1511)</f>
        <v/>
      </c>
      <c r="D1511" s="10" t="str">
        <f>IF([1]变压器!D1511="","",[1]变压器!D1511)</f>
        <v/>
      </c>
      <c r="E1511" s="10" t="str">
        <f>IF([1]变压器!E1511="","",[1]变压器!E1511)</f>
        <v/>
      </c>
      <c r="F1511" s="10" t="str">
        <f>IF([1]变压器!F1511="","",[1]变压器!F1511)</f>
        <v/>
      </c>
      <c r="G1511" s="10" t="str">
        <f ca="1">VLOOKUP(C1511,OFFSET(厂站实体!$A$2,0,0,1000,7),7,FALSE)</f>
        <v/>
      </c>
    </row>
    <row r="1512" spans="1:7" x14ac:dyDescent="0.15">
      <c r="A1512" s="10" t="str">
        <f>IF([1]变压器!A1512="","",[1]变压器!A1512)</f>
        <v/>
      </c>
      <c r="B1512" s="10" t="str">
        <f>IF([1]变压器!B1512="","",[1]变压器!B1512)</f>
        <v/>
      </c>
      <c r="C1512" s="10" t="str">
        <f>IF([1]变压器!C1512="","",[1]变压器!C1512)</f>
        <v/>
      </c>
      <c r="D1512" s="10" t="str">
        <f>IF([1]变压器!D1512="","",[1]变压器!D1512)</f>
        <v/>
      </c>
      <c r="E1512" s="10" t="str">
        <f>IF([1]变压器!E1512="","",[1]变压器!E1512)</f>
        <v/>
      </c>
      <c r="F1512" s="10" t="str">
        <f>IF([1]变压器!F1512="","",[1]变压器!F1512)</f>
        <v/>
      </c>
      <c r="G1512" s="10" t="str">
        <f ca="1">VLOOKUP(C1512,OFFSET(厂站实体!$A$2,0,0,1000,7),7,FALSE)</f>
        <v/>
      </c>
    </row>
    <row r="1513" spans="1:7" x14ac:dyDescent="0.15">
      <c r="A1513" s="10" t="str">
        <f>IF([1]变压器!A1513="","",[1]变压器!A1513)</f>
        <v/>
      </c>
      <c r="B1513" s="10" t="str">
        <f>IF([1]变压器!B1513="","",[1]变压器!B1513)</f>
        <v/>
      </c>
      <c r="C1513" s="10" t="str">
        <f>IF([1]变压器!C1513="","",[1]变压器!C1513)</f>
        <v/>
      </c>
      <c r="D1513" s="10" t="str">
        <f>IF([1]变压器!D1513="","",[1]变压器!D1513)</f>
        <v/>
      </c>
      <c r="E1513" s="10" t="str">
        <f>IF([1]变压器!E1513="","",[1]变压器!E1513)</f>
        <v/>
      </c>
      <c r="F1513" s="10" t="str">
        <f>IF([1]变压器!F1513="","",[1]变压器!F1513)</f>
        <v/>
      </c>
      <c r="G1513" s="10" t="str">
        <f ca="1">VLOOKUP(C1513,OFFSET(厂站实体!$A$2,0,0,1000,7),7,FALSE)</f>
        <v/>
      </c>
    </row>
    <row r="1514" spans="1:7" x14ac:dyDescent="0.15">
      <c r="A1514" s="10" t="str">
        <f>IF([1]变压器!A1514="","",[1]变压器!A1514)</f>
        <v/>
      </c>
      <c r="B1514" s="10" t="str">
        <f>IF([1]变压器!B1514="","",[1]变压器!B1514)</f>
        <v/>
      </c>
      <c r="C1514" s="10" t="str">
        <f>IF([1]变压器!C1514="","",[1]变压器!C1514)</f>
        <v/>
      </c>
      <c r="D1514" s="10" t="str">
        <f>IF([1]变压器!D1514="","",[1]变压器!D1514)</f>
        <v/>
      </c>
      <c r="E1514" s="10" t="str">
        <f>IF([1]变压器!E1514="","",[1]变压器!E1514)</f>
        <v/>
      </c>
      <c r="F1514" s="10" t="str">
        <f>IF([1]变压器!F1514="","",[1]变压器!F1514)</f>
        <v/>
      </c>
      <c r="G1514" s="10" t="str">
        <f ca="1">VLOOKUP(C1514,OFFSET(厂站实体!$A$2,0,0,1000,7),7,FALSE)</f>
        <v/>
      </c>
    </row>
    <row r="1515" spans="1:7" x14ac:dyDescent="0.15">
      <c r="A1515" s="10" t="str">
        <f>IF([1]变压器!A1515="","",[1]变压器!A1515)</f>
        <v/>
      </c>
      <c r="B1515" s="10" t="str">
        <f>IF([1]变压器!B1515="","",[1]变压器!B1515)</f>
        <v/>
      </c>
      <c r="C1515" s="10" t="str">
        <f>IF([1]变压器!C1515="","",[1]变压器!C1515)</f>
        <v/>
      </c>
      <c r="D1515" s="10" t="str">
        <f>IF([1]变压器!D1515="","",[1]变压器!D1515)</f>
        <v/>
      </c>
      <c r="E1515" s="10" t="str">
        <f>IF([1]变压器!E1515="","",[1]变压器!E1515)</f>
        <v/>
      </c>
      <c r="F1515" s="10" t="str">
        <f>IF([1]变压器!F1515="","",[1]变压器!F1515)</f>
        <v/>
      </c>
      <c r="G1515" s="10" t="str">
        <f ca="1">VLOOKUP(C1515,OFFSET(厂站实体!$A$2,0,0,1000,7),7,FALSE)</f>
        <v/>
      </c>
    </row>
    <row r="1516" spans="1:7" x14ac:dyDescent="0.15">
      <c r="A1516" s="10" t="str">
        <f>IF([1]变压器!A1516="","",[1]变压器!A1516)</f>
        <v/>
      </c>
      <c r="B1516" s="10" t="str">
        <f>IF([1]变压器!B1516="","",[1]变压器!B1516)</f>
        <v/>
      </c>
      <c r="C1516" s="10" t="str">
        <f>IF([1]变压器!C1516="","",[1]变压器!C1516)</f>
        <v/>
      </c>
      <c r="D1516" s="10" t="str">
        <f>IF([1]变压器!D1516="","",[1]变压器!D1516)</f>
        <v/>
      </c>
      <c r="E1516" s="10" t="str">
        <f>IF([1]变压器!E1516="","",[1]变压器!E1516)</f>
        <v/>
      </c>
      <c r="F1516" s="10" t="str">
        <f>IF([1]变压器!F1516="","",[1]变压器!F1516)</f>
        <v/>
      </c>
      <c r="G1516" s="10" t="str">
        <f ca="1">VLOOKUP(C1516,OFFSET(厂站实体!$A$2,0,0,1000,7),7,FALSE)</f>
        <v/>
      </c>
    </row>
    <row r="1517" spans="1:7" x14ac:dyDescent="0.15">
      <c r="A1517" s="10" t="str">
        <f>IF([1]变压器!A1517="","",[1]变压器!A1517)</f>
        <v/>
      </c>
      <c r="B1517" s="10" t="str">
        <f>IF([1]变压器!B1517="","",[1]变压器!B1517)</f>
        <v/>
      </c>
      <c r="C1517" s="10" t="str">
        <f>IF([1]变压器!C1517="","",[1]变压器!C1517)</f>
        <v/>
      </c>
      <c r="D1517" s="10" t="str">
        <f>IF([1]变压器!D1517="","",[1]变压器!D1517)</f>
        <v/>
      </c>
      <c r="E1517" s="10" t="str">
        <f>IF([1]变压器!E1517="","",[1]变压器!E1517)</f>
        <v/>
      </c>
      <c r="F1517" s="10" t="str">
        <f>IF([1]变压器!F1517="","",[1]变压器!F1517)</f>
        <v/>
      </c>
      <c r="G1517" s="10" t="str">
        <f ca="1">VLOOKUP(C1517,OFFSET(厂站实体!$A$2,0,0,1000,7),7,FALSE)</f>
        <v/>
      </c>
    </row>
    <row r="1518" spans="1:7" x14ac:dyDescent="0.15">
      <c r="A1518" s="10" t="str">
        <f>IF([1]变压器!A1518="","",[1]变压器!A1518)</f>
        <v/>
      </c>
      <c r="B1518" s="10" t="str">
        <f>IF([1]变压器!B1518="","",[1]变压器!B1518)</f>
        <v/>
      </c>
      <c r="C1518" s="10" t="str">
        <f>IF([1]变压器!C1518="","",[1]变压器!C1518)</f>
        <v/>
      </c>
      <c r="D1518" s="10" t="str">
        <f>IF([1]变压器!D1518="","",[1]变压器!D1518)</f>
        <v/>
      </c>
      <c r="E1518" s="10" t="str">
        <f>IF([1]变压器!E1518="","",[1]变压器!E1518)</f>
        <v/>
      </c>
      <c r="F1518" s="10" t="str">
        <f>IF([1]变压器!F1518="","",[1]变压器!F1518)</f>
        <v/>
      </c>
      <c r="G1518" s="10" t="str">
        <f ca="1">VLOOKUP(C1518,OFFSET(厂站实体!$A$2,0,0,1000,7),7,FALSE)</f>
        <v/>
      </c>
    </row>
    <row r="1519" spans="1:7" x14ac:dyDescent="0.15">
      <c r="A1519" s="10" t="str">
        <f>IF([1]变压器!A1519="","",[1]变压器!A1519)</f>
        <v/>
      </c>
      <c r="B1519" s="10" t="str">
        <f>IF([1]变压器!B1519="","",[1]变压器!B1519)</f>
        <v/>
      </c>
      <c r="C1519" s="10" t="str">
        <f>IF([1]变压器!C1519="","",[1]变压器!C1519)</f>
        <v/>
      </c>
      <c r="D1519" s="10" t="str">
        <f>IF([1]变压器!D1519="","",[1]变压器!D1519)</f>
        <v/>
      </c>
      <c r="E1519" s="10" t="str">
        <f>IF([1]变压器!E1519="","",[1]变压器!E1519)</f>
        <v/>
      </c>
      <c r="F1519" s="10" t="str">
        <f>IF([1]变压器!F1519="","",[1]变压器!F1519)</f>
        <v/>
      </c>
      <c r="G1519" s="10" t="str">
        <f ca="1">VLOOKUP(C1519,OFFSET(厂站实体!$A$2,0,0,1000,7),7,FALSE)</f>
        <v/>
      </c>
    </row>
    <row r="1520" spans="1:7" x14ac:dyDescent="0.15">
      <c r="A1520" s="10" t="str">
        <f>IF([1]变压器!A1520="","",[1]变压器!A1520)</f>
        <v/>
      </c>
      <c r="B1520" s="10" t="str">
        <f>IF([1]变压器!B1520="","",[1]变压器!B1520)</f>
        <v/>
      </c>
      <c r="C1520" s="10" t="str">
        <f>IF([1]变压器!C1520="","",[1]变压器!C1520)</f>
        <v/>
      </c>
      <c r="D1520" s="10" t="str">
        <f>IF([1]变压器!D1520="","",[1]变压器!D1520)</f>
        <v/>
      </c>
      <c r="E1520" s="10" t="str">
        <f>IF([1]变压器!E1520="","",[1]变压器!E1520)</f>
        <v/>
      </c>
      <c r="F1520" s="10" t="str">
        <f>IF([1]变压器!F1520="","",[1]变压器!F1520)</f>
        <v/>
      </c>
      <c r="G1520" s="10" t="str">
        <f ca="1">VLOOKUP(C1520,OFFSET(厂站实体!$A$2,0,0,1000,7),7,FALSE)</f>
        <v/>
      </c>
    </row>
    <row r="1521" spans="1:7" x14ac:dyDescent="0.15">
      <c r="A1521" s="10" t="str">
        <f>IF([1]变压器!A1521="","",[1]变压器!A1521)</f>
        <v/>
      </c>
      <c r="B1521" s="10" t="str">
        <f>IF([1]变压器!B1521="","",[1]变压器!B1521)</f>
        <v/>
      </c>
      <c r="C1521" s="10" t="str">
        <f>IF([1]变压器!C1521="","",[1]变压器!C1521)</f>
        <v/>
      </c>
      <c r="D1521" s="10" t="str">
        <f>IF([1]变压器!D1521="","",[1]变压器!D1521)</f>
        <v/>
      </c>
      <c r="E1521" s="10" t="str">
        <f>IF([1]变压器!E1521="","",[1]变压器!E1521)</f>
        <v/>
      </c>
      <c r="F1521" s="10" t="str">
        <f>IF([1]变压器!F1521="","",[1]变压器!F1521)</f>
        <v/>
      </c>
      <c r="G1521" s="10" t="str">
        <f ca="1">VLOOKUP(C1521,OFFSET(厂站实体!$A$2,0,0,1000,7),7,FALSE)</f>
        <v/>
      </c>
    </row>
    <row r="1522" spans="1:7" x14ac:dyDescent="0.15">
      <c r="A1522" s="10" t="str">
        <f>IF([1]变压器!A1522="","",[1]变压器!A1522)</f>
        <v/>
      </c>
      <c r="B1522" s="10" t="str">
        <f>IF([1]变压器!B1522="","",[1]变压器!B1522)</f>
        <v/>
      </c>
      <c r="C1522" s="10" t="str">
        <f>IF([1]变压器!C1522="","",[1]变压器!C1522)</f>
        <v/>
      </c>
      <c r="D1522" s="10" t="str">
        <f>IF([1]变压器!D1522="","",[1]变压器!D1522)</f>
        <v/>
      </c>
      <c r="E1522" s="10" t="str">
        <f>IF([1]变压器!E1522="","",[1]变压器!E1522)</f>
        <v/>
      </c>
      <c r="F1522" s="10" t="str">
        <f>IF([1]变压器!F1522="","",[1]变压器!F1522)</f>
        <v/>
      </c>
      <c r="G1522" s="10" t="str">
        <f ca="1">VLOOKUP(C1522,OFFSET(厂站实体!$A$2,0,0,1000,7),7,FALSE)</f>
        <v/>
      </c>
    </row>
    <row r="1523" spans="1:7" x14ac:dyDescent="0.15">
      <c r="A1523" s="10" t="str">
        <f>IF([1]变压器!A1523="","",[1]变压器!A1523)</f>
        <v/>
      </c>
      <c r="B1523" s="10" t="str">
        <f>IF([1]变压器!B1523="","",[1]变压器!B1523)</f>
        <v/>
      </c>
      <c r="C1523" s="10" t="str">
        <f>IF([1]变压器!C1523="","",[1]变压器!C1523)</f>
        <v/>
      </c>
      <c r="D1523" s="10" t="str">
        <f>IF([1]变压器!D1523="","",[1]变压器!D1523)</f>
        <v/>
      </c>
      <c r="E1523" s="10" t="str">
        <f>IF([1]变压器!E1523="","",[1]变压器!E1523)</f>
        <v/>
      </c>
      <c r="F1523" s="10" t="str">
        <f>IF([1]变压器!F1523="","",[1]变压器!F1523)</f>
        <v/>
      </c>
      <c r="G1523" s="10" t="str">
        <f ca="1">VLOOKUP(C1523,OFFSET(厂站实体!$A$2,0,0,1000,7),7,FALSE)</f>
        <v/>
      </c>
    </row>
    <row r="1524" spans="1:7" x14ac:dyDescent="0.15">
      <c r="A1524" s="10" t="str">
        <f>IF([1]变压器!A1524="","",[1]变压器!A1524)</f>
        <v/>
      </c>
      <c r="B1524" s="10" t="str">
        <f>IF([1]变压器!B1524="","",[1]变压器!B1524)</f>
        <v/>
      </c>
      <c r="C1524" s="10" t="str">
        <f>IF([1]变压器!C1524="","",[1]变压器!C1524)</f>
        <v/>
      </c>
      <c r="D1524" s="10" t="str">
        <f>IF([1]变压器!D1524="","",[1]变压器!D1524)</f>
        <v/>
      </c>
      <c r="E1524" s="10" t="str">
        <f>IF([1]变压器!E1524="","",[1]变压器!E1524)</f>
        <v/>
      </c>
      <c r="F1524" s="10" t="str">
        <f>IF([1]变压器!F1524="","",[1]变压器!F1524)</f>
        <v/>
      </c>
      <c r="G1524" s="10" t="str">
        <f ca="1">VLOOKUP(C1524,OFFSET(厂站实体!$A$2,0,0,1000,7),7,FALSE)</f>
        <v/>
      </c>
    </row>
    <row r="1525" spans="1:7" x14ac:dyDescent="0.15">
      <c r="A1525" s="10" t="str">
        <f>IF([1]变压器!A1525="","",[1]变压器!A1525)</f>
        <v/>
      </c>
      <c r="B1525" s="10" t="str">
        <f>IF([1]变压器!B1525="","",[1]变压器!B1525)</f>
        <v/>
      </c>
      <c r="C1525" s="10" t="str">
        <f>IF([1]变压器!C1525="","",[1]变压器!C1525)</f>
        <v/>
      </c>
      <c r="D1525" s="10" t="str">
        <f>IF([1]变压器!D1525="","",[1]变压器!D1525)</f>
        <v/>
      </c>
      <c r="E1525" s="10" t="str">
        <f>IF([1]变压器!E1525="","",[1]变压器!E1525)</f>
        <v/>
      </c>
      <c r="F1525" s="10" t="str">
        <f>IF([1]变压器!F1525="","",[1]变压器!F1525)</f>
        <v/>
      </c>
      <c r="G1525" s="10" t="str">
        <f ca="1">VLOOKUP(C1525,OFFSET(厂站实体!$A$2,0,0,1000,7),7,FALSE)</f>
        <v/>
      </c>
    </row>
    <row r="1526" spans="1:7" x14ac:dyDescent="0.15">
      <c r="A1526" s="10" t="str">
        <f>IF([1]变压器!A1526="","",[1]变压器!A1526)</f>
        <v/>
      </c>
      <c r="B1526" s="10" t="str">
        <f>IF([1]变压器!B1526="","",[1]变压器!B1526)</f>
        <v/>
      </c>
      <c r="C1526" s="10" t="str">
        <f>IF([1]变压器!C1526="","",[1]变压器!C1526)</f>
        <v/>
      </c>
      <c r="D1526" s="10" t="str">
        <f>IF([1]变压器!D1526="","",[1]变压器!D1526)</f>
        <v/>
      </c>
      <c r="E1526" s="10" t="str">
        <f>IF([1]变压器!E1526="","",[1]变压器!E1526)</f>
        <v/>
      </c>
      <c r="F1526" s="10" t="str">
        <f>IF([1]变压器!F1526="","",[1]变压器!F1526)</f>
        <v/>
      </c>
      <c r="G1526" s="10" t="str">
        <f ca="1">VLOOKUP(C1526,OFFSET(厂站实体!$A$2,0,0,1000,7),7,FALSE)</f>
        <v/>
      </c>
    </row>
    <row r="1527" spans="1:7" x14ac:dyDescent="0.15">
      <c r="A1527" s="10" t="str">
        <f>IF([1]变压器!A1527="","",[1]变压器!A1527)</f>
        <v/>
      </c>
      <c r="B1527" s="10" t="str">
        <f>IF([1]变压器!B1527="","",[1]变压器!B1527)</f>
        <v/>
      </c>
      <c r="C1527" s="10" t="str">
        <f>IF([1]变压器!C1527="","",[1]变压器!C1527)</f>
        <v/>
      </c>
      <c r="D1527" s="10" t="str">
        <f>IF([1]变压器!D1527="","",[1]变压器!D1527)</f>
        <v/>
      </c>
      <c r="E1527" s="10" t="str">
        <f>IF([1]变压器!E1527="","",[1]变压器!E1527)</f>
        <v/>
      </c>
      <c r="F1527" s="10" t="str">
        <f>IF([1]变压器!F1527="","",[1]变压器!F1527)</f>
        <v/>
      </c>
      <c r="G1527" s="10" t="str">
        <f ca="1">VLOOKUP(C1527,OFFSET(厂站实体!$A$2,0,0,1000,7),7,FALSE)</f>
        <v/>
      </c>
    </row>
    <row r="1528" spans="1:7" x14ac:dyDescent="0.15">
      <c r="A1528" s="10" t="str">
        <f>IF([1]变压器!A1528="","",[1]变压器!A1528)</f>
        <v/>
      </c>
      <c r="B1528" s="10" t="str">
        <f>IF([1]变压器!B1528="","",[1]变压器!B1528)</f>
        <v/>
      </c>
      <c r="C1528" s="10" t="str">
        <f>IF([1]变压器!C1528="","",[1]变压器!C1528)</f>
        <v/>
      </c>
      <c r="D1528" s="10" t="str">
        <f>IF([1]变压器!D1528="","",[1]变压器!D1528)</f>
        <v/>
      </c>
      <c r="E1528" s="10" t="str">
        <f>IF([1]变压器!E1528="","",[1]变压器!E1528)</f>
        <v/>
      </c>
      <c r="F1528" s="10" t="str">
        <f>IF([1]变压器!F1528="","",[1]变压器!F1528)</f>
        <v/>
      </c>
      <c r="G1528" s="10" t="str">
        <f ca="1">VLOOKUP(C1528,OFFSET(厂站实体!$A$2,0,0,1000,7),7,FALSE)</f>
        <v/>
      </c>
    </row>
    <row r="1529" spans="1:7" x14ac:dyDescent="0.15">
      <c r="A1529" s="10" t="str">
        <f>IF([1]变压器!A1529="","",[1]变压器!A1529)</f>
        <v/>
      </c>
      <c r="B1529" s="10" t="str">
        <f>IF([1]变压器!B1529="","",[1]变压器!B1529)</f>
        <v/>
      </c>
      <c r="C1529" s="10" t="str">
        <f>IF([1]变压器!C1529="","",[1]变压器!C1529)</f>
        <v/>
      </c>
      <c r="D1529" s="10" t="str">
        <f>IF([1]变压器!D1529="","",[1]变压器!D1529)</f>
        <v/>
      </c>
      <c r="E1529" s="10" t="str">
        <f>IF([1]变压器!E1529="","",[1]变压器!E1529)</f>
        <v/>
      </c>
      <c r="F1529" s="10" t="str">
        <f>IF([1]变压器!F1529="","",[1]变压器!F1529)</f>
        <v/>
      </c>
      <c r="G1529" s="10" t="str">
        <f ca="1">VLOOKUP(C1529,OFFSET(厂站实体!$A$2,0,0,1000,7),7,FALSE)</f>
        <v/>
      </c>
    </row>
    <row r="1530" spans="1:7" x14ac:dyDescent="0.15">
      <c r="A1530" s="10" t="str">
        <f>IF([1]变压器!A1530="","",[1]变压器!A1530)</f>
        <v/>
      </c>
      <c r="B1530" s="10" t="str">
        <f>IF([1]变压器!B1530="","",[1]变压器!B1530)</f>
        <v/>
      </c>
      <c r="C1530" s="10" t="str">
        <f>IF([1]变压器!C1530="","",[1]变压器!C1530)</f>
        <v/>
      </c>
      <c r="D1530" s="10" t="str">
        <f>IF([1]变压器!D1530="","",[1]变压器!D1530)</f>
        <v/>
      </c>
      <c r="E1530" s="10" t="str">
        <f>IF([1]变压器!E1530="","",[1]变压器!E1530)</f>
        <v/>
      </c>
      <c r="F1530" s="10" t="str">
        <f>IF([1]变压器!F1530="","",[1]变压器!F1530)</f>
        <v/>
      </c>
      <c r="G1530" s="10" t="str">
        <f ca="1">VLOOKUP(C1530,OFFSET(厂站实体!$A$2,0,0,1000,7),7,FALSE)</f>
        <v/>
      </c>
    </row>
    <row r="1531" spans="1:7" x14ac:dyDescent="0.15">
      <c r="A1531" s="10" t="str">
        <f>IF([1]变压器!A1531="","",[1]变压器!A1531)</f>
        <v/>
      </c>
      <c r="B1531" s="10" t="str">
        <f>IF([1]变压器!B1531="","",[1]变压器!B1531)</f>
        <v/>
      </c>
      <c r="C1531" s="10" t="str">
        <f>IF([1]变压器!C1531="","",[1]变压器!C1531)</f>
        <v/>
      </c>
      <c r="D1531" s="10" t="str">
        <f>IF([1]变压器!D1531="","",[1]变压器!D1531)</f>
        <v/>
      </c>
      <c r="E1531" s="10" t="str">
        <f>IF([1]变压器!E1531="","",[1]变压器!E1531)</f>
        <v/>
      </c>
      <c r="F1531" s="10" t="str">
        <f>IF([1]变压器!F1531="","",[1]变压器!F1531)</f>
        <v/>
      </c>
      <c r="G1531" s="10" t="str">
        <f ca="1">VLOOKUP(C1531,OFFSET(厂站实体!$A$2,0,0,1000,7),7,FALSE)</f>
        <v/>
      </c>
    </row>
    <row r="1532" spans="1:7" x14ac:dyDescent="0.15">
      <c r="A1532" s="10" t="str">
        <f>IF([1]变压器!A1532="","",[1]变压器!A1532)</f>
        <v/>
      </c>
      <c r="B1532" s="10" t="str">
        <f>IF([1]变压器!B1532="","",[1]变压器!B1532)</f>
        <v/>
      </c>
      <c r="C1532" s="10" t="str">
        <f>IF([1]变压器!C1532="","",[1]变压器!C1532)</f>
        <v/>
      </c>
      <c r="D1532" s="10" t="str">
        <f>IF([1]变压器!D1532="","",[1]变压器!D1532)</f>
        <v/>
      </c>
      <c r="E1532" s="10" t="str">
        <f>IF([1]变压器!E1532="","",[1]变压器!E1532)</f>
        <v/>
      </c>
      <c r="F1532" s="10" t="str">
        <f>IF([1]变压器!F1532="","",[1]变压器!F1532)</f>
        <v/>
      </c>
      <c r="G1532" s="10" t="str">
        <f ca="1">VLOOKUP(C1532,OFFSET(厂站实体!$A$2,0,0,1000,7),7,FALSE)</f>
        <v/>
      </c>
    </row>
    <row r="1533" spans="1:7" x14ac:dyDescent="0.15">
      <c r="A1533" s="10" t="str">
        <f>IF([1]变压器!A1533="","",[1]变压器!A1533)</f>
        <v/>
      </c>
      <c r="B1533" s="10" t="str">
        <f>IF([1]变压器!B1533="","",[1]变压器!B1533)</f>
        <v/>
      </c>
      <c r="C1533" s="10" t="str">
        <f>IF([1]变压器!C1533="","",[1]变压器!C1533)</f>
        <v/>
      </c>
      <c r="D1533" s="10" t="str">
        <f>IF([1]变压器!D1533="","",[1]变压器!D1533)</f>
        <v/>
      </c>
      <c r="E1533" s="10" t="str">
        <f>IF([1]变压器!E1533="","",[1]变压器!E1533)</f>
        <v/>
      </c>
      <c r="F1533" s="10" t="str">
        <f>IF([1]变压器!F1533="","",[1]变压器!F1533)</f>
        <v/>
      </c>
      <c r="G1533" s="10" t="str">
        <f ca="1">VLOOKUP(C1533,OFFSET(厂站实体!$A$2,0,0,1000,7),7,FALSE)</f>
        <v/>
      </c>
    </row>
    <row r="1534" spans="1:7" x14ac:dyDescent="0.15">
      <c r="A1534" s="10" t="str">
        <f>IF([1]变压器!A1534="","",[1]变压器!A1534)</f>
        <v/>
      </c>
      <c r="B1534" s="10" t="str">
        <f>IF([1]变压器!B1534="","",[1]变压器!B1534)</f>
        <v/>
      </c>
      <c r="C1534" s="10" t="str">
        <f>IF([1]变压器!C1534="","",[1]变压器!C1534)</f>
        <v/>
      </c>
      <c r="D1534" s="10" t="str">
        <f>IF([1]变压器!D1534="","",[1]变压器!D1534)</f>
        <v/>
      </c>
      <c r="E1534" s="10" t="str">
        <f>IF([1]变压器!E1534="","",[1]变压器!E1534)</f>
        <v/>
      </c>
      <c r="F1534" s="10" t="str">
        <f>IF([1]变压器!F1534="","",[1]变压器!F1534)</f>
        <v/>
      </c>
      <c r="G1534" s="10" t="str">
        <f ca="1">VLOOKUP(C1534,OFFSET(厂站实体!$A$2,0,0,1000,7),7,FALSE)</f>
        <v/>
      </c>
    </row>
    <row r="1535" spans="1:7" x14ac:dyDescent="0.15">
      <c r="A1535" s="10" t="str">
        <f>IF([1]变压器!A1535="","",[1]变压器!A1535)</f>
        <v/>
      </c>
      <c r="B1535" s="10" t="str">
        <f>IF([1]变压器!B1535="","",[1]变压器!B1535)</f>
        <v/>
      </c>
      <c r="C1535" s="10" t="str">
        <f>IF([1]变压器!C1535="","",[1]变压器!C1535)</f>
        <v/>
      </c>
      <c r="D1535" s="10" t="str">
        <f>IF([1]变压器!D1535="","",[1]变压器!D1535)</f>
        <v/>
      </c>
      <c r="E1535" s="10" t="str">
        <f>IF([1]变压器!E1535="","",[1]变压器!E1535)</f>
        <v/>
      </c>
      <c r="F1535" s="10" t="str">
        <f>IF([1]变压器!F1535="","",[1]变压器!F1535)</f>
        <v/>
      </c>
      <c r="G1535" s="10" t="str">
        <f ca="1">VLOOKUP(C1535,OFFSET(厂站实体!$A$2,0,0,1000,7),7,FALSE)</f>
        <v/>
      </c>
    </row>
    <row r="1536" spans="1:7" x14ac:dyDescent="0.15">
      <c r="A1536" s="10" t="str">
        <f>IF([1]变压器!A1536="","",[1]变压器!A1536)</f>
        <v/>
      </c>
      <c r="B1536" s="10" t="str">
        <f>IF([1]变压器!B1536="","",[1]变压器!B1536)</f>
        <v/>
      </c>
      <c r="C1536" s="10" t="str">
        <f>IF([1]变压器!C1536="","",[1]变压器!C1536)</f>
        <v/>
      </c>
      <c r="D1536" s="10" t="str">
        <f>IF([1]变压器!D1536="","",[1]变压器!D1536)</f>
        <v/>
      </c>
      <c r="E1536" s="10" t="str">
        <f>IF([1]变压器!E1536="","",[1]变压器!E1536)</f>
        <v/>
      </c>
      <c r="F1536" s="10" t="str">
        <f>IF([1]变压器!F1536="","",[1]变压器!F1536)</f>
        <v/>
      </c>
      <c r="G1536" s="10" t="str">
        <f ca="1">VLOOKUP(C1536,OFFSET(厂站实体!$A$2,0,0,1000,7),7,FALSE)</f>
        <v/>
      </c>
    </row>
    <row r="1537" spans="1:7" x14ac:dyDescent="0.15">
      <c r="A1537" s="10" t="str">
        <f>IF([1]变压器!A1537="","",[1]变压器!A1537)</f>
        <v/>
      </c>
      <c r="B1537" s="10" t="str">
        <f>IF([1]变压器!B1537="","",[1]变压器!B1537)</f>
        <v/>
      </c>
      <c r="C1537" s="10" t="str">
        <f>IF([1]变压器!C1537="","",[1]变压器!C1537)</f>
        <v/>
      </c>
      <c r="D1537" s="10" t="str">
        <f>IF([1]变压器!D1537="","",[1]变压器!D1537)</f>
        <v/>
      </c>
      <c r="E1537" s="10" t="str">
        <f>IF([1]变压器!E1537="","",[1]变压器!E1537)</f>
        <v/>
      </c>
      <c r="F1537" s="10" t="str">
        <f>IF([1]变压器!F1537="","",[1]变压器!F1537)</f>
        <v/>
      </c>
      <c r="G1537" s="10" t="str">
        <f ca="1">VLOOKUP(C1537,OFFSET(厂站实体!$A$2,0,0,1000,7),7,FALSE)</f>
        <v/>
      </c>
    </row>
    <row r="1538" spans="1:7" x14ac:dyDescent="0.15">
      <c r="A1538" s="10" t="str">
        <f>IF([1]变压器!A1538="","",[1]变压器!A1538)</f>
        <v/>
      </c>
      <c r="B1538" s="10" t="str">
        <f>IF([1]变压器!B1538="","",[1]变压器!B1538)</f>
        <v/>
      </c>
      <c r="C1538" s="10" t="str">
        <f>IF([1]变压器!C1538="","",[1]变压器!C1538)</f>
        <v/>
      </c>
      <c r="D1538" s="10" t="str">
        <f>IF([1]变压器!D1538="","",[1]变压器!D1538)</f>
        <v/>
      </c>
      <c r="E1538" s="10" t="str">
        <f>IF([1]变压器!E1538="","",[1]变压器!E1538)</f>
        <v/>
      </c>
      <c r="F1538" s="10" t="str">
        <f>IF([1]变压器!F1538="","",[1]变压器!F1538)</f>
        <v/>
      </c>
      <c r="G1538" s="10" t="str">
        <f ca="1">VLOOKUP(C1538,OFFSET(厂站实体!$A$2,0,0,1000,7),7,FALSE)</f>
        <v/>
      </c>
    </row>
    <row r="1539" spans="1:7" x14ac:dyDescent="0.15">
      <c r="A1539" s="10" t="str">
        <f>IF([1]变压器!A1539="","",[1]变压器!A1539)</f>
        <v/>
      </c>
      <c r="B1539" s="10" t="str">
        <f>IF([1]变压器!B1539="","",[1]变压器!B1539)</f>
        <v/>
      </c>
      <c r="C1539" s="10" t="str">
        <f>IF([1]变压器!C1539="","",[1]变压器!C1539)</f>
        <v/>
      </c>
      <c r="D1539" s="10" t="str">
        <f>IF([1]变压器!D1539="","",[1]变压器!D1539)</f>
        <v/>
      </c>
      <c r="E1539" s="10" t="str">
        <f>IF([1]变压器!E1539="","",[1]变压器!E1539)</f>
        <v/>
      </c>
      <c r="F1539" s="10" t="str">
        <f>IF([1]变压器!F1539="","",[1]变压器!F1539)</f>
        <v/>
      </c>
      <c r="G1539" s="10" t="str">
        <f ca="1">VLOOKUP(C1539,OFFSET(厂站实体!$A$2,0,0,1000,7),7,FALSE)</f>
        <v/>
      </c>
    </row>
    <row r="1540" spans="1:7" x14ac:dyDescent="0.15">
      <c r="A1540" s="10" t="str">
        <f>IF([1]变压器!A1540="","",[1]变压器!A1540)</f>
        <v/>
      </c>
      <c r="B1540" s="10" t="str">
        <f>IF([1]变压器!B1540="","",[1]变压器!B1540)</f>
        <v/>
      </c>
      <c r="C1540" s="10" t="str">
        <f>IF([1]变压器!C1540="","",[1]变压器!C1540)</f>
        <v/>
      </c>
      <c r="D1540" s="10" t="str">
        <f>IF([1]变压器!D1540="","",[1]变压器!D1540)</f>
        <v/>
      </c>
      <c r="E1540" s="10" t="str">
        <f>IF([1]变压器!E1540="","",[1]变压器!E1540)</f>
        <v/>
      </c>
      <c r="F1540" s="10" t="str">
        <f>IF([1]变压器!F1540="","",[1]变压器!F1540)</f>
        <v/>
      </c>
      <c r="G1540" s="10" t="str">
        <f ca="1">VLOOKUP(C1540,OFFSET(厂站实体!$A$2,0,0,1000,7),7,FALSE)</f>
        <v/>
      </c>
    </row>
    <row r="1541" spans="1:7" x14ac:dyDescent="0.15">
      <c r="A1541" s="10" t="str">
        <f>IF([1]变压器!A1541="","",[1]变压器!A1541)</f>
        <v/>
      </c>
      <c r="B1541" s="10" t="str">
        <f>IF([1]变压器!B1541="","",[1]变压器!B1541)</f>
        <v/>
      </c>
      <c r="C1541" s="10" t="str">
        <f>IF([1]变压器!C1541="","",[1]变压器!C1541)</f>
        <v/>
      </c>
      <c r="D1541" s="10" t="str">
        <f>IF([1]变压器!D1541="","",[1]变压器!D1541)</f>
        <v/>
      </c>
      <c r="E1541" s="10" t="str">
        <f>IF([1]变压器!E1541="","",[1]变压器!E1541)</f>
        <v/>
      </c>
      <c r="F1541" s="10" t="str">
        <f>IF([1]变压器!F1541="","",[1]变压器!F1541)</f>
        <v/>
      </c>
      <c r="G1541" s="10" t="str">
        <f ca="1">VLOOKUP(C1541,OFFSET(厂站实体!$A$2,0,0,1000,7),7,FALSE)</f>
        <v/>
      </c>
    </row>
    <row r="1542" spans="1:7" x14ac:dyDescent="0.15">
      <c r="A1542" s="10" t="str">
        <f>IF([1]变压器!A1542="","",[1]变压器!A1542)</f>
        <v/>
      </c>
      <c r="B1542" s="10" t="str">
        <f>IF([1]变压器!B1542="","",[1]变压器!B1542)</f>
        <v/>
      </c>
      <c r="C1542" s="10" t="str">
        <f>IF([1]变压器!C1542="","",[1]变压器!C1542)</f>
        <v/>
      </c>
      <c r="D1542" s="10" t="str">
        <f>IF([1]变压器!D1542="","",[1]变压器!D1542)</f>
        <v/>
      </c>
      <c r="E1542" s="10" t="str">
        <f>IF([1]变压器!E1542="","",[1]变压器!E1542)</f>
        <v/>
      </c>
      <c r="F1542" s="10" t="str">
        <f>IF([1]变压器!F1542="","",[1]变压器!F1542)</f>
        <v/>
      </c>
      <c r="G1542" s="10" t="str">
        <f ca="1">VLOOKUP(C1542,OFFSET(厂站实体!$A$2,0,0,1000,7),7,FALSE)</f>
        <v/>
      </c>
    </row>
    <row r="1543" spans="1:7" x14ac:dyDescent="0.15">
      <c r="A1543" s="10" t="str">
        <f>IF([1]变压器!A1543="","",[1]变压器!A1543)</f>
        <v/>
      </c>
      <c r="B1543" s="10" t="str">
        <f>IF([1]变压器!B1543="","",[1]变压器!B1543)</f>
        <v/>
      </c>
      <c r="C1543" s="10" t="str">
        <f>IF([1]变压器!C1543="","",[1]变压器!C1543)</f>
        <v/>
      </c>
      <c r="D1543" s="10" t="str">
        <f>IF([1]变压器!D1543="","",[1]变压器!D1543)</f>
        <v/>
      </c>
      <c r="E1543" s="10" t="str">
        <f>IF([1]变压器!E1543="","",[1]变压器!E1543)</f>
        <v/>
      </c>
      <c r="F1543" s="10" t="str">
        <f>IF([1]变压器!F1543="","",[1]变压器!F1543)</f>
        <v/>
      </c>
      <c r="G1543" s="10" t="str">
        <f ca="1">VLOOKUP(C1543,OFFSET(厂站实体!$A$2,0,0,1000,7),7,FALSE)</f>
        <v/>
      </c>
    </row>
    <row r="1544" spans="1:7" x14ac:dyDescent="0.15">
      <c r="A1544" s="10" t="str">
        <f>IF([1]变压器!A1544="","",[1]变压器!A1544)</f>
        <v/>
      </c>
      <c r="B1544" s="10" t="str">
        <f>IF([1]变压器!B1544="","",[1]变压器!B1544)</f>
        <v/>
      </c>
      <c r="C1544" s="10" t="str">
        <f>IF([1]变压器!C1544="","",[1]变压器!C1544)</f>
        <v/>
      </c>
      <c r="D1544" s="10" t="str">
        <f>IF([1]变压器!D1544="","",[1]变压器!D1544)</f>
        <v/>
      </c>
      <c r="E1544" s="10" t="str">
        <f>IF([1]变压器!E1544="","",[1]变压器!E1544)</f>
        <v/>
      </c>
      <c r="F1544" s="10" t="str">
        <f>IF([1]变压器!F1544="","",[1]变压器!F1544)</f>
        <v/>
      </c>
      <c r="G1544" s="10" t="str">
        <f ca="1">VLOOKUP(C1544,OFFSET(厂站实体!$A$2,0,0,1000,7),7,FALSE)</f>
        <v/>
      </c>
    </row>
    <row r="1545" spans="1:7" x14ac:dyDescent="0.15">
      <c r="A1545" s="10" t="str">
        <f>IF([1]变压器!A1545="","",[1]变压器!A1545)</f>
        <v/>
      </c>
      <c r="B1545" s="10" t="str">
        <f>IF([1]变压器!B1545="","",[1]变压器!B1545)</f>
        <v/>
      </c>
      <c r="C1545" s="10" t="str">
        <f>IF([1]变压器!C1545="","",[1]变压器!C1545)</f>
        <v/>
      </c>
      <c r="D1545" s="10" t="str">
        <f>IF([1]变压器!D1545="","",[1]变压器!D1545)</f>
        <v/>
      </c>
      <c r="E1545" s="10" t="str">
        <f>IF([1]变压器!E1545="","",[1]变压器!E1545)</f>
        <v/>
      </c>
      <c r="F1545" s="10" t="str">
        <f>IF([1]变压器!F1545="","",[1]变压器!F1545)</f>
        <v/>
      </c>
      <c r="G1545" s="10" t="str">
        <f ca="1">VLOOKUP(C1545,OFFSET(厂站实体!$A$2,0,0,1000,7),7,FALSE)</f>
        <v/>
      </c>
    </row>
    <row r="1546" spans="1:7" x14ac:dyDescent="0.15">
      <c r="A1546" s="10" t="str">
        <f>IF([1]变压器!A1546="","",[1]变压器!A1546)</f>
        <v/>
      </c>
      <c r="B1546" s="10" t="str">
        <f>IF([1]变压器!B1546="","",[1]变压器!B1546)</f>
        <v/>
      </c>
      <c r="C1546" s="10" t="str">
        <f>IF([1]变压器!C1546="","",[1]变压器!C1546)</f>
        <v/>
      </c>
      <c r="D1546" s="10" t="str">
        <f>IF([1]变压器!D1546="","",[1]变压器!D1546)</f>
        <v/>
      </c>
      <c r="E1546" s="10" t="str">
        <f>IF([1]变压器!E1546="","",[1]变压器!E1546)</f>
        <v/>
      </c>
      <c r="F1546" s="10" t="str">
        <f>IF([1]变压器!F1546="","",[1]变压器!F1546)</f>
        <v/>
      </c>
      <c r="G1546" s="10" t="str">
        <f ca="1">VLOOKUP(C1546,OFFSET(厂站实体!$A$2,0,0,1000,7),7,FALSE)</f>
        <v/>
      </c>
    </row>
    <row r="1547" spans="1:7" x14ac:dyDescent="0.15">
      <c r="A1547" s="10" t="str">
        <f>IF([1]变压器!A1547="","",[1]变压器!A1547)</f>
        <v/>
      </c>
      <c r="B1547" s="10" t="str">
        <f>IF([1]变压器!B1547="","",[1]变压器!B1547)</f>
        <v/>
      </c>
      <c r="C1547" s="10" t="str">
        <f>IF([1]变压器!C1547="","",[1]变压器!C1547)</f>
        <v/>
      </c>
      <c r="D1547" s="10" t="str">
        <f>IF([1]变压器!D1547="","",[1]变压器!D1547)</f>
        <v/>
      </c>
      <c r="E1547" s="10" t="str">
        <f>IF([1]变压器!E1547="","",[1]变压器!E1547)</f>
        <v/>
      </c>
      <c r="F1547" s="10" t="str">
        <f>IF([1]变压器!F1547="","",[1]变压器!F1547)</f>
        <v/>
      </c>
      <c r="G1547" s="10" t="str">
        <f ca="1">VLOOKUP(C1547,OFFSET(厂站实体!$A$2,0,0,1000,7),7,FALSE)</f>
        <v/>
      </c>
    </row>
    <row r="1548" spans="1:7" x14ac:dyDescent="0.15">
      <c r="A1548" s="10" t="str">
        <f>IF([1]变压器!A1548="","",[1]变压器!A1548)</f>
        <v/>
      </c>
      <c r="B1548" s="10" t="str">
        <f>IF([1]变压器!B1548="","",[1]变压器!B1548)</f>
        <v/>
      </c>
      <c r="C1548" s="10" t="str">
        <f>IF([1]变压器!C1548="","",[1]变压器!C1548)</f>
        <v/>
      </c>
      <c r="D1548" s="10" t="str">
        <f>IF([1]变压器!D1548="","",[1]变压器!D1548)</f>
        <v/>
      </c>
      <c r="E1548" s="10" t="str">
        <f>IF([1]变压器!E1548="","",[1]变压器!E1548)</f>
        <v/>
      </c>
      <c r="F1548" s="10" t="str">
        <f>IF([1]变压器!F1548="","",[1]变压器!F1548)</f>
        <v/>
      </c>
      <c r="G1548" s="10" t="str">
        <f ca="1">VLOOKUP(C1548,OFFSET(厂站实体!$A$2,0,0,1000,7),7,FALSE)</f>
        <v/>
      </c>
    </row>
    <row r="1549" spans="1:7" x14ac:dyDescent="0.15">
      <c r="A1549" s="10" t="str">
        <f>IF([1]变压器!A1549="","",[1]变压器!A1549)</f>
        <v/>
      </c>
      <c r="B1549" s="10" t="str">
        <f>IF([1]变压器!B1549="","",[1]变压器!B1549)</f>
        <v/>
      </c>
      <c r="C1549" s="10" t="str">
        <f>IF([1]变压器!C1549="","",[1]变压器!C1549)</f>
        <v/>
      </c>
      <c r="D1549" s="10" t="str">
        <f>IF([1]变压器!D1549="","",[1]变压器!D1549)</f>
        <v/>
      </c>
      <c r="E1549" s="10" t="str">
        <f>IF([1]变压器!E1549="","",[1]变压器!E1549)</f>
        <v/>
      </c>
      <c r="F1549" s="10" t="str">
        <f>IF([1]变压器!F1549="","",[1]变压器!F1549)</f>
        <v/>
      </c>
      <c r="G1549" s="10" t="str">
        <f ca="1">VLOOKUP(C1549,OFFSET(厂站实体!$A$2,0,0,1000,7),7,FALSE)</f>
        <v/>
      </c>
    </row>
    <row r="1550" spans="1:7" x14ac:dyDescent="0.15">
      <c r="A1550" s="10" t="str">
        <f>IF([1]变压器!A1550="","",[1]变压器!A1550)</f>
        <v/>
      </c>
      <c r="B1550" s="10" t="str">
        <f>IF([1]变压器!B1550="","",[1]变压器!B1550)</f>
        <v/>
      </c>
      <c r="C1550" s="10" t="str">
        <f>IF([1]变压器!C1550="","",[1]变压器!C1550)</f>
        <v/>
      </c>
      <c r="D1550" s="10" t="str">
        <f>IF([1]变压器!D1550="","",[1]变压器!D1550)</f>
        <v/>
      </c>
      <c r="E1550" s="10" t="str">
        <f>IF([1]变压器!E1550="","",[1]变压器!E1550)</f>
        <v/>
      </c>
      <c r="F1550" s="10" t="str">
        <f>IF([1]变压器!F1550="","",[1]变压器!F1550)</f>
        <v/>
      </c>
      <c r="G1550" s="10" t="str">
        <f ca="1">VLOOKUP(C1550,OFFSET(厂站实体!$A$2,0,0,1000,7),7,FALSE)</f>
        <v/>
      </c>
    </row>
    <row r="1551" spans="1:7" x14ac:dyDescent="0.15">
      <c r="A1551" s="10" t="str">
        <f>IF([1]变压器!A1551="","",[1]变压器!A1551)</f>
        <v/>
      </c>
      <c r="B1551" s="10" t="str">
        <f>IF([1]变压器!B1551="","",[1]变压器!B1551)</f>
        <v/>
      </c>
      <c r="C1551" s="10" t="str">
        <f>IF([1]变压器!C1551="","",[1]变压器!C1551)</f>
        <v/>
      </c>
      <c r="D1551" s="10" t="str">
        <f>IF([1]变压器!D1551="","",[1]变压器!D1551)</f>
        <v/>
      </c>
      <c r="E1551" s="10" t="str">
        <f>IF([1]变压器!E1551="","",[1]变压器!E1551)</f>
        <v/>
      </c>
      <c r="F1551" s="10" t="str">
        <f>IF([1]变压器!F1551="","",[1]变压器!F1551)</f>
        <v/>
      </c>
      <c r="G1551" s="10" t="str">
        <f ca="1">VLOOKUP(C1551,OFFSET(厂站实体!$A$2,0,0,1000,7),7,FALSE)</f>
        <v/>
      </c>
    </row>
    <row r="1552" spans="1:7" x14ac:dyDescent="0.15">
      <c r="A1552" s="10" t="str">
        <f>IF([1]变压器!A1552="","",[1]变压器!A1552)</f>
        <v/>
      </c>
      <c r="B1552" s="10" t="str">
        <f>IF([1]变压器!B1552="","",[1]变压器!B1552)</f>
        <v/>
      </c>
      <c r="C1552" s="10" t="str">
        <f>IF([1]变压器!C1552="","",[1]变压器!C1552)</f>
        <v/>
      </c>
      <c r="D1552" s="10" t="str">
        <f>IF([1]变压器!D1552="","",[1]变压器!D1552)</f>
        <v/>
      </c>
      <c r="E1552" s="10" t="str">
        <f>IF([1]变压器!E1552="","",[1]变压器!E1552)</f>
        <v/>
      </c>
      <c r="F1552" s="10" t="str">
        <f>IF([1]变压器!F1552="","",[1]变压器!F1552)</f>
        <v/>
      </c>
      <c r="G1552" s="10" t="str">
        <f ca="1">VLOOKUP(C1552,OFFSET(厂站实体!$A$2,0,0,1000,7),7,FALSE)</f>
        <v/>
      </c>
    </row>
    <row r="1553" spans="1:7" x14ac:dyDescent="0.15">
      <c r="A1553" s="10" t="str">
        <f>IF([1]变压器!A1553="","",[1]变压器!A1553)</f>
        <v/>
      </c>
      <c r="B1553" s="10" t="str">
        <f>IF([1]变压器!B1553="","",[1]变压器!B1553)</f>
        <v/>
      </c>
      <c r="C1553" s="10" t="str">
        <f>IF([1]变压器!C1553="","",[1]变压器!C1553)</f>
        <v/>
      </c>
      <c r="D1553" s="10" t="str">
        <f>IF([1]变压器!D1553="","",[1]变压器!D1553)</f>
        <v/>
      </c>
      <c r="E1553" s="10" t="str">
        <f>IF([1]变压器!E1553="","",[1]变压器!E1553)</f>
        <v/>
      </c>
      <c r="F1553" s="10" t="str">
        <f>IF([1]变压器!F1553="","",[1]变压器!F1553)</f>
        <v/>
      </c>
      <c r="G1553" s="10" t="str">
        <f ca="1">VLOOKUP(C1553,OFFSET(厂站实体!$A$2,0,0,1000,7),7,FALSE)</f>
        <v/>
      </c>
    </row>
    <row r="1554" spans="1:7" x14ac:dyDescent="0.15">
      <c r="A1554" s="10" t="str">
        <f>IF([1]变压器!A1554="","",[1]变压器!A1554)</f>
        <v/>
      </c>
      <c r="B1554" s="10" t="str">
        <f>IF([1]变压器!B1554="","",[1]变压器!B1554)</f>
        <v/>
      </c>
      <c r="C1554" s="10" t="str">
        <f>IF([1]变压器!C1554="","",[1]变压器!C1554)</f>
        <v/>
      </c>
      <c r="D1554" s="10" t="str">
        <f>IF([1]变压器!D1554="","",[1]变压器!D1554)</f>
        <v/>
      </c>
      <c r="E1554" s="10" t="str">
        <f>IF([1]变压器!E1554="","",[1]变压器!E1554)</f>
        <v/>
      </c>
      <c r="F1554" s="10" t="str">
        <f>IF([1]变压器!F1554="","",[1]变压器!F1554)</f>
        <v/>
      </c>
      <c r="G1554" s="10" t="str">
        <f ca="1">VLOOKUP(C1554,OFFSET(厂站实体!$A$2,0,0,1000,7),7,FALSE)</f>
        <v/>
      </c>
    </row>
    <row r="1555" spans="1:7" x14ac:dyDescent="0.15">
      <c r="A1555" s="10" t="str">
        <f>IF([1]变压器!A1555="","",[1]变压器!A1555)</f>
        <v/>
      </c>
      <c r="B1555" s="10" t="str">
        <f>IF([1]变压器!B1555="","",[1]变压器!B1555)</f>
        <v/>
      </c>
      <c r="C1555" s="10" t="str">
        <f>IF([1]变压器!C1555="","",[1]变压器!C1555)</f>
        <v/>
      </c>
      <c r="D1555" s="10" t="str">
        <f>IF([1]变压器!D1555="","",[1]变压器!D1555)</f>
        <v/>
      </c>
      <c r="E1555" s="10" t="str">
        <f>IF([1]变压器!E1555="","",[1]变压器!E1555)</f>
        <v/>
      </c>
      <c r="F1555" s="10" t="str">
        <f>IF([1]变压器!F1555="","",[1]变压器!F1555)</f>
        <v/>
      </c>
      <c r="G1555" s="10" t="str">
        <f ca="1">VLOOKUP(C1555,OFFSET(厂站实体!$A$2,0,0,1000,7),7,FALSE)</f>
        <v/>
      </c>
    </row>
    <row r="1556" spans="1:7" x14ac:dyDescent="0.15">
      <c r="A1556" s="10" t="str">
        <f>IF([1]变压器!A1556="","",[1]变压器!A1556)</f>
        <v/>
      </c>
      <c r="B1556" s="10" t="str">
        <f>IF([1]变压器!B1556="","",[1]变压器!B1556)</f>
        <v/>
      </c>
      <c r="C1556" s="10" t="str">
        <f>IF([1]变压器!C1556="","",[1]变压器!C1556)</f>
        <v/>
      </c>
      <c r="D1556" s="10" t="str">
        <f>IF([1]变压器!D1556="","",[1]变压器!D1556)</f>
        <v/>
      </c>
      <c r="E1556" s="10" t="str">
        <f>IF([1]变压器!E1556="","",[1]变压器!E1556)</f>
        <v/>
      </c>
      <c r="F1556" s="10" t="str">
        <f>IF([1]变压器!F1556="","",[1]变压器!F1556)</f>
        <v/>
      </c>
      <c r="G1556" s="10" t="str">
        <f ca="1">VLOOKUP(C1556,OFFSET(厂站实体!$A$2,0,0,1000,7),7,FALSE)</f>
        <v/>
      </c>
    </row>
    <row r="1557" spans="1:7" x14ac:dyDescent="0.15">
      <c r="A1557" s="10" t="str">
        <f>IF([1]变压器!A1557="","",[1]变压器!A1557)</f>
        <v/>
      </c>
      <c r="B1557" s="10" t="str">
        <f>IF([1]变压器!B1557="","",[1]变压器!B1557)</f>
        <v/>
      </c>
      <c r="C1557" s="10" t="str">
        <f>IF([1]变压器!C1557="","",[1]变压器!C1557)</f>
        <v/>
      </c>
      <c r="D1557" s="10" t="str">
        <f>IF([1]变压器!D1557="","",[1]变压器!D1557)</f>
        <v/>
      </c>
      <c r="E1557" s="10" t="str">
        <f>IF([1]变压器!E1557="","",[1]变压器!E1557)</f>
        <v/>
      </c>
      <c r="F1557" s="10" t="str">
        <f>IF([1]变压器!F1557="","",[1]变压器!F1557)</f>
        <v/>
      </c>
      <c r="G1557" s="10" t="str">
        <f ca="1">VLOOKUP(C1557,OFFSET(厂站实体!$A$2,0,0,1000,7),7,FALSE)</f>
        <v/>
      </c>
    </row>
    <row r="1558" spans="1:7" x14ac:dyDescent="0.15">
      <c r="A1558" s="10" t="str">
        <f>IF([1]变压器!A1558="","",[1]变压器!A1558)</f>
        <v/>
      </c>
      <c r="B1558" s="10" t="str">
        <f>IF([1]变压器!B1558="","",[1]变压器!B1558)</f>
        <v/>
      </c>
      <c r="C1558" s="10" t="str">
        <f>IF([1]变压器!C1558="","",[1]变压器!C1558)</f>
        <v/>
      </c>
      <c r="D1558" s="10" t="str">
        <f>IF([1]变压器!D1558="","",[1]变压器!D1558)</f>
        <v/>
      </c>
      <c r="E1558" s="10" t="str">
        <f>IF([1]变压器!E1558="","",[1]变压器!E1558)</f>
        <v/>
      </c>
      <c r="F1558" s="10" t="str">
        <f>IF([1]变压器!F1558="","",[1]变压器!F1558)</f>
        <v/>
      </c>
      <c r="G1558" s="10" t="str">
        <f ca="1">VLOOKUP(C1558,OFFSET(厂站实体!$A$2,0,0,1000,7),7,FALSE)</f>
        <v/>
      </c>
    </row>
    <row r="1559" spans="1:7" x14ac:dyDescent="0.15">
      <c r="A1559" s="10" t="str">
        <f>IF([1]变压器!A1559="","",[1]变压器!A1559)</f>
        <v/>
      </c>
      <c r="B1559" s="10" t="str">
        <f>IF([1]变压器!B1559="","",[1]变压器!B1559)</f>
        <v/>
      </c>
      <c r="C1559" s="10" t="str">
        <f>IF([1]变压器!C1559="","",[1]变压器!C1559)</f>
        <v/>
      </c>
      <c r="D1559" s="10" t="str">
        <f>IF([1]变压器!D1559="","",[1]变压器!D1559)</f>
        <v/>
      </c>
      <c r="E1559" s="10" t="str">
        <f>IF([1]变压器!E1559="","",[1]变压器!E1559)</f>
        <v/>
      </c>
      <c r="F1559" s="10" t="str">
        <f>IF([1]变压器!F1559="","",[1]变压器!F1559)</f>
        <v/>
      </c>
      <c r="G1559" s="10" t="str">
        <f ca="1">VLOOKUP(C1559,OFFSET(厂站实体!$A$2,0,0,1000,7),7,FALSE)</f>
        <v/>
      </c>
    </row>
    <row r="1560" spans="1:7" x14ac:dyDescent="0.15">
      <c r="A1560" s="10" t="str">
        <f>IF([1]变压器!A1560="","",[1]变压器!A1560)</f>
        <v/>
      </c>
      <c r="B1560" s="10" t="str">
        <f>IF([1]变压器!B1560="","",[1]变压器!B1560)</f>
        <v/>
      </c>
      <c r="C1560" s="10" t="str">
        <f>IF([1]变压器!C1560="","",[1]变压器!C1560)</f>
        <v/>
      </c>
      <c r="D1560" s="10" t="str">
        <f>IF([1]变压器!D1560="","",[1]变压器!D1560)</f>
        <v/>
      </c>
      <c r="E1560" s="10" t="str">
        <f>IF([1]变压器!E1560="","",[1]变压器!E1560)</f>
        <v/>
      </c>
      <c r="F1560" s="10" t="str">
        <f>IF([1]变压器!F1560="","",[1]变压器!F1560)</f>
        <v/>
      </c>
      <c r="G1560" s="10" t="str">
        <f ca="1">VLOOKUP(C1560,OFFSET(厂站实体!$A$2,0,0,1000,7),7,FALSE)</f>
        <v/>
      </c>
    </row>
    <row r="1561" spans="1:7" x14ac:dyDescent="0.15">
      <c r="A1561" s="10" t="str">
        <f>IF([1]变压器!A1561="","",[1]变压器!A1561)</f>
        <v/>
      </c>
      <c r="B1561" s="10" t="str">
        <f>IF([1]变压器!B1561="","",[1]变压器!B1561)</f>
        <v/>
      </c>
      <c r="C1561" s="10" t="str">
        <f>IF([1]变压器!C1561="","",[1]变压器!C1561)</f>
        <v/>
      </c>
      <c r="D1561" s="10" t="str">
        <f>IF([1]变压器!D1561="","",[1]变压器!D1561)</f>
        <v/>
      </c>
      <c r="E1561" s="10" t="str">
        <f>IF([1]变压器!E1561="","",[1]变压器!E1561)</f>
        <v/>
      </c>
      <c r="F1561" s="10" t="str">
        <f>IF([1]变压器!F1561="","",[1]变压器!F1561)</f>
        <v/>
      </c>
      <c r="G1561" s="10" t="str">
        <f ca="1">VLOOKUP(C1561,OFFSET(厂站实体!$A$2,0,0,1000,7),7,FALSE)</f>
        <v/>
      </c>
    </row>
    <row r="1562" spans="1:7" x14ac:dyDescent="0.15">
      <c r="A1562" s="10" t="str">
        <f>IF([1]变压器!A1562="","",[1]变压器!A1562)</f>
        <v/>
      </c>
      <c r="B1562" s="10" t="str">
        <f>IF([1]变压器!B1562="","",[1]变压器!B1562)</f>
        <v/>
      </c>
      <c r="C1562" s="10" t="str">
        <f>IF([1]变压器!C1562="","",[1]变压器!C1562)</f>
        <v/>
      </c>
      <c r="D1562" s="10" t="str">
        <f>IF([1]变压器!D1562="","",[1]变压器!D1562)</f>
        <v/>
      </c>
      <c r="E1562" s="10" t="str">
        <f>IF([1]变压器!E1562="","",[1]变压器!E1562)</f>
        <v/>
      </c>
      <c r="F1562" s="10" t="str">
        <f>IF([1]变压器!F1562="","",[1]变压器!F1562)</f>
        <v/>
      </c>
      <c r="G1562" s="10" t="str">
        <f ca="1">VLOOKUP(C1562,OFFSET(厂站实体!$A$2,0,0,1000,7),7,FALSE)</f>
        <v/>
      </c>
    </row>
    <row r="1563" spans="1:7" x14ac:dyDescent="0.15">
      <c r="A1563" s="10" t="str">
        <f>IF([1]变压器!A1563="","",[1]变压器!A1563)</f>
        <v/>
      </c>
      <c r="B1563" s="10" t="str">
        <f>IF([1]变压器!B1563="","",[1]变压器!B1563)</f>
        <v/>
      </c>
      <c r="C1563" s="10" t="str">
        <f>IF([1]变压器!C1563="","",[1]变压器!C1563)</f>
        <v/>
      </c>
      <c r="D1563" s="10" t="str">
        <f>IF([1]变压器!D1563="","",[1]变压器!D1563)</f>
        <v/>
      </c>
      <c r="E1563" s="10" t="str">
        <f>IF([1]变压器!E1563="","",[1]变压器!E1563)</f>
        <v/>
      </c>
      <c r="F1563" s="10" t="str">
        <f>IF([1]变压器!F1563="","",[1]变压器!F1563)</f>
        <v/>
      </c>
      <c r="G1563" s="10" t="str">
        <f ca="1">VLOOKUP(C1563,OFFSET(厂站实体!$A$2,0,0,1000,7),7,FALSE)</f>
        <v/>
      </c>
    </row>
    <row r="1564" spans="1:7" x14ac:dyDescent="0.15">
      <c r="A1564" s="10" t="str">
        <f>IF([1]变压器!A1564="","",[1]变压器!A1564)</f>
        <v/>
      </c>
      <c r="B1564" s="10" t="str">
        <f>IF([1]变压器!B1564="","",[1]变压器!B1564)</f>
        <v/>
      </c>
      <c r="C1564" s="10" t="str">
        <f>IF([1]变压器!C1564="","",[1]变压器!C1564)</f>
        <v/>
      </c>
      <c r="D1564" s="10" t="str">
        <f>IF([1]变压器!D1564="","",[1]变压器!D1564)</f>
        <v/>
      </c>
      <c r="E1564" s="10" t="str">
        <f>IF([1]变压器!E1564="","",[1]变压器!E1564)</f>
        <v/>
      </c>
      <c r="F1564" s="10" t="str">
        <f>IF([1]变压器!F1564="","",[1]变压器!F1564)</f>
        <v/>
      </c>
      <c r="G1564" s="10" t="str">
        <f ca="1">VLOOKUP(C1564,OFFSET(厂站实体!$A$2,0,0,1000,7),7,FALSE)</f>
        <v/>
      </c>
    </row>
    <row r="1565" spans="1:7" x14ac:dyDescent="0.15">
      <c r="A1565" s="10" t="str">
        <f>IF([1]变压器!A1565="","",[1]变压器!A1565)</f>
        <v/>
      </c>
      <c r="B1565" s="10" t="str">
        <f>IF([1]变压器!B1565="","",[1]变压器!B1565)</f>
        <v/>
      </c>
      <c r="C1565" s="10" t="str">
        <f>IF([1]变压器!C1565="","",[1]变压器!C1565)</f>
        <v/>
      </c>
      <c r="D1565" s="10" t="str">
        <f>IF([1]变压器!D1565="","",[1]变压器!D1565)</f>
        <v/>
      </c>
      <c r="E1565" s="10" t="str">
        <f>IF([1]变压器!E1565="","",[1]变压器!E1565)</f>
        <v/>
      </c>
      <c r="F1565" s="10" t="str">
        <f>IF([1]变压器!F1565="","",[1]变压器!F1565)</f>
        <v/>
      </c>
      <c r="G1565" s="10" t="str">
        <f ca="1">VLOOKUP(C1565,OFFSET(厂站实体!$A$2,0,0,1000,7),7,FALSE)</f>
        <v/>
      </c>
    </row>
    <row r="1566" spans="1:7" x14ac:dyDescent="0.15">
      <c r="A1566" s="10" t="str">
        <f>IF([1]变压器!A1566="","",[1]变压器!A1566)</f>
        <v/>
      </c>
      <c r="B1566" s="10" t="str">
        <f>IF([1]变压器!B1566="","",[1]变压器!B1566)</f>
        <v/>
      </c>
      <c r="C1566" s="10" t="str">
        <f>IF([1]变压器!C1566="","",[1]变压器!C1566)</f>
        <v/>
      </c>
      <c r="D1566" s="10" t="str">
        <f>IF([1]变压器!D1566="","",[1]变压器!D1566)</f>
        <v/>
      </c>
      <c r="E1566" s="10" t="str">
        <f>IF([1]变压器!E1566="","",[1]变压器!E1566)</f>
        <v/>
      </c>
      <c r="F1566" s="10" t="str">
        <f>IF([1]变压器!F1566="","",[1]变压器!F1566)</f>
        <v/>
      </c>
      <c r="G1566" s="10" t="str">
        <f ca="1">VLOOKUP(C1566,OFFSET(厂站实体!$A$2,0,0,1000,7),7,FALSE)</f>
        <v/>
      </c>
    </row>
    <row r="1567" spans="1:7" x14ac:dyDescent="0.15">
      <c r="A1567" s="10" t="str">
        <f>IF([1]变压器!A1567="","",[1]变压器!A1567)</f>
        <v/>
      </c>
      <c r="B1567" s="10" t="str">
        <f>IF([1]变压器!B1567="","",[1]变压器!B1567)</f>
        <v/>
      </c>
      <c r="C1567" s="10" t="str">
        <f>IF([1]变压器!C1567="","",[1]变压器!C1567)</f>
        <v/>
      </c>
      <c r="D1567" s="10" t="str">
        <f>IF([1]变压器!D1567="","",[1]变压器!D1567)</f>
        <v/>
      </c>
      <c r="E1567" s="10" t="str">
        <f>IF([1]变压器!E1567="","",[1]变压器!E1567)</f>
        <v/>
      </c>
      <c r="F1567" s="10" t="str">
        <f>IF([1]变压器!F1567="","",[1]变压器!F1567)</f>
        <v/>
      </c>
      <c r="G1567" s="10" t="str">
        <f ca="1">VLOOKUP(C1567,OFFSET(厂站实体!$A$2,0,0,1000,7),7,FALSE)</f>
        <v/>
      </c>
    </row>
    <row r="1568" spans="1:7" x14ac:dyDescent="0.15">
      <c r="A1568" s="10" t="str">
        <f>IF([1]变压器!A1568="","",[1]变压器!A1568)</f>
        <v/>
      </c>
      <c r="B1568" s="10" t="str">
        <f>IF([1]变压器!B1568="","",[1]变压器!B1568)</f>
        <v/>
      </c>
      <c r="C1568" s="10" t="str">
        <f>IF([1]变压器!C1568="","",[1]变压器!C1568)</f>
        <v/>
      </c>
      <c r="D1568" s="10" t="str">
        <f>IF([1]变压器!D1568="","",[1]变压器!D1568)</f>
        <v/>
      </c>
      <c r="E1568" s="10" t="str">
        <f>IF([1]变压器!E1568="","",[1]变压器!E1568)</f>
        <v/>
      </c>
      <c r="F1568" s="10" t="str">
        <f>IF([1]变压器!F1568="","",[1]变压器!F1568)</f>
        <v/>
      </c>
      <c r="G1568" s="10" t="str">
        <f ca="1">VLOOKUP(C1568,OFFSET(厂站实体!$A$2,0,0,1000,7),7,FALSE)</f>
        <v/>
      </c>
    </row>
    <row r="1569" spans="1:7" x14ac:dyDescent="0.15">
      <c r="A1569" s="10" t="str">
        <f>IF([1]变压器!A1569="","",[1]变压器!A1569)</f>
        <v/>
      </c>
      <c r="B1569" s="10" t="str">
        <f>IF([1]变压器!B1569="","",[1]变压器!B1569)</f>
        <v/>
      </c>
      <c r="C1569" s="10" t="str">
        <f>IF([1]变压器!C1569="","",[1]变压器!C1569)</f>
        <v/>
      </c>
      <c r="D1569" s="10" t="str">
        <f>IF([1]变压器!D1569="","",[1]变压器!D1569)</f>
        <v/>
      </c>
      <c r="E1569" s="10" t="str">
        <f>IF([1]变压器!E1569="","",[1]变压器!E1569)</f>
        <v/>
      </c>
      <c r="F1569" s="10" t="str">
        <f>IF([1]变压器!F1569="","",[1]变压器!F1569)</f>
        <v/>
      </c>
      <c r="G1569" s="10" t="str">
        <f ca="1">VLOOKUP(C1569,OFFSET(厂站实体!$A$2,0,0,1000,7),7,FALSE)</f>
        <v/>
      </c>
    </row>
    <row r="1570" spans="1:7" x14ac:dyDescent="0.15">
      <c r="A1570" s="10" t="str">
        <f>IF([1]变压器!A1570="","",[1]变压器!A1570)</f>
        <v/>
      </c>
      <c r="B1570" s="10" t="str">
        <f>IF([1]变压器!B1570="","",[1]变压器!B1570)</f>
        <v/>
      </c>
      <c r="C1570" s="10" t="str">
        <f>IF([1]变压器!C1570="","",[1]变压器!C1570)</f>
        <v/>
      </c>
      <c r="D1570" s="10" t="str">
        <f>IF([1]变压器!D1570="","",[1]变压器!D1570)</f>
        <v/>
      </c>
      <c r="E1570" s="10" t="str">
        <f>IF([1]变压器!E1570="","",[1]变压器!E1570)</f>
        <v/>
      </c>
      <c r="F1570" s="10" t="str">
        <f>IF([1]变压器!F1570="","",[1]变压器!F1570)</f>
        <v/>
      </c>
      <c r="G1570" s="10" t="str">
        <f ca="1">VLOOKUP(C1570,OFFSET(厂站实体!$A$2,0,0,1000,7),7,FALSE)</f>
        <v/>
      </c>
    </row>
    <row r="1571" spans="1:7" x14ac:dyDescent="0.15">
      <c r="A1571" s="10" t="str">
        <f>IF([1]变压器!A1571="","",[1]变压器!A1571)</f>
        <v/>
      </c>
      <c r="B1571" s="10" t="str">
        <f>IF([1]变压器!B1571="","",[1]变压器!B1571)</f>
        <v/>
      </c>
      <c r="C1571" s="10" t="str">
        <f>IF([1]变压器!C1571="","",[1]变压器!C1571)</f>
        <v/>
      </c>
      <c r="D1571" s="10" t="str">
        <f>IF([1]变压器!D1571="","",[1]变压器!D1571)</f>
        <v/>
      </c>
      <c r="E1571" s="10" t="str">
        <f>IF([1]变压器!E1571="","",[1]变压器!E1571)</f>
        <v/>
      </c>
      <c r="F1571" s="10" t="str">
        <f>IF([1]变压器!F1571="","",[1]变压器!F1571)</f>
        <v/>
      </c>
      <c r="G1571" s="10" t="str">
        <f ca="1">VLOOKUP(C1571,OFFSET(厂站实体!$A$2,0,0,1000,7),7,FALSE)</f>
        <v/>
      </c>
    </row>
    <row r="1572" spans="1:7" x14ac:dyDescent="0.15">
      <c r="A1572" s="10" t="str">
        <f>IF([1]变压器!A1572="","",[1]变压器!A1572)</f>
        <v/>
      </c>
      <c r="B1572" s="10" t="str">
        <f>IF([1]变压器!B1572="","",[1]变压器!B1572)</f>
        <v/>
      </c>
      <c r="C1572" s="10" t="str">
        <f>IF([1]变压器!C1572="","",[1]变压器!C1572)</f>
        <v/>
      </c>
      <c r="D1572" s="10" t="str">
        <f>IF([1]变压器!D1572="","",[1]变压器!D1572)</f>
        <v/>
      </c>
      <c r="E1572" s="10" t="str">
        <f>IF([1]变压器!E1572="","",[1]变压器!E1572)</f>
        <v/>
      </c>
      <c r="F1572" s="10" t="str">
        <f>IF([1]变压器!F1572="","",[1]变压器!F1572)</f>
        <v/>
      </c>
      <c r="G1572" s="10" t="str">
        <f ca="1">VLOOKUP(C1572,OFFSET(厂站实体!$A$2,0,0,1000,7),7,FALSE)</f>
        <v/>
      </c>
    </row>
    <row r="1573" spans="1:7" x14ac:dyDescent="0.15">
      <c r="A1573" s="10" t="str">
        <f>IF([1]变压器!A1573="","",[1]变压器!A1573)</f>
        <v/>
      </c>
      <c r="B1573" s="10" t="str">
        <f>IF([1]变压器!B1573="","",[1]变压器!B1573)</f>
        <v/>
      </c>
      <c r="C1573" s="10" t="str">
        <f>IF([1]变压器!C1573="","",[1]变压器!C1573)</f>
        <v/>
      </c>
      <c r="D1573" s="10" t="str">
        <f>IF([1]变压器!D1573="","",[1]变压器!D1573)</f>
        <v/>
      </c>
      <c r="E1573" s="10" t="str">
        <f>IF([1]变压器!E1573="","",[1]变压器!E1573)</f>
        <v/>
      </c>
      <c r="F1573" s="10" t="str">
        <f>IF([1]变压器!F1573="","",[1]变压器!F1573)</f>
        <v/>
      </c>
      <c r="G1573" s="10" t="str">
        <f ca="1">VLOOKUP(C1573,OFFSET(厂站实体!$A$2,0,0,1000,7),7,FALSE)</f>
        <v/>
      </c>
    </row>
    <row r="1574" spans="1:7" x14ac:dyDescent="0.15">
      <c r="A1574" s="10" t="str">
        <f>IF([1]变压器!A1574="","",[1]变压器!A1574)</f>
        <v/>
      </c>
      <c r="B1574" s="10" t="str">
        <f>IF([1]变压器!B1574="","",[1]变压器!B1574)</f>
        <v/>
      </c>
      <c r="C1574" s="10" t="str">
        <f>IF([1]变压器!C1574="","",[1]变压器!C1574)</f>
        <v/>
      </c>
      <c r="D1574" s="10" t="str">
        <f>IF([1]变压器!D1574="","",[1]变压器!D1574)</f>
        <v/>
      </c>
      <c r="E1574" s="10" t="str">
        <f>IF([1]变压器!E1574="","",[1]变压器!E1574)</f>
        <v/>
      </c>
      <c r="F1574" s="10" t="str">
        <f>IF([1]变压器!F1574="","",[1]变压器!F1574)</f>
        <v/>
      </c>
      <c r="G1574" s="10" t="str">
        <f ca="1">VLOOKUP(C1574,OFFSET(厂站实体!$A$2,0,0,1000,7),7,FALSE)</f>
        <v/>
      </c>
    </row>
    <row r="1575" spans="1:7" x14ac:dyDescent="0.15">
      <c r="A1575" s="10" t="str">
        <f>IF([1]变压器!A1575="","",[1]变压器!A1575)</f>
        <v/>
      </c>
      <c r="B1575" s="10" t="str">
        <f>IF([1]变压器!B1575="","",[1]变压器!B1575)</f>
        <v/>
      </c>
      <c r="C1575" s="10" t="str">
        <f>IF([1]变压器!C1575="","",[1]变压器!C1575)</f>
        <v/>
      </c>
      <c r="D1575" s="10" t="str">
        <f>IF([1]变压器!D1575="","",[1]变压器!D1575)</f>
        <v/>
      </c>
      <c r="E1575" s="10" t="str">
        <f>IF([1]变压器!E1575="","",[1]变压器!E1575)</f>
        <v/>
      </c>
      <c r="F1575" s="10" t="str">
        <f>IF([1]变压器!F1575="","",[1]变压器!F1575)</f>
        <v/>
      </c>
      <c r="G1575" s="10" t="str">
        <f ca="1">VLOOKUP(C1575,OFFSET(厂站实体!$A$2,0,0,1000,7),7,FALSE)</f>
        <v/>
      </c>
    </row>
    <row r="1576" spans="1:7" x14ac:dyDescent="0.15">
      <c r="A1576" s="10" t="str">
        <f>IF([1]变压器!A1576="","",[1]变压器!A1576)</f>
        <v/>
      </c>
      <c r="B1576" s="10" t="str">
        <f>IF([1]变压器!B1576="","",[1]变压器!B1576)</f>
        <v/>
      </c>
      <c r="C1576" s="10" t="str">
        <f>IF([1]变压器!C1576="","",[1]变压器!C1576)</f>
        <v/>
      </c>
      <c r="D1576" s="10" t="str">
        <f>IF([1]变压器!D1576="","",[1]变压器!D1576)</f>
        <v/>
      </c>
      <c r="E1576" s="10" t="str">
        <f>IF([1]变压器!E1576="","",[1]变压器!E1576)</f>
        <v/>
      </c>
      <c r="F1576" s="10" t="str">
        <f>IF([1]变压器!F1576="","",[1]变压器!F1576)</f>
        <v/>
      </c>
      <c r="G1576" s="10" t="str">
        <f ca="1">VLOOKUP(C1576,OFFSET(厂站实体!$A$2,0,0,1000,7),7,FALSE)</f>
        <v/>
      </c>
    </row>
    <row r="1577" spans="1:7" x14ac:dyDescent="0.15">
      <c r="A1577" s="10" t="str">
        <f>IF([1]变压器!A1577="","",[1]变压器!A1577)</f>
        <v/>
      </c>
      <c r="B1577" s="10" t="str">
        <f>IF([1]变压器!B1577="","",[1]变压器!B1577)</f>
        <v/>
      </c>
      <c r="C1577" s="10" t="str">
        <f>IF([1]变压器!C1577="","",[1]变压器!C1577)</f>
        <v/>
      </c>
      <c r="D1577" s="10" t="str">
        <f>IF([1]变压器!D1577="","",[1]变压器!D1577)</f>
        <v/>
      </c>
      <c r="E1577" s="10" t="str">
        <f>IF([1]变压器!E1577="","",[1]变压器!E1577)</f>
        <v/>
      </c>
      <c r="F1577" s="10" t="str">
        <f>IF([1]变压器!F1577="","",[1]变压器!F1577)</f>
        <v/>
      </c>
      <c r="G1577" s="10" t="str">
        <f ca="1">VLOOKUP(C1577,OFFSET(厂站实体!$A$2,0,0,1000,7),7,FALSE)</f>
        <v/>
      </c>
    </row>
    <row r="1578" spans="1:7" x14ac:dyDescent="0.15">
      <c r="A1578" s="10" t="str">
        <f>IF([1]变压器!A1578="","",[1]变压器!A1578)</f>
        <v/>
      </c>
      <c r="B1578" s="10" t="str">
        <f>IF([1]变压器!B1578="","",[1]变压器!B1578)</f>
        <v/>
      </c>
      <c r="C1578" s="10" t="str">
        <f>IF([1]变压器!C1578="","",[1]变压器!C1578)</f>
        <v/>
      </c>
      <c r="D1578" s="10" t="str">
        <f>IF([1]变压器!D1578="","",[1]变压器!D1578)</f>
        <v/>
      </c>
      <c r="E1578" s="10" t="str">
        <f>IF([1]变压器!E1578="","",[1]变压器!E1578)</f>
        <v/>
      </c>
      <c r="F1578" s="10" t="str">
        <f>IF([1]变压器!F1578="","",[1]变压器!F1578)</f>
        <v/>
      </c>
      <c r="G1578" s="10" t="str">
        <f ca="1">VLOOKUP(C1578,OFFSET(厂站实体!$A$2,0,0,1000,7),7,FALSE)</f>
        <v/>
      </c>
    </row>
    <row r="1579" spans="1:7" x14ac:dyDescent="0.15">
      <c r="A1579" s="10" t="str">
        <f>IF([1]变压器!A1579="","",[1]变压器!A1579)</f>
        <v/>
      </c>
      <c r="B1579" s="10" t="str">
        <f>IF([1]变压器!B1579="","",[1]变压器!B1579)</f>
        <v/>
      </c>
      <c r="C1579" s="10" t="str">
        <f>IF([1]变压器!C1579="","",[1]变压器!C1579)</f>
        <v/>
      </c>
      <c r="D1579" s="10" t="str">
        <f>IF([1]变压器!D1579="","",[1]变压器!D1579)</f>
        <v/>
      </c>
      <c r="E1579" s="10" t="str">
        <f>IF([1]变压器!E1579="","",[1]变压器!E1579)</f>
        <v/>
      </c>
      <c r="F1579" s="10" t="str">
        <f>IF([1]变压器!F1579="","",[1]变压器!F1579)</f>
        <v/>
      </c>
      <c r="G1579" s="10" t="str">
        <f ca="1">VLOOKUP(C1579,OFFSET(厂站实体!$A$2,0,0,1000,7),7,FALSE)</f>
        <v/>
      </c>
    </row>
    <row r="1580" spans="1:7" x14ac:dyDescent="0.15">
      <c r="A1580" s="10" t="str">
        <f>IF([1]变压器!A1580="","",[1]变压器!A1580)</f>
        <v/>
      </c>
      <c r="B1580" s="10" t="str">
        <f>IF([1]变压器!B1580="","",[1]变压器!B1580)</f>
        <v/>
      </c>
      <c r="C1580" s="10" t="str">
        <f>IF([1]变压器!C1580="","",[1]变压器!C1580)</f>
        <v/>
      </c>
      <c r="D1580" s="10" t="str">
        <f>IF([1]变压器!D1580="","",[1]变压器!D1580)</f>
        <v/>
      </c>
      <c r="E1580" s="10" t="str">
        <f>IF([1]变压器!E1580="","",[1]变压器!E1580)</f>
        <v/>
      </c>
      <c r="F1580" s="10" t="str">
        <f>IF([1]变压器!F1580="","",[1]变压器!F1580)</f>
        <v/>
      </c>
      <c r="G1580" s="10" t="str">
        <f ca="1">VLOOKUP(C1580,OFFSET(厂站实体!$A$2,0,0,1000,7),7,FALSE)</f>
        <v/>
      </c>
    </row>
    <row r="1581" spans="1:7" x14ac:dyDescent="0.15">
      <c r="A1581" s="10" t="str">
        <f>IF([1]变压器!A1581="","",[1]变压器!A1581)</f>
        <v/>
      </c>
      <c r="B1581" s="10" t="str">
        <f>IF([1]变压器!B1581="","",[1]变压器!B1581)</f>
        <v/>
      </c>
      <c r="C1581" s="10" t="str">
        <f>IF([1]变压器!C1581="","",[1]变压器!C1581)</f>
        <v/>
      </c>
      <c r="D1581" s="10" t="str">
        <f>IF([1]变压器!D1581="","",[1]变压器!D1581)</f>
        <v/>
      </c>
      <c r="E1581" s="10" t="str">
        <f>IF([1]变压器!E1581="","",[1]变压器!E1581)</f>
        <v/>
      </c>
      <c r="F1581" s="10" t="str">
        <f>IF([1]变压器!F1581="","",[1]变压器!F1581)</f>
        <v/>
      </c>
      <c r="G1581" s="10" t="str">
        <f ca="1">VLOOKUP(C1581,OFFSET(厂站实体!$A$2,0,0,1000,7),7,FALSE)</f>
        <v/>
      </c>
    </row>
    <row r="1582" spans="1:7" x14ac:dyDescent="0.15">
      <c r="A1582" s="10" t="str">
        <f>IF([1]变压器!A1582="","",[1]变压器!A1582)</f>
        <v/>
      </c>
      <c r="B1582" s="10" t="str">
        <f>IF([1]变压器!B1582="","",[1]变压器!B1582)</f>
        <v/>
      </c>
      <c r="C1582" s="10" t="str">
        <f>IF([1]变压器!C1582="","",[1]变压器!C1582)</f>
        <v/>
      </c>
      <c r="D1582" s="10" t="str">
        <f>IF([1]变压器!D1582="","",[1]变压器!D1582)</f>
        <v/>
      </c>
      <c r="E1582" s="10" t="str">
        <f>IF([1]变压器!E1582="","",[1]变压器!E1582)</f>
        <v/>
      </c>
      <c r="F1582" s="10" t="str">
        <f>IF([1]变压器!F1582="","",[1]变压器!F1582)</f>
        <v/>
      </c>
      <c r="G1582" s="10" t="str">
        <f ca="1">VLOOKUP(C1582,OFFSET(厂站实体!$A$2,0,0,1000,7),7,FALSE)</f>
        <v/>
      </c>
    </row>
    <row r="1583" spans="1:7" x14ac:dyDescent="0.15">
      <c r="A1583" s="10" t="str">
        <f>IF([1]变压器!A1583="","",[1]变压器!A1583)</f>
        <v/>
      </c>
      <c r="B1583" s="10" t="str">
        <f>IF([1]变压器!B1583="","",[1]变压器!B1583)</f>
        <v/>
      </c>
      <c r="C1583" s="10" t="str">
        <f>IF([1]变压器!C1583="","",[1]变压器!C1583)</f>
        <v/>
      </c>
      <c r="D1583" s="10" t="str">
        <f>IF([1]变压器!D1583="","",[1]变压器!D1583)</f>
        <v/>
      </c>
      <c r="E1583" s="10" t="str">
        <f>IF([1]变压器!E1583="","",[1]变压器!E1583)</f>
        <v/>
      </c>
      <c r="F1583" s="10" t="str">
        <f>IF([1]变压器!F1583="","",[1]变压器!F1583)</f>
        <v/>
      </c>
      <c r="G1583" s="10" t="str">
        <f ca="1">VLOOKUP(C1583,OFFSET(厂站实体!$A$2,0,0,1000,7),7,FALSE)</f>
        <v/>
      </c>
    </row>
    <row r="1584" spans="1:7" x14ac:dyDescent="0.15">
      <c r="A1584" s="10" t="str">
        <f>IF([1]变压器!A1584="","",[1]变压器!A1584)</f>
        <v/>
      </c>
      <c r="B1584" s="10" t="str">
        <f>IF([1]变压器!B1584="","",[1]变压器!B1584)</f>
        <v/>
      </c>
      <c r="C1584" s="10" t="str">
        <f>IF([1]变压器!C1584="","",[1]变压器!C1584)</f>
        <v/>
      </c>
      <c r="D1584" s="10" t="str">
        <f>IF([1]变压器!D1584="","",[1]变压器!D1584)</f>
        <v/>
      </c>
      <c r="E1584" s="10" t="str">
        <f>IF([1]变压器!E1584="","",[1]变压器!E1584)</f>
        <v/>
      </c>
      <c r="F1584" s="10" t="str">
        <f>IF([1]变压器!F1584="","",[1]变压器!F1584)</f>
        <v/>
      </c>
      <c r="G1584" s="10" t="str">
        <f ca="1">VLOOKUP(C1584,OFFSET(厂站实体!$A$2,0,0,1000,7),7,FALSE)</f>
        <v/>
      </c>
    </row>
    <row r="1585" spans="1:7" x14ac:dyDescent="0.15">
      <c r="A1585" s="10" t="str">
        <f>IF([1]变压器!A1585="","",[1]变压器!A1585)</f>
        <v/>
      </c>
      <c r="B1585" s="10" t="str">
        <f>IF([1]变压器!B1585="","",[1]变压器!B1585)</f>
        <v/>
      </c>
      <c r="C1585" s="10" t="str">
        <f>IF([1]变压器!C1585="","",[1]变压器!C1585)</f>
        <v/>
      </c>
      <c r="D1585" s="10" t="str">
        <f>IF([1]变压器!D1585="","",[1]变压器!D1585)</f>
        <v/>
      </c>
      <c r="E1585" s="10" t="str">
        <f>IF([1]变压器!E1585="","",[1]变压器!E1585)</f>
        <v/>
      </c>
      <c r="F1585" s="10" t="str">
        <f>IF([1]变压器!F1585="","",[1]变压器!F1585)</f>
        <v/>
      </c>
      <c r="G1585" s="10" t="str">
        <f ca="1">VLOOKUP(C1585,OFFSET(厂站实体!$A$2,0,0,1000,7),7,FALSE)</f>
        <v/>
      </c>
    </row>
    <row r="1586" spans="1:7" x14ac:dyDescent="0.15">
      <c r="A1586" s="10" t="str">
        <f>IF([1]变压器!A1586="","",[1]变压器!A1586)</f>
        <v/>
      </c>
      <c r="B1586" s="10" t="str">
        <f>IF([1]变压器!B1586="","",[1]变压器!B1586)</f>
        <v/>
      </c>
      <c r="C1586" s="10" t="str">
        <f>IF([1]变压器!C1586="","",[1]变压器!C1586)</f>
        <v/>
      </c>
      <c r="D1586" s="10" t="str">
        <f>IF([1]变压器!D1586="","",[1]变压器!D1586)</f>
        <v/>
      </c>
      <c r="E1586" s="10" t="str">
        <f>IF([1]变压器!E1586="","",[1]变压器!E1586)</f>
        <v/>
      </c>
      <c r="F1586" s="10" t="str">
        <f>IF([1]变压器!F1586="","",[1]变压器!F1586)</f>
        <v/>
      </c>
      <c r="G1586" s="10" t="str">
        <f ca="1">VLOOKUP(C1586,OFFSET(厂站实体!$A$2,0,0,1000,7),7,FALSE)</f>
        <v/>
      </c>
    </row>
    <row r="1587" spans="1:7" x14ac:dyDescent="0.15">
      <c r="A1587" s="10" t="str">
        <f>IF([1]变压器!A1587="","",[1]变压器!A1587)</f>
        <v/>
      </c>
      <c r="B1587" s="10" t="str">
        <f>IF([1]变压器!B1587="","",[1]变压器!B1587)</f>
        <v/>
      </c>
      <c r="C1587" s="10" t="str">
        <f>IF([1]变压器!C1587="","",[1]变压器!C1587)</f>
        <v/>
      </c>
      <c r="D1587" s="10" t="str">
        <f>IF([1]变压器!D1587="","",[1]变压器!D1587)</f>
        <v/>
      </c>
      <c r="E1587" s="10" t="str">
        <f>IF([1]变压器!E1587="","",[1]变压器!E1587)</f>
        <v/>
      </c>
      <c r="F1587" s="10" t="str">
        <f>IF([1]变压器!F1587="","",[1]变压器!F1587)</f>
        <v/>
      </c>
      <c r="G1587" s="10" t="str">
        <f ca="1">VLOOKUP(C1587,OFFSET(厂站实体!$A$2,0,0,1000,7),7,FALSE)</f>
        <v/>
      </c>
    </row>
    <row r="1588" spans="1:7" x14ac:dyDescent="0.15">
      <c r="A1588" s="10" t="str">
        <f>IF([1]变压器!A1588="","",[1]变压器!A1588)</f>
        <v/>
      </c>
      <c r="B1588" s="10" t="str">
        <f>IF([1]变压器!B1588="","",[1]变压器!B1588)</f>
        <v/>
      </c>
      <c r="C1588" s="10" t="str">
        <f>IF([1]变压器!C1588="","",[1]变压器!C1588)</f>
        <v/>
      </c>
      <c r="D1588" s="10" t="str">
        <f>IF([1]变压器!D1588="","",[1]变压器!D1588)</f>
        <v/>
      </c>
      <c r="E1588" s="10" t="str">
        <f>IF([1]变压器!E1588="","",[1]变压器!E1588)</f>
        <v/>
      </c>
      <c r="F1588" s="10" t="str">
        <f>IF([1]变压器!F1588="","",[1]变压器!F1588)</f>
        <v/>
      </c>
      <c r="G1588" s="10" t="str">
        <f ca="1">VLOOKUP(C1588,OFFSET(厂站实体!$A$2,0,0,1000,7),7,FALSE)</f>
        <v/>
      </c>
    </row>
    <row r="1589" spans="1:7" x14ac:dyDescent="0.15">
      <c r="A1589" s="10" t="str">
        <f>IF([1]变压器!A1589="","",[1]变压器!A1589)</f>
        <v/>
      </c>
      <c r="B1589" s="10" t="str">
        <f>IF([1]变压器!B1589="","",[1]变压器!B1589)</f>
        <v/>
      </c>
      <c r="C1589" s="10" t="str">
        <f>IF([1]变压器!C1589="","",[1]变压器!C1589)</f>
        <v/>
      </c>
      <c r="D1589" s="10" t="str">
        <f>IF([1]变压器!D1589="","",[1]变压器!D1589)</f>
        <v/>
      </c>
      <c r="E1589" s="10" t="str">
        <f>IF([1]变压器!E1589="","",[1]变压器!E1589)</f>
        <v/>
      </c>
      <c r="F1589" s="10" t="str">
        <f>IF([1]变压器!F1589="","",[1]变压器!F1589)</f>
        <v/>
      </c>
      <c r="G1589" s="10" t="str">
        <f ca="1">VLOOKUP(C1589,OFFSET(厂站实体!$A$2,0,0,1000,7),7,FALSE)</f>
        <v/>
      </c>
    </row>
    <row r="1590" spans="1:7" x14ac:dyDescent="0.15">
      <c r="A1590" s="10" t="str">
        <f>IF([1]变压器!A1590="","",[1]变压器!A1590)</f>
        <v/>
      </c>
      <c r="B1590" s="10" t="str">
        <f>IF([1]变压器!B1590="","",[1]变压器!B1590)</f>
        <v/>
      </c>
      <c r="C1590" s="10" t="str">
        <f>IF([1]变压器!C1590="","",[1]变压器!C1590)</f>
        <v/>
      </c>
      <c r="D1590" s="10" t="str">
        <f>IF([1]变压器!D1590="","",[1]变压器!D1590)</f>
        <v/>
      </c>
      <c r="E1590" s="10" t="str">
        <f>IF([1]变压器!E1590="","",[1]变压器!E1590)</f>
        <v/>
      </c>
      <c r="F1590" s="10" t="str">
        <f>IF([1]变压器!F1590="","",[1]变压器!F1590)</f>
        <v/>
      </c>
      <c r="G1590" s="10" t="str">
        <f ca="1">VLOOKUP(C1590,OFFSET(厂站实体!$A$2,0,0,1000,7),7,FALSE)</f>
        <v/>
      </c>
    </row>
    <row r="1591" spans="1:7" x14ac:dyDescent="0.15">
      <c r="A1591" s="10" t="str">
        <f>IF([1]变压器!A1591="","",[1]变压器!A1591)</f>
        <v/>
      </c>
      <c r="B1591" s="10" t="str">
        <f>IF([1]变压器!B1591="","",[1]变压器!B1591)</f>
        <v/>
      </c>
      <c r="C1591" s="10" t="str">
        <f>IF([1]变压器!C1591="","",[1]变压器!C1591)</f>
        <v/>
      </c>
      <c r="D1591" s="10" t="str">
        <f>IF([1]变压器!D1591="","",[1]变压器!D1591)</f>
        <v/>
      </c>
      <c r="E1591" s="10" t="str">
        <f>IF([1]变压器!E1591="","",[1]变压器!E1591)</f>
        <v/>
      </c>
      <c r="F1591" s="10" t="str">
        <f>IF([1]变压器!F1591="","",[1]变压器!F1591)</f>
        <v/>
      </c>
      <c r="G1591" s="10" t="str">
        <f ca="1">VLOOKUP(C1591,OFFSET(厂站实体!$A$2,0,0,1000,7),7,FALSE)</f>
        <v/>
      </c>
    </row>
    <row r="1592" spans="1:7" x14ac:dyDescent="0.15">
      <c r="A1592" s="10" t="str">
        <f>IF([1]变压器!A1592="","",[1]变压器!A1592)</f>
        <v/>
      </c>
      <c r="B1592" s="10" t="str">
        <f>IF([1]变压器!B1592="","",[1]变压器!B1592)</f>
        <v/>
      </c>
      <c r="C1592" s="10" t="str">
        <f>IF([1]变压器!C1592="","",[1]变压器!C1592)</f>
        <v/>
      </c>
      <c r="D1592" s="10" t="str">
        <f>IF([1]变压器!D1592="","",[1]变压器!D1592)</f>
        <v/>
      </c>
      <c r="E1592" s="10" t="str">
        <f>IF([1]变压器!E1592="","",[1]变压器!E1592)</f>
        <v/>
      </c>
      <c r="F1592" s="10" t="str">
        <f>IF([1]变压器!F1592="","",[1]变压器!F1592)</f>
        <v/>
      </c>
      <c r="G1592" s="10" t="str">
        <f ca="1">VLOOKUP(C1592,OFFSET(厂站实体!$A$2,0,0,1000,7),7,FALSE)</f>
        <v/>
      </c>
    </row>
    <row r="1593" spans="1:7" x14ac:dyDescent="0.15">
      <c r="A1593" s="10" t="str">
        <f>IF([1]变压器!A1593="","",[1]变压器!A1593)</f>
        <v/>
      </c>
      <c r="B1593" s="10" t="str">
        <f>IF([1]变压器!B1593="","",[1]变压器!B1593)</f>
        <v/>
      </c>
      <c r="C1593" s="10" t="str">
        <f>IF([1]变压器!C1593="","",[1]变压器!C1593)</f>
        <v/>
      </c>
      <c r="D1593" s="10" t="str">
        <f>IF([1]变压器!D1593="","",[1]变压器!D1593)</f>
        <v/>
      </c>
      <c r="E1593" s="10" t="str">
        <f>IF([1]变压器!E1593="","",[1]变压器!E1593)</f>
        <v/>
      </c>
      <c r="F1593" s="10" t="str">
        <f>IF([1]变压器!F1593="","",[1]变压器!F1593)</f>
        <v/>
      </c>
      <c r="G1593" s="10" t="str">
        <f ca="1">VLOOKUP(C1593,OFFSET(厂站实体!$A$2,0,0,1000,7),7,FALSE)</f>
        <v/>
      </c>
    </row>
    <row r="1594" spans="1:7" x14ac:dyDescent="0.15">
      <c r="A1594" s="10" t="str">
        <f>IF([1]变压器!A1594="","",[1]变压器!A1594)</f>
        <v/>
      </c>
      <c r="B1594" s="10" t="str">
        <f>IF([1]变压器!B1594="","",[1]变压器!B1594)</f>
        <v/>
      </c>
      <c r="C1594" s="10" t="str">
        <f>IF([1]变压器!C1594="","",[1]变压器!C1594)</f>
        <v/>
      </c>
      <c r="D1594" s="10" t="str">
        <f>IF([1]变压器!D1594="","",[1]变压器!D1594)</f>
        <v/>
      </c>
      <c r="E1594" s="10" t="str">
        <f>IF([1]变压器!E1594="","",[1]变压器!E1594)</f>
        <v/>
      </c>
      <c r="F1594" s="10" t="str">
        <f>IF([1]变压器!F1594="","",[1]变压器!F1594)</f>
        <v/>
      </c>
      <c r="G1594" s="10" t="str">
        <f ca="1">VLOOKUP(C1594,OFFSET(厂站实体!$A$2,0,0,1000,7),7,FALSE)</f>
        <v/>
      </c>
    </row>
    <row r="1595" spans="1:7" x14ac:dyDescent="0.15">
      <c r="A1595" s="10" t="str">
        <f>IF([1]变压器!A1595="","",[1]变压器!A1595)</f>
        <v/>
      </c>
      <c r="B1595" s="10" t="str">
        <f>IF([1]变压器!B1595="","",[1]变压器!B1595)</f>
        <v/>
      </c>
      <c r="C1595" s="10" t="str">
        <f>IF([1]变压器!C1595="","",[1]变压器!C1595)</f>
        <v/>
      </c>
      <c r="D1595" s="10" t="str">
        <f>IF([1]变压器!D1595="","",[1]变压器!D1595)</f>
        <v/>
      </c>
      <c r="E1595" s="10" t="str">
        <f>IF([1]变压器!E1595="","",[1]变压器!E1595)</f>
        <v/>
      </c>
      <c r="F1595" s="10" t="str">
        <f>IF([1]变压器!F1595="","",[1]变压器!F1595)</f>
        <v/>
      </c>
      <c r="G1595" s="10" t="str">
        <f ca="1">VLOOKUP(C1595,OFFSET(厂站实体!$A$2,0,0,1000,7),7,FALSE)</f>
        <v/>
      </c>
    </row>
    <row r="1596" spans="1:7" x14ac:dyDescent="0.15">
      <c r="A1596" s="10" t="str">
        <f>IF([1]变压器!A1596="","",[1]变压器!A1596)</f>
        <v/>
      </c>
      <c r="B1596" s="10" t="str">
        <f>IF([1]变压器!B1596="","",[1]变压器!B1596)</f>
        <v/>
      </c>
      <c r="C1596" s="10" t="str">
        <f>IF([1]变压器!C1596="","",[1]变压器!C1596)</f>
        <v/>
      </c>
      <c r="D1596" s="10" t="str">
        <f>IF([1]变压器!D1596="","",[1]变压器!D1596)</f>
        <v/>
      </c>
      <c r="E1596" s="10" t="str">
        <f>IF([1]变压器!E1596="","",[1]变压器!E1596)</f>
        <v/>
      </c>
      <c r="F1596" s="10" t="str">
        <f>IF([1]变压器!F1596="","",[1]变压器!F1596)</f>
        <v/>
      </c>
      <c r="G1596" s="10" t="str">
        <f ca="1">VLOOKUP(C1596,OFFSET(厂站实体!$A$2,0,0,1000,7),7,FALSE)</f>
        <v/>
      </c>
    </row>
    <row r="1597" spans="1:7" x14ac:dyDescent="0.15">
      <c r="A1597" s="10" t="str">
        <f>IF([1]变压器!A1597="","",[1]变压器!A1597)</f>
        <v/>
      </c>
      <c r="B1597" s="10" t="str">
        <f>IF([1]变压器!B1597="","",[1]变压器!B1597)</f>
        <v/>
      </c>
      <c r="C1597" s="10" t="str">
        <f>IF([1]变压器!C1597="","",[1]变压器!C1597)</f>
        <v/>
      </c>
      <c r="D1597" s="10" t="str">
        <f>IF([1]变压器!D1597="","",[1]变压器!D1597)</f>
        <v/>
      </c>
      <c r="E1597" s="10" t="str">
        <f>IF([1]变压器!E1597="","",[1]变压器!E1597)</f>
        <v/>
      </c>
      <c r="F1597" s="10" t="str">
        <f>IF([1]变压器!F1597="","",[1]变压器!F1597)</f>
        <v/>
      </c>
      <c r="G1597" s="10" t="str">
        <f ca="1">VLOOKUP(C1597,OFFSET(厂站实体!$A$2,0,0,1000,7),7,FALSE)</f>
        <v/>
      </c>
    </row>
    <row r="1598" spans="1:7" x14ac:dyDescent="0.15">
      <c r="A1598" s="10" t="str">
        <f>IF([1]变压器!A1598="","",[1]变压器!A1598)</f>
        <v/>
      </c>
      <c r="B1598" s="10" t="str">
        <f>IF([1]变压器!B1598="","",[1]变压器!B1598)</f>
        <v/>
      </c>
      <c r="C1598" s="10" t="str">
        <f>IF([1]变压器!C1598="","",[1]变压器!C1598)</f>
        <v/>
      </c>
      <c r="D1598" s="10" t="str">
        <f>IF([1]变压器!D1598="","",[1]变压器!D1598)</f>
        <v/>
      </c>
      <c r="E1598" s="10" t="str">
        <f>IF([1]变压器!E1598="","",[1]变压器!E1598)</f>
        <v/>
      </c>
      <c r="F1598" s="10" t="str">
        <f>IF([1]变压器!F1598="","",[1]变压器!F1598)</f>
        <v/>
      </c>
      <c r="G1598" s="10" t="str">
        <f ca="1">VLOOKUP(C1598,OFFSET(厂站实体!$A$2,0,0,1000,7),7,FALSE)</f>
        <v/>
      </c>
    </row>
    <row r="1599" spans="1:7" x14ac:dyDescent="0.15">
      <c r="A1599" s="10" t="str">
        <f>IF([1]变压器!A1599="","",[1]变压器!A1599)</f>
        <v/>
      </c>
      <c r="B1599" s="10" t="str">
        <f>IF([1]变压器!B1599="","",[1]变压器!B1599)</f>
        <v/>
      </c>
      <c r="C1599" s="10" t="str">
        <f>IF([1]变压器!C1599="","",[1]变压器!C1599)</f>
        <v/>
      </c>
      <c r="D1599" s="10" t="str">
        <f>IF([1]变压器!D1599="","",[1]变压器!D1599)</f>
        <v/>
      </c>
      <c r="E1599" s="10" t="str">
        <f>IF([1]变压器!E1599="","",[1]变压器!E1599)</f>
        <v/>
      </c>
      <c r="F1599" s="10" t="str">
        <f>IF([1]变压器!F1599="","",[1]变压器!F1599)</f>
        <v/>
      </c>
      <c r="G1599" s="10" t="str">
        <f ca="1">VLOOKUP(C1599,OFFSET(厂站实体!$A$2,0,0,1000,7),7,FALSE)</f>
        <v/>
      </c>
    </row>
    <row r="1600" spans="1:7" x14ac:dyDescent="0.15">
      <c r="A1600" s="10" t="str">
        <f>IF([1]变压器!A1600="","",[1]变压器!A1600)</f>
        <v/>
      </c>
      <c r="B1600" s="10" t="str">
        <f>IF([1]变压器!B1600="","",[1]变压器!B1600)</f>
        <v/>
      </c>
      <c r="C1600" s="10" t="str">
        <f>IF([1]变压器!C1600="","",[1]变压器!C1600)</f>
        <v/>
      </c>
      <c r="D1600" s="10" t="str">
        <f>IF([1]变压器!D1600="","",[1]变压器!D1600)</f>
        <v/>
      </c>
      <c r="E1600" s="10" t="str">
        <f>IF([1]变压器!E1600="","",[1]变压器!E1600)</f>
        <v/>
      </c>
      <c r="F1600" s="10" t="str">
        <f>IF([1]变压器!F1600="","",[1]变压器!F1600)</f>
        <v/>
      </c>
      <c r="G1600" s="10" t="str">
        <f ca="1">VLOOKUP(C1600,OFFSET(厂站实体!$A$2,0,0,1000,7),7,FALSE)</f>
        <v/>
      </c>
    </row>
    <row r="1601" spans="1:7" x14ac:dyDescent="0.15">
      <c r="A1601" s="10" t="str">
        <f>IF([1]变压器!A1601="","",[1]变压器!A1601)</f>
        <v/>
      </c>
      <c r="B1601" s="10" t="str">
        <f>IF([1]变压器!B1601="","",[1]变压器!B1601)</f>
        <v/>
      </c>
      <c r="C1601" s="10" t="str">
        <f>IF([1]变压器!C1601="","",[1]变压器!C1601)</f>
        <v/>
      </c>
      <c r="D1601" s="10" t="str">
        <f>IF([1]变压器!D1601="","",[1]变压器!D1601)</f>
        <v/>
      </c>
      <c r="E1601" s="10" t="str">
        <f>IF([1]变压器!E1601="","",[1]变压器!E1601)</f>
        <v/>
      </c>
      <c r="F1601" s="10" t="str">
        <f>IF([1]变压器!F1601="","",[1]变压器!F1601)</f>
        <v/>
      </c>
      <c r="G1601" s="10" t="str">
        <f ca="1">VLOOKUP(C1601,OFFSET(厂站实体!$A$2,0,0,1000,7),7,FALSE)</f>
        <v/>
      </c>
    </row>
    <row r="1602" spans="1:7" x14ac:dyDescent="0.15">
      <c r="A1602" s="10" t="str">
        <f>IF([1]变压器!A1602="","",[1]变压器!A1602)</f>
        <v/>
      </c>
      <c r="B1602" s="10" t="str">
        <f>IF([1]变压器!B1602="","",[1]变压器!B1602)</f>
        <v/>
      </c>
      <c r="C1602" s="10" t="str">
        <f>IF([1]变压器!C1602="","",[1]变压器!C1602)</f>
        <v/>
      </c>
      <c r="D1602" s="10" t="str">
        <f>IF([1]变压器!D1602="","",[1]变压器!D1602)</f>
        <v/>
      </c>
      <c r="E1602" s="10" t="str">
        <f>IF([1]变压器!E1602="","",[1]变压器!E1602)</f>
        <v/>
      </c>
      <c r="F1602" s="10" t="str">
        <f>IF([1]变压器!F1602="","",[1]变压器!F1602)</f>
        <v/>
      </c>
      <c r="G1602" s="10" t="str">
        <f ca="1">VLOOKUP(C1602,OFFSET(厂站实体!$A$2,0,0,1000,7),7,FALSE)</f>
        <v/>
      </c>
    </row>
    <row r="1603" spans="1:7" x14ac:dyDescent="0.15">
      <c r="A1603" s="10" t="str">
        <f>IF([1]变压器!A1603="","",[1]变压器!A1603)</f>
        <v/>
      </c>
      <c r="B1603" s="10" t="str">
        <f>IF([1]变压器!B1603="","",[1]变压器!B1603)</f>
        <v/>
      </c>
      <c r="C1603" s="10" t="str">
        <f>IF([1]变压器!C1603="","",[1]变压器!C1603)</f>
        <v/>
      </c>
      <c r="D1603" s="10" t="str">
        <f>IF([1]变压器!D1603="","",[1]变压器!D1603)</f>
        <v/>
      </c>
      <c r="E1603" s="10" t="str">
        <f>IF([1]变压器!E1603="","",[1]变压器!E1603)</f>
        <v/>
      </c>
      <c r="F1603" s="10" t="str">
        <f>IF([1]变压器!F1603="","",[1]变压器!F1603)</f>
        <v/>
      </c>
      <c r="G1603" s="10" t="str">
        <f ca="1">VLOOKUP(C1603,OFFSET(厂站实体!$A$2,0,0,1000,7),7,FALSE)</f>
        <v/>
      </c>
    </row>
    <row r="1604" spans="1:7" x14ac:dyDescent="0.15">
      <c r="A1604" s="10" t="str">
        <f>IF([1]变压器!A1604="","",[1]变压器!A1604)</f>
        <v/>
      </c>
      <c r="B1604" s="10" t="str">
        <f>IF([1]变压器!B1604="","",[1]变压器!B1604)</f>
        <v/>
      </c>
      <c r="C1604" s="10" t="str">
        <f>IF([1]变压器!C1604="","",[1]变压器!C1604)</f>
        <v/>
      </c>
      <c r="D1604" s="10" t="str">
        <f>IF([1]变压器!D1604="","",[1]变压器!D1604)</f>
        <v/>
      </c>
      <c r="E1604" s="10" t="str">
        <f>IF([1]变压器!E1604="","",[1]变压器!E1604)</f>
        <v/>
      </c>
      <c r="F1604" s="10" t="str">
        <f>IF([1]变压器!F1604="","",[1]变压器!F1604)</f>
        <v/>
      </c>
      <c r="G1604" s="10" t="str">
        <f ca="1">VLOOKUP(C1604,OFFSET(厂站实体!$A$2,0,0,1000,7),7,FALSE)</f>
        <v/>
      </c>
    </row>
    <row r="1605" spans="1:7" x14ac:dyDescent="0.15">
      <c r="A1605" s="10" t="str">
        <f>IF([1]变压器!A1605="","",[1]变压器!A1605)</f>
        <v/>
      </c>
      <c r="B1605" s="10" t="str">
        <f>IF([1]变压器!B1605="","",[1]变压器!B1605)</f>
        <v/>
      </c>
      <c r="C1605" s="10" t="str">
        <f>IF([1]变压器!C1605="","",[1]变压器!C1605)</f>
        <v/>
      </c>
      <c r="D1605" s="10" t="str">
        <f>IF([1]变压器!D1605="","",[1]变压器!D1605)</f>
        <v/>
      </c>
      <c r="E1605" s="10" t="str">
        <f>IF([1]变压器!E1605="","",[1]变压器!E1605)</f>
        <v/>
      </c>
      <c r="F1605" s="10" t="str">
        <f>IF([1]变压器!F1605="","",[1]变压器!F1605)</f>
        <v/>
      </c>
      <c r="G1605" s="10" t="str">
        <f ca="1">VLOOKUP(C1605,OFFSET(厂站实体!$A$2,0,0,1000,7),7,FALSE)</f>
        <v/>
      </c>
    </row>
    <row r="1606" spans="1:7" x14ac:dyDescent="0.15">
      <c r="A1606" s="10" t="str">
        <f>IF([1]变压器!A1606="","",[1]变压器!A1606)</f>
        <v/>
      </c>
      <c r="B1606" s="10" t="str">
        <f>IF([1]变压器!B1606="","",[1]变压器!B1606)</f>
        <v/>
      </c>
      <c r="C1606" s="10" t="str">
        <f>IF([1]变压器!C1606="","",[1]变压器!C1606)</f>
        <v/>
      </c>
      <c r="D1606" s="10" t="str">
        <f>IF([1]变压器!D1606="","",[1]变压器!D1606)</f>
        <v/>
      </c>
      <c r="E1606" s="10" t="str">
        <f>IF([1]变压器!E1606="","",[1]变压器!E1606)</f>
        <v/>
      </c>
      <c r="F1606" s="10" t="str">
        <f>IF([1]变压器!F1606="","",[1]变压器!F1606)</f>
        <v/>
      </c>
      <c r="G1606" s="10" t="str">
        <f ca="1">VLOOKUP(C1606,OFFSET(厂站实体!$A$2,0,0,1000,7),7,FALSE)</f>
        <v/>
      </c>
    </row>
    <row r="1607" spans="1:7" x14ac:dyDescent="0.15">
      <c r="A1607" s="10" t="str">
        <f>IF([1]变压器!A1607="","",[1]变压器!A1607)</f>
        <v/>
      </c>
      <c r="B1607" s="10" t="str">
        <f>IF([1]变压器!B1607="","",[1]变压器!B1607)</f>
        <v/>
      </c>
      <c r="C1607" s="10" t="str">
        <f>IF([1]变压器!C1607="","",[1]变压器!C1607)</f>
        <v/>
      </c>
      <c r="D1607" s="10" t="str">
        <f>IF([1]变压器!D1607="","",[1]变压器!D1607)</f>
        <v/>
      </c>
      <c r="E1607" s="10" t="str">
        <f>IF([1]变压器!E1607="","",[1]变压器!E1607)</f>
        <v/>
      </c>
      <c r="F1607" s="10" t="str">
        <f>IF([1]变压器!F1607="","",[1]变压器!F1607)</f>
        <v/>
      </c>
      <c r="G1607" s="10" t="str">
        <f ca="1">VLOOKUP(C1607,OFFSET(厂站实体!$A$2,0,0,1000,7),7,FALSE)</f>
        <v/>
      </c>
    </row>
    <row r="1608" spans="1:7" x14ac:dyDescent="0.15">
      <c r="A1608" s="10" t="str">
        <f>IF([1]变压器!A1608="","",[1]变压器!A1608)</f>
        <v/>
      </c>
      <c r="B1608" s="10" t="str">
        <f>IF([1]变压器!B1608="","",[1]变压器!B1608)</f>
        <v/>
      </c>
      <c r="C1608" s="10" t="str">
        <f>IF([1]变压器!C1608="","",[1]变压器!C1608)</f>
        <v/>
      </c>
      <c r="D1608" s="10" t="str">
        <f>IF([1]变压器!D1608="","",[1]变压器!D1608)</f>
        <v/>
      </c>
      <c r="E1608" s="10" t="str">
        <f>IF([1]变压器!E1608="","",[1]变压器!E1608)</f>
        <v/>
      </c>
      <c r="F1608" s="10" t="str">
        <f>IF([1]变压器!F1608="","",[1]变压器!F1608)</f>
        <v/>
      </c>
      <c r="G1608" s="10" t="str">
        <f ca="1">VLOOKUP(C1608,OFFSET(厂站实体!$A$2,0,0,1000,7),7,FALSE)</f>
        <v/>
      </c>
    </row>
    <row r="1609" spans="1:7" x14ac:dyDescent="0.15">
      <c r="A1609" s="10" t="str">
        <f>IF([1]变压器!A1609="","",[1]变压器!A1609)</f>
        <v/>
      </c>
      <c r="B1609" s="10" t="str">
        <f>IF([1]变压器!B1609="","",[1]变压器!B1609)</f>
        <v/>
      </c>
      <c r="C1609" s="10" t="str">
        <f>IF([1]变压器!C1609="","",[1]变压器!C1609)</f>
        <v/>
      </c>
      <c r="D1609" s="10" t="str">
        <f>IF([1]变压器!D1609="","",[1]变压器!D1609)</f>
        <v/>
      </c>
      <c r="E1609" s="10" t="str">
        <f>IF([1]变压器!E1609="","",[1]变压器!E1609)</f>
        <v/>
      </c>
      <c r="F1609" s="10" t="str">
        <f>IF([1]变压器!F1609="","",[1]变压器!F1609)</f>
        <v/>
      </c>
      <c r="G1609" s="10" t="str">
        <f ca="1">VLOOKUP(C1609,OFFSET(厂站实体!$A$2,0,0,1000,7),7,FALSE)</f>
        <v/>
      </c>
    </row>
    <row r="1610" spans="1:7" x14ac:dyDescent="0.15">
      <c r="A1610" s="10" t="str">
        <f>IF([1]变压器!A1610="","",[1]变压器!A1610)</f>
        <v/>
      </c>
      <c r="B1610" s="10" t="str">
        <f>IF([1]变压器!B1610="","",[1]变压器!B1610)</f>
        <v/>
      </c>
      <c r="C1610" s="10" t="str">
        <f>IF([1]变压器!C1610="","",[1]变压器!C1610)</f>
        <v/>
      </c>
      <c r="D1610" s="10" t="str">
        <f>IF([1]变压器!D1610="","",[1]变压器!D1610)</f>
        <v/>
      </c>
      <c r="E1610" s="10" t="str">
        <f>IF([1]变压器!E1610="","",[1]变压器!E1610)</f>
        <v/>
      </c>
      <c r="F1610" s="10" t="str">
        <f>IF([1]变压器!F1610="","",[1]变压器!F1610)</f>
        <v/>
      </c>
      <c r="G1610" s="10" t="str">
        <f ca="1">VLOOKUP(C1610,OFFSET(厂站实体!$A$2,0,0,1000,7),7,FALSE)</f>
        <v/>
      </c>
    </row>
    <row r="1611" spans="1:7" x14ac:dyDescent="0.15">
      <c r="A1611" s="10" t="str">
        <f>IF([1]变压器!A1611="","",[1]变压器!A1611)</f>
        <v/>
      </c>
      <c r="B1611" s="10" t="str">
        <f>IF([1]变压器!B1611="","",[1]变压器!B1611)</f>
        <v/>
      </c>
      <c r="C1611" s="10" t="str">
        <f>IF([1]变压器!C1611="","",[1]变压器!C1611)</f>
        <v/>
      </c>
      <c r="D1611" s="10" t="str">
        <f>IF([1]变压器!D1611="","",[1]变压器!D1611)</f>
        <v/>
      </c>
      <c r="E1611" s="10" t="str">
        <f>IF([1]变压器!E1611="","",[1]变压器!E1611)</f>
        <v/>
      </c>
      <c r="F1611" s="10" t="str">
        <f>IF([1]变压器!F1611="","",[1]变压器!F1611)</f>
        <v/>
      </c>
      <c r="G1611" s="10" t="str">
        <f ca="1">VLOOKUP(C1611,OFFSET(厂站实体!$A$2,0,0,1000,7),7,FALSE)</f>
        <v/>
      </c>
    </row>
    <row r="1612" spans="1:7" x14ac:dyDescent="0.15">
      <c r="A1612" s="10" t="str">
        <f>IF([1]变压器!A1612="","",[1]变压器!A1612)</f>
        <v/>
      </c>
      <c r="B1612" s="10" t="str">
        <f>IF([1]变压器!B1612="","",[1]变压器!B1612)</f>
        <v/>
      </c>
      <c r="C1612" s="10" t="str">
        <f>IF([1]变压器!C1612="","",[1]变压器!C1612)</f>
        <v/>
      </c>
      <c r="D1612" s="10" t="str">
        <f>IF([1]变压器!D1612="","",[1]变压器!D1612)</f>
        <v/>
      </c>
      <c r="E1612" s="10" t="str">
        <f>IF([1]变压器!E1612="","",[1]变压器!E1612)</f>
        <v/>
      </c>
      <c r="F1612" s="10" t="str">
        <f>IF([1]变压器!F1612="","",[1]变压器!F1612)</f>
        <v/>
      </c>
      <c r="G1612" s="10" t="str">
        <f ca="1">VLOOKUP(C1612,OFFSET(厂站实体!$A$2,0,0,1000,7),7,FALSE)</f>
        <v/>
      </c>
    </row>
    <row r="1613" spans="1:7" x14ac:dyDescent="0.15">
      <c r="A1613" s="10" t="str">
        <f>IF([1]变压器!A1613="","",[1]变压器!A1613)</f>
        <v/>
      </c>
      <c r="B1613" s="10" t="str">
        <f>IF([1]变压器!B1613="","",[1]变压器!B1613)</f>
        <v/>
      </c>
      <c r="C1613" s="10" t="str">
        <f>IF([1]变压器!C1613="","",[1]变压器!C1613)</f>
        <v/>
      </c>
      <c r="D1613" s="10" t="str">
        <f>IF([1]变压器!D1613="","",[1]变压器!D1613)</f>
        <v/>
      </c>
      <c r="E1613" s="10" t="str">
        <f>IF([1]变压器!E1613="","",[1]变压器!E1613)</f>
        <v/>
      </c>
      <c r="F1613" s="10" t="str">
        <f>IF([1]变压器!F1613="","",[1]变压器!F1613)</f>
        <v/>
      </c>
      <c r="G1613" s="10" t="str">
        <f ca="1">VLOOKUP(C1613,OFFSET(厂站实体!$A$2,0,0,1000,7),7,FALSE)</f>
        <v/>
      </c>
    </row>
    <row r="1614" spans="1:7" x14ac:dyDescent="0.15">
      <c r="A1614" s="10" t="str">
        <f>IF([1]变压器!A1614="","",[1]变压器!A1614)</f>
        <v/>
      </c>
      <c r="B1614" s="10" t="str">
        <f>IF([1]变压器!B1614="","",[1]变压器!B1614)</f>
        <v/>
      </c>
      <c r="C1614" s="10" t="str">
        <f>IF([1]变压器!C1614="","",[1]变压器!C1614)</f>
        <v/>
      </c>
      <c r="D1614" s="10" t="str">
        <f>IF([1]变压器!D1614="","",[1]变压器!D1614)</f>
        <v/>
      </c>
      <c r="E1614" s="10" t="str">
        <f>IF([1]变压器!E1614="","",[1]变压器!E1614)</f>
        <v/>
      </c>
      <c r="F1614" s="10" t="str">
        <f>IF([1]变压器!F1614="","",[1]变压器!F1614)</f>
        <v/>
      </c>
      <c r="G1614" s="10" t="str">
        <f ca="1">VLOOKUP(C1614,OFFSET(厂站实体!$A$2,0,0,1000,7),7,FALSE)</f>
        <v/>
      </c>
    </row>
    <row r="1615" spans="1:7" x14ac:dyDescent="0.15">
      <c r="A1615" s="10" t="str">
        <f>IF([1]变压器!A1615="","",[1]变压器!A1615)</f>
        <v/>
      </c>
      <c r="B1615" s="10" t="str">
        <f>IF([1]变压器!B1615="","",[1]变压器!B1615)</f>
        <v/>
      </c>
      <c r="C1615" s="10" t="str">
        <f>IF([1]变压器!C1615="","",[1]变压器!C1615)</f>
        <v/>
      </c>
      <c r="D1615" s="10" t="str">
        <f>IF([1]变压器!D1615="","",[1]变压器!D1615)</f>
        <v/>
      </c>
      <c r="E1615" s="10" t="str">
        <f>IF([1]变压器!E1615="","",[1]变压器!E1615)</f>
        <v/>
      </c>
      <c r="F1615" s="10" t="str">
        <f>IF([1]变压器!F1615="","",[1]变压器!F1615)</f>
        <v/>
      </c>
      <c r="G1615" s="10" t="str">
        <f ca="1">VLOOKUP(C1615,OFFSET(厂站实体!$A$2,0,0,1000,7),7,FALSE)</f>
        <v/>
      </c>
    </row>
    <row r="1616" spans="1:7" x14ac:dyDescent="0.15">
      <c r="A1616" s="10" t="str">
        <f>IF([1]变压器!A1616="","",[1]变压器!A1616)</f>
        <v/>
      </c>
      <c r="B1616" s="10" t="str">
        <f>IF([1]变压器!B1616="","",[1]变压器!B1616)</f>
        <v/>
      </c>
      <c r="C1616" s="10" t="str">
        <f>IF([1]变压器!C1616="","",[1]变压器!C1616)</f>
        <v/>
      </c>
      <c r="D1616" s="10" t="str">
        <f>IF([1]变压器!D1616="","",[1]变压器!D1616)</f>
        <v/>
      </c>
      <c r="E1616" s="10" t="str">
        <f>IF([1]变压器!E1616="","",[1]变压器!E1616)</f>
        <v/>
      </c>
      <c r="F1616" s="10" t="str">
        <f>IF([1]变压器!F1616="","",[1]变压器!F1616)</f>
        <v/>
      </c>
      <c r="G1616" s="10" t="str">
        <f ca="1">VLOOKUP(C1616,OFFSET(厂站实体!$A$2,0,0,1000,7),7,FALSE)</f>
        <v/>
      </c>
    </row>
    <row r="1617" spans="1:7" x14ac:dyDescent="0.15">
      <c r="A1617" s="10" t="str">
        <f>IF([1]变压器!A1617="","",[1]变压器!A1617)</f>
        <v/>
      </c>
      <c r="B1617" s="10" t="str">
        <f>IF([1]变压器!B1617="","",[1]变压器!B1617)</f>
        <v/>
      </c>
      <c r="C1617" s="10" t="str">
        <f>IF([1]变压器!C1617="","",[1]变压器!C1617)</f>
        <v/>
      </c>
      <c r="D1617" s="10" t="str">
        <f>IF([1]变压器!D1617="","",[1]变压器!D1617)</f>
        <v/>
      </c>
      <c r="E1617" s="10" t="str">
        <f>IF([1]变压器!E1617="","",[1]变压器!E1617)</f>
        <v/>
      </c>
      <c r="F1617" s="10" t="str">
        <f>IF([1]变压器!F1617="","",[1]变压器!F1617)</f>
        <v/>
      </c>
      <c r="G1617" s="10" t="str">
        <f ca="1">VLOOKUP(C1617,OFFSET(厂站实体!$A$2,0,0,1000,7),7,FALSE)</f>
        <v/>
      </c>
    </row>
    <row r="1618" spans="1:7" x14ac:dyDescent="0.15">
      <c r="A1618" s="10" t="str">
        <f>IF([1]变压器!A1618="","",[1]变压器!A1618)</f>
        <v/>
      </c>
      <c r="B1618" s="10" t="str">
        <f>IF([1]变压器!B1618="","",[1]变压器!B1618)</f>
        <v/>
      </c>
      <c r="C1618" s="10" t="str">
        <f>IF([1]变压器!C1618="","",[1]变压器!C1618)</f>
        <v/>
      </c>
      <c r="D1618" s="10" t="str">
        <f>IF([1]变压器!D1618="","",[1]变压器!D1618)</f>
        <v/>
      </c>
      <c r="E1618" s="10" t="str">
        <f>IF([1]变压器!E1618="","",[1]变压器!E1618)</f>
        <v/>
      </c>
      <c r="F1618" s="10" t="str">
        <f>IF([1]变压器!F1618="","",[1]变压器!F1618)</f>
        <v/>
      </c>
      <c r="G1618" s="10" t="str">
        <f ca="1">VLOOKUP(C1618,OFFSET(厂站实体!$A$2,0,0,1000,7),7,FALSE)</f>
        <v/>
      </c>
    </row>
    <row r="1619" spans="1:7" x14ac:dyDescent="0.15">
      <c r="A1619" s="10" t="str">
        <f>IF([1]变压器!A1619="","",[1]变压器!A1619)</f>
        <v/>
      </c>
      <c r="B1619" s="10" t="str">
        <f>IF([1]变压器!B1619="","",[1]变压器!B1619)</f>
        <v/>
      </c>
      <c r="C1619" s="10" t="str">
        <f>IF([1]变压器!C1619="","",[1]变压器!C1619)</f>
        <v/>
      </c>
      <c r="D1619" s="10" t="str">
        <f>IF([1]变压器!D1619="","",[1]变压器!D1619)</f>
        <v/>
      </c>
      <c r="E1619" s="10" t="str">
        <f>IF([1]变压器!E1619="","",[1]变压器!E1619)</f>
        <v/>
      </c>
      <c r="F1619" s="10" t="str">
        <f>IF([1]变压器!F1619="","",[1]变压器!F1619)</f>
        <v/>
      </c>
      <c r="G1619" s="10" t="str">
        <f ca="1">VLOOKUP(C1619,OFFSET(厂站实体!$A$2,0,0,1000,7),7,FALSE)</f>
        <v/>
      </c>
    </row>
    <row r="1620" spans="1:7" x14ac:dyDescent="0.15">
      <c r="A1620" s="10" t="str">
        <f>IF([1]变压器!A1620="","",[1]变压器!A1620)</f>
        <v/>
      </c>
      <c r="B1620" s="10" t="str">
        <f>IF([1]变压器!B1620="","",[1]变压器!B1620)</f>
        <v/>
      </c>
      <c r="C1620" s="10" t="str">
        <f>IF([1]变压器!C1620="","",[1]变压器!C1620)</f>
        <v/>
      </c>
      <c r="D1620" s="10" t="str">
        <f>IF([1]变压器!D1620="","",[1]变压器!D1620)</f>
        <v/>
      </c>
      <c r="E1620" s="10" t="str">
        <f>IF([1]变压器!E1620="","",[1]变压器!E1620)</f>
        <v/>
      </c>
      <c r="F1620" s="10" t="str">
        <f>IF([1]变压器!F1620="","",[1]变压器!F1620)</f>
        <v/>
      </c>
      <c r="G1620" s="10" t="str">
        <f ca="1">VLOOKUP(C1620,OFFSET(厂站实体!$A$2,0,0,1000,7),7,FALSE)</f>
        <v/>
      </c>
    </row>
    <row r="1621" spans="1:7" x14ac:dyDescent="0.15">
      <c r="A1621" s="10" t="str">
        <f>IF([1]变压器!A1621="","",[1]变压器!A1621)</f>
        <v/>
      </c>
      <c r="B1621" s="10" t="str">
        <f>IF([1]变压器!B1621="","",[1]变压器!B1621)</f>
        <v/>
      </c>
      <c r="C1621" s="10" t="str">
        <f>IF([1]变压器!C1621="","",[1]变压器!C1621)</f>
        <v/>
      </c>
      <c r="D1621" s="10" t="str">
        <f>IF([1]变压器!D1621="","",[1]变压器!D1621)</f>
        <v/>
      </c>
      <c r="E1621" s="10" t="str">
        <f>IF([1]变压器!E1621="","",[1]变压器!E1621)</f>
        <v/>
      </c>
      <c r="F1621" s="10" t="str">
        <f>IF([1]变压器!F1621="","",[1]变压器!F1621)</f>
        <v/>
      </c>
      <c r="G1621" s="10" t="str">
        <f ca="1">VLOOKUP(C1621,OFFSET(厂站实体!$A$2,0,0,1000,7),7,FALSE)</f>
        <v/>
      </c>
    </row>
    <row r="1622" spans="1:7" x14ac:dyDescent="0.15">
      <c r="A1622" s="10" t="str">
        <f>IF([1]变压器!A1622="","",[1]变压器!A1622)</f>
        <v/>
      </c>
      <c r="B1622" s="10" t="str">
        <f>IF([1]变压器!B1622="","",[1]变压器!B1622)</f>
        <v/>
      </c>
      <c r="C1622" s="10" t="str">
        <f>IF([1]变压器!C1622="","",[1]变压器!C1622)</f>
        <v/>
      </c>
      <c r="D1622" s="10" t="str">
        <f>IF([1]变压器!D1622="","",[1]变压器!D1622)</f>
        <v/>
      </c>
      <c r="E1622" s="10" t="str">
        <f>IF([1]变压器!E1622="","",[1]变压器!E1622)</f>
        <v/>
      </c>
      <c r="F1622" s="10" t="str">
        <f>IF([1]变压器!F1622="","",[1]变压器!F1622)</f>
        <v/>
      </c>
      <c r="G1622" s="10" t="str">
        <f ca="1">VLOOKUP(C1622,OFFSET(厂站实体!$A$2,0,0,1000,7),7,FALSE)</f>
        <v/>
      </c>
    </row>
    <row r="1623" spans="1:7" x14ac:dyDescent="0.15">
      <c r="A1623" s="10" t="str">
        <f>IF([1]变压器!A1623="","",[1]变压器!A1623)</f>
        <v/>
      </c>
      <c r="B1623" s="10" t="str">
        <f>IF([1]变压器!B1623="","",[1]变压器!B1623)</f>
        <v/>
      </c>
      <c r="C1623" s="10" t="str">
        <f>IF([1]变压器!C1623="","",[1]变压器!C1623)</f>
        <v/>
      </c>
      <c r="D1623" s="10" t="str">
        <f>IF([1]变压器!D1623="","",[1]变压器!D1623)</f>
        <v/>
      </c>
      <c r="E1623" s="10" t="str">
        <f>IF([1]变压器!E1623="","",[1]变压器!E1623)</f>
        <v/>
      </c>
      <c r="F1623" s="10" t="str">
        <f>IF([1]变压器!F1623="","",[1]变压器!F1623)</f>
        <v/>
      </c>
      <c r="G1623" s="10" t="str">
        <f ca="1">VLOOKUP(C1623,OFFSET(厂站实体!$A$2,0,0,1000,7),7,FALSE)</f>
        <v/>
      </c>
    </row>
    <row r="1624" spans="1:7" x14ac:dyDescent="0.15">
      <c r="A1624" s="10" t="str">
        <f>IF([1]变压器!A1624="","",[1]变压器!A1624)</f>
        <v/>
      </c>
      <c r="B1624" s="10" t="str">
        <f>IF([1]变压器!B1624="","",[1]变压器!B1624)</f>
        <v/>
      </c>
      <c r="C1624" s="10" t="str">
        <f>IF([1]变压器!C1624="","",[1]变压器!C1624)</f>
        <v/>
      </c>
      <c r="D1624" s="10" t="str">
        <f>IF([1]变压器!D1624="","",[1]变压器!D1624)</f>
        <v/>
      </c>
      <c r="E1624" s="10" t="str">
        <f>IF([1]变压器!E1624="","",[1]变压器!E1624)</f>
        <v/>
      </c>
      <c r="F1624" s="10" t="str">
        <f>IF([1]变压器!F1624="","",[1]变压器!F1624)</f>
        <v/>
      </c>
      <c r="G1624" s="10" t="str">
        <f ca="1">VLOOKUP(C1624,OFFSET(厂站实体!$A$2,0,0,1000,7),7,FALSE)</f>
        <v/>
      </c>
    </row>
    <row r="1625" spans="1:7" x14ac:dyDescent="0.15">
      <c r="A1625" s="10" t="str">
        <f>IF([1]变压器!A1625="","",[1]变压器!A1625)</f>
        <v/>
      </c>
      <c r="B1625" s="10" t="str">
        <f>IF([1]变压器!B1625="","",[1]变压器!B1625)</f>
        <v/>
      </c>
      <c r="C1625" s="10" t="str">
        <f>IF([1]变压器!C1625="","",[1]变压器!C1625)</f>
        <v/>
      </c>
      <c r="D1625" s="10" t="str">
        <f>IF([1]变压器!D1625="","",[1]变压器!D1625)</f>
        <v/>
      </c>
      <c r="E1625" s="10" t="str">
        <f>IF([1]变压器!E1625="","",[1]变压器!E1625)</f>
        <v/>
      </c>
      <c r="F1625" s="10" t="str">
        <f>IF([1]变压器!F1625="","",[1]变压器!F1625)</f>
        <v/>
      </c>
      <c r="G1625" s="10" t="str">
        <f ca="1">VLOOKUP(C1625,OFFSET(厂站实体!$A$2,0,0,1000,7),7,FALSE)</f>
        <v/>
      </c>
    </row>
    <row r="1626" spans="1:7" x14ac:dyDescent="0.15">
      <c r="A1626" s="10" t="str">
        <f>IF([1]变压器!A1626="","",[1]变压器!A1626)</f>
        <v/>
      </c>
      <c r="B1626" s="10" t="str">
        <f>IF([1]变压器!B1626="","",[1]变压器!B1626)</f>
        <v/>
      </c>
      <c r="C1626" s="10" t="str">
        <f>IF([1]变压器!C1626="","",[1]变压器!C1626)</f>
        <v/>
      </c>
      <c r="D1626" s="10" t="str">
        <f>IF([1]变压器!D1626="","",[1]变压器!D1626)</f>
        <v/>
      </c>
      <c r="E1626" s="10" t="str">
        <f>IF([1]变压器!E1626="","",[1]变压器!E1626)</f>
        <v/>
      </c>
      <c r="F1626" s="10" t="str">
        <f>IF([1]变压器!F1626="","",[1]变压器!F1626)</f>
        <v/>
      </c>
      <c r="G1626" s="10" t="str">
        <f ca="1">VLOOKUP(C1626,OFFSET(厂站实体!$A$2,0,0,1000,7),7,FALSE)</f>
        <v/>
      </c>
    </row>
    <row r="1627" spans="1:7" x14ac:dyDescent="0.15">
      <c r="A1627" s="10" t="str">
        <f>IF([1]变压器!A1627="","",[1]变压器!A1627)</f>
        <v/>
      </c>
      <c r="B1627" s="10" t="str">
        <f>IF([1]变压器!B1627="","",[1]变压器!B1627)</f>
        <v/>
      </c>
      <c r="C1627" s="10" t="str">
        <f>IF([1]变压器!C1627="","",[1]变压器!C1627)</f>
        <v/>
      </c>
      <c r="D1627" s="10" t="str">
        <f>IF([1]变压器!D1627="","",[1]变压器!D1627)</f>
        <v/>
      </c>
      <c r="E1627" s="10" t="str">
        <f>IF([1]变压器!E1627="","",[1]变压器!E1627)</f>
        <v/>
      </c>
      <c r="F1627" s="10" t="str">
        <f>IF([1]变压器!F1627="","",[1]变压器!F1627)</f>
        <v/>
      </c>
      <c r="G1627" s="10" t="str">
        <f ca="1">VLOOKUP(C1627,OFFSET(厂站实体!$A$2,0,0,1000,7),7,FALSE)</f>
        <v/>
      </c>
    </row>
    <row r="1628" spans="1:7" x14ac:dyDescent="0.15">
      <c r="A1628" s="10" t="str">
        <f>IF([1]变压器!A1628="","",[1]变压器!A1628)</f>
        <v/>
      </c>
      <c r="B1628" s="10" t="str">
        <f>IF([1]变压器!B1628="","",[1]变压器!B1628)</f>
        <v/>
      </c>
      <c r="C1628" s="10" t="str">
        <f>IF([1]变压器!C1628="","",[1]变压器!C1628)</f>
        <v/>
      </c>
      <c r="D1628" s="10" t="str">
        <f>IF([1]变压器!D1628="","",[1]变压器!D1628)</f>
        <v/>
      </c>
      <c r="E1628" s="10" t="str">
        <f>IF([1]变压器!E1628="","",[1]变压器!E1628)</f>
        <v/>
      </c>
      <c r="F1628" s="10" t="str">
        <f>IF([1]变压器!F1628="","",[1]变压器!F1628)</f>
        <v/>
      </c>
      <c r="G1628" s="10" t="str">
        <f ca="1">VLOOKUP(C1628,OFFSET(厂站实体!$A$2,0,0,1000,7),7,FALSE)</f>
        <v/>
      </c>
    </row>
    <row r="1629" spans="1:7" x14ac:dyDescent="0.15">
      <c r="A1629" s="10" t="str">
        <f>IF([1]变压器!A1629="","",[1]变压器!A1629)</f>
        <v/>
      </c>
      <c r="B1629" s="10" t="str">
        <f>IF([1]变压器!B1629="","",[1]变压器!B1629)</f>
        <v/>
      </c>
      <c r="C1629" s="10" t="str">
        <f>IF([1]变压器!C1629="","",[1]变压器!C1629)</f>
        <v/>
      </c>
      <c r="D1629" s="10" t="str">
        <f>IF([1]变压器!D1629="","",[1]变压器!D1629)</f>
        <v/>
      </c>
      <c r="E1629" s="10" t="str">
        <f>IF([1]变压器!E1629="","",[1]变压器!E1629)</f>
        <v/>
      </c>
      <c r="F1629" s="10" t="str">
        <f>IF([1]变压器!F1629="","",[1]变压器!F1629)</f>
        <v/>
      </c>
      <c r="G1629" s="10" t="str">
        <f ca="1">VLOOKUP(C1629,OFFSET(厂站实体!$A$2,0,0,1000,7),7,FALSE)</f>
        <v/>
      </c>
    </row>
    <row r="1630" spans="1:7" x14ac:dyDescent="0.15">
      <c r="A1630" s="10" t="str">
        <f>IF([1]变压器!A1630="","",[1]变压器!A1630)</f>
        <v/>
      </c>
      <c r="B1630" s="10" t="str">
        <f>IF([1]变压器!B1630="","",[1]变压器!B1630)</f>
        <v/>
      </c>
      <c r="C1630" s="10" t="str">
        <f>IF([1]变压器!C1630="","",[1]变压器!C1630)</f>
        <v/>
      </c>
      <c r="D1630" s="10" t="str">
        <f>IF([1]变压器!D1630="","",[1]变压器!D1630)</f>
        <v/>
      </c>
      <c r="E1630" s="10" t="str">
        <f>IF([1]变压器!E1630="","",[1]变压器!E1630)</f>
        <v/>
      </c>
      <c r="F1630" s="10" t="str">
        <f>IF([1]变压器!F1630="","",[1]变压器!F1630)</f>
        <v/>
      </c>
      <c r="G1630" s="10" t="str">
        <f ca="1">VLOOKUP(C1630,OFFSET(厂站实体!$A$2,0,0,1000,7),7,FALSE)</f>
        <v/>
      </c>
    </row>
    <row r="1631" spans="1:7" x14ac:dyDescent="0.15">
      <c r="A1631" s="10" t="str">
        <f>IF([1]变压器!A1631="","",[1]变压器!A1631)</f>
        <v/>
      </c>
      <c r="B1631" s="10" t="str">
        <f>IF([1]变压器!B1631="","",[1]变压器!B1631)</f>
        <v/>
      </c>
      <c r="C1631" s="10" t="str">
        <f>IF([1]变压器!C1631="","",[1]变压器!C1631)</f>
        <v/>
      </c>
      <c r="D1631" s="10" t="str">
        <f>IF([1]变压器!D1631="","",[1]变压器!D1631)</f>
        <v/>
      </c>
      <c r="E1631" s="10" t="str">
        <f>IF([1]变压器!E1631="","",[1]变压器!E1631)</f>
        <v/>
      </c>
      <c r="F1631" s="10" t="str">
        <f>IF([1]变压器!F1631="","",[1]变压器!F1631)</f>
        <v/>
      </c>
      <c r="G1631" s="10" t="str">
        <f ca="1">VLOOKUP(C1631,OFFSET(厂站实体!$A$2,0,0,1000,7),7,FALSE)</f>
        <v/>
      </c>
    </row>
    <row r="1632" spans="1:7" x14ac:dyDescent="0.15">
      <c r="A1632" s="10" t="str">
        <f>IF([1]变压器!A1632="","",[1]变压器!A1632)</f>
        <v/>
      </c>
      <c r="B1632" s="10" t="str">
        <f>IF([1]变压器!B1632="","",[1]变压器!B1632)</f>
        <v/>
      </c>
      <c r="C1632" s="10" t="str">
        <f>IF([1]变压器!C1632="","",[1]变压器!C1632)</f>
        <v/>
      </c>
      <c r="D1632" s="10" t="str">
        <f>IF([1]变压器!D1632="","",[1]变压器!D1632)</f>
        <v/>
      </c>
      <c r="E1632" s="10" t="str">
        <f>IF([1]变压器!E1632="","",[1]变压器!E1632)</f>
        <v/>
      </c>
      <c r="F1632" s="10" t="str">
        <f>IF([1]变压器!F1632="","",[1]变压器!F1632)</f>
        <v/>
      </c>
      <c r="G1632" s="10" t="str">
        <f ca="1">VLOOKUP(C1632,OFFSET(厂站实体!$A$2,0,0,1000,7),7,FALSE)</f>
        <v/>
      </c>
    </row>
    <row r="1633" spans="1:7" x14ac:dyDescent="0.15">
      <c r="A1633" s="10" t="str">
        <f>IF([1]变压器!A1633="","",[1]变压器!A1633)</f>
        <v/>
      </c>
      <c r="B1633" s="10" t="str">
        <f>IF([1]变压器!B1633="","",[1]变压器!B1633)</f>
        <v/>
      </c>
      <c r="C1633" s="10" t="str">
        <f>IF([1]变压器!C1633="","",[1]变压器!C1633)</f>
        <v/>
      </c>
      <c r="D1633" s="10" t="str">
        <f>IF([1]变压器!D1633="","",[1]变压器!D1633)</f>
        <v/>
      </c>
      <c r="E1633" s="10" t="str">
        <f>IF([1]变压器!E1633="","",[1]变压器!E1633)</f>
        <v/>
      </c>
      <c r="F1633" s="10" t="str">
        <f>IF([1]变压器!F1633="","",[1]变压器!F1633)</f>
        <v/>
      </c>
      <c r="G1633" s="10" t="str">
        <f ca="1">VLOOKUP(C1633,OFFSET(厂站实体!$A$2,0,0,1000,7),7,FALSE)</f>
        <v/>
      </c>
    </row>
    <row r="1634" spans="1:7" x14ac:dyDescent="0.15">
      <c r="A1634" s="10" t="str">
        <f>IF([1]变压器!A1634="","",[1]变压器!A1634)</f>
        <v/>
      </c>
      <c r="B1634" s="10" t="str">
        <f>IF([1]变压器!B1634="","",[1]变压器!B1634)</f>
        <v/>
      </c>
      <c r="C1634" s="10" t="str">
        <f>IF([1]变压器!C1634="","",[1]变压器!C1634)</f>
        <v/>
      </c>
      <c r="D1634" s="10" t="str">
        <f>IF([1]变压器!D1634="","",[1]变压器!D1634)</f>
        <v/>
      </c>
      <c r="E1634" s="10" t="str">
        <f>IF([1]变压器!E1634="","",[1]变压器!E1634)</f>
        <v/>
      </c>
      <c r="F1634" s="10" t="str">
        <f>IF([1]变压器!F1634="","",[1]变压器!F1634)</f>
        <v/>
      </c>
      <c r="G1634" s="10" t="str">
        <f ca="1">VLOOKUP(C1634,OFFSET(厂站实体!$A$2,0,0,1000,7),7,FALSE)</f>
        <v/>
      </c>
    </row>
    <row r="1635" spans="1:7" x14ac:dyDescent="0.15">
      <c r="A1635" s="10" t="str">
        <f>IF([1]变压器!A1635="","",[1]变压器!A1635)</f>
        <v/>
      </c>
      <c r="B1635" s="10" t="str">
        <f>IF([1]变压器!B1635="","",[1]变压器!B1635)</f>
        <v/>
      </c>
      <c r="C1635" s="10" t="str">
        <f>IF([1]变压器!C1635="","",[1]变压器!C1635)</f>
        <v/>
      </c>
      <c r="D1635" s="10" t="str">
        <f>IF([1]变压器!D1635="","",[1]变压器!D1635)</f>
        <v/>
      </c>
      <c r="E1635" s="10" t="str">
        <f>IF([1]变压器!E1635="","",[1]变压器!E1635)</f>
        <v/>
      </c>
      <c r="F1635" s="10" t="str">
        <f>IF([1]变压器!F1635="","",[1]变压器!F1635)</f>
        <v/>
      </c>
      <c r="G1635" s="10" t="str">
        <f ca="1">VLOOKUP(C1635,OFFSET(厂站实体!$A$2,0,0,1000,7),7,FALSE)</f>
        <v/>
      </c>
    </row>
    <row r="1636" spans="1:7" x14ac:dyDescent="0.15">
      <c r="A1636" s="10" t="str">
        <f>IF([1]变压器!A1636="","",[1]变压器!A1636)</f>
        <v/>
      </c>
      <c r="B1636" s="10" t="str">
        <f>IF([1]变压器!B1636="","",[1]变压器!B1636)</f>
        <v/>
      </c>
      <c r="C1636" s="10" t="str">
        <f>IF([1]变压器!C1636="","",[1]变压器!C1636)</f>
        <v/>
      </c>
      <c r="D1636" s="10" t="str">
        <f>IF([1]变压器!D1636="","",[1]变压器!D1636)</f>
        <v/>
      </c>
      <c r="E1636" s="10" t="str">
        <f>IF([1]变压器!E1636="","",[1]变压器!E1636)</f>
        <v/>
      </c>
      <c r="F1636" s="10" t="str">
        <f>IF([1]变压器!F1636="","",[1]变压器!F1636)</f>
        <v/>
      </c>
      <c r="G1636" s="10" t="str">
        <f ca="1">VLOOKUP(C1636,OFFSET(厂站实体!$A$2,0,0,1000,7),7,FALSE)</f>
        <v/>
      </c>
    </row>
    <row r="1637" spans="1:7" x14ac:dyDescent="0.15">
      <c r="A1637" s="10" t="str">
        <f>IF([1]变压器!A1637="","",[1]变压器!A1637)</f>
        <v/>
      </c>
      <c r="B1637" s="10" t="str">
        <f>IF([1]变压器!B1637="","",[1]变压器!B1637)</f>
        <v/>
      </c>
      <c r="C1637" s="10" t="str">
        <f>IF([1]变压器!C1637="","",[1]变压器!C1637)</f>
        <v/>
      </c>
      <c r="D1637" s="10" t="str">
        <f>IF([1]变压器!D1637="","",[1]变压器!D1637)</f>
        <v/>
      </c>
      <c r="E1637" s="10" t="str">
        <f>IF([1]变压器!E1637="","",[1]变压器!E1637)</f>
        <v/>
      </c>
      <c r="F1637" s="10" t="str">
        <f>IF([1]变压器!F1637="","",[1]变压器!F1637)</f>
        <v/>
      </c>
      <c r="G1637" s="10" t="str">
        <f ca="1">VLOOKUP(C1637,OFFSET(厂站实体!$A$2,0,0,1000,7),7,FALSE)</f>
        <v/>
      </c>
    </row>
    <row r="1638" spans="1:7" x14ac:dyDescent="0.15">
      <c r="A1638" s="10" t="str">
        <f>IF([1]变压器!A1638="","",[1]变压器!A1638)</f>
        <v/>
      </c>
      <c r="B1638" s="10" t="str">
        <f>IF([1]变压器!B1638="","",[1]变压器!B1638)</f>
        <v/>
      </c>
      <c r="C1638" s="10" t="str">
        <f>IF([1]变压器!C1638="","",[1]变压器!C1638)</f>
        <v/>
      </c>
      <c r="D1638" s="10" t="str">
        <f>IF([1]变压器!D1638="","",[1]变压器!D1638)</f>
        <v/>
      </c>
      <c r="E1638" s="10" t="str">
        <f>IF([1]变压器!E1638="","",[1]变压器!E1638)</f>
        <v/>
      </c>
      <c r="F1638" s="10" t="str">
        <f>IF([1]变压器!F1638="","",[1]变压器!F1638)</f>
        <v/>
      </c>
      <c r="G1638" s="10" t="str">
        <f ca="1">VLOOKUP(C1638,OFFSET(厂站实体!$A$2,0,0,1000,7),7,FALSE)</f>
        <v/>
      </c>
    </row>
    <row r="1639" spans="1:7" x14ac:dyDescent="0.15">
      <c r="A1639" s="10" t="str">
        <f>IF([1]变压器!A1639="","",[1]变压器!A1639)</f>
        <v/>
      </c>
      <c r="B1639" s="10" t="str">
        <f>IF([1]变压器!B1639="","",[1]变压器!B1639)</f>
        <v/>
      </c>
      <c r="C1639" s="10" t="str">
        <f>IF([1]变压器!C1639="","",[1]变压器!C1639)</f>
        <v/>
      </c>
      <c r="D1639" s="10" t="str">
        <f>IF([1]变压器!D1639="","",[1]变压器!D1639)</f>
        <v/>
      </c>
      <c r="E1639" s="10" t="str">
        <f>IF([1]变压器!E1639="","",[1]变压器!E1639)</f>
        <v/>
      </c>
      <c r="F1639" s="10" t="str">
        <f>IF([1]变压器!F1639="","",[1]变压器!F1639)</f>
        <v/>
      </c>
      <c r="G1639" s="10" t="str">
        <f ca="1">VLOOKUP(C1639,OFFSET(厂站实体!$A$2,0,0,1000,7),7,FALSE)</f>
        <v/>
      </c>
    </row>
    <row r="1640" spans="1:7" x14ac:dyDescent="0.15">
      <c r="A1640" s="10" t="str">
        <f>IF([1]变压器!A1640="","",[1]变压器!A1640)</f>
        <v/>
      </c>
      <c r="B1640" s="10" t="str">
        <f>IF([1]变压器!B1640="","",[1]变压器!B1640)</f>
        <v/>
      </c>
      <c r="C1640" s="10" t="str">
        <f>IF([1]变压器!C1640="","",[1]变压器!C1640)</f>
        <v/>
      </c>
      <c r="D1640" s="10" t="str">
        <f>IF([1]变压器!D1640="","",[1]变压器!D1640)</f>
        <v/>
      </c>
      <c r="E1640" s="10" t="str">
        <f>IF([1]变压器!E1640="","",[1]变压器!E1640)</f>
        <v/>
      </c>
      <c r="F1640" s="10" t="str">
        <f>IF([1]变压器!F1640="","",[1]变压器!F1640)</f>
        <v/>
      </c>
      <c r="G1640" s="10" t="str">
        <f ca="1">VLOOKUP(C1640,OFFSET(厂站实体!$A$2,0,0,1000,7),7,FALSE)</f>
        <v/>
      </c>
    </row>
    <row r="1641" spans="1:7" x14ac:dyDescent="0.15">
      <c r="A1641" s="10" t="str">
        <f>IF([1]变压器!A1641="","",[1]变压器!A1641)</f>
        <v/>
      </c>
      <c r="B1641" s="10" t="str">
        <f>IF([1]变压器!B1641="","",[1]变压器!B1641)</f>
        <v/>
      </c>
      <c r="C1641" s="10" t="str">
        <f>IF([1]变压器!C1641="","",[1]变压器!C1641)</f>
        <v/>
      </c>
      <c r="D1641" s="10" t="str">
        <f>IF([1]变压器!D1641="","",[1]变压器!D1641)</f>
        <v/>
      </c>
      <c r="E1641" s="10" t="str">
        <f>IF([1]变压器!E1641="","",[1]变压器!E1641)</f>
        <v/>
      </c>
      <c r="F1641" s="10" t="str">
        <f>IF([1]变压器!F1641="","",[1]变压器!F1641)</f>
        <v/>
      </c>
      <c r="G1641" s="10" t="str">
        <f ca="1">VLOOKUP(C1641,OFFSET(厂站实体!$A$2,0,0,1000,7),7,FALSE)</f>
        <v/>
      </c>
    </row>
    <row r="1642" spans="1:7" x14ac:dyDescent="0.15">
      <c r="A1642" s="10" t="str">
        <f>IF([1]变压器!A1642="","",[1]变压器!A1642)</f>
        <v/>
      </c>
      <c r="B1642" s="10" t="str">
        <f>IF([1]变压器!B1642="","",[1]变压器!B1642)</f>
        <v/>
      </c>
      <c r="C1642" s="10" t="str">
        <f>IF([1]变压器!C1642="","",[1]变压器!C1642)</f>
        <v/>
      </c>
      <c r="D1642" s="10" t="str">
        <f>IF([1]变压器!D1642="","",[1]变压器!D1642)</f>
        <v/>
      </c>
      <c r="E1642" s="10" t="str">
        <f>IF([1]变压器!E1642="","",[1]变压器!E1642)</f>
        <v/>
      </c>
      <c r="F1642" s="10" t="str">
        <f>IF([1]变压器!F1642="","",[1]变压器!F1642)</f>
        <v/>
      </c>
      <c r="G1642" s="10" t="str">
        <f ca="1">VLOOKUP(C1642,OFFSET(厂站实体!$A$2,0,0,1000,7),7,FALSE)</f>
        <v/>
      </c>
    </row>
    <row r="1643" spans="1:7" x14ac:dyDescent="0.15">
      <c r="A1643" s="10" t="str">
        <f>IF([1]变压器!A1643="","",[1]变压器!A1643)</f>
        <v/>
      </c>
      <c r="B1643" s="10" t="str">
        <f>IF([1]变压器!B1643="","",[1]变压器!B1643)</f>
        <v/>
      </c>
      <c r="C1643" s="10" t="str">
        <f>IF([1]变压器!C1643="","",[1]变压器!C1643)</f>
        <v/>
      </c>
      <c r="D1643" s="10" t="str">
        <f>IF([1]变压器!D1643="","",[1]变压器!D1643)</f>
        <v/>
      </c>
      <c r="E1643" s="10" t="str">
        <f>IF([1]变压器!E1643="","",[1]变压器!E1643)</f>
        <v/>
      </c>
      <c r="F1643" s="10" t="str">
        <f>IF([1]变压器!F1643="","",[1]变压器!F1643)</f>
        <v/>
      </c>
      <c r="G1643" s="10" t="str">
        <f ca="1">VLOOKUP(C1643,OFFSET(厂站实体!$A$2,0,0,1000,7),7,FALSE)</f>
        <v/>
      </c>
    </row>
    <row r="1644" spans="1:7" x14ac:dyDescent="0.15">
      <c r="A1644" s="10" t="str">
        <f>IF([1]变压器!A1644="","",[1]变压器!A1644)</f>
        <v/>
      </c>
      <c r="B1644" s="10" t="str">
        <f>IF([1]变压器!B1644="","",[1]变压器!B1644)</f>
        <v/>
      </c>
      <c r="C1644" s="10" t="str">
        <f>IF([1]变压器!C1644="","",[1]变压器!C1644)</f>
        <v/>
      </c>
      <c r="D1644" s="10" t="str">
        <f>IF([1]变压器!D1644="","",[1]变压器!D1644)</f>
        <v/>
      </c>
      <c r="E1644" s="10" t="str">
        <f>IF([1]变压器!E1644="","",[1]变压器!E1644)</f>
        <v/>
      </c>
      <c r="F1644" s="10" t="str">
        <f>IF([1]变压器!F1644="","",[1]变压器!F1644)</f>
        <v/>
      </c>
      <c r="G1644" s="10" t="str">
        <f ca="1">VLOOKUP(C1644,OFFSET(厂站实体!$A$2,0,0,1000,7),7,FALSE)</f>
        <v/>
      </c>
    </row>
    <row r="1645" spans="1:7" x14ac:dyDescent="0.15">
      <c r="A1645" s="10" t="str">
        <f>IF([1]变压器!A1645="","",[1]变压器!A1645)</f>
        <v/>
      </c>
      <c r="B1645" s="10" t="str">
        <f>IF([1]变压器!B1645="","",[1]变压器!B1645)</f>
        <v/>
      </c>
      <c r="C1645" s="10" t="str">
        <f>IF([1]变压器!C1645="","",[1]变压器!C1645)</f>
        <v/>
      </c>
      <c r="D1645" s="10" t="str">
        <f>IF([1]变压器!D1645="","",[1]变压器!D1645)</f>
        <v/>
      </c>
      <c r="E1645" s="10" t="str">
        <f>IF([1]变压器!E1645="","",[1]变压器!E1645)</f>
        <v/>
      </c>
      <c r="F1645" s="10" t="str">
        <f>IF([1]变压器!F1645="","",[1]变压器!F1645)</f>
        <v/>
      </c>
      <c r="G1645" s="10" t="str">
        <f ca="1">VLOOKUP(C1645,OFFSET(厂站实体!$A$2,0,0,1000,7),7,FALSE)</f>
        <v/>
      </c>
    </row>
    <row r="1646" spans="1:7" x14ac:dyDescent="0.15">
      <c r="A1646" s="10" t="str">
        <f>IF([1]变压器!A1646="","",[1]变压器!A1646)</f>
        <v/>
      </c>
      <c r="B1646" s="10" t="str">
        <f>IF([1]变压器!B1646="","",[1]变压器!B1646)</f>
        <v/>
      </c>
      <c r="C1646" s="10" t="str">
        <f>IF([1]变压器!C1646="","",[1]变压器!C1646)</f>
        <v/>
      </c>
      <c r="D1646" s="10" t="str">
        <f>IF([1]变压器!D1646="","",[1]变压器!D1646)</f>
        <v/>
      </c>
      <c r="E1646" s="10" t="str">
        <f>IF([1]变压器!E1646="","",[1]变压器!E1646)</f>
        <v/>
      </c>
      <c r="F1646" s="10" t="str">
        <f>IF([1]变压器!F1646="","",[1]变压器!F1646)</f>
        <v/>
      </c>
      <c r="G1646" s="10" t="str">
        <f ca="1">VLOOKUP(C1646,OFFSET(厂站实体!$A$2,0,0,1000,7),7,FALSE)</f>
        <v/>
      </c>
    </row>
    <row r="1647" spans="1:7" x14ac:dyDescent="0.15">
      <c r="A1647" s="10" t="str">
        <f>IF([1]变压器!A1647="","",[1]变压器!A1647)</f>
        <v/>
      </c>
      <c r="B1647" s="10" t="str">
        <f>IF([1]变压器!B1647="","",[1]变压器!B1647)</f>
        <v/>
      </c>
      <c r="C1647" s="10" t="str">
        <f>IF([1]变压器!C1647="","",[1]变压器!C1647)</f>
        <v/>
      </c>
      <c r="D1647" s="10" t="str">
        <f>IF([1]变压器!D1647="","",[1]变压器!D1647)</f>
        <v/>
      </c>
      <c r="E1647" s="10" t="str">
        <f>IF([1]变压器!E1647="","",[1]变压器!E1647)</f>
        <v/>
      </c>
      <c r="F1647" s="10" t="str">
        <f>IF([1]变压器!F1647="","",[1]变压器!F1647)</f>
        <v/>
      </c>
      <c r="G1647" s="10" t="str">
        <f ca="1">VLOOKUP(C1647,OFFSET(厂站实体!$A$2,0,0,1000,7),7,FALSE)</f>
        <v/>
      </c>
    </row>
    <row r="1648" spans="1:7" x14ac:dyDescent="0.15">
      <c r="A1648" s="10" t="str">
        <f>IF([1]变压器!A1648="","",[1]变压器!A1648)</f>
        <v/>
      </c>
      <c r="B1648" s="10" t="str">
        <f>IF([1]变压器!B1648="","",[1]变压器!B1648)</f>
        <v/>
      </c>
      <c r="C1648" s="10" t="str">
        <f>IF([1]变压器!C1648="","",[1]变压器!C1648)</f>
        <v/>
      </c>
      <c r="D1648" s="10" t="str">
        <f>IF([1]变压器!D1648="","",[1]变压器!D1648)</f>
        <v/>
      </c>
      <c r="E1648" s="10" t="str">
        <f>IF([1]变压器!E1648="","",[1]变压器!E1648)</f>
        <v/>
      </c>
      <c r="F1648" s="10" t="str">
        <f>IF([1]变压器!F1648="","",[1]变压器!F1648)</f>
        <v/>
      </c>
      <c r="G1648" s="10" t="str">
        <f ca="1">VLOOKUP(C1648,OFFSET(厂站实体!$A$2,0,0,1000,7),7,FALSE)</f>
        <v/>
      </c>
    </row>
    <row r="1649" spans="1:7" x14ac:dyDescent="0.15">
      <c r="A1649" s="10" t="str">
        <f>IF([1]变压器!A1649="","",[1]变压器!A1649)</f>
        <v/>
      </c>
      <c r="B1649" s="10" t="str">
        <f>IF([1]变压器!B1649="","",[1]变压器!B1649)</f>
        <v/>
      </c>
      <c r="C1649" s="10" t="str">
        <f>IF([1]变压器!C1649="","",[1]变压器!C1649)</f>
        <v/>
      </c>
      <c r="D1649" s="10" t="str">
        <f>IF([1]变压器!D1649="","",[1]变压器!D1649)</f>
        <v/>
      </c>
      <c r="E1649" s="10" t="str">
        <f>IF([1]变压器!E1649="","",[1]变压器!E1649)</f>
        <v/>
      </c>
      <c r="F1649" s="10" t="str">
        <f>IF([1]变压器!F1649="","",[1]变压器!F1649)</f>
        <v/>
      </c>
      <c r="G1649" s="10" t="str">
        <f ca="1">VLOOKUP(C1649,OFFSET(厂站实体!$A$2,0,0,1000,7),7,FALSE)</f>
        <v/>
      </c>
    </row>
    <row r="1650" spans="1:7" x14ac:dyDescent="0.15">
      <c r="A1650" s="10" t="str">
        <f>IF([1]变压器!A1650="","",[1]变压器!A1650)</f>
        <v/>
      </c>
      <c r="B1650" s="10" t="str">
        <f>IF([1]变压器!B1650="","",[1]变压器!B1650)</f>
        <v/>
      </c>
      <c r="C1650" s="10" t="str">
        <f>IF([1]变压器!C1650="","",[1]变压器!C1650)</f>
        <v/>
      </c>
      <c r="D1650" s="10" t="str">
        <f>IF([1]变压器!D1650="","",[1]变压器!D1650)</f>
        <v/>
      </c>
      <c r="E1650" s="10" t="str">
        <f>IF([1]变压器!E1650="","",[1]变压器!E1650)</f>
        <v/>
      </c>
      <c r="F1650" s="10" t="str">
        <f>IF([1]变压器!F1650="","",[1]变压器!F1650)</f>
        <v/>
      </c>
      <c r="G1650" s="10" t="str">
        <f ca="1">VLOOKUP(C1650,OFFSET(厂站实体!$A$2,0,0,1000,7),7,FALSE)</f>
        <v/>
      </c>
    </row>
    <row r="1651" spans="1:7" x14ac:dyDescent="0.15">
      <c r="A1651" s="10" t="str">
        <f>IF([1]变压器!A1651="","",[1]变压器!A1651)</f>
        <v/>
      </c>
      <c r="B1651" s="10" t="str">
        <f>IF([1]变压器!B1651="","",[1]变压器!B1651)</f>
        <v/>
      </c>
      <c r="C1651" s="10" t="str">
        <f>IF([1]变压器!C1651="","",[1]变压器!C1651)</f>
        <v/>
      </c>
      <c r="D1651" s="10" t="str">
        <f>IF([1]变压器!D1651="","",[1]变压器!D1651)</f>
        <v/>
      </c>
      <c r="E1651" s="10" t="str">
        <f>IF([1]变压器!E1651="","",[1]变压器!E1651)</f>
        <v/>
      </c>
      <c r="F1651" s="10" t="str">
        <f>IF([1]变压器!F1651="","",[1]变压器!F1651)</f>
        <v/>
      </c>
      <c r="G1651" s="10" t="str">
        <f ca="1">VLOOKUP(C1651,OFFSET(厂站实体!$A$2,0,0,1000,7),7,FALSE)</f>
        <v/>
      </c>
    </row>
    <row r="1652" spans="1:7" x14ac:dyDescent="0.15">
      <c r="A1652" s="10" t="str">
        <f>IF([1]变压器!A1652="","",[1]变压器!A1652)</f>
        <v/>
      </c>
      <c r="B1652" s="10" t="str">
        <f>IF([1]变压器!B1652="","",[1]变压器!B1652)</f>
        <v/>
      </c>
      <c r="C1652" s="10" t="str">
        <f>IF([1]变压器!C1652="","",[1]变压器!C1652)</f>
        <v/>
      </c>
      <c r="D1652" s="10" t="str">
        <f>IF([1]变压器!D1652="","",[1]变压器!D1652)</f>
        <v/>
      </c>
      <c r="E1652" s="10" t="str">
        <f>IF([1]变压器!E1652="","",[1]变压器!E1652)</f>
        <v/>
      </c>
      <c r="F1652" s="10" t="str">
        <f>IF([1]变压器!F1652="","",[1]变压器!F1652)</f>
        <v/>
      </c>
      <c r="G1652" s="10" t="str">
        <f ca="1">VLOOKUP(C1652,OFFSET(厂站实体!$A$2,0,0,1000,7),7,FALSE)</f>
        <v/>
      </c>
    </row>
    <row r="1653" spans="1:7" x14ac:dyDescent="0.15">
      <c r="A1653" s="10" t="str">
        <f>IF([1]变压器!A1653="","",[1]变压器!A1653)</f>
        <v/>
      </c>
      <c r="B1653" s="10" t="str">
        <f>IF([1]变压器!B1653="","",[1]变压器!B1653)</f>
        <v/>
      </c>
      <c r="C1653" s="10" t="str">
        <f>IF([1]变压器!C1653="","",[1]变压器!C1653)</f>
        <v/>
      </c>
      <c r="D1653" s="10" t="str">
        <f>IF([1]变压器!D1653="","",[1]变压器!D1653)</f>
        <v/>
      </c>
      <c r="E1653" s="10" t="str">
        <f>IF([1]变压器!E1653="","",[1]变压器!E1653)</f>
        <v/>
      </c>
      <c r="F1653" s="10" t="str">
        <f>IF([1]变压器!F1653="","",[1]变压器!F1653)</f>
        <v/>
      </c>
      <c r="G1653" s="10" t="str">
        <f ca="1">VLOOKUP(C1653,OFFSET(厂站实体!$A$2,0,0,1000,7),7,FALSE)</f>
        <v/>
      </c>
    </row>
    <row r="1654" spans="1:7" x14ac:dyDescent="0.15">
      <c r="A1654" s="10" t="str">
        <f>IF([1]变压器!A1654="","",[1]变压器!A1654)</f>
        <v/>
      </c>
      <c r="B1654" s="10" t="str">
        <f>IF([1]变压器!B1654="","",[1]变压器!B1654)</f>
        <v/>
      </c>
      <c r="C1654" s="10" t="str">
        <f>IF([1]变压器!C1654="","",[1]变压器!C1654)</f>
        <v/>
      </c>
      <c r="D1654" s="10" t="str">
        <f>IF([1]变压器!D1654="","",[1]变压器!D1654)</f>
        <v/>
      </c>
      <c r="E1654" s="10" t="str">
        <f>IF([1]变压器!E1654="","",[1]变压器!E1654)</f>
        <v/>
      </c>
      <c r="F1654" s="10" t="str">
        <f>IF([1]变压器!F1654="","",[1]变压器!F1654)</f>
        <v/>
      </c>
      <c r="G1654" s="10" t="str">
        <f ca="1">VLOOKUP(C1654,OFFSET(厂站实体!$A$2,0,0,1000,7),7,FALSE)</f>
        <v/>
      </c>
    </row>
    <row r="1655" spans="1:7" x14ac:dyDescent="0.15">
      <c r="A1655" s="10" t="str">
        <f>IF([1]变压器!A1655="","",[1]变压器!A1655)</f>
        <v/>
      </c>
      <c r="B1655" s="10" t="str">
        <f>IF([1]变压器!B1655="","",[1]变压器!B1655)</f>
        <v/>
      </c>
      <c r="C1655" s="10" t="str">
        <f>IF([1]变压器!C1655="","",[1]变压器!C1655)</f>
        <v/>
      </c>
      <c r="D1655" s="10" t="str">
        <f>IF([1]变压器!D1655="","",[1]变压器!D1655)</f>
        <v/>
      </c>
      <c r="E1655" s="10" t="str">
        <f>IF([1]变压器!E1655="","",[1]变压器!E1655)</f>
        <v/>
      </c>
      <c r="F1655" s="10" t="str">
        <f>IF([1]变压器!F1655="","",[1]变压器!F1655)</f>
        <v/>
      </c>
      <c r="G1655" s="10" t="str">
        <f ca="1">VLOOKUP(C1655,OFFSET(厂站实体!$A$2,0,0,1000,7),7,FALSE)</f>
        <v/>
      </c>
    </row>
    <row r="1656" spans="1:7" x14ac:dyDescent="0.15">
      <c r="A1656" s="10" t="str">
        <f>IF([1]变压器!A1656="","",[1]变压器!A1656)</f>
        <v/>
      </c>
      <c r="B1656" s="10" t="str">
        <f>IF([1]变压器!B1656="","",[1]变压器!B1656)</f>
        <v/>
      </c>
      <c r="C1656" s="10" t="str">
        <f>IF([1]变压器!C1656="","",[1]变压器!C1656)</f>
        <v/>
      </c>
      <c r="D1656" s="10" t="str">
        <f>IF([1]变压器!D1656="","",[1]变压器!D1656)</f>
        <v/>
      </c>
      <c r="E1656" s="10" t="str">
        <f>IF([1]变压器!E1656="","",[1]变压器!E1656)</f>
        <v/>
      </c>
      <c r="F1656" s="10" t="str">
        <f>IF([1]变压器!F1656="","",[1]变压器!F1656)</f>
        <v/>
      </c>
      <c r="G1656" s="10" t="str">
        <f ca="1">VLOOKUP(C1656,OFFSET(厂站实体!$A$2,0,0,1000,7),7,FALSE)</f>
        <v/>
      </c>
    </row>
    <row r="1657" spans="1:7" x14ac:dyDescent="0.15">
      <c r="A1657" s="10" t="str">
        <f>IF([1]变压器!A1657="","",[1]变压器!A1657)</f>
        <v/>
      </c>
      <c r="B1657" s="10" t="str">
        <f>IF([1]变压器!B1657="","",[1]变压器!B1657)</f>
        <v/>
      </c>
      <c r="C1657" s="10" t="str">
        <f>IF([1]变压器!C1657="","",[1]变压器!C1657)</f>
        <v/>
      </c>
      <c r="D1657" s="10" t="str">
        <f>IF([1]变压器!D1657="","",[1]变压器!D1657)</f>
        <v/>
      </c>
      <c r="E1657" s="10" t="str">
        <f>IF([1]变压器!E1657="","",[1]变压器!E1657)</f>
        <v/>
      </c>
      <c r="F1657" s="10" t="str">
        <f>IF([1]变压器!F1657="","",[1]变压器!F1657)</f>
        <v/>
      </c>
      <c r="G1657" s="10" t="str">
        <f ca="1">VLOOKUP(C1657,OFFSET(厂站实体!$A$2,0,0,1000,7),7,FALSE)</f>
        <v/>
      </c>
    </row>
    <row r="1658" spans="1:7" x14ac:dyDescent="0.15">
      <c r="A1658" s="10" t="str">
        <f>IF([1]变压器!A1658="","",[1]变压器!A1658)</f>
        <v/>
      </c>
      <c r="B1658" s="10" t="str">
        <f>IF([1]变压器!B1658="","",[1]变压器!B1658)</f>
        <v/>
      </c>
      <c r="C1658" s="10" t="str">
        <f>IF([1]变压器!C1658="","",[1]变压器!C1658)</f>
        <v/>
      </c>
      <c r="D1658" s="10" t="str">
        <f>IF([1]变压器!D1658="","",[1]变压器!D1658)</f>
        <v/>
      </c>
      <c r="E1658" s="10" t="str">
        <f>IF([1]变压器!E1658="","",[1]变压器!E1658)</f>
        <v/>
      </c>
      <c r="F1658" s="10" t="str">
        <f>IF([1]变压器!F1658="","",[1]变压器!F1658)</f>
        <v/>
      </c>
      <c r="G1658" s="10" t="str">
        <f ca="1">VLOOKUP(C1658,OFFSET(厂站实体!$A$2,0,0,1000,7),7,FALSE)</f>
        <v/>
      </c>
    </row>
    <row r="1659" spans="1:7" x14ac:dyDescent="0.15">
      <c r="A1659" s="10" t="str">
        <f>IF([1]变压器!A1659="","",[1]变压器!A1659)</f>
        <v/>
      </c>
      <c r="B1659" s="10" t="str">
        <f>IF([1]变压器!B1659="","",[1]变压器!B1659)</f>
        <v/>
      </c>
      <c r="C1659" s="10" t="str">
        <f>IF([1]变压器!C1659="","",[1]变压器!C1659)</f>
        <v/>
      </c>
      <c r="D1659" s="10" t="str">
        <f>IF([1]变压器!D1659="","",[1]变压器!D1659)</f>
        <v/>
      </c>
      <c r="E1659" s="10" t="str">
        <f>IF([1]变压器!E1659="","",[1]变压器!E1659)</f>
        <v/>
      </c>
      <c r="F1659" s="10" t="str">
        <f>IF([1]变压器!F1659="","",[1]变压器!F1659)</f>
        <v/>
      </c>
      <c r="G1659" s="10" t="str">
        <f ca="1">VLOOKUP(C1659,OFFSET(厂站实体!$A$2,0,0,1000,7),7,FALSE)</f>
        <v/>
      </c>
    </row>
    <row r="1660" spans="1:7" x14ac:dyDescent="0.15">
      <c r="A1660" s="10" t="str">
        <f>IF([1]变压器!A1660="","",[1]变压器!A1660)</f>
        <v/>
      </c>
      <c r="B1660" s="10" t="str">
        <f>IF([1]变压器!B1660="","",[1]变压器!B1660)</f>
        <v/>
      </c>
      <c r="C1660" s="10" t="str">
        <f>IF([1]变压器!C1660="","",[1]变压器!C1660)</f>
        <v/>
      </c>
      <c r="D1660" s="10" t="str">
        <f>IF([1]变压器!D1660="","",[1]变压器!D1660)</f>
        <v/>
      </c>
      <c r="E1660" s="10" t="str">
        <f>IF([1]变压器!E1660="","",[1]变压器!E1660)</f>
        <v/>
      </c>
      <c r="F1660" s="10" t="str">
        <f>IF([1]变压器!F1660="","",[1]变压器!F1660)</f>
        <v/>
      </c>
      <c r="G1660" s="10" t="str">
        <f ca="1">VLOOKUP(C1660,OFFSET(厂站实体!$A$2,0,0,1000,7),7,FALSE)</f>
        <v/>
      </c>
    </row>
    <row r="1661" spans="1:7" x14ac:dyDescent="0.15">
      <c r="A1661" s="10" t="str">
        <f>IF([1]变压器!A1661="","",[1]变压器!A1661)</f>
        <v/>
      </c>
      <c r="B1661" s="10" t="str">
        <f>IF([1]变压器!B1661="","",[1]变压器!B1661)</f>
        <v/>
      </c>
      <c r="C1661" s="10" t="str">
        <f>IF([1]变压器!C1661="","",[1]变压器!C1661)</f>
        <v/>
      </c>
      <c r="D1661" s="10" t="str">
        <f>IF([1]变压器!D1661="","",[1]变压器!D1661)</f>
        <v/>
      </c>
      <c r="E1661" s="10" t="str">
        <f>IF([1]变压器!E1661="","",[1]变压器!E1661)</f>
        <v/>
      </c>
      <c r="F1661" s="10" t="str">
        <f>IF([1]变压器!F1661="","",[1]变压器!F1661)</f>
        <v/>
      </c>
      <c r="G1661" s="10" t="str">
        <f ca="1">VLOOKUP(C1661,OFFSET(厂站实体!$A$2,0,0,1000,7),7,FALSE)</f>
        <v/>
      </c>
    </row>
    <row r="1662" spans="1:7" x14ac:dyDescent="0.15">
      <c r="A1662" s="10" t="str">
        <f>IF([1]变压器!A1662="","",[1]变压器!A1662)</f>
        <v/>
      </c>
      <c r="B1662" s="10" t="str">
        <f>IF([1]变压器!B1662="","",[1]变压器!B1662)</f>
        <v/>
      </c>
      <c r="C1662" s="10" t="str">
        <f>IF([1]变压器!C1662="","",[1]变压器!C1662)</f>
        <v/>
      </c>
      <c r="D1662" s="10" t="str">
        <f>IF([1]变压器!D1662="","",[1]变压器!D1662)</f>
        <v/>
      </c>
      <c r="E1662" s="10" t="str">
        <f>IF([1]变压器!E1662="","",[1]变压器!E1662)</f>
        <v/>
      </c>
      <c r="F1662" s="10" t="str">
        <f>IF([1]变压器!F1662="","",[1]变压器!F1662)</f>
        <v/>
      </c>
      <c r="G1662" s="10" t="str">
        <f ca="1">VLOOKUP(C1662,OFFSET(厂站实体!$A$2,0,0,1000,7),7,FALSE)</f>
        <v/>
      </c>
    </row>
    <row r="1663" spans="1:7" x14ac:dyDescent="0.15">
      <c r="A1663" s="10" t="str">
        <f>IF([1]变压器!A1663="","",[1]变压器!A1663)</f>
        <v/>
      </c>
      <c r="B1663" s="10" t="str">
        <f>IF([1]变压器!B1663="","",[1]变压器!B1663)</f>
        <v/>
      </c>
      <c r="C1663" s="10" t="str">
        <f>IF([1]变压器!C1663="","",[1]变压器!C1663)</f>
        <v/>
      </c>
      <c r="D1663" s="10" t="str">
        <f>IF([1]变压器!D1663="","",[1]变压器!D1663)</f>
        <v/>
      </c>
      <c r="E1663" s="10" t="str">
        <f>IF([1]变压器!E1663="","",[1]变压器!E1663)</f>
        <v/>
      </c>
      <c r="F1663" s="10" t="str">
        <f>IF([1]变压器!F1663="","",[1]变压器!F1663)</f>
        <v/>
      </c>
      <c r="G1663" s="10" t="str">
        <f ca="1">VLOOKUP(C1663,OFFSET(厂站实体!$A$2,0,0,1000,7),7,FALSE)</f>
        <v/>
      </c>
    </row>
    <row r="1664" spans="1:7" x14ac:dyDescent="0.15">
      <c r="A1664" s="10" t="str">
        <f>IF([1]变压器!A1664="","",[1]变压器!A1664)</f>
        <v/>
      </c>
      <c r="B1664" s="10" t="str">
        <f>IF([1]变压器!B1664="","",[1]变压器!B1664)</f>
        <v/>
      </c>
      <c r="C1664" s="10" t="str">
        <f>IF([1]变压器!C1664="","",[1]变压器!C1664)</f>
        <v/>
      </c>
      <c r="D1664" s="10" t="str">
        <f>IF([1]变压器!D1664="","",[1]变压器!D1664)</f>
        <v/>
      </c>
      <c r="E1664" s="10" t="str">
        <f>IF([1]变压器!E1664="","",[1]变压器!E1664)</f>
        <v/>
      </c>
      <c r="F1664" s="10" t="str">
        <f>IF([1]变压器!F1664="","",[1]变压器!F1664)</f>
        <v/>
      </c>
      <c r="G1664" s="10" t="str">
        <f ca="1">VLOOKUP(C1664,OFFSET(厂站实体!$A$2,0,0,1000,7),7,FALSE)</f>
        <v/>
      </c>
    </row>
    <row r="1665" spans="1:7" x14ac:dyDescent="0.15">
      <c r="A1665" s="10" t="str">
        <f>IF([1]变压器!A1665="","",[1]变压器!A1665)</f>
        <v/>
      </c>
      <c r="B1665" s="10" t="str">
        <f>IF([1]变压器!B1665="","",[1]变压器!B1665)</f>
        <v/>
      </c>
      <c r="C1665" s="10" t="str">
        <f>IF([1]变压器!C1665="","",[1]变压器!C1665)</f>
        <v/>
      </c>
      <c r="D1665" s="10" t="str">
        <f>IF([1]变压器!D1665="","",[1]变压器!D1665)</f>
        <v/>
      </c>
      <c r="E1665" s="10" t="str">
        <f>IF([1]变压器!E1665="","",[1]变压器!E1665)</f>
        <v/>
      </c>
      <c r="F1665" s="10" t="str">
        <f>IF([1]变压器!F1665="","",[1]变压器!F1665)</f>
        <v/>
      </c>
      <c r="G1665" s="10" t="str">
        <f ca="1">VLOOKUP(C1665,OFFSET(厂站实体!$A$2,0,0,1000,7),7,FALSE)</f>
        <v/>
      </c>
    </row>
    <row r="1666" spans="1:7" x14ac:dyDescent="0.15">
      <c r="A1666" s="10" t="str">
        <f>IF([1]变压器!A1666="","",[1]变压器!A1666)</f>
        <v/>
      </c>
      <c r="B1666" s="10" t="str">
        <f>IF([1]变压器!B1666="","",[1]变压器!B1666)</f>
        <v/>
      </c>
      <c r="C1666" s="10" t="str">
        <f>IF([1]变压器!C1666="","",[1]变压器!C1666)</f>
        <v/>
      </c>
      <c r="D1666" s="10" t="str">
        <f>IF([1]变压器!D1666="","",[1]变压器!D1666)</f>
        <v/>
      </c>
      <c r="E1666" s="10" t="str">
        <f>IF([1]变压器!E1666="","",[1]变压器!E1666)</f>
        <v/>
      </c>
      <c r="F1666" s="10" t="str">
        <f>IF([1]变压器!F1666="","",[1]变压器!F1666)</f>
        <v/>
      </c>
      <c r="G1666" s="10" t="str">
        <f ca="1">VLOOKUP(C1666,OFFSET(厂站实体!$A$2,0,0,1000,7),7,FALSE)</f>
        <v/>
      </c>
    </row>
    <row r="1667" spans="1:7" x14ac:dyDescent="0.15">
      <c r="A1667" s="10" t="str">
        <f>IF([1]变压器!A1667="","",[1]变压器!A1667)</f>
        <v/>
      </c>
      <c r="B1667" s="10" t="str">
        <f>IF([1]变压器!B1667="","",[1]变压器!B1667)</f>
        <v/>
      </c>
      <c r="C1667" s="10" t="str">
        <f>IF([1]变压器!C1667="","",[1]变压器!C1667)</f>
        <v/>
      </c>
      <c r="D1667" s="10" t="str">
        <f>IF([1]变压器!D1667="","",[1]变压器!D1667)</f>
        <v/>
      </c>
      <c r="E1667" s="10" t="str">
        <f>IF([1]变压器!E1667="","",[1]变压器!E1667)</f>
        <v/>
      </c>
      <c r="F1667" s="10" t="str">
        <f>IF([1]变压器!F1667="","",[1]变压器!F1667)</f>
        <v/>
      </c>
      <c r="G1667" s="10" t="str">
        <f ca="1">VLOOKUP(C1667,OFFSET(厂站实体!$A$2,0,0,1000,7),7,FALSE)</f>
        <v/>
      </c>
    </row>
    <row r="1668" spans="1:7" x14ac:dyDescent="0.15">
      <c r="A1668" s="10" t="str">
        <f>IF([1]变压器!A1668="","",[1]变压器!A1668)</f>
        <v/>
      </c>
      <c r="B1668" s="10" t="str">
        <f>IF([1]变压器!B1668="","",[1]变压器!B1668)</f>
        <v/>
      </c>
      <c r="C1668" s="10" t="str">
        <f>IF([1]变压器!C1668="","",[1]变压器!C1668)</f>
        <v/>
      </c>
      <c r="D1668" s="10" t="str">
        <f>IF([1]变压器!D1668="","",[1]变压器!D1668)</f>
        <v/>
      </c>
      <c r="E1668" s="10" t="str">
        <f>IF([1]变压器!E1668="","",[1]变压器!E1668)</f>
        <v/>
      </c>
      <c r="F1668" s="10" t="str">
        <f>IF([1]变压器!F1668="","",[1]变压器!F1668)</f>
        <v/>
      </c>
      <c r="G1668" s="10" t="str">
        <f ca="1">VLOOKUP(C1668,OFFSET(厂站实体!$A$2,0,0,1000,7),7,FALSE)</f>
        <v/>
      </c>
    </row>
    <row r="1669" spans="1:7" x14ac:dyDescent="0.15">
      <c r="A1669" s="10" t="str">
        <f>IF([1]变压器!A1669="","",[1]变压器!A1669)</f>
        <v/>
      </c>
      <c r="B1669" s="10" t="str">
        <f>IF([1]变压器!B1669="","",[1]变压器!B1669)</f>
        <v/>
      </c>
      <c r="C1669" s="10" t="str">
        <f>IF([1]变压器!C1669="","",[1]变压器!C1669)</f>
        <v/>
      </c>
      <c r="D1669" s="10" t="str">
        <f>IF([1]变压器!D1669="","",[1]变压器!D1669)</f>
        <v/>
      </c>
      <c r="E1669" s="10" t="str">
        <f>IF([1]变压器!E1669="","",[1]变压器!E1669)</f>
        <v/>
      </c>
      <c r="F1669" s="10" t="str">
        <f>IF([1]变压器!F1669="","",[1]变压器!F1669)</f>
        <v/>
      </c>
      <c r="G1669" s="10" t="str">
        <f ca="1">VLOOKUP(C1669,OFFSET(厂站实体!$A$2,0,0,1000,7),7,FALSE)</f>
        <v/>
      </c>
    </row>
    <row r="1670" spans="1:7" x14ac:dyDescent="0.15">
      <c r="A1670" s="10" t="str">
        <f>IF([1]变压器!A1670="","",[1]变压器!A1670)</f>
        <v/>
      </c>
      <c r="B1670" s="10" t="str">
        <f>IF([1]变压器!B1670="","",[1]变压器!B1670)</f>
        <v/>
      </c>
      <c r="C1670" s="10" t="str">
        <f>IF([1]变压器!C1670="","",[1]变压器!C1670)</f>
        <v/>
      </c>
      <c r="D1670" s="10" t="str">
        <f>IF([1]变压器!D1670="","",[1]变压器!D1670)</f>
        <v/>
      </c>
      <c r="E1670" s="10" t="str">
        <f>IF([1]变压器!E1670="","",[1]变压器!E1670)</f>
        <v/>
      </c>
      <c r="F1670" s="10" t="str">
        <f>IF([1]变压器!F1670="","",[1]变压器!F1670)</f>
        <v/>
      </c>
      <c r="G1670" s="10" t="str">
        <f ca="1">VLOOKUP(C1670,OFFSET(厂站实体!$A$2,0,0,1000,7),7,FALSE)</f>
        <v/>
      </c>
    </row>
    <row r="1671" spans="1:7" x14ac:dyDescent="0.15">
      <c r="A1671" s="10" t="str">
        <f>IF([1]变压器!A1671="","",[1]变压器!A1671)</f>
        <v/>
      </c>
      <c r="B1671" s="10" t="str">
        <f>IF([1]变压器!B1671="","",[1]变压器!B1671)</f>
        <v/>
      </c>
      <c r="C1671" s="10" t="str">
        <f>IF([1]变压器!C1671="","",[1]变压器!C1671)</f>
        <v/>
      </c>
      <c r="D1671" s="10" t="str">
        <f>IF([1]变压器!D1671="","",[1]变压器!D1671)</f>
        <v/>
      </c>
      <c r="E1671" s="10" t="str">
        <f>IF([1]变压器!E1671="","",[1]变压器!E1671)</f>
        <v/>
      </c>
      <c r="F1671" s="10" t="str">
        <f>IF([1]变压器!F1671="","",[1]变压器!F1671)</f>
        <v/>
      </c>
      <c r="G1671" s="10" t="str">
        <f ca="1">VLOOKUP(C1671,OFFSET(厂站实体!$A$2,0,0,1000,7),7,FALSE)</f>
        <v/>
      </c>
    </row>
    <row r="1672" spans="1:7" x14ac:dyDescent="0.15">
      <c r="A1672" s="10" t="str">
        <f>IF([1]变压器!A1672="","",[1]变压器!A1672)</f>
        <v/>
      </c>
      <c r="B1672" s="10" t="str">
        <f>IF([1]变压器!B1672="","",[1]变压器!B1672)</f>
        <v/>
      </c>
      <c r="C1672" s="10" t="str">
        <f>IF([1]变压器!C1672="","",[1]变压器!C1672)</f>
        <v/>
      </c>
      <c r="D1672" s="10" t="str">
        <f>IF([1]变压器!D1672="","",[1]变压器!D1672)</f>
        <v/>
      </c>
      <c r="E1672" s="10" t="str">
        <f>IF([1]变压器!E1672="","",[1]变压器!E1672)</f>
        <v/>
      </c>
      <c r="F1672" s="10" t="str">
        <f>IF([1]变压器!F1672="","",[1]变压器!F1672)</f>
        <v/>
      </c>
      <c r="G1672" s="10" t="str">
        <f ca="1">VLOOKUP(C1672,OFFSET(厂站实体!$A$2,0,0,1000,7),7,FALSE)</f>
        <v/>
      </c>
    </row>
    <row r="1673" spans="1:7" x14ac:dyDescent="0.15">
      <c r="A1673" s="10" t="str">
        <f>IF([1]变压器!A1673="","",[1]变压器!A1673)</f>
        <v/>
      </c>
      <c r="B1673" s="10" t="str">
        <f>IF([1]变压器!B1673="","",[1]变压器!B1673)</f>
        <v/>
      </c>
      <c r="C1673" s="10" t="str">
        <f>IF([1]变压器!C1673="","",[1]变压器!C1673)</f>
        <v/>
      </c>
      <c r="D1673" s="10" t="str">
        <f>IF([1]变压器!D1673="","",[1]变压器!D1673)</f>
        <v/>
      </c>
      <c r="E1673" s="10" t="str">
        <f>IF([1]变压器!E1673="","",[1]变压器!E1673)</f>
        <v/>
      </c>
      <c r="F1673" s="10" t="str">
        <f>IF([1]变压器!F1673="","",[1]变压器!F1673)</f>
        <v/>
      </c>
      <c r="G1673" s="10" t="str">
        <f ca="1">VLOOKUP(C1673,OFFSET(厂站实体!$A$2,0,0,1000,7),7,FALSE)</f>
        <v/>
      </c>
    </row>
    <row r="1674" spans="1:7" x14ac:dyDescent="0.15">
      <c r="A1674" s="10" t="str">
        <f>IF([1]变压器!A1674="","",[1]变压器!A1674)</f>
        <v/>
      </c>
      <c r="B1674" s="10" t="str">
        <f>IF([1]变压器!B1674="","",[1]变压器!B1674)</f>
        <v/>
      </c>
      <c r="C1674" s="10" t="str">
        <f>IF([1]变压器!C1674="","",[1]变压器!C1674)</f>
        <v/>
      </c>
      <c r="D1674" s="10" t="str">
        <f>IF([1]变压器!D1674="","",[1]变压器!D1674)</f>
        <v/>
      </c>
      <c r="E1674" s="10" t="str">
        <f>IF([1]变压器!E1674="","",[1]变压器!E1674)</f>
        <v/>
      </c>
      <c r="F1674" s="10" t="str">
        <f>IF([1]变压器!F1674="","",[1]变压器!F1674)</f>
        <v/>
      </c>
      <c r="G1674" s="10" t="str">
        <f ca="1">VLOOKUP(C1674,OFFSET(厂站实体!$A$2,0,0,1000,7),7,FALSE)</f>
        <v/>
      </c>
    </row>
    <row r="1675" spans="1:7" x14ac:dyDescent="0.15">
      <c r="A1675" s="10" t="str">
        <f>IF([1]变压器!A1675="","",[1]变压器!A1675)</f>
        <v/>
      </c>
      <c r="B1675" s="10" t="str">
        <f>IF([1]变压器!B1675="","",[1]变压器!B1675)</f>
        <v/>
      </c>
      <c r="C1675" s="10" t="str">
        <f>IF([1]变压器!C1675="","",[1]变压器!C1675)</f>
        <v/>
      </c>
      <c r="D1675" s="10" t="str">
        <f>IF([1]变压器!D1675="","",[1]变压器!D1675)</f>
        <v/>
      </c>
      <c r="E1675" s="10" t="str">
        <f>IF([1]变压器!E1675="","",[1]变压器!E1675)</f>
        <v/>
      </c>
      <c r="F1675" s="10" t="str">
        <f>IF([1]变压器!F1675="","",[1]变压器!F1675)</f>
        <v/>
      </c>
      <c r="G1675" s="10" t="str">
        <f ca="1">VLOOKUP(C1675,OFFSET(厂站实体!$A$2,0,0,1000,7),7,FALSE)</f>
        <v/>
      </c>
    </row>
    <row r="1676" spans="1:7" x14ac:dyDescent="0.15">
      <c r="A1676" s="10" t="str">
        <f>IF([1]变压器!A1676="","",[1]变压器!A1676)</f>
        <v/>
      </c>
      <c r="B1676" s="10" t="str">
        <f>IF([1]变压器!B1676="","",[1]变压器!B1676)</f>
        <v/>
      </c>
      <c r="C1676" s="10" t="str">
        <f>IF([1]变压器!C1676="","",[1]变压器!C1676)</f>
        <v/>
      </c>
      <c r="D1676" s="10" t="str">
        <f>IF([1]变压器!D1676="","",[1]变压器!D1676)</f>
        <v/>
      </c>
      <c r="E1676" s="10" t="str">
        <f>IF([1]变压器!E1676="","",[1]变压器!E1676)</f>
        <v/>
      </c>
      <c r="F1676" s="10" t="str">
        <f>IF([1]变压器!F1676="","",[1]变压器!F1676)</f>
        <v/>
      </c>
      <c r="G1676" s="10" t="str">
        <f ca="1">VLOOKUP(C1676,OFFSET(厂站实体!$A$2,0,0,1000,7),7,FALSE)</f>
        <v/>
      </c>
    </row>
    <row r="1677" spans="1:7" x14ac:dyDescent="0.15">
      <c r="A1677" s="10" t="str">
        <f>IF([1]变压器!A1677="","",[1]变压器!A1677)</f>
        <v/>
      </c>
      <c r="B1677" s="10" t="str">
        <f>IF([1]变压器!B1677="","",[1]变压器!B1677)</f>
        <v/>
      </c>
      <c r="C1677" s="10" t="str">
        <f>IF([1]变压器!C1677="","",[1]变压器!C1677)</f>
        <v/>
      </c>
      <c r="D1677" s="10" t="str">
        <f>IF([1]变压器!D1677="","",[1]变压器!D1677)</f>
        <v/>
      </c>
      <c r="E1677" s="10" t="str">
        <f>IF([1]变压器!E1677="","",[1]变压器!E1677)</f>
        <v/>
      </c>
      <c r="F1677" s="10" t="str">
        <f>IF([1]变压器!F1677="","",[1]变压器!F1677)</f>
        <v/>
      </c>
      <c r="G1677" s="10" t="str">
        <f ca="1">VLOOKUP(C1677,OFFSET(厂站实体!$A$2,0,0,1000,7),7,FALSE)</f>
        <v/>
      </c>
    </row>
    <row r="1678" spans="1:7" x14ac:dyDescent="0.15">
      <c r="A1678" s="10" t="str">
        <f>IF([1]变压器!A1678="","",[1]变压器!A1678)</f>
        <v/>
      </c>
      <c r="B1678" s="10" t="str">
        <f>IF([1]变压器!B1678="","",[1]变压器!B1678)</f>
        <v/>
      </c>
      <c r="C1678" s="10" t="str">
        <f>IF([1]变压器!C1678="","",[1]变压器!C1678)</f>
        <v/>
      </c>
      <c r="D1678" s="10" t="str">
        <f>IF([1]变压器!D1678="","",[1]变压器!D1678)</f>
        <v/>
      </c>
      <c r="E1678" s="10" t="str">
        <f>IF([1]变压器!E1678="","",[1]变压器!E1678)</f>
        <v/>
      </c>
      <c r="F1678" s="10" t="str">
        <f>IF([1]变压器!F1678="","",[1]变压器!F1678)</f>
        <v/>
      </c>
      <c r="G1678" s="10" t="str">
        <f ca="1">VLOOKUP(C1678,OFFSET(厂站实体!$A$2,0,0,1000,7),7,FALSE)</f>
        <v/>
      </c>
    </row>
    <row r="1679" spans="1:7" x14ac:dyDescent="0.15">
      <c r="A1679" s="10" t="str">
        <f>IF([1]变压器!A1679="","",[1]变压器!A1679)</f>
        <v/>
      </c>
      <c r="B1679" s="10" t="str">
        <f>IF([1]变压器!B1679="","",[1]变压器!B1679)</f>
        <v/>
      </c>
      <c r="C1679" s="10" t="str">
        <f>IF([1]变压器!C1679="","",[1]变压器!C1679)</f>
        <v/>
      </c>
      <c r="D1679" s="10" t="str">
        <f>IF([1]变压器!D1679="","",[1]变压器!D1679)</f>
        <v/>
      </c>
      <c r="E1679" s="10" t="str">
        <f>IF([1]变压器!E1679="","",[1]变压器!E1679)</f>
        <v/>
      </c>
      <c r="F1679" s="10" t="str">
        <f>IF([1]变压器!F1679="","",[1]变压器!F1679)</f>
        <v/>
      </c>
      <c r="G1679" s="10" t="str">
        <f ca="1">VLOOKUP(C1679,OFFSET(厂站实体!$A$2,0,0,1000,7),7,FALSE)</f>
        <v/>
      </c>
    </row>
    <row r="1680" spans="1:7" x14ac:dyDescent="0.15">
      <c r="A1680" s="10" t="str">
        <f>IF([1]变压器!A1680="","",[1]变压器!A1680)</f>
        <v/>
      </c>
      <c r="B1680" s="10" t="str">
        <f>IF([1]变压器!B1680="","",[1]变压器!B1680)</f>
        <v/>
      </c>
      <c r="C1680" s="10" t="str">
        <f>IF([1]变压器!C1680="","",[1]变压器!C1680)</f>
        <v/>
      </c>
      <c r="D1680" s="10" t="str">
        <f>IF([1]变压器!D1680="","",[1]变压器!D1680)</f>
        <v/>
      </c>
      <c r="E1680" s="10" t="str">
        <f>IF([1]变压器!E1680="","",[1]变压器!E1680)</f>
        <v/>
      </c>
      <c r="F1680" s="10" t="str">
        <f>IF([1]变压器!F1680="","",[1]变压器!F1680)</f>
        <v/>
      </c>
      <c r="G1680" s="10" t="str">
        <f ca="1">VLOOKUP(C1680,OFFSET(厂站实体!$A$2,0,0,1000,7),7,FALSE)</f>
        <v/>
      </c>
    </row>
    <row r="1681" spans="1:7" x14ac:dyDescent="0.15">
      <c r="A1681" s="10" t="str">
        <f>IF([1]变压器!A1681="","",[1]变压器!A1681)</f>
        <v/>
      </c>
      <c r="B1681" s="10" t="str">
        <f>IF([1]变压器!B1681="","",[1]变压器!B1681)</f>
        <v/>
      </c>
      <c r="C1681" s="10" t="str">
        <f>IF([1]变压器!C1681="","",[1]变压器!C1681)</f>
        <v/>
      </c>
      <c r="D1681" s="10" t="str">
        <f>IF([1]变压器!D1681="","",[1]变压器!D1681)</f>
        <v/>
      </c>
      <c r="E1681" s="10" t="str">
        <f>IF([1]变压器!E1681="","",[1]变压器!E1681)</f>
        <v/>
      </c>
      <c r="F1681" s="10" t="str">
        <f>IF([1]变压器!F1681="","",[1]变压器!F1681)</f>
        <v/>
      </c>
      <c r="G1681" s="10" t="str">
        <f ca="1">VLOOKUP(C1681,OFFSET(厂站实体!$A$2,0,0,1000,7),7,FALSE)</f>
        <v/>
      </c>
    </row>
    <row r="1682" spans="1:7" x14ac:dyDescent="0.15">
      <c r="A1682" s="10" t="str">
        <f>IF([1]变压器!A1682="","",[1]变压器!A1682)</f>
        <v/>
      </c>
      <c r="B1682" s="10" t="str">
        <f>IF([1]变压器!B1682="","",[1]变压器!B1682)</f>
        <v/>
      </c>
      <c r="C1682" s="10" t="str">
        <f>IF([1]变压器!C1682="","",[1]变压器!C1682)</f>
        <v/>
      </c>
      <c r="D1682" s="10" t="str">
        <f>IF([1]变压器!D1682="","",[1]变压器!D1682)</f>
        <v/>
      </c>
      <c r="E1682" s="10" t="str">
        <f>IF([1]变压器!E1682="","",[1]变压器!E1682)</f>
        <v/>
      </c>
      <c r="F1682" s="10" t="str">
        <f>IF([1]变压器!F1682="","",[1]变压器!F1682)</f>
        <v/>
      </c>
      <c r="G1682" s="10" t="str">
        <f ca="1">VLOOKUP(C1682,OFFSET(厂站实体!$A$2,0,0,1000,7),7,FALSE)</f>
        <v/>
      </c>
    </row>
    <row r="1683" spans="1:7" x14ac:dyDescent="0.15">
      <c r="A1683" s="10" t="str">
        <f>IF([1]变压器!A1683="","",[1]变压器!A1683)</f>
        <v/>
      </c>
      <c r="B1683" s="10" t="str">
        <f>IF([1]变压器!B1683="","",[1]变压器!B1683)</f>
        <v/>
      </c>
      <c r="C1683" s="10" t="str">
        <f>IF([1]变压器!C1683="","",[1]变压器!C1683)</f>
        <v/>
      </c>
      <c r="D1683" s="10" t="str">
        <f>IF([1]变压器!D1683="","",[1]变压器!D1683)</f>
        <v/>
      </c>
      <c r="E1683" s="10" t="str">
        <f>IF([1]变压器!E1683="","",[1]变压器!E1683)</f>
        <v/>
      </c>
      <c r="F1683" s="10" t="str">
        <f>IF([1]变压器!F1683="","",[1]变压器!F1683)</f>
        <v/>
      </c>
      <c r="G1683" s="10" t="str">
        <f ca="1">VLOOKUP(C1683,OFFSET(厂站实体!$A$2,0,0,1000,7),7,FALSE)</f>
        <v/>
      </c>
    </row>
    <row r="1684" spans="1:7" x14ac:dyDescent="0.15">
      <c r="A1684" s="10" t="str">
        <f>IF([1]变压器!A1684="","",[1]变压器!A1684)</f>
        <v/>
      </c>
      <c r="B1684" s="10" t="str">
        <f>IF([1]变压器!B1684="","",[1]变压器!B1684)</f>
        <v/>
      </c>
      <c r="C1684" s="10" t="str">
        <f>IF([1]变压器!C1684="","",[1]变压器!C1684)</f>
        <v/>
      </c>
      <c r="D1684" s="10" t="str">
        <f>IF([1]变压器!D1684="","",[1]变压器!D1684)</f>
        <v/>
      </c>
      <c r="E1684" s="10" t="str">
        <f>IF([1]变压器!E1684="","",[1]变压器!E1684)</f>
        <v/>
      </c>
      <c r="F1684" s="10" t="str">
        <f>IF([1]变压器!F1684="","",[1]变压器!F1684)</f>
        <v/>
      </c>
      <c r="G1684" s="10" t="str">
        <f ca="1">VLOOKUP(C1684,OFFSET(厂站实体!$A$2,0,0,1000,7),7,FALSE)</f>
        <v/>
      </c>
    </row>
    <row r="1685" spans="1:7" x14ac:dyDescent="0.15">
      <c r="A1685" s="10" t="str">
        <f>IF([1]变压器!A1685="","",[1]变压器!A1685)</f>
        <v/>
      </c>
      <c r="B1685" s="10" t="str">
        <f>IF([1]变压器!B1685="","",[1]变压器!B1685)</f>
        <v/>
      </c>
      <c r="C1685" s="10" t="str">
        <f>IF([1]变压器!C1685="","",[1]变压器!C1685)</f>
        <v/>
      </c>
      <c r="D1685" s="10" t="str">
        <f>IF([1]变压器!D1685="","",[1]变压器!D1685)</f>
        <v/>
      </c>
      <c r="E1685" s="10" t="str">
        <f>IF([1]变压器!E1685="","",[1]变压器!E1685)</f>
        <v/>
      </c>
      <c r="F1685" s="10" t="str">
        <f>IF([1]变压器!F1685="","",[1]变压器!F1685)</f>
        <v/>
      </c>
      <c r="G1685" s="10" t="str">
        <f ca="1">VLOOKUP(C1685,OFFSET(厂站实体!$A$2,0,0,1000,7),7,FALSE)</f>
        <v/>
      </c>
    </row>
    <row r="1686" spans="1:7" x14ac:dyDescent="0.15">
      <c r="A1686" s="10" t="str">
        <f>IF([1]变压器!A1686="","",[1]变压器!A1686)</f>
        <v/>
      </c>
      <c r="B1686" s="10" t="str">
        <f>IF([1]变压器!B1686="","",[1]变压器!B1686)</f>
        <v/>
      </c>
      <c r="C1686" s="10" t="str">
        <f>IF([1]变压器!C1686="","",[1]变压器!C1686)</f>
        <v/>
      </c>
      <c r="D1686" s="10" t="str">
        <f>IF([1]变压器!D1686="","",[1]变压器!D1686)</f>
        <v/>
      </c>
      <c r="E1686" s="10" t="str">
        <f>IF([1]变压器!E1686="","",[1]变压器!E1686)</f>
        <v/>
      </c>
      <c r="F1686" s="10" t="str">
        <f>IF([1]变压器!F1686="","",[1]变压器!F1686)</f>
        <v/>
      </c>
      <c r="G1686" s="10" t="str">
        <f ca="1">VLOOKUP(C1686,OFFSET(厂站实体!$A$2,0,0,1000,7),7,FALSE)</f>
        <v/>
      </c>
    </row>
    <row r="1687" spans="1:7" x14ac:dyDescent="0.15">
      <c r="A1687" s="10" t="str">
        <f>IF([1]变压器!A1687="","",[1]变压器!A1687)</f>
        <v/>
      </c>
      <c r="B1687" s="10" t="str">
        <f>IF([1]变压器!B1687="","",[1]变压器!B1687)</f>
        <v/>
      </c>
      <c r="C1687" s="10" t="str">
        <f>IF([1]变压器!C1687="","",[1]变压器!C1687)</f>
        <v/>
      </c>
      <c r="D1687" s="10" t="str">
        <f>IF([1]变压器!D1687="","",[1]变压器!D1687)</f>
        <v/>
      </c>
      <c r="E1687" s="10" t="str">
        <f>IF([1]变压器!E1687="","",[1]变压器!E1687)</f>
        <v/>
      </c>
      <c r="F1687" s="10" t="str">
        <f>IF([1]变压器!F1687="","",[1]变压器!F1687)</f>
        <v/>
      </c>
      <c r="G1687" s="10" t="str">
        <f ca="1">VLOOKUP(C1687,OFFSET(厂站实体!$A$2,0,0,1000,7),7,FALSE)</f>
        <v/>
      </c>
    </row>
    <row r="1688" spans="1:7" x14ac:dyDescent="0.15">
      <c r="A1688" s="10" t="str">
        <f>IF([1]变压器!A1688="","",[1]变压器!A1688)</f>
        <v/>
      </c>
      <c r="B1688" s="10" t="str">
        <f>IF([1]变压器!B1688="","",[1]变压器!B1688)</f>
        <v/>
      </c>
      <c r="C1688" s="10" t="str">
        <f>IF([1]变压器!C1688="","",[1]变压器!C1688)</f>
        <v/>
      </c>
      <c r="D1688" s="10" t="str">
        <f>IF([1]变压器!D1688="","",[1]变压器!D1688)</f>
        <v/>
      </c>
      <c r="E1688" s="10" t="str">
        <f>IF([1]变压器!E1688="","",[1]变压器!E1688)</f>
        <v/>
      </c>
      <c r="F1688" s="10" t="str">
        <f>IF([1]变压器!F1688="","",[1]变压器!F1688)</f>
        <v/>
      </c>
      <c r="G1688" s="10" t="str">
        <f ca="1">VLOOKUP(C1688,OFFSET(厂站实体!$A$2,0,0,1000,7),7,FALSE)</f>
        <v/>
      </c>
    </row>
    <row r="1689" spans="1:7" x14ac:dyDescent="0.15">
      <c r="A1689" s="10" t="str">
        <f>IF([1]变压器!A1689="","",[1]变压器!A1689)</f>
        <v/>
      </c>
      <c r="B1689" s="10" t="str">
        <f>IF([1]变压器!B1689="","",[1]变压器!B1689)</f>
        <v/>
      </c>
      <c r="C1689" s="10" t="str">
        <f>IF([1]变压器!C1689="","",[1]变压器!C1689)</f>
        <v/>
      </c>
      <c r="D1689" s="10" t="str">
        <f>IF([1]变压器!D1689="","",[1]变压器!D1689)</f>
        <v/>
      </c>
      <c r="E1689" s="10" t="str">
        <f>IF([1]变压器!E1689="","",[1]变压器!E1689)</f>
        <v/>
      </c>
      <c r="F1689" s="10" t="str">
        <f>IF([1]变压器!F1689="","",[1]变压器!F1689)</f>
        <v/>
      </c>
      <c r="G1689" s="10" t="str">
        <f ca="1">VLOOKUP(C1689,OFFSET(厂站实体!$A$2,0,0,1000,7),7,FALSE)</f>
        <v/>
      </c>
    </row>
    <row r="1690" spans="1:7" x14ac:dyDescent="0.15">
      <c r="A1690" s="10" t="str">
        <f>IF([1]变压器!A1690="","",[1]变压器!A1690)</f>
        <v/>
      </c>
      <c r="B1690" s="10" t="str">
        <f>IF([1]变压器!B1690="","",[1]变压器!B1690)</f>
        <v/>
      </c>
      <c r="C1690" s="10" t="str">
        <f>IF([1]变压器!C1690="","",[1]变压器!C1690)</f>
        <v/>
      </c>
      <c r="D1690" s="10" t="str">
        <f>IF([1]变压器!D1690="","",[1]变压器!D1690)</f>
        <v/>
      </c>
      <c r="E1690" s="10" t="str">
        <f>IF([1]变压器!E1690="","",[1]变压器!E1690)</f>
        <v/>
      </c>
      <c r="F1690" s="10" t="str">
        <f>IF([1]变压器!F1690="","",[1]变压器!F1690)</f>
        <v/>
      </c>
      <c r="G1690" s="10" t="str">
        <f ca="1">VLOOKUP(C1690,OFFSET(厂站实体!$A$2,0,0,1000,7),7,FALSE)</f>
        <v/>
      </c>
    </row>
    <row r="1691" spans="1:7" x14ac:dyDescent="0.15">
      <c r="A1691" s="10" t="str">
        <f>IF([1]变压器!A1691="","",[1]变压器!A1691)</f>
        <v/>
      </c>
      <c r="B1691" s="10" t="str">
        <f>IF([1]变压器!B1691="","",[1]变压器!B1691)</f>
        <v/>
      </c>
      <c r="C1691" s="10" t="str">
        <f>IF([1]变压器!C1691="","",[1]变压器!C1691)</f>
        <v/>
      </c>
      <c r="D1691" s="10" t="str">
        <f>IF([1]变压器!D1691="","",[1]变压器!D1691)</f>
        <v/>
      </c>
      <c r="E1691" s="10" t="str">
        <f>IF([1]变压器!E1691="","",[1]变压器!E1691)</f>
        <v/>
      </c>
      <c r="F1691" s="10" t="str">
        <f>IF([1]变压器!F1691="","",[1]变压器!F1691)</f>
        <v/>
      </c>
      <c r="G1691" s="10" t="str">
        <f ca="1">VLOOKUP(C1691,OFFSET(厂站实体!$A$2,0,0,1000,7),7,FALSE)</f>
        <v/>
      </c>
    </row>
    <row r="1692" spans="1:7" x14ac:dyDescent="0.15">
      <c r="A1692" s="10" t="str">
        <f>IF([1]变压器!A1692="","",[1]变压器!A1692)</f>
        <v/>
      </c>
      <c r="B1692" s="10" t="str">
        <f>IF([1]变压器!B1692="","",[1]变压器!B1692)</f>
        <v/>
      </c>
      <c r="C1692" s="10" t="str">
        <f>IF([1]变压器!C1692="","",[1]变压器!C1692)</f>
        <v/>
      </c>
      <c r="D1692" s="10" t="str">
        <f>IF([1]变压器!D1692="","",[1]变压器!D1692)</f>
        <v/>
      </c>
      <c r="E1692" s="10" t="str">
        <f>IF([1]变压器!E1692="","",[1]变压器!E1692)</f>
        <v/>
      </c>
      <c r="F1692" s="10" t="str">
        <f>IF([1]变压器!F1692="","",[1]变压器!F1692)</f>
        <v/>
      </c>
      <c r="G1692" s="10" t="str">
        <f ca="1">VLOOKUP(C1692,OFFSET(厂站实体!$A$2,0,0,1000,7),7,FALSE)</f>
        <v/>
      </c>
    </row>
    <row r="1693" spans="1:7" x14ac:dyDescent="0.15">
      <c r="A1693" s="10" t="str">
        <f>IF([1]变压器!A1693="","",[1]变压器!A1693)</f>
        <v/>
      </c>
      <c r="B1693" s="10" t="str">
        <f>IF([1]变压器!B1693="","",[1]变压器!B1693)</f>
        <v/>
      </c>
      <c r="C1693" s="10" t="str">
        <f>IF([1]变压器!C1693="","",[1]变压器!C1693)</f>
        <v/>
      </c>
      <c r="D1693" s="10" t="str">
        <f>IF([1]变压器!D1693="","",[1]变压器!D1693)</f>
        <v/>
      </c>
      <c r="E1693" s="10" t="str">
        <f>IF([1]变压器!E1693="","",[1]变压器!E1693)</f>
        <v/>
      </c>
      <c r="F1693" s="10" t="str">
        <f>IF([1]变压器!F1693="","",[1]变压器!F1693)</f>
        <v/>
      </c>
      <c r="G1693" s="10" t="str">
        <f ca="1">VLOOKUP(C1693,OFFSET(厂站实体!$A$2,0,0,1000,7),7,FALSE)</f>
        <v/>
      </c>
    </row>
    <row r="1694" spans="1:7" x14ac:dyDescent="0.15">
      <c r="A1694" s="10" t="str">
        <f>IF([1]变压器!A1694="","",[1]变压器!A1694)</f>
        <v/>
      </c>
      <c r="B1694" s="10" t="str">
        <f>IF([1]变压器!B1694="","",[1]变压器!B1694)</f>
        <v/>
      </c>
      <c r="C1694" s="10" t="str">
        <f>IF([1]变压器!C1694="","",[1]变压器!C1694)</f>
        <v/>
      </c>
      <c r="D1694" s="10" t="str">
        <f>IF([1]变压器!D1694="","",[1]变压器!D1694)</f>
        <v/>
      </c>
      <c r="E1694" s="10" t="str">
        <f>IF([1]变压器!E1694="","",[1]变压器!E1694)</f>
        <v/>
      </c>
      <c r="F1694" s="10" t="str">
        <f>IF([1]变压器!F1694="","",[1]变压器!F1694)</f>
        <v/>
      </c>
      <c r="G1694" s="10" t="str">
        <f ca="1">VLOOKUP(C1694,OFFSET(厂站实体!$A$2,0,0,1000,7),7,FALSE)</f>
        <v/>
      </c>
    </row>
    <row r="1695" spans="1:7" x14ac:dyDescent="0.15">
      <c r="A1695" s="10" t="str">
        <f>IF([1]变压器!A1695="","",[1]变压器!A1695)</f>
        <v/>
      </c>
      <c r="B1695" s="10" t="str">
        <f>IF([1]变压器!B1695="","",[1]变压器!B1695)</f>
        <v/>
      </c>
      <c r="C1695" s="10" t="str">
        <f>IF([1]变压器!C1695="","",[1]变压器!C1695)</f>
        <v/>
      </c>
      <c r="D1695" s="10" t="str">
        <f>IF([1]变压器!D1695="","",[1]变压器!D1695)</f>
        <v/>
      </c>
      <c r="E1695" s="10" t="str">
        <f>IF([1]变压器!E1695="","",[1]变压器!E1695)</f>
        <v/>
      </c>
      <c r="F1695" s="10" t="str">
        <f>IF([1]变压器!F1695="","",[1]变压器!F1695)</f>
        <v/>
      </c>
      <c r="G1695" s="10" t="str">
        <f ca="1">VLOOKUP(C1695,OFFSET(厂站实体!$A$2,0,0,1000,7),7,FALSE)</f>
        <v/>
      </c>
    </row>
    <row r="1696" spans="1:7" x14ac:dyDescent="0.15">
      <c r="A1696" s="10" t="str">
        <f>IF([1]变压器!A1696="","",[1]变压器!A1696)</f>
        <v/>
      </c>
      <c r="B1696" s="10" t="str">
        <f>IF([1]变压器!B1696="","",[1]变压器!B1696)</f>
        <v/>
      </c>
      <c r="C1696" s="10" t="str">
        <f>IF([1]变压器!C1696="","",[1]变压器!C1696)</f>
        <v/>
      </c>
      <c r="D1696" s="10" t="str">
        <f>IF([1]变压器!D1696="","",[1]变压器!D1696)</f>
        <v/>
      </c>
      <c r="E1696" s="10" t="str">
        <f>IF([1]变压器!E1696="","",[1]变压器!E1696)</f>
        <v/>
      </c>
      <c r="F1696" s="10" t="str">
        <f>IF([1]变压器!F1696="","",[1]变压器!F1696)</f>
        <v/>
      </c>
      <c r="G1696" s="10" t="str">
        <f ca="1">VLOOKUP(C1696,OFFSET(厂站实体!$A$2,0,0,1000,7),7,FALSE)</f>
        <v/>
      </c>
    </row>
    <row r="1697" spans="1:7" x14ac:dyDescent="0.15">
      <c r="A1697" s="10" t="str">
        <f>IF([1]变压器!A1697="","",[1]变压器!A1697)</f>
        <v/>
      </c>
      <c r="B1697" s="10" t="str">
        <f>IF([1]变压器!B1697="","",[1]变压器!B1697)</f>
        <v/>
      </c>
      <c r="C1697" s="10" t="str">
        <f>IF([1]变压器!C1697="","",[1]变压器!C1697)</f>
        <v/>
      </c>
      <c r="D1697" s="10" t="str">
        <f>IF([1]变压器!D1697="","",[1]变压器!D1697)</f>
        <v/>
      </c>
      <c r="E1697" s="10" t="str">
        <f>IF([1]变压器!E1697="","",[1]变压器!E1697)</f>
        <v/>
      </c>
      <c r="F1697" s="10" t="str">
        <f>IF([1]变压器!F1697="","",[1]变压器!F1697)</f>
        <v/>
      </c>
      <c r="G1697" s="10" t="str">
        <f ca="1">VLOOKUP(C1697,OFFSET(厂站实体!$A$2,0,0,1000,7),7,FALSE)</f>
        <v/>
      </c>
    </row>
    <row r="1698" spans="1:7" x14ac:dyDescent="0.15">
      <c r="A1698" s="10" t="str">
        <f>IF([1]变压器!A1698="","",[1]变压器!A1698)</f>
        <v/>
      </c>
      <c r="B1698" s="10" t="str">
        <f>IF([1]变压器!B1698="","",[1]变压器!B1698)</f>
        <v/>
      </c>
      <c r="C1698" s="10" t="str">
        <f>IF([1]变压器!C1698="","",[1]变压器!C1698)</f>
        <v/>
      </c>
      <c r="D1698" s="10" t="str">
        <f>IF([1]变压器!D1698="","",[1]变压器!D1698)</f>
        <v/>
      </c>
      <c r="E1698" s="10" t="str">
        <f>IF([1]变压器!E1698="","",[1]变压器!E1698)</f>
        <v/>
      </c>
      <c r="F1698" s="10" t="str">
        <f>IF([1]变压器!F1698="","",[1]变压器!F1698)</f>
        <v/>
      </c>
      <c r="G1698" s="10" t="str">
        <f ca="1">VLOOKUP(C1698,OFFSET(厂站实体!$A$2,0,0,1000,7),7,FALSE)</f>
        <v/>
      </c>
    </row>
    <row r="1699" spans="1:7" x14ac:dyDescent="0.15">
      <c r="A1699" s="10" t="str">
        <f>IF([1]变压器!A1699="","",[1]变压器!A1699)</f>
        <v/>
      </c>
      <c r="B1699" s="10" t="str">
        <f>IF([1]变压器!B1699="","",[1]变压器!B1699)</f>
        <v/>
      </c>
      <c r="C1699" s="10" t="str">
        <f>IF([1]变压器!C1699="","",[1]变压器!C1699)</f>
        <v/>
      </c>
      <c r="D1699" s="10" t="str">
        <f>IF([1]变压器!D1699="","",[1]变压器!D1699)</f>
        <v/>
      </c>
      <c r="E1699" s="10" t="str">
        <f>IF([1]变压器!E1699="","",[1]变压器!E1699)</f>
        <v/>
      </c>
      <c r="F1699" s="10" t="str">
        <f>IF([1]变压器!F1699="","",[1]变压器!F1699)</f>
        <v/>
      </c>
      <c r="G1699" s="10" t="str">
        <f ca="1">VLOOKUP(C1699,OFFSET(厂站实体!$A$2,0,0,1000,7),7,FALSE)</f>
        <v/>
      </c>
    </row>
    <row r="1700" spans="1:7" x14ac:dyDescent="0.15">
      <c r="A1700" s="10" t="str">
        <f>IF([1]变压器!A1700="","",[1]变压器!A1700)</f>
        <v/>
      </c>
      <c r="B1700" s="10" t="str">
        <f>IF([1]变压器!B1700="","",[1]变压器!B1700)</f>
        <v/>
      </c>
      <c r="C1700" s="10" t="str">
        <f>IF([1]变压器!C1700="","",[1]变压器!C1700)</f>
        <v/>
      </c>
      <c r="D1700" s="10" t="str">
        <f>IF([1]变压器!D1700="","",[1]变压器!D1700)</f>
        <v/>
      </c>
      <c r="E1700" s="10" t="str">
        <f>IF([1]变压器!E1700="","",[1]变压器!E1700)</f>
        <v/>
      </c>
      <c r="F1700" s="10" t="str">
        <f>IF([1]变压器!F1700="","",[1]变压器!F1700)</f>
        <v/>
      </c>
      <c r="G1700" s="10" t="str">
        <f ca="1">VLOOKUP(C1700,OFFSET(厂站实体!$A$2,0,0,1000,7),7,FALSE)</f>
        <v/>
      </c>
    </row>
    <row r="1701" spans="1:7" x14ac:dyDescent="0.15">
      <c r="A1701" s="10" t="str">
        <f>IF([1]变压器!A1701="","",[1]变压器!A1701)</f>
        <v/>
      </c>
      <c r="B1701" s="10" t="str">
        <f>IF([1]变压器!B1701="","",[1]变压器!B1701)</f>
        <v/>
      </c>
      <c r="C1701" s="10" t="str">
        <f>IF([1]变压器!C1701="","",[1]变压器!C1701)</f>
        <v/>
      </c>
      <c r="D1701" s="10" t="str">
        <f>IF([1]变压器!D1701="","",[1]变压器!D1701)</f>
        <v/>
      </c>
      <c r="E1701" s="10" t="str">
        <f>IF([1]变压器!E1701="","",[1]变压器!E1701)</f>
        <v/>
      </c>
      <c r="F1701" s="10" t="str">
        <f>IF([1]变压器!F1701="","",[1]变压器!F1701)</f>
        <v/>
      </c>
      <c r="G1701" s="10" t="str">
        <f ca="1">VLOOKUP(C1701,OFFSET(厂站实体!$A$2,0,0,1000,7),7,FALSE)</f>
        <v/>
      </c>
    </row>
    <row r="1702" spans="1:7" x14ac:dyDescent="0.15">
      <c r="A1702" s="10" t="str">
        <f>IF([1]变压器!A1702="","",[1]变压器!A1702)</f>
        <v/>
      </c>
      <c r="B1702" s="10" t="str">
        <f>IF([1]变压器!B1702="","",[1]变压器!B1702)</f>
        <v/>
      </c>
      <c r="C1702" s="10" t="str">
        <f>IF([1]变压器!C1702="","",[1]变压器!C1702)</f>
        <v/>
      </c>
      <c r="D1702" s="10" t="str">
        <f>IF([1]变压器!D1702="","",[1]变压器!D1702)</f>
        <v/>
      </c>
      <c r="E1702" s="10" t="str">
        <f>IF([1]变压器!E1702="","",[1]变压器!E1702)</f>
        <v/>
      </c>
      <c r="F1702" s="10" t="str">
        <f>IF([1]变压器!F1702="","",[1]变压器!F1702)</f>
        <v/>
      </c>
      <c r="G1702" s="10" t="str">
        <f ca="1">VLOOKUP(C1702,OFFSET(厂站实体!$A$2,0,0,1000,7),7,FALSE)</f>
        <v/>
      </c>
    </row>
    <row r="1703" spans="1:7" x14ac:dyDescent="0.15">
      <c r="A1703" s="10" t="str">
        <f>IF([1]变压器!A1703="","",[1]变压器!A1703)</f>
        <v/>
      </c>
      <c r="B1703" s="10" t="str">
        <f>IF([1]变压器!B1703="","",[1]变压器!B1703)</f>
        <v/>
      </c>
      <c r="C1703" s="10" t="str">
        <f>IF([1]变压器!C1703="","",[1]变压器!C1703)</f>
        <v/>
      </c>
      <c r="D1703" s="10" t="str">
        <f>IF([1]变压器!D1703="","",[1]变压器!D1703)</f>
        <v/>
      </c>
      <c r="E1703" s="10" t="str">
        <f>IF([1]变压器!E1703="","",[1]变压器!E1703)</f>
        <v/>
      </c>
      <c r="F1703" s="10" t="str">
        <f>IF([1]变压器!F1703="","",[1]变压器!F1703)</f>
        <v/>
      </c>
      <c r="G1703" s="10" t="str">
        <f ca="1">VLOOKUP(C1703,OFFSET(厂站实体!$A$2,0,0,1000,7),7,FALSE)</f>
        <v/>
      </c>
    </row>
    <row r="1704" spans="1:7" x14ac:dyDescent="0.15">
      <c r="A1704" s="10" t="str">
        <f>IF([1]变压器!A1704="","",[1]变压器!A1704)</f>
        <v/>
      </c>
      <c r="B1704" s="10" t="str">
        <f>IF([1]变压器!B1704="","",[1]变压器!B1704)</f>
        <v/>
      </c>
      <c r="C1704" s="10" t="str">
        <f>IF([1]变压器!C1704="","",[1]变压器!C1704)</f>
        <v/>
      </c>
      <c r="D1704" s="10" t="str">
        <f>IF([1]变压器!D1704="","",[1]变压器!D1704)</f>
        <v/>
      </c>
      <c r="E1704" s="10" t="str">
        <f>IF([1]变压器!E1704="","",[1]变压器!E1704)</f>
        <v/>
      </c>
      <c r="F1704" s="10" t="str">
        <f>IF([1]变压器!F1704="","",[1]变压器!F1704)</f>
        <v/>
      </c>
      <c r="G1704" s="10" t="str">
        <f ca="1">VLOOKUP(C1704,OFFSET(厂站实体!$A$2,0,0,1000,7),7,FALSE)</f>
        <v/>
      </c>
    </row>
    <row r="1705" spans="1:7" x14ac:dyDescent="0.15">
      <c r="A1705" s="10" t="str">
        <f>IF([1]变压器!A1705="","",[1]变压器!A1705)</f>
        <v/>
      </c>
      <c r="B1705" s="10" t="str">
        <f>IF([1]变压器!B1705="","",[1]变压器!B1705)</f>
        <v/>
      </c>
      <c r="C1705" s="10" t="str">
        <f>IF([1]变压器!C1705="","",[1]变压器!C1705)</f>
        <v/>
      </c>
      <c r="D1705" s="10" t="str">
        <f>IF([1]变压器!D1705="","",[1]变压器!D1705)</f>
        <v/>
      </c>
      <c r="E1705" s="10" t="str">
        <f>IF([1]变压器!E1705="","",[1]变压器!E1705)</f>
        <v/>
      </c>
      <c r="F1705" s="10" t="str">
        <f>IF([1]变压器!F1705="","",[1]变压器!F1705)</f>
        <v/>
      </c>
      <c r="G1705" s="10" t="str">
        <f ca="1">VLOOKUP(C1705,OFFSET(厂站实体!$A$2,0,0,1000,7),7,FALSE)</f>
        <v/>
      </c>
    </row>
    <row r="1706" spans="1:7" x14ac:dyDescent="0.15">
      <c r="A1706" s="10" t="str">
        <f>IF([1]变压器!A1706="","",[1]变压器!A1706)</f>
        <v/>
      </c>
      <c r="B1706" s="10" t="str">
        <f>IF([1]变压器!B1706="","",[1]变压器!B1706)</f>
        <v/>
      </c>
      <c r="C1706" s="10" t="str">
        <f>IF([1]变压器!C1706="","",[1]变压器!C1706)</f>
        <v/>
      </c>
      <c r="D1706" s="10" t="str">
        <f>IF([1]变压器!D1706="","",[1]变压器!D1706)</f>
        <v/>
      </c>
      <c r="E1706" s="10" t="str">
        <f>IF([1]变压器!E1706="","",[1]变压器!E1706)</f>
        <v/>
      </c>
      <c r="F1706" s="10" t="str">
        <f>IF([1]变压器!F1706="","",[1]变压器!F1706)</f>
        <v/>
      </c>
      <c r="G1706" s="10" t="str">
        <f ca="1">VLOOKUP(C1706,OFFSET(厂站实体!$A$2,0,0,1000,7),7,FALSE)</f>
        <v/>
      </c>
    </row>
    <row r="1707" spans="1:7" x14ac:dyDescent="0.15">
      <c r="A1707" s="10" t="str">
        <f>IF([1]变压器!A1707="","",[1]变压器!A1707)</f>
        <v/>
      </c>
      <c r="B1707" s="10" t="str">
        <f>IF([1]变压器!B1707="","",[1]变压器!B1707)</f>
        <v/>
      </c>
      <c r="C1707" s="10" t="str">
        <f>IF([1]变压器!C1707="","",[1]变压器!C1707)</f>
        <v/>
      </c>
      <c r="D1707" s="10" t="str">
        <f>IF([1]变压器!D1707="","",[1]变压器!D1707)</f>
        <v/>
      </c>
      <c r="E1707" s="10" t="str">
        <f>IF([1]变压器!E1707="","",[1]变压器!E1707)</f>
        <v/>
      </c>
      <c r="F1707" s="10" t="str">
        <f>IF([1]变压器!F1707="","",[1]变压器!F1707)</f>
        <v/>
      </c>
      <c r="G1707" s="10" t="str">
        <f ca="1">VLOOKUP(C1707,OFFSET(厂站实体!$A$2,0,0,1000,7),7,FALSE)</f>
        <v/>
      </c>
    </row>
    <row r="1708" spans="1:7" x14ac:dyDescent="0.15">
      <c r="A1708" s="10" t="str">
        <f>IF([1]变压器!A1708="","",[1]变压器!A1708)</f>
        <v/>
      </c>
      <c r="B1708" s="10" t="str">
        <f>IF([1]变压器!B1708="","",[1]变压器!B1708)</f>
        <v/>
      </c>
      <c r="C1708" s="10" t="str">
        <f>IF([1]变压器!C1708="","",[1]变压器!C1708)</f>
        <v/>
      </c>
      <c r="D1708" s="10" t="str">
        <f>IF([1]变压器!D1708="","",[1]变压器!D1708)</f>
        <v/>
      </c>
      <c r="E1708" s="10" t="str">
        <f>IF([1]变压器!E1708="","",[1]变压器!E1708)</f>
        <v/>
      </c>
      <c r="F1708" s="10" t="str">
        <f>IF([1]变压器!F1708="","",[1]变压器!F1708)</f>
        <v/>
      </c>
      <c r="G1708" s="10" t="str">
        <f ca="1">VLOOKUP(C1708,OFFSET(厂站实体!$A$2,0,0,1000,7),7,FALSE)</f>
        <v/>
      </c>
    </row>
    <row r="1709" spans="1:7" x14ac:dyDescent="0.15">
      <c r="A1709" s="10" t="str">
        <f>IF([1]变压器!A1709="","",[1]变压器!A1709)</f>
        <v/>
      </c>
      <c r="B1709" s="10" t="str">
        <f>IF([1]变压器!B1709="","",[1]变压器!B1709)</f>
        <v/>
      </c>
      <c r="C1709" s="10" t="str">
        <f>IF([1]变压器!C1709="","",[1]变压器!C1709)</f>
        <v/>
      </c>
      <c r="D1709" s="10" t="str">
        <f>IF([1]变压器!D1709="","",[1]变压器!D1709)</f>
        <v/>
      </c>
      <c r="E1709" s="10" t="str">
        <f>IF([1]变压器!E1709="","",[1]变压器!E1709)</f>
        <v/>
      </c>
      <c r="F1709" s="10" t="str">
        <f>IF([1]变压器!F1709="","",[1]变压器!F1709)</f>
        <v/>
      </c>
      <c r="G1709" s="10" t="str">
        <f ca="1">VLOOKUP(C1709,OFFSET(厂站实体!$A$2,0,0,1000,7),7,FALSE)</f>
        <v/>
      </c>
    </row>
    <row r="1710" spans="1:7" x14ac:dyDescent="0.15">
      <c r="A1710" s="10" t="str">
        <f>IF([1]变压器!A1710="","",[1]变压器!A1710)</f>
        <v/>
      </c>
      <c r="B1710" s="10" t="str">
        <f>IF([1]变压器!B1710="","",[1]变压器!B1710)</f>
        <v/>
      </c>
      <c r="C1710" s="10" t="str">
        <f>IF([1]变压器!C1710="","",[1]变压器!C1710)</f>
        <v/>
      </c>
      <c r="D1710" s="10" t="str">
        <f>IF([1]变压器!D1710="","",[1]变压器!D1710)</f>
        <v/>
      </c>
      <c r="E1710" s="10" t="str">
        <f>IF([1]变压器!E1710="","",[1]变压器!E1710)</f>
        <v/>
      </c>
      <c r="F1710" s="10" t="str">
        <f>IF([1]变压器!F1710="","",[1]变压器!F1710)</f>
        <v/>
      </c>
      <c r="G1710" s="10" t="str">
        <f ca="1">VLOOKUP(C1710,OFFSET(厂站实体!$A$2,0,0,1000,7),7,FALSE)</f>
        <v/>
      </c>
    </row>
    <row r="1711" spans="1:7" x14ac:dyDescent="0.15">
      <c r="A1711" s="10" t="str">
        <f>IF([1]变压器!A1711="","",[1]变压器!A1711)</f>
        <v/>
      </c>
      <c r="B1711" s="10" t="str">
        <f>IF([1]变压器!B1711="","",[1]变压器!B1711)</f>
        <v/>
      </c>
      <c r="C1711" s="10" t="str">
        <f>IF([1]变压器!C1711="","",[1]变压器!C1711)</f>
        <v/>
      </c>
      <c r="D1711" s="10" t="str">
        <f>IF([1]变压器!D1711="","",[1]变压器!D1711)</f>
        <v/>
      </c>
      <c r="E1711" s="10" t="str">
        <f>IF([1]变压器!E1711="","",[1]变压器!E1711)</f>
        <v/>
      </c>
      <c r="F1711" s="10" t="str">
        <f>IF([1]变压器!F1711="","",[1]变压器!F1711)</f>
        <v/>
      </c>
      <c r="G1711" s="10" t="str">
        <f ca="1">VLOOKUP(C1711,OFFSET(厂站实体!$A$2,0,0,1000,7),7,FALSE)</f>
        <v/>
      </c>
    </row>
    <row r="1712" spans="1:7" x14ac:dyDescent="0.15">
      <c r="A1712" s="10" t="str">
        <f>IF([1]变压器!A1712="","",[1]变压器!A1712)</f>
        <v/>
      </c>
      <c r="B1712" s="10" t="str">
        <f>IF([1]变压器!B1712="","",[1]变压器!B1712)</f>
        <v/>
      </c>
      <c r="C1712" s="10" t="str">
        <f>IF([1]变压器!C1712="","",[1]变压器!C1712)</f>
        <v/>
      </c>
      <c r="D1712" s="10" t="str">
        <f>IF([1]变压器!D1712="","",[1]变压器!D1712)</f>
        <v/>
      </c>
      <c r="E1712" s="10" t="str">
        <f>IF([1]变压器!E1712="","",[1]变压器!E1712)</f>
        <v/>
      </c>
      <c r="F1712" s="10" t="str">
        <f>IF([1]变压器!F1712="","",[1]变压器!F1712)</f>
        <v/>
      </c>
      <c r="G1712" s="10" t="str">
        <f ca="1">VLOOKUP(C1712,OFFSET(厂站实体!$A$2,0,0,1000,7),7,FALSE)</f>
        <v/>
      </c>
    </row>
    <row r="1713" spans="1:7" x14ac:dyDescent="0.15">
      <c r="A1713" s="10" t="str">
        <f>IF([1]变压器!A1713="","",[1]变压器!A1713)</f>
        <v/>
      </c>
      <c r="B1713" s="10" t="str">
        <f>IF([1]变压器!B1713="","",[1]变压器!B1713)</f>
        <v/>
      </c>
      <c r="C1713" s="10" t="str">
        <f>IF([1]变压器!C1713="","",[1]变压器!C1713)</f>
        <v/>
      </c>
      <c r="D1713" s="10" t="str">
        <f>IF([1]变压器!D1713="","",[1]变压器!D1713)</f>
        <v/>
      </c>
      <c r="E1713" s="10" t="str">
        <f>IF([1]变压器!E1713="","",[1]变压器!E1713)</f>
        <v/>
      </c>
      <c r="F1713" s="10" t="str">
        <f>IF([1]变压器!F1713="","",[1]变压器!F1713)</f>
        <v/>
      </c>
      <c r="G1713" s="10" t="str">
        <f ca="1">VLOOKUP(C1713,OFFSET(厂站实体!$A$2,0,0,1000,7),7,FALSE)</f>
        <v/>
      </c>
    </row>
    <row r="1714" spans="1:7" x14ac:dyDescent="0.15">
      <c r="A1714" s="10" t="str">
        <f>IF([1]变压器!A1714="","",[1]变压器!A1714)</f>
        <v/>
      </c>
      <c r="B1714" s="10" t="str">
        <f>IF([1]变压器!B1714="","",[1]变压器!B1714)</f>
        <v/>
      </c>
      <c r="C1714" s="10" t="str">
        <f>IF([1]变压器!C1714="","",[1]变压器!C1714)</f>
        <v/>
      </c>
      <c r="D1714" s="10" t="str">
        <f>IF([1]变压器!D1714="","",[1]变压器!D1714)</f>
        <v/>
      </c>
      <c r="E1714" s="10" t="str">
        <f>IF([1]变压器!E1714="","",[1]变压器!E1714)</f>
        <v/>
      </c>
      <c r="F1714" s="10" t="str">
        <f>IF([1]变压器!F1714="","",[1]变压器!F1714)</f>
        <v/>
      </c>
      <c r="G1714" s="10" t="str">
        <f ca="1">VLOOKUP(C1714,OFFSET(厂站实体!$A$2,0,0,1000,7),7,FALSE)</f>
        <v/>
      </c>
    </row>
    <row r="1715" spans="1:7" x14ac:dyDescent="0.15">
      <c r="A1715" s="10" t="str">
        <f>IF([1]变压器!A1715="","",[1]变压器!A1715)</f>
        <v/>
      </c>
      <c r="B1715" s="10" t="str">
        <f>IF([1]变压器!B1715="","",[1]变压器!B1715)</f>
        <v/>
      </c>
      <c r="C1715" s="10" t="str">
        <f>IF([1]变压器!C1715="","",[1]变压器!C1715)</f>
        <v/>
      </c>
      <c r="D1715" s="10" t="str">
        <f>IF([1]变压器!D1715="","",[1]变压器!D1715)</f>
        <v/>
      </c>
      <c r="E1715" s="10" t="str">
        <f>IF([1]变压器!E1715="","",[1]变压器!E1715)</f>
        <v/>
      </c>
      <c r="F1715" s="10" t="str">
        <f>IF([1]变压器!F1715="","",[1]变压器!F1715)</f>
        <v/>
      </c>
      <c r="G1715" s="10" t="str">
        <f ca="1">VLOOKUP(C1715,OFFSET(厂站实体!$A$2,0,0,1000,7),7,FALSE)</f>
        <v/>
      </c>
    </row>
    <row r="1716" spans="1:7" x14ac:dyDescent="0.15">
      <c r="A1716" s="10" t="str">
        <f>IF([1]变压器!A1716="","",[1]变压器!A1716)</f>
        <v/>
      </c>
      <c r="B1716" s="10" t="str">
        <f>IF([1]变压器!B1716="","",[1]变压器!B1716)</f>
        <v/>
      </c>
      <c r="C1716" s="10" t="str">
        <f>IF([1]变压器!C1716="","",[1]变压器!C1716)</f>
        <v/>
      </c>
      <c r="D1716" s="10" t="str">
        <f>IF([1]变压器!D1716="","",[1]变压器!D1716)</f>
        <v/>
      </c>
      <c r="E1716" s="10" t="str">
        <f>IF([1]变压器!E1716="","",[1]变压器!E1716)</f>
        <v/>
      </c>
      <c r="F1716" s="10" t="str">
        <f>IF([1]变压器!F1716="","",[1]变压器!F1716)</f>
        <v/>
      </c>
      <c r="G1716" s="10" t="str">
        <f ca="1">VLOOKUP(C1716,OFFSET(厂站实体!$A$2,0,0,1000,7),7,FALSE)</f>
        <v/>
      </c>
    </row>
    <row r="1717" spans="1:7" x14ac:dyDescent="0.15">
      <c r="A1717" s="10" t="str">
        <f>IF([1]变压器!A1717="","",[1]变压器!A1717)</f>
        <v/>
      </c>
      <c r="B1717" s="10" t="str">
        <f>IF([1]变压器!B1717="","",[1]变压器!B1717)</f>
        <v/>
      </c>
      <c r="C1717" s="10" t="str">
        <f>IF([1]变压器!C1717="","",[1]变压器!C1717)</f>
        <v/>
      </c>
      <c r="D1717" s="10" t="str">
        <f>IF([1]变压器!D1717="","",[1]变压器!D1717)</f>
        <v/>
      </c>
      <c r="E1717" s="10" t="str">
        <f>IF([1]变压器!E1717="","",[1]变压器!E1717)</f>
        <v/>
      </c>
      <c r="F1717" s="10" t="str">
        <f>IF([1]变压器!F1717="","",[1]变压器!F1717)</f>
        <v/>
      </c>
      <c r="G1717" s="10" t="str">
        <f ca="1">VLOOKUP(C1717,OFFSET(厂站实体!$A$2,0,0,1000,7),7,FALSE)</f>
        <v/>
      </c>
    </row>
    <row r="1718" spans="1:7" x14ac:dyDescent="0.15">
      <c r="A1718" s="10" t="str">
        <f>IF([1]变压器!A1718="","",[1]变压器!A1718)</f>
        <v/>
      </c>
      <c r="B1718" s="10" t="str">
        <f>IF([1]变压器!B1718="","",[1]变压器!B1718)</f>
        <v/>
      </c>
      <c r="C1718" s="10" t="str">
        <f>IF([1]变压器!C1718="","",[1]变压器!C1718)</f>
        <v/>
      </c>
      <c r="D1718" s="10" t="str">
        <f>IF([1]变压器!D1718="","",[1]变压器!D1718)</f>
        <v/>
      </c>
      <c r="E1718" s="10" t="str">
        <f>IF([1]变压器!E1718="","",[1]变压器!E1718)</f>
        <v/>
      </c>
      <c r="F1718" s="10" t="str">
        <f>IF([1]变压器!F1718="","",[1]变压器!F1718)</f>
        <v/>
      </c>
      <c r="G1718" s="10" t="str">
        <f ca="1">VLOOKUP(C1718,OFFSET(厂站实体!$A$2,0,0,1000,7),7,FALSE)</f>
        <v/>
      </c>
    </row>
    <row r="1719" spans="1:7" x14ac:dyDescent="0.15">
      <c r="A1719" s="10" t="str">
        <f>IF([1]变压器!A1719="","",[1]变压器!A1719)</f>
        <v/>
      </c>
      <c r="B1719" s="10" t="str">
        <f>IF([1]变压器!B1719="","",[1]变压器!B1719)</f>
        <v/>
      </c>
      <c r="C1719" s="10" t="str">
        <f>IF([1]变压器!C1719="","",[1]变压器!C1719)</f>
        <v/>
      </c>
      <c r="D1719" s="10" t="str">
        <f>IF([1]变压器!D1719="","",[1]变压器!D1719)</f>
        <v/>
      </c>
      <c r="E1719" s="10" t="str">
        <f>IF([1]变压器!E1719="","",[1]变压器!E1719)</f>
        <v/>
      </c>
      <c r="F1719" s="10" t="str">
        <f>IF([1]变压器!F1719="","",[1]变压器!F1719)</f>
        <v/>
      </c>
      <c r="G1719" s="10" t="str">
        <f ca="1">VLOOKUP(C1719,OFFSET(厂站实体!$A$2,0,0,1000,7),7,FALSE)</f>
        <v/>
      </c>
    </row>
    <row r="1720" spans="1:7" x14ac:dyDescent="0.15">
      <c r="A1720" s="10" t="str">
        <f>IF([1]变压器!A1720="","",[1]变压器!A1720)</f>
        <v/>
      </c>
      <c r="B1720" s="10" t="str">
        <f>IF([1]变压器!B1720="","",[1]变压器!B1720)</f>
        <v/>
      </c>
      <c r="C1720" s="10" t="str">
        <f>IF([1]变压器!C1720="","",[1]变压器!C1720)</f>
        <v/>
      </c>
      <c r="D1720" s="10" t="str">
        <f>IF([1]变压器!D1720="","",[1]变压器!D1720)</f>
        <v/>
      </c>
      <c r="E1720" s="10" t="str">
        <f>IF([1]变压器!E1720="","",[1]变压器!E1720)</f>
        <v/>
      </c>
      <c r="F1720" s="10" t="str">
        <f>IF([1]变压器!F1720="","",[1]变压器!F1720)</f>
        <v/>
      </c>
      <c r="G1720" s="10" t="str">
        <f ca="1">VLOOKUP(C1720,OFFSET(厂站实体!$A$2,0,0,1000,7),7,FALSE)</f>
        <v/>
      </c>
    </row>
    <row r="1721" spans="1:7" x14ac:dyDescent="0.15">
      <c r="A1721" s="10" t="str">
        <f>IF([1]变压器!A1721="","",[1]变压器!A1721)</f>
        <v/>
      </c>
      <c r="B1721" s="10" t="str">
        <f>IF([1]变压器!B1721="","",[1]变压器!B1721)</f>
        <v/>
      </c>
      <c r="C1721" s="10" t="str">
        <f>IF([1]变压器!C1721="","",[1]变压器!C1721)</f>
        <v/>
      </c>
      <c r="D1721" s="10" t="str">
        <f>IF([1]变压器!D1721="","",[1]变压器!D1721)</f>
        <v/>
      </c>
      <c r="E1721" s="10" t="str">
        <f>IF([1]变压器!E1721="","",[1]变压器!E1721)</f>
        <v/>
      </c>
      <c r="F1721" s="10" t="str">
        <f>IF([1]变压器!F1721="","",[1]变压器!F1721)</f>
        <v/>
      </c>
      <c r="G1721" s="10" t="str">
        <f ca="1">VLOOKUP(C1721,OFFSET(厂站实体!$A$2,0,0,1000,7),7,FALSE)</f>
        <v/>
      </c>
    </row>
    <row r="1722" spans="1:7" x14ac:dyDescent="0.15">
      <c r="A1722" s="10" t="str">
        <f>IF([1]变压器!A1722="","",[1]变压器!A1722)</f>
        <v/>
      </c>
      <c r="B1722" s="10" t="str">
        <f>IF([1]变压器!B1722="","",[1]变压器!B1722)</f>
        <v/>
      </c>
      <c r="C1722" s="10" t="str">
        <f>IF([1]变压器!C1722="","",[1]变压器!C1722)</f>
        <v/>
      </c>
      <c r="D1722" s="10" t="str">
        <f>IF([1]变压器!D1722="","",[1]变压器!D1722)</f>
        <v/>
      </c>
      <c r="E1722" s="10" t="str">
        <f>IF([1]变压器!E1722="","",[1]变压器!E1722)</f>
        <v/>
      </c>
      <c r="F1722" s="10" t="str">
        <f>IF([1]变压器!F1722="","",[1]变压器!F1722)</f>
        <v/>
      </c>
      <c r="G1722" s="10" t="str">
        <f ca="1">VLOOKUP(C1722,OFFSET(厂站实体!$A$2,0,0,1000,7),7,FALSE)</f>
        <v/>
      </c>
    </row>
    <row r="1723" spans="1:7" x14ac:dyDescent="0.15">
      <c r="A1723" s="10" t="str">
        <f>IF([1]变压器!A1723="","",[1]变压器!A1723)</f>
        <v/>
      </c>
      <c r="B1723" s="10" t="str">
        <f>IF([1]变压器!B1723="","",[1]变压器!B1723)</f>
        <v/>
      </c>
      <c r="C1723" s="10" t="str">
        <f>IF([1]变压器!C1723="","",[1]变压器!C1723)</f>
        <v/>
      </c>
      <c r="D1723" s="10" t="str">
        <f>IF([1]变压器!D1723="","",[1]变压器!D1723)</f>
        <v/>
      </c>
      <c r="E1723" s="10" t="str">
        <f>IF([1]变压器!E1723="","",[1]变压器!E1723)</f>
        <v/>
      </c>
      <c r="F1723" s="10" t="str">
        <f>IF([1]变压器!F1723="","",[1]变压器!F1723)</f>
        <v/>
      </c>
      <c r="G1723" s="10" t="str">
        <f ca="1">VLOOKUP(C1723,OFFSET(厂站实体!$A$2,0,0,1000,7),7,FALSE)</f>
        <v/>
      </c>
    </row>
    <row r="1724" spans="1:7" x14ac:dyDescent="0.15">
      <c r="A1724" s="10" t="str">
        <f>IF([1]变压器!A1724="","",[1]变压器!A1724)</f>
        <v/>
      </c>
      <c r="B1724" s="10" t="str">
        <f>IF([1]变压器!B1724="","",[1]变压器!B1724)</f>
        <v/>
      </c>
      <c r="C1724" s="10" t="str">
        <f>IF([1]变压器!C1724="","",[1]变压器!C1724)</f>
        <v/>
      </c>
      <c r="D1724" s="10" t="str">
        <f>IF([1]变压器!D1724="","",[1]变压器!D1724)</f>
        <v/>
      </c>
      <c r="E1724" s="10" t="str">
        <f>IF([1]变压器!E1724="","",[1]变压器!E1724)</f>
        <v/>
      </c>
      <c r="F1724" s="10" t="str">
        <f>IF([1]变压器!F1724="","",[1]变压器!F1724)</f>
        <v/>
      </c>
      <c r="G1724" s="10" t="str">
        <f ca="1">VLOOKUP(C1724,OFFSET(厂站实体!$A$2,0,0,1000,7),7,FALSE)</f>
        <v/>
      </c>
    </row>
    <row r="1725" spans="1:7" x14ac:dyDescent="0.15">
      <c r="A1725" s="10" t="str">
        <f>IF([1]变压器!A1725="","",[1]变压器!A1725)</f>
        <v/>
      </c>
      <c r="B1725" s="10" t="str">
        <f>IF([1]变压器!B1725="","",[1]变压器!B1725)</f>
        <v/>
      </c>
      <c r="C1725" s="10" t="str">
        <f>IF([1]变压器!C1725="","",[1]变压器!C1725)</f>
        <v/>
      </c>
      <c r="D1725" s="10" t="str">
        <f>IF([1]变压器!D1725="","",[1]变压器!D1725)</f>
        <v/>
      </c>
      <c r="E1725" s="10" t="str">
        <f>IF([1]变压器!E1725="","",[1]变压器!E1725)</f>
        <v/>
      </c>
      <c r="F1725" s="10" t="str">
        <f>IF([1]变压器!F1725="","",[1]变压器!F1725)</f>
        <v/>
      </c>
      <c r="G1725" s="10" t="str">
        <f ca="1">VLOOKUP(C1725,OFFSET(厂站实体!$A$2,0,0,1000,7),7,FALSE)</f>
        <v/>
      </c>
    </row>
    <row r="1726" spans="1:7" x14ac:dyDescent="0.15">
      <c r="A1726" s="10" t="str">
        <f>IF([1]变压器!A1726="","",[1]变压器!A1726)</f>
        <v/>
      </c>
      <c r="B1726" s="10" t="str">
        <f>IF([1]变压器!B1726="","",[1]变压器!B1726)</f>
        <v/>
      </c>
      <c r="C1726" s="10" t="str">
        <f>IF([1]变压器!C1726="","",[1]变压器!C1726)</f>
        <v/>
      </c>
      <c r="D1726" s="10" t="str">
        <f>IF([1]变压器!D1726="","",[1]变压器!D1726)</f>
        <v/>
      </c>
      <c r="E1726" s="10" t="str">
        <f>IF([1]变压器!E1726="","",[1]变压器!E1726)</f>
        <v/>
      </c>
      <c r="F1726" s="10" t="str">
        <f>IF([1]变压器!F1726="","",[1]变压器!F1726)</f>
        <v/>
      </c>
      <c r="G1726" s="10" t="str">
        <f ca="1">VLOOKUP(C1726,OFFSET(厂站实体!$A$2,0,0,1000,7),7,FALSE)</f>
        <v/>
      </c>
    </row>
    <row r="1727" spans="1:7" x14ac:dyDescent="0.15">
      <c r="A1727" s="10" t="str">
        <f>IF([1]变压器!A1727="","",[1]变压器!A1727)</f>
        <v/>
      </c>
      <c r="B1727" s="10" t="str">
        <f>IF([1]变压器!B1727="","",[1]变压器!B1727)</f>
        <v/>
      </c>
      <c r="C1727" s="10" t="str">
        <f>IF([1]变压器!C1727="","",[1]变压器!C1727)</f>
        <v/>
      </c>
      <c r="D1727" s="10" t="str">
        <f>IF([1]变压器!D1727="","",[1]变压器!D1727)</f>
        <v/>
      </c>
      <c r="E1727" s="10" t="str">
        <f>IF([1]变压器!E1727="","",[1]变压器!E1727)</f>
        <v/>
      </c>
      <c r="F1727" s="10" t="str">
        <f>IF([1]变压器!F1727="","",[1]变压器!F1727)</f>
        <v/>
      </c>
      <c r="G1727" s="10" t="str">
        <f ca="1">VLOOKUP(C1727,OFFSET(厂站实体!$A$2,0,0,1000,7),7,FALSE)</f>
        <v/>
      </c>
    </row>
    <row r="1728" spans="1:7" x14ac:dyDescent="0.15">
      <c r="A1728" s="10" t="str">
        <f>IF([1]变压器!A1728="","",[1]变压器!A1728)</f>
        <v/>
      </c>
      <c r="B1728" s="10" t="str">
        <f>IF([1]变压器!B1728="","",[1]变压器!B1728)</f>
        <v/>
      </c>
      <c r="C1728" s="10" t="str">
        <f>IF([1]变压器!C1728="","",[1]变压器!C1728)</f>
        <v/>
      </c>
      <c r="D1728" s="10" t="str">
        <f>IF([1]变压器!D1728="","",[1]变压器!D1728)</f>
        <v/>
      </c>
      <c r="E1728" s="10" t="str">
        <f>IF([1]变压器!E1728="","",[1]变压器!E1728)</f>
        <v/>
      </c>
      <c r="F1728" s="10" t="str">
        <f>IF([1]变压器!F1728="","",[1]变压器!F1728)</f>
        <v/>
      </c>
      <c r="G1728" s="10" t="str">
        <f ca="1">VLOOKUP(C1728,OFFSET(厂站实体!$A$2,0,0,1000,7),7,FALSE)</f>
        <v/>
      </c>
    </row>
    <row r="1729" spans="1:7" x14ac:dyDescent="0.15">
      <c r="A1729" s="10" t="str">
        <f>IF([1]变压器!A1729="","",[1]变压器!A1729)</f>
        <v/>
      </c>
      <c r="B1729" s="10" t="str">
        <f>IF([1]变压器!B1729="","",[1]变压器!B1729)</f>
        <v/>
      </c>
      <c r="C1729" s="10" t="str">
        <f>IF([1]变压器!C1729="","",[1]变压器!C1729)</f>
        <v/>
      </c>
      <c r="D1729" s="10" t="str">
        <f>IF([1]变压器!D1729="","",[1]变压器!D1729)</f>
        <v/>
      </c>
      <c r="E1729" s="10" t="str">
        <f>IF([1]变压器!E1729="","",[1]变压器!E1729)</f>
        <v/>
      </c>
      <c r="F1729" s="10" t="str">
        <f>IF([1]变压器!F1729="","",[1]变压器!F1729)</f>
        <v/>
      </c>
      <c r="G1729" s="10" t="str">
        <f ca="1">VLOOKUP(C1729,OFFSET(厂站实体!$A$2,0,0,1000,7),7,FALSE)</f>
        <v/>
      </c>
    </row>
    <row r="1730" spans="1:7" x14ac:dyDescent="0.15">
      <c r="A1730" s="10" t="str">
        <f>IF([1]变压器!A1730="","",[1]变压器!A1730)</f>
        <v/>
      </c>
      <c r="B1730" s="10" t="str">
        <f>IF([1]变压器!B1730="","",[1]变压器!B1730)</f>
        <v/>
      </c>
      <c r="C1730" s="10" t="str">
        <f>IF([1]变压器!C1730="","",[1]变压器!C1730)</f>
        <v/>
      </c>
      <c r="D1730" s="10" t="str">
        <f>IF([1]变压器!D1730="","",[1]变压器!D1730)</f>
        <v/>
      </c>
      <c r="E1730" s="10" t="str">
        <f>IF([1]变压器!E1730="","",[1]变压器!E1730)</f>
        <v/>
      </c>
      <c r="F1730" s="10" t="str">
        <f>IF([1]变压器!F1730="","",[1]变压器!F1730)</f>
        <v/>
      </c>
      <c r="G1730" s="10" t="str">
        <f ca="1">VLOOKUP(C1730,OFFSET(厂站实体!$A$2,0,0,1000,7),7,FALSE)</f>
        <v/>
      </c>
    </row>
    <row r="1731" spans="1:7" x14ac:dyDescent="0.15">
      <c r="A1731" s="10" t="str">
        <f>IF([1]变压器!A1731="","",[1]变压器!A1731)</f>
        <v/>
      </c>
      <c r="B1731" s="10" t="str">
        <f>IF([1]变压器!B1731="","",[1]变压器!B1731)</f>
        <v/>
      </c>
      <c r="C1731" s="10" t="str">
        <f>IF([1]变压器!C1731="","",[1]变压器!C1731)</f>
        <v/>
      </c>
      <c r="D1731" s="10" t="str">
        <f>IF([1]变压器!D1731="","",[1]变压器!D1731)</f>
        <v/>
      </c>
      <c r="E1731" s="10" t="str">
        <f>IF([1]变压器!E1731="","",[1]变压器!E1731)</f>
        <v/>
      </c>
      <c r="F1731" s="10" t="str">
        <f>IF([1]变压器!F1731="","",[1]变压器!F1731)</f>
        <v/>
      </c>
      <c r="G1731" s="10" t="str">
        <f ca="1">VLOOKUP(C1731,OFFSET(厂站实体!$A$2,0,0,1000,7),7,FALSE)</f>
        <v/>
      </c>
    </row>
    <row r="1732" spans="1:7" x14ac:dyDescent="0.15">
      <c r="A1732" s="10" t="str">
        <f>IF([1]变压器!A1732="","",[1]变压器!A1732)</f>
        <v/>
      </c>
      <c r="B1732" s="10" t="str">
        <f>IF([1]变压器!B1732="","",[1]变压器!B1732)</f>
        <v/>
      </c>
      <c r="C1732" s="10" t="str">
        <f>IF([1]变压器!C1732="","",[1]变压器!C1732)</f>
        <v/>
      </c>
      <c r="D1732" s="10" t="str">
        <f>IF([1]变压器!D1732="","",[1]变压器!D1732)</f>
        <v/>
      </c>
      <c r="E1732" s="10" t="str">
        <f>IF([1]变压器!E1732="","",[1]变压器!E1732)</f>
        <v/>
      </c>
      <c r="F1732" s="10" t="str">
        <f>IF([1]变压器!F1732="","",[1]变压器!F1732)</f>
        <v/>
      </c>
      <c r="G1732" s="10" t="str">
        <f ca="1">VLOOKUP(C1732,OFFSET(厂站实体!$A$2,0,0,1000,7),7,FALSE)</f>
        <v/>
      </c>
    </row>
    <row r="1733" spans="1:7" x14ac:dyDescent="0.15">
      <c r="A1733" s="10" t="str">
        <f>IF([1]变压器!A1733="","",[1]变压器!A1733)</f>
        <v/>
      </c>
      <c r="B1733" s="10" t="str">
        <f>IF([1]变压器!B1733="","",[1]变压器!B1733)</f>
        <v/>
      </c>
      <c r="C1733" s="10" t="str">
        <f>IF([1]变压器!C1733="","",[1]变压器!C1733)</f>
        <v/>
      </c>
      <c r="D1733" s="10" t="str">
        <f>IF([1]变压器!D1733="","",[1]变压器!D1733)</f>
        <v/>
      </c>
      <c r="E1733" s="10" t="str">
        <f>IF([1]变压器!E1733="","",[1]变压器!E1733)</f>
        <v/>
      </c>
      <c r="F1733" s="10" t="str">
        <f>IF([1]变压器!F1733="","",[1]变压器!F1733)</f>
        <v/>
      </c>
      <c r="G1733" s="10" t="str">
        <f ca="1">VLOOKUP(C1733,OFFSET(厂站实体!$A$2,0,0,1000,7),7,FALSE)</f>
        <v/>
      </c>
    </row>
    <row r="1734" spans="1:7" x14ac:dyDescent="0.15">
      <c r="A1734" s="10" t="str">
        <f>IF([1]变压器!A1734="","",[1]变压器!A1734)</f>
        <v/>
      </c>
      <c r="B1734" s="10" t="str">
        <f>IF([1]变压器!B1734="","",[1]变压器!B1734)</f>
        <v/>
      </c>
      <c r="C1734" s="10" t="str">
        <f>IF([1]变压器!C1734="","",[1]变压器!C1734)</f>
        <v/>
      </c>
      <c r="D1734" s="10" t="str">
        <f>IF([1]变压器!D1734="","",[1]变压器!D1734)</f>
        <v/>
      </c>
      <c r="E1734" s="10" t="str">
        <f>IF([1]变压器!E1734="","",[1]变压器!E1734)</f>
        <v/>
      </c>
      <c r="F1734" s="10" t="str">
        <f>IF([1]变压器!F1734="","",[1]变压器!F1734)</f>
        <v/>
      </c>
      <c r="G1734" s="10" t="str">
        <f ca="1">VLOOKUP(C1734,OFFSET(厂站实体!$A$2,0,0,1000,7),7,FALSE)</f>
        <v/>
      </c>
    </row>
    <row r="1735" spans="1:7" x14ac:dyDescent="0.15">
      <c r="A1735" s="10" t="str">
        <f>IF([1]变压器!A1735="","",[1]变压器!A1735)</f>
        <v/>
      </c>
      <c r="B1735" s="10" t="str">
        <f>IF([1]变压器!B1735="","",[1]变压器!B1735)</f>
        <v/>
      </c>
      <c r="C1735" s="10" t="str">
        <f>IF([1]变压器!C1735="","",[1]变压器!C1735)</f>
        <v/>
      </c>
      <c r="D1735" s="10" t="str">
        <f>IF([1]变压器!D1735="","",[1]变压器!D1735)</f>
        <v/>
      </c>
      <c r="E1735" s="10" t="str">
        <f>IF([1]变压器!E1735="","",[1]变压器!E1735)</f>
        <v/>
      </c>
      <c r="F1735" s="10" t="str">
        <f>IF([1]变压器!F1735="","",[1]变压器!F1735)</f>
        <v/>
      </c>
      <c r="G1735" s="10" t="str">
        <f ca="1">VLOOKUP(C1735,OFFSET(厂站实体!$A$2,0,0,1000,7),7,FALSE)</f>
        <v/>
      </c>
    </row>
    <row r="1736" spans="1:7" x14ac:dyDescent="0.15">
      <c r="A1736" s="10" t="str">
        <f>IF([1]变压器!A1736="","",[1]变压器!A1736)</f>
        <v/>
      </c>
      <c r="B1736" s="10" t="str">
        <f>IF([1]变压器!B1736="","",[1]变压器!B1736)</f>
        <v/>
      </c>
      <c r="C1736" s="10" t="str">
        <f>IF([1]变压器!C1736="","",[1]变压器!C1736)</f>
        <v/>
      </c>
      <c r="D1736" s="10" t="str">
        <f>IF([1]变压器!D1736="","",[1]变压器!D1736)</f>
        <v/>
      </c>
      <c r="E1736" s="10" t="str">
        <f>IF([1]变压器!E1736="","",[1]变压器!E1736)</f>
        <v/>
      </c>
      <c r="F1736" s="10" t="str">
        <f>IF([1]变压器!F1736="","",[1]变压器!F1736)</f>
        <v/>
      </c>
      <c r="G1736" s="10" t="str">
        <f ca="1">VLOOKUP(C1736,OFFSET(厂站实体!$A$2,0,0,1000,7),7,FALSE)</f>
        <v/>
      </c>
    </row>
    <row r="1737" spans="1:7" x14ac:dyDescent="0.15">
      <c r="A1737" s="10" t="str">
        <f>IF([1]变压器!A1737="","",[1]变压器!A1737)</f>
        <v/>
      </c>
      <c r="B1737" s="10" t="str">
        <f>IF([1]变压器!B1737="","",[1]变压器!B1737)</f>
        <v/>
      </c>
      <c r="C1737" s="10" t="str">
        <f>IF([1]变压器!C1737="","",[1]变压器!C1737)</f>
        <v/>
      </c>
      <c r="D1737" s="10" t="str">
        <f>IF([1]变压器!D1737="","",[1]变压器!D1737)</f>
        <v/>
      </c>
      <c r="E1737" s="10" t="str">
        <f>IF([1]变压器!E1737="","",[1]变压器!E1737)</f>
        <v/>
      </c>
      <c r="F1737" s="10" t="str">
        <f>IF([1]变压器!F1737="","",[1]变压器!F1737)</f>
        <v/>
      </c>
      <c r="G1737" s="10" t="str">
        <f ca="1">VLOOKUP(C1737,OFFSET(厂站实体!$A$2,0,0,1000,7),7,FALSE)</f>
        <v/>
      </c>
    </row>
    <row r="1738" spans="1:7" x14ac:dyDescent="0.15">
      <c r="A1738" s="10" t="str">
        <f>IF([1]变压器!A1738="","",[1]变压器!A1738)</f>
        <v/>
      </c>
      <c r="B1738" s="10" t="str">
        <f>IF([1]变压器!B1738="","",[1]变压器!B1738)</f>
        <v/>
      </c>
      <c r="C1738" s="10" t="str">
        <f>IF([1]变压器!C1738="","",[1]变压器!C1738)</f>
        <v/>
      </c>
      <c r="D1738" s="10" t="str">
        <f>IF([1]变压器!D1738="","",[1]变压器!D1738)</f>
        <v/>
      </c>
      <c r="E1738" s="10" t="str">
        <f>IF([1]变压器!E1738="","",[1]变压器!E1738)</f>
        <v/>
      </c>
      <c r="F1738" s="10" t="str">
        <f>IF([1]变压器!F1738="","",[1]变压器!F1738)</f>
        <v/>
      </c>
      <c r="G1738" s="10" t="str">
        <f ca="1">VLOOKUP(C1738,OFFSET(厂站实体!$A$2,0,0,1000,7),7,FALSE)</f>
        <v/>
      </c>
    </row>
    <row r="1739" spans="1:7" x14ac:dyDescent="0.15">
      <c r="A1739" s="10" t="str">
        <f>IF([1]变压器!A1739="","",[1]变压器!A1739)</f>
        <v/>
      </c>
      <c r="B1739" s="10" t="str">
        <f>IF([1]变压器!B1739="","",[1]变压器!B1739)</f>
        <v/>
      </c>
      <c r="C1739" s="10" t="str">
        <f>IF([1]变压器!C1739="","",[1]变压器!C1739)</f>
        <v/>
      </c>
      <c r="D1739" s="10" t="str">
        <f>IF([1]变压器!D1739="","",[1]变压器!D1739)</f>
        <v/>
      </c>
      <c r="E1739" s="10" t="str">
        <f>IF([1]变压器!E1739="","",[1]变压器!E1739)</f>
        <v/>
      </c>
      <c r="F1739" s="10" t="str">
        <f>IF([1]变压器!F1739="","",[1]变压器!F1739)</f>
        <v/>
      </c>
      <c r="G1739" s="10" t="str">
        <f ca="1">VLOOKUP(C1739,OFFSET(厂站实体!$A$2,0,0,1000,7),7,FALSE)</f>
        <v/>
      </c>
    </row>
    <row r="1740" spans="1:7" x14ac:dyDescent="0.15">
      <c r="A1740" s="10" t="str">
        <f>IF([1]变压器!A1740="","",[1]变压器!A1740)</f>
        <v/>
      </c>
      <c r="B1740" s="10" t="str">
        <f>IF([1]变压器!B1740="","",[1]变压器!B1740)</f>
        <v/>
      </c>
      <c r="C1740" s="10" t="str">
        <f>IF([1]变压器!C1740="","",[1]变压器!C1740)</f>
        <v/>
      </c>
      <c r="D1740" s="10" t="str">
        <f>IF([1]变压器!D1740="","",[1]变压器!D1740)</f>
        <v/>
      </c>
      <c r="E1740" s="10" t="str">
        <f>IF([1]变压器!E1740="","",[1]变压器!E1740)</f>
        <v/>
      </c>
      <c r="F1740" s="10" t="str">
        <f>IF([1]变压器!F1740="","",[1]变压器!F1740)</f>
        <v/>
      </c>
      <c r="G1740" s="10" t="str">
        <f ca="1">VLOOKUP(C1740,OFFSET(厂站实体!$A$2,0,0,1000,7),7,FALSE)</f>
        <v/>
      </c>
    </row>
    <row r="1741" spans="1:7" x14ac:dyDescent="0.15">
      <c r="A1741" s="10" t="str">
        <f>IF([1]变压器!A1741="","",[1]变压器!A1741)</f>
        <v/>
      </c>
      <c r="B1741" s="10" t="str">
        <f>IF([1]变压器!B1741="","",[1]变压器!B1741)</f>
        <v/>
      </c>
      <c r="C1741" s="10" t="str">
        <f>IF([1]变压器!C1741="","",[1]变压器!C1741)</f>
        <v/>
      </c>
      <c r="D1741" s="10" t="str">
        <f>IF([1]变压器!D1741="","",[1]变压器!D1741)</f>
        <v/>
      </c>
      <c r="E1741" s="10" t="str">
        <f>IF([1]变压器!E1741="","",[1]变压器!E1741)</f>
        <v/>
      </c>
      <c r="F1741" s="10" t="str">
        <f>IF([1]变压器!F1741="","",[1]变压器!F1741)</f>
        <v/>
      </c>
      <c r="G1741" s="10" t="str">
        <f ca="1">VLOOKUP(C1741,OFFSET(厂站实体!$A$2,0,0,1000,7),7,FALSE)</f>
        <v/>
      </c>
    </row>
    <row r="1742" spans="1:7" x14ac:dyDescent="0.15">
      <c r="A1742" s="10" t="str">
        <f>IF([1]变压器!A1742="","",[1]变压器!A1742)</f>
        <v/>
      </c>
      <c r="B1742" s="10" t="str">
        <f>IF([1]变压器!B1742="","",[1]变压器!B1742)</f>
        <v/>
      </c>
      <c r="C1742" s="10" t="str">
        <f>IF([1]变压器!C1742="","",[1]变压器!C1742)</f>
        <v/>
      </c>
      <c r="D1742" s="10" t="str">
        <f>IF([1]变压器!D1742="","",[1]变压器!D1742)</f>
        <v/>
      </c>
      <c r="E1742" s="10" t="str">
        <f>IF([1]变压器!E1742="","",[1]变压器!E1742)</f>
        <v/>
      </c>
      <c r="F1742" s="10" t="str">
        <f>IF([1]变压器!F1742="","",[1]变压器!F1742)</f>
        <v/>
      </c>
      <c r="G1742" s="10" t="str">
        <f ca="1">VLOOKUP(C1742,OFFSET(厂站实体!$A$2,0,0,1000,7),7,FALSE)</f>
        <v/>
      </c>
    </row>
    <row r="1743" spans="1:7" x14ac:dyDescent="0.15">
      <c r="A1743" s="10" t="str">
        <f>IF([1]变压器!A1743="","",[1]变压器!A1743)</f>
        <v/>
      </c>
      <c r="B1743" s="10" t="str">
        <f>IF([1]变压器!B1743="","",[1]变压器!B1743)</f>
        <v/>
      </c>
      <c r="C1743" s="10" t="str">
        <f>IF([1]变压器!C1743="","",[1]变压器!C1743)</f>
        <v/>
      </c>
      <c r="D1743" s="10" t="str">
        <f>IF([1]变压器!D1743="","",[1]变压器!D1743)</f>
        <v/>
      </c>
      <c r="E1743" s="10" t="str">
        <f>IF([1]变压器!E1743="","",[1]变压器!E1743)</f>
        <v/>
      </c>
      <c r="F1743" s="10" t="str">
        <f>IF([1]变压器!F1743="","",[1]变压器!F1743)</f>
        <v/>
      </c>
      <c r="G1743" s="10" t="str">
        <f ca="1">VLOOKUP(C1743,OFFSET(厂站实体!$A$2,0,0,1000,7),7,FALSE)</f>
        <v/>
      </c>
    </row>
    <row r="1744" spans="1:7" x14ac:dyDescent="0.15">
      <c r="A1744" s="10" t="str">
        <f>IF([1]变压器!A1744="","",[1]变压器!A1744)</f>
        <v/>
      </c>
      <c r="B1744" s="10" t="str">
        <f>IF([1]变压器!B1744="","",[1]变压器!B1744)</f>
        <v/>
      </c>
      <c r="C1744" s="10" t="str">
        <f>IF([1]变压器!C1744="","",[1]变压器!C1744)</f>
        <v/>
      </c>
      <c r="D1744" s="10" t="str">
        <f>IF([1]变压器!D1744="","",[1]变压器!D1744)</f>
        <v/>
      </c>
      <c r="E1744" s="10" t="str">
        <f>IF([1]变压器!E1744="","",[1]变压器!E1744)</f>
        <v/>
      </c>
      <c r="F1744" s="10" t="str">
        <f>IF([1]变压器!F1744="","",[1]变压器!F1744)</f>
        <v/>
      </c>
      <c r="G1744" s="10" t="str">
        <f ca="1">VLOOKUP(C1744,OFFSET(厂站实体!$A$2,0,0,1000,7),7,FALSE)</f>
        <v/>
      </c>
    </row>
    <row r="1745" spans="1:7" x14ac:dyDescent="0.15">
      <c r="A1745" s="10" t="str">
        <f>IF([1]变压器!A1745="","",[1]变压器!A1745)</f>
        <v/>
      </c>
      <c r="B1745" s="10" t="str">
        <f>IF([1]变压器!B1745="","",[1]变压器!B1745)</f>
        <v/>
      </c>
      <c r="C1745" s="10" t="str">
        <f>IF([1]变压器!C1745="","",[1]变压器!C1745)</f>
        <v/>
      </c>
      <c r="D1745" s="10" t="str">
        <f>IF([1]变压器!D1745="","",[1]变压器!D1745)</f>
        <v/>
      </c>
      <c r="E1745" s="10" t="str">
        <f>IF([1]变压器!E1745="","",[1]变压器!E1745)</f>
        <v/>
      </c>
      <c r="F1745" s="10" t="str">
        <f>IF([1]变压器!F1745="","",[1]变压器!F1745)</f>
        <v/>
      </c>
      <c r="G1745" s="10" t="str">
        <f ca="1">VLOOKUP(C1745,OFFSET(厂站实体!$A$2,0,0,1000,7),7,FALSE)</f>
        <v/>
      </c>
    </row>
    <row r="1746" spans="1:7" x14ac:dyDescent="0.15">
      <c r="A1746" s="10" t="str">
        <f>IF([1]变压器!A1746="","",[1]变压器!A1746)</f>
        <v/>
      </c>
      <c r="B1746" s="10" t="str">
        <f>IF([1]变压器!B1746="","",[1]变压器!B1746)</f>
        <v/>
      </c>
      <c r="C1746" s="10" t="str">
        <f>IF([1]变压器!C1746="","",[1]变压器!C1746)</f>
        <v/>
      </c>
      <c r="D1746" s="10" t="str">
        <f>IF([1]变压器!D1746="","",[1]变压器!D1746)</f>
        <v/>
      </c>
      <c r="E1746" s="10" t="str">
        <f>IF([1]变压器!E1746="","",[1]变压器!E1746)</f>
        <v/>
      </c>
      <c r="F1746" s="10" t="str">
        <f>IF([1]变压器!F1746="","",[1]变压器!F1746)</f>
        <v/>
      </c>
      <c r="G1746" s="10" t="str">
        <f ca="1">VLOOKUP(C1746,OFFSET(厂站实体!$A$2,0,0,1000,7),7,FALSE)</f>
        <v/>
      </c>
    </row>
    <row r="1747" spans="1:7" x14ac:dyDescent="0.15">
      <c r="A1747" s="10" t="str">
        <f>IF([1]变压器!A1747="","",[1]变压器!A1747)</f>
        <v/>
      </c>
      <c r="B1747" s="10" t="str">
        <f>IF([1]变压器!B1747="","",[1]变压器!B1747)</f>
        <v/>
      </c>
      <c r="C1747" s="10" t="str">
        <f>IF([1]变压器!C1747="","",[1]变压器!C1747)</f>
        <v/>
      </c>
      <c r="D1747" s="10" t="str">
        <f>IF([1]变压器!D1747="","",[1]变压器!D1747)</f>
        <v/>
      </c>
      <c r="E1747" s="10" t="str">
        <f>IF([1]变压器!E1747="","",[1]变压器!E1747)</f>
        <v/>
      </c>
      <c r="F1747" s="10" t="str">
        <f>IF([1]变压器!F1747="","",[1]变压器!F1747)</f>
        <v/>
      </c>
      <c r="G1747" s="10" t="str">
        <f ca="1">VLOOKUP(C1747,OFFSET(厂站实体!$A$2,0,0,1000,7),7,FALSE)</f>
        <v/>
      </c>
    </row>
    <row r="1748" spans="1:7" x14ac:dyDescent="0.15">
      <c r="A1748" s="10" t="str">
        <f>IF([1]变压器!A1748="","",[1]变压器!A1748)</f>
        <v/>
      </c>
      <c r="B1748" s="10" t="str">
        <f>IF([1]变压器!B1748="","",[1]变压器!B1748)</f>
        <v/>
      </c>
      <c r="C1748" s="10" t="str">
        <f>IF([1]变压器!C1748="","",[1]变压器!C1748)</f>
        <v/>
      </c>
      <c r="D1748" s="10" t="str">
        <f>IF([1]变压器!D1748="","",[1]变压器!D1748)</f>
        <v/>
      </c>
      <c r="E1748" s="10" t="str">
        <f>IF([1]变压器!E1748="","",[1]变压器!E1748)</f>
        <v/>
      </c>
      <c r="F1748" s="10" t="str">
        <f>IF([1]变压器!F1748="","",[1]变压器!F1748)</f>
        <v/>
      </c>
      <c r="G1748" s="10" t="str">
        <f ca="1">VLOOKUP(C1748,OFFSET(厂站实体!$A$2,0,0,1000,7),7,FALSE)</f>
        <v/>
      </c>
    </row>
    <row r="1749" spans="1:7" x14ac:dyDescent="0.15">
      <c r="A1749" s="10" t="str">
        <f>IF([1]变压器!A1749="","",[1]变压器!A1749)</f>
        <v/>
      </c>
      <c r="B1749" s="10" t="str">
        <f>IF([1]变压器!B1749="","",[1]变压器!B1749)</f>
        <v/>
      </c>
      <c r="C1749" s="10" t="str">
        <f>IF([1]变压器!C1749="","",[1]变压器!C1749)</f>
        <v/>
      </c>
      <c r="D1749" s="10" t="str">
        <f>IF([1]变压器!D1749="","",[1]变压器!D1749)</f>
        <v/>
      </c>
      <c r="E1749" s="10" t="str">
        <f>IF([1]变压器!E1749="","",[1]变压器!E1749)</f>
        <v/>
      </c>
      <c r="F1749" s="10" t="str">
        <f>IF([1]变压器!F1749="","",[1]变压器!F1749)</f>
        <v/>
      </c>
      <c r="G1749" s="10" t="str">
        <f ca="1">VLOOKUP(C1749,OFFSET(厂站实体!$A$2,0,0,1000,7),7,FALSE)</f>
        <v/>
      </c>
    </row>
    <row r="1750" spans="1:7" x14ac:dyDescent="0.15">
      <c r="A1750" s="10" t="str">
        <f>IF([1]变压器!A1750="","",[1]变压器!A1750)</f>
        <v/>
      </c>
      <c r="B1750" s="10" t="str">
        <f>IF([1]变压器!B1750="","",[1]变压器!B1750)</f>
        <v/>
      </c>
      <c r="C1750" s="10" t="str">
        <f>IF([1]变压器!C1750="","",[1]变压器!C1750)</f>
        <v/>
      </c>
      <c r="D1750" s="10" t="str">
        <f>IF([1]变压器!D1750="","",[1]变压器!D1750)</f>
        <v/>
      </c>
      <c r="E1750" s="10" t="str">
        <f>IF([1]变压器!E1750="","",[1]变压器!E1750)</f>
        <v/>
      </c>
      <c r="F1750" s="10" t="str">
        <f>IF([1]变压器!F1750="","",[1]变压器!F1750)</f>
        <v/>
      </c>
      <c r="G1750" s="10" t="str">
        <f ca="1">VLOOKUP(C1750,OFFSET(厂站实体!$A$2,0,0,1000,7),7,FALSE)</f>
        <v/>
      </c>
    </row>
    <row r="1751" spans="1:7" x14ac:dyDescent="0.15">
      <c r="A1751" s="10" t="str">
        <f>IF([1]变压器!A1751="","",[1]变压器!A1751)</f>
        <v/>
      </c>
      <c r="B1751" s="10" t="str">
        <f>IF([1]变压器!B1751="","",[1]变压器!B1751)</f>
        <v/>
      </c>
      <c r="C1751" s="10" t="str">
        <f>IF([1]变压器!C1751="","",[1]变压器!C1751)</f>
        <v/>
      </c>
      <c r="D1751" s="10" t="str">
        <f>IF([1]变压器!D1751="","",[1]变压器!D1751)</f>
        <v/>
      </c>
      <c r="E1751" s="10" t="str">
        <f>IF([1]变压器!E1751="","",[1]变压器!E1751)</f>
        <v/>
      </c>
      <c r="F1751" s="10" t="str">
        <f>IF([1]变压器!F1751="","",[1]变压器!F1751)</f>
        <v/>
      </c>
      <c r="G1751" s="10" t="str">
        <f ca="1">VLOOKUP(C1751,OFFSET(厂站实体!$A$2,0,0,1000,7),7,FALSE)</f>
        <v/>
      </c>
    </row>
    <row r="1752" spans="1:7" x14ac:dyDescent="0.15">
      <c r="A1752" s="10" t="str">
        <f>IF([1]变压器!A1752="","",[1]变压器!A1752)</f>
        <v/>
      </c>
      <c r="B1752" s="10" t="str">
        <f>IF([1]变压器!B1752="","",[1]变压器!B1752)</f>
        <v/>
      </c>
      <c r="C1752" s="10" t="str">
        <f>IF([1]变压器!C1752="","",[1]变压器!C1752)</f>
        <v/>
      </c>
      <c r="D1752" s="10" t="str">
        <f>IF([1]变压器!D1752="","",[1]变压器!D1752)</f>
        <v/>
      </c>
      <c r="E1752" s="10" t="str">
        <f>IF([1]变压器!E1752="","",[1]变压器!E1752)</f>
        <v/>
      </c>
      <c r="F1752" s="10" t="str">
        <f>IF([1]变压器!F1752="","",[1]变压器!F1752)</f>
        <v/>
      </c>
      <c r="G1752" s="10" t="str">
        <f ca="1">VLOOKUP(C1752,OFFSET(厂站实体!$A$2,0,0,1000,7),7,FALSE)</f>
        <v/>
      </c>
    </row>
    <row r="1753" spans="1:7" x14ac:dyDescent="0.15">
      <c r="A1753" s="10" t="str">
        <f>IF([1]变压器!A1753="","",[1]变压器!A1753)</f>
        <v/>
      </c>
      <c r="B1753" s="10" t="str">
        <f>IF([1]变压器!B1753="","",[1]变压器!B1753)</f>
        <v/>
      </c>
      <c r="C1753" s="10" t="str">
        <f>IF([1]变压器!C1753="","",[1]变压器!C1753)</f>
        <v/>
      </c>
      <c r="D1753" s="10" t="str">
        <f>IF([1]变压器!D1753="","",[1]变压器!D1753)</f>
        <v/>
      </c>
      <c r="E1753" s="10" t="str">
        <f>IF([1]变压器!E1753="","",[1]变压器!E1753)</f>
        <v/>
      </c>
      <c r="F1753" s="10" t="str">
        <f>IF([1]变压器!F1753="","",[1]变压器!F1753)</f>
        <v/>
      </c>
      <c r="G1753" s="10" t="str">
        <f ca="1">VLOOKUP(C1753,OFFSET(厂站实体!$A$2,0,0,1000,7),7,FALSE)</f>
        <v/>
      </c>
    </row>
    <row r="1754" spans="1:7" x14ac:dyDescent="0.15">
      <c r="A1754" s="10" t="str">
        <f>IF([1]变压器!A1754="","",[1]变压器!A1754)</f>
        <v/>
      </c>
      <c r="B1754" s="10" t="str">
        <f>IF([1]变压器!B1754="","",[1]变压器!B1754)</f>
        <v/>
      </c>
      <c r="C1754" s="10" t="str">
        <f>IF([1]变压器!C1754="","",[1]变压器!C1754)</f>
        <v/>
      </c>
      <c r="D1754" s="10" t="str">
        <f>IF([1]变压器!D1754="","",[1]变压器!D1754)</f>
        <v/>
      </c>
      <c r="E1754" s="10" t="str">
        <f>IF([1]变压器!E1754="","",[1]变压器!E1754)</f>
        <v/>
      </c>
      <c r="F1754" s="10" t="str">
        <f>IF([1]变压器!F1754="","",[1]变压器!F1754)</f>
        <v/>
      </c>
      <c r="G1754" s="10" t="str">
        <f ca="1">VLOOKUP(C1754,OFFSET(厂站实体!$A$2,0,0,1000,7),7,FALSE)</f>
        <v/>
      </c>
    </row>
    <row r="1755" spans="1:7" x14ac:dyDescent="0.15">
      <c r="A1755" s="10" t="str">
        <f>IF([1]变压器!A1755="","",[1]变压器!A1755)</f>
        <v/>
      </c>
      <c r="B1755" s="10" t="str">
        <f>IF([1]变压器!B1755="","",[1]变压器!B1755)</f>
        <v/>
      </c>
      <c r="C1755" s="10" t="str">
        <f>IF([1]变压器!C1755="","",[1]变压器!C1755)</f>
        <v/>
      </c>
      <c r="D1755" s="10" t="str">
        <f>IF([1]变压器!D1755="","",[1]变压器!D1755)</f>
        <v/>
      </c>
      <c r="E1755" s="10" t="str">
        <f>IF([1]变压器!E1755="","",[1]变压器!E1755)</f>
        <v/>
      </c>
      <c r="F1755" s="10" t="str">
        <f>IF([1]变压器!F1755="","",[1]变压器!F1755)</f>
        <v/>
      </c>
      <c r="G1755" s="10" t="str">
        <f ca="1">VLOOKUP(C1755,OFFSET(厂站实体!$A$2,0,0,1000,7),7,FALSE)</f>
        <v/>
      </c>
    </row>
    <row r="1756" spans="1:7" x14ac:dyDescent="0.15">
      <c r="A1756" s="10" t="str">
        <f>IF([1]变压器!A1756="","",[1]变压器!A1756)</f>
        <v/>
      </c>
      <c r="B1756" s="10" t="str">
        <f>IF([1]变压器!B1756="","",[1]变压器!B1756)</f>
        <v/>
      </c>
      <c r="C1756" s="10" t="str">
        <f>IF([1]变压器!C1756="","",[1]变压器!C1756)</f>
        <v/>
      </c>
      <c r="D1756" s="10" t="str">
        <f>IF([1]变压器!D1756="","",[1]变压器!D1756)</f>
        <v/>
      </c>
      <c r="E1756" s="10" t="str">
        <f>IF([1]变压器!E1756="","",[1]变压器!E1756)</f>
        <v/>
      </c>
      <c r="F1756" s="10" t="str">
        <f>IF([1]变压器!F1756="","",[1]变压器!F1756)</f>
        <v/>
      </c>
      <c r="G1756" s="10" t="str">
        <f ca="1">VLOOKUP(C1756,OFFSET(厂站实体!$A$2,0,0,1000,7),7,FALSE)</f>
        <v/>
      </c>
    </row>
    <row r="1757" spans="1:7" x14ac:dyDescent="0.15">
      <c r="A1757" s="10" t="str">
        <f>IF([1]变压器!A1757="","",[1]变压器!A1757)</f>
        <v/>
      </c>
      <c r="B1757" s="10" t="str">
        <f>IF([1]变压器!B1757="","",[1]变压器!B1757)</f>
        <v/>
      </c>
      <c r="C1757" s="10" t="str">
        <f>IF([1]变压器!C1757="","",[1]变压器!C1757)</f>
        <v/>
      </c>
      <c r="D1757" s="10" t="str">
        <f>IF([1]变压器!D1757="","",[1]变压器!D1757)</f>
        <v/>
      </c>
      <c r="E1757" s="10" t="str">
        <f>IF([1]变压器!E1757="","",[1]变压器!E1757)</f>
        <v/>
      </c>
      <c r="F1757" s="10" t="str">
        <f>IF([1]变压器!F1757="","",[1]变压器!F1757)</f>
        <v/>
      </c>
      <c r="G1757" s="10" t="str">
        <f ca="1">VLOOKUP(C1757,OFFSET(厂站实体!$A$2,0,0,1000,7),7,FALSE)</f>
        <v/>
      </c>
    </row>
    <row r="1758" spans="1:7" x14ac:dyDescent="0.15">
      <c r="A1758" s="10" t="str">
        <f>IF([1]变压器!A1758="","",[1]变压器!A1758)</f>
        <v/>
      </c>
      <c r="B1758" s="10" t="str">
        <f>IF([1]变压器!B1758="","",[1]变压器!B1758)</f>
        <v/>
      </c>
      <c r="C1758" s="10" t="str">
        <f>IF([1]变压器!C1758="","",[1]变压器!C1758)</f>
        <v/>
      </c>
      <c r="D1758" s="10" t="str">
        <f>IF([1]变压器!D1758="","",[1]变压器!D1758)</f>
        <v/>
      </c>
      <c r="E1758" s="10" t="str">
        <f>IF([1]变压器!E1758="","",[1]变压器!E1758)</f>
        <v/>
      </c>
      <c r="F1758" s="10" t="str">
        <f>IF([1]变压器!F1758="","",[1]变压器!F1758)</f>
        <v/>
      </c>
      <c r="G1758" s="10" t="str">
        <f ca="1">VLOOKUP(C1758,OFFSET(厂站实体!$A$2,0,0,1000,7),7,FALSE)</f>
        <v/>
      </c>
    </row>
    <row r="1759" spans="1:7" x14ac:dyDescent="0.15">
      <c r="A1759" s="10" t="str">
        <f>IF([1]变压器!A1759="","",[1]变压器!A1759)</f>
        <v/>
      </c>
      <c r="B1759" s="10" t="str">
        <f>IF([1]变压器!B1759="","",[1]变压器!B1759)</f>
        <v/>
      </c>
      <c r="C1759" s="10" t="str">
        <f>IF([1]变压器!C1759="","",[1]变压器!C1759)</f>
        <v/>
      </c>
      <c r="D1759" s="10" t="str">
        <f>IF([1]变压器!D1759="","",[1]变压器!D1759)</f>
        <v/>
      </c>
      <c r="E1759" s="10" t="str">
        <f>IF([1]变压器!E1759="","",[1]变压器!E1759)</f>
        <v/>
      </c>
      <c r="F1759" s="10" t="str">
        <f>IF([1]变压器!F1759="","",[1]变压器!F1759)</f>
        <v/>
      </c>
      <c r="G1759" s="10" t="str">
        <f ca="1">VLOOKUP(C1759,OFFSET(厂站实体!$A$2,0,0,1000,7),7,FALSE)</f>
        <v/>
      </c>
    </row>
    <row r="1760" spans="1:7" x14ac:dyDescent="0.15">
      <c r="A1760" s="10" t="str">
        <f>IF([1]变压器!A1760="","",[1]变压器!A1760)</f>
        <v/>
      </c>
      <c r="B1760" s="10" t="str">
        <f>IF([1]变压器!B1760="","",[1]变压器!B1760)</f>
        <v/>
      </c>
      <c r="C1760" s="10" t="str">
        <f>IF([1]变压器!C1760="","",[1]变压器!C1760)</f>
        <v/>
      </c>
      <c r="D1760" s="10" t="str">
        <f>IF([1]变压器!D1760="","",[1]变压器!D1760)</f>
        <v/>
      </c>
      <c r="E1760" s="10" t="str">
        <f>IF([1]变压器!E1760="","",[1]变压器!E1760)</f>
        <v/>
      </c>
      <c r="F1760" s="10" t="str">
        <f>IF([1]变压器!F1760="","",[1]变压器!F1760)</f>
        <v/>
      </c>
      <c r="G1760" s="10" t="str">
        <f ca="1">VLOOKUP(C1760,OFFSET(厂站实体!$A$2,0,0,1000,7),7,FALSE)</f>
        <v/>
      </c>
    </row>
    <row r="1761" spans="1:7" x14ac:dyDescent="0.15">
      <c r="A1761" s="10" t="str">
        <f>IF([1]变压器!A1761="","",[1]变压器!A1761)</f>
        <v/>
      </c>
      <c r="B1761" s="10" t="str">
        <f>IF([1]变压器!B1761="","",[1]变压器!B1761)</f>
        <v/>
      </c>
      <c r="C1761" s="10" t="str">
        <f>IF([1]变压器!C1761="","",[1]变压器!C1761)</f>
        <v/>
      </c>
      <c r="D1761" s="10" t="str">
        <f>IF([1]变压器!D1761="","",[1]变压器!D1761)</f>
        <v/>
      </c>
      <c r="E1761" s="10" t="str">
        <f>IF([1]变压器!E1761="","",[1]变压器!E1761)</f>
        <v/>
      </c>
      <c r="F1761" s="10" t="str">
        <f>IF([1]变压器!F1761="","",[1]变压器!F1761)</f>
        <v/>
      </c>
      <c r="G1761" s="10" t="str">
        <f ca="1">VLOOKUP(C1761,OFFSET(厂站实体!$A$2,0,0,1000,7),7,FALSE)</f>
        <v/>
      </c>
    </row>
    <row r="1762" spans="1:7" x14ac:dyDescent="0.15">
      <c r="A1762" s="10" t="str">
        <f>IF([1]变压器!A1762="","",[1]变压器!A1762)</f>
        <v/>
      </c>
      <c r="B1762" s="10" t="str">
        <f>IF([1]变压器!B1762="","",[1]变压器!B1762)</f>
        <v/>
      </c>
      <c r="C1762" s="10" t="str">
        <f>IF([1]变压器!C1762="","",[1]变压器!C1762)</f>
        <v/>
      </c>
      <c r="D1762" s="10" t="str">
        <f>IF([1]变压器!D1762="","",[1]变压器!D1762)</f>
        <v/>
      </c>
      <c r="E1762" s="10" t="str">
        <f>IF([1]变压器!E1762="","",[1]变压器!E1762)</f>
        <v/>
      </c>
      <c r="F1762" s="10" t="str">
        <f>IF([1]变压器!F1762="","",[1]变压器!F1762)</f>
        <v/>
      </c>
      <c r="G1762" s="10" t="str">
        <f ca="1">VLOOKUP(C1762,OFFSET(厂站实体!$A$2,0,0,1000,7),7,FALSE)</f>
        <v/>
      </c>
    </row>
    <row r="1763" spans="1:7" x14ac:dyDescent="0.15">
      <c r="A1763" s="10" t="str">
        <f>IF([1]变压器!A1763="","",[1]变压器!A1763)</f>
        <v/>
      </c>
      <c r="B1763" s="10" t="str">
        <f>IF([1]变压器!B1763="","",[1]变压器!B1763)</f>
        <v/>
      </c>
      <c r="C1763" s="10" t="str">
        <f>IF([1]变压器!C1763="","",[1]变压器!C1763)</f>
        <v/>
      </c>
      <c r="D1763" s="10" t="str">
        <f>IF([1]变压器!D1763="","",[1]变压器!D1763)</f>
        <v/>
      </c>
      <c r="E1763" s="10" t="str">
        <f>IF([1]变压器!E1763="","",[1]变压器!E1763)</f>
        <v/>
      </c>
      <c r="F1763" s="10" t="str">
        <f>IF([1]变压器!F1763="","",[1]变压器!F1763)</f>
        <v/>
      </c>
      <c r="G1763" s="10" t="str">
        <f ca="1">VLOOKUP(C1763,OFFSET(厂站实体!$A$2,0,0,1000,7),7,FALSE)</f>
        <v/>
      </c>
    </row>
    <row r="1764" spans="1:7" x14ac:dyDescent="0.15">
      <c r="A1764" s="10" t="str">
        <f>IF([1]变压器!A1764="","",[1]变压器!A1764)</f>
        <v/>
      </c>
      <c r="B1764" s="10" t="str">
        <f>IF([1]变压器!B1764="","",[1]变压器!B1764)</f>
        <v/>
      </c>
      <c r="C1764" s="10" t="str">
        <f>IF([1]变压器!C1764="","",[1]变压器!C1764)</f>
        <v/>
      </c>
      <c r="D1764" s="10" t="str">
        <f>IF([1]变压器!D1764="","",[1]变压器!D1764)</f>
        <v/>
      </c>
      <c r="E1764" s="10" t="str">
        <f>IF([1]变压器!E1764="","",[1]变压器!E1764)</f>
        <v/>
      </c>
      <c r="F1764" s="10" t="str">
        <f>IF([1]变压器!F1764="","",[1]变压器!F1764)</f>
        <v/>
      </c>
      <c r="G1764" s="10" t="str">
        <f ca="1">VLOOKUP(C1764,OFFSET(厂站实体!$A$2,0,0,1000,7),7,FALSE)</f>
        <v/>
      </c>
    </row>
    <row r="1765" spans="1:7" x14ac:dyDescent="0.15">
      <c r="A1765" s="10" t="str">
        <f>IF([1]变压器!A1765="","",[1]变压器!A1765)</f>
        <v/>
      </c>
      <c r="B1765" s="10" t="str">
        <f>IF([1]变压器!B1765="","",[1]变压器!B1765)</f>
        <v/>
      </c>
      <c r="C1765" s="10" t="str">
        <f>IF([1]变压器!C1765="","",[1]变压器!C1765)</f>
        <v/>
      </c>
      <c r="D1765" s="10" t="str">
        <f>IF([1]变压器!D1765="","",[1]变压器!D1765)</f>
        <v/>
      </c>
      <c r="E1765" s="10" t="str">
        <f>IF([1]变压器!E1765="","",[1]变压器!E1765)</f>
        <v/>
      </c>
      <c r="F1765" s="10" t="str">
        <f>IF([1]变压器!F1765="","",[1]变压器!F1765)</f>
        <v/>
      </c>
      <c r="G1765" s="10" t="str">
        <f ca="1">VLOOKUP(C1765,OFFSET(厂站实体!$A$2,0,0,1000,7),7,FALSE)</f>
        <v/>
      </c>
    </row>
    <row r="1766" spans="1:7" x14ac:dyDescent="0.15">
      <c r="A1766" s="10" t="str">
        <f>IF([1]变压器!A1766="","",[1]变压器!A1766)</f>
        <v/>
      </c>
      <c r="B1766" s="10" t="str">
        <f>IF([1]变压器!B1766="","",[1]变压器!B1766)</f>
        <v/>
      </c>
      <c r="C1766" s="10" t="str">
        <f>IF([1]变压器!C1766="","",[1]变压器!C1766)</f>
        <v/>
      </c>
      <c r="D1766" s="10" t="str">
        <f>IF([1]变压器!D1766="","",[1]变压器!D1766)</f>
        <v/>
      </c>
      <c r="E1766" s="10" t="str">
        <f>IF([1]变压器!E1766="","",[1]变压器!E1766)</f>
        <v/>
      </c>
      <c r="F1766" s="10" t="str">
        <f>IF([1]变压器!F1766="","",[1]变压器!F1766)</f>
        <v/>
      </c>
      <c r="G1766" s="10" t="str">
        <f ca="1">VLOOKUP(C1766,OFFSET(厂站实体!$A$2,0,0,1000,7),7,FALSE)</f>
        <v/>
      </c>
    </row>
    <row r="1767" spans="1:7" x14ac:dyDescent="0.15">
      <c r="A1767" s="10" t="str">
        <f>IF([1]变压器!A1767="","",[1]变压器!A1767)</f>
        <v/>
      </c>
      <c r="B1767" s="10" t="str">
        <f>IF([1]变压器!B1767="","",[1]变压器!B1767)</f>
        <v/>
      </c>
      <c r="C1767" s="10" t="str">
        <f>IF([1]变压器!C1767="","",[1]变压器!C1767)</f>
        <v/>
      </c>
      <c r="D1767" s="10" t="str">
        <f>IF([1]变压器!D1767="","",[1]变压器!D1767)</f>
        <v/>
      </c>
      <c r="E1767" s="10" t="str">
        <f>IF([1]变压器!E1767="","",[1]变压器!E1767)</f>
        <v/>
      </c>
      <c r="F1767" s="10" t="str">
        <f>IF([1]变压器!F1767="","",[1]变压器!F1767)</f>
        <v/>
      </c>
      <c r="G1767" s="10" t="str">
        <f ca="1">VLOOKUP(C1767,OFFSET(厂站实体!$A$2,0,0,1000,7),7,FALSE)</f>
        <v/>
      </c>
    </row>
    <row r="1768" spans="1:7" x14ac:dyDescent="0.15">
      <c r="A1768" s="10" t="str">
        <f>IF([1]变压器!A1768="","",[1]变压器!A1768)</f>
        <v/>
      </c>
      <c r="B1768" s="10" t="str">
        <f>IF([1]变压器!B1768="","",[1]变压器!B1768)</f>
        <v/>
      </c>
      <c r="C1768" s="10" t="str">
        <f>IF([1]变压器!C1768="","",[1]变压器!C1768)</f>
        <v/>
      </c>
      <c r="D1768" s="10" t="str">
        <f>IF([1]变压器!D1768="","",[1]变压器!D1768)</f>
        <v/>
      </c>
      <c r="E1768" s="10" t="str">
        <f>IF([1]变压器!E1768="","",[1]变压器!E1768)</f>
        <v/>
      </c>
      <c r="F1768" s="10" t="str">
        <f>IF([1]变压器!F1768="","",[1]变压器!F1768)</f>
        <v/>
      </c>
      <c r="G1768" s="10" t="str">
        <f ca="1">VLOOKUP(C1768,OFFSET(厂站实体!$A$2,0,0,1000,7),7,FALSE)</f>
        <v/>
      </c>
    </row>
    <row r="1769" spans="1:7" x14ac:dyDescent="0.15">
      <c r="A1769" s="10" t="str">
        <f>IF([1]变压器!A1769="","",[1]变压器!A1769)</f>
        <v/>
      </c>
      <c r="B1769" s="10" t="str">
        <f>IF([1]变压器!B1769="","",[1]变压器!B1769)</f>
        <v/>
      </c>
      <c r="C1769" s="10" t="str">
        <f>IF([1]变压器!C1769="","",[1]变压器!C1769)</f>
        <v/>
      </c>
      <c r="D1769" s="10" t="str">
        <f>IF([1]变压器!D1769="","",[1]变压器!D1769)</f>
        <v/>
      </c>
      <c r="E1769" s="10" t="str">
        <f>IF([1]变压器!E1769="","",[1]变压器!E1769)</f>
        <v/>
      </c>
      <c r="F1769" s="10" t="str">
        <f>IF([1]变压器!F1769="","",[1]变压器!F1769)</f>
        <v/>
      </c>
      <c r="G1769" s="10" t="str">
        <f ca="1">VLOOKUP(C1769,OFFSET(厂站实体!$A$2,0,0,1000,7),7,FALSE)</f>
        <v/>
      </c>
    </row>
    <row r="1770" spans="1:7" x14ac:dyDescent="0.15">
      <c r="A1770" s="10" t="str">
        <f>IF([1]变压器!A1770="","",[1]变压器!A1770)</f>
        <v/>
      </c>
      <c r="B1770" s="10" t="str">
        <f>IF([1]变压器!B1770="","",[1]变压器!B1770)</f>
        <v/>
      </c>
      <c r="C1770" s="10" t="str">
        <f>IF([1]变压器!C1770="","",[1]变压器!C1770)</f>
        <v/>
      </c>
      <c r="D1770" s="10" t="str">
        <f>IF([1]变压器!D1770="","",[1]变压器!D1770)</f>
        <v/>
      </c>
      <c r="E1770" s="10" t="str">
        <f>IF([1]变压器!E1770="","",[1]变压器!E1770)</f>
        <v/>
      </c>
      <c r="F1770" s="10" t="str">
        <f>IF([1]变压器!F1770="","",[1]变压器!F1770)</f>
        <v/>
      </c>
      <c r="G1770" s="10" t="str">
        <f ca="1">VLOOKUP(C1770,OFFSET(厂站实体!$A$2,0,0,1000,7),7,FALSE)</f>
        <v/>
      </c>
    </row>
    <row r="1771" spans="1:7" x14ac:dyDescent="0.15">
      <c r="A1771" s="10" t="str">
        <f>IF([1]变压器!A1771="","",[1]变压器!A1771)</f>
        <v/>
      </c>
      <c r="B1771" s="10" t="str">
        <f>IF([1]变压器!B1771="","",[1]变压器!B1771)</f>
        <v/>
      </c>
      <c r="C1771" s="10" t="str">
        <f>IF([1]变压器!C1771="","",[1]变压器!C1771)</f>
        <v/>
      </c>
      <c r="D1771" s="10" t="str">
        <f>IF([1]变压器!D1771="","",[1]变压器!D1771)</f>
        <v/>
      </c>
      <c r="E1771" s="10" t="str">
        <f>IF([1]变压器!E1771="","",[1]变压器!E1771)</f>
        <v/>
      </c>
      <c r="F1771" s="10" t="str">
        <f>IF([1]变压器!F1771="","",[1]变压器!F1771)</f>
        <v/>
      </c>
      <c r="G1771" s="10" t="str">
        <f ca="1">VLOOKUP(C1771,OFFSET(厂站实体!$A$2,0,0,1000,7),7,FALSE)</f>
        <v/>
      </c>
    </row>
    <row r="1772" spans="1:7" x14ac:dyDescent="0.15">
      <c r="A1772" s="10" t="str">
        <f>IF([1]变压器!A1772="","",[1]变压器!A1772)</f>
        <v/>
      </c>
      <c r="B1772" s="10" t="str">
        <f>IF([1]变压器!B1772="","",[1]变压器!B1772)</f>
        <v/>
      </c>
      <c r="C1772" s="10" t="str">
        <f>IF([1]变压器!C1772="","",[1]变压器!C1772)</f>
        <v/>
      </c>
      <c r="D1772" s="10" t="str">
        <f>IF([1]变压器!D1772="","",[1]变压器!D1772)</f>
        <v/>
      </c>
      <c r="E1772" s="10" t="str">
        <f>IF([1]变压器!E1772="","",[1]变压器!E1772)</f>
        <v/>
      </c>
      <c r="F1772" s="10" t="str">
        <f>IF([1]变压器!F1772="","",[1]变压器!F1772)</f>
        <v/>
      </c>
      <c r="G1772" s="10" t="str">
        <f ca="1">VLOOKUP(C1772,OFFSET(厂站实体!$A$2,0,0,1000,7),7,FALSE)</f>
        <v/>
      </c>
    </row>
    <row r="1773" spans="1:7" x14ac:dyDescent="0.15">
      <c r="A1773" s="10" t="str">
        <f>IF([1]变压器!A1773="","",[1]变压器!A1773)</f>
        <v/>
      </c>
      <c r="B1773" s="10" t="str">
        <f>IF([1]变压器!B1773="","",[1]变压器!B1773)</f>
        <v/>
      </c>
      <c r="C1773" s="10" t="str">
        <f>IF([1]变压器!C1773="","",[1]变压器!C1773)</f>
        <v/>
      </c>
      <c r="D1773" s="10" t="str">
        <f>IF([1]变压器!D1773="","",[1]变压器!D1773)</f>
        <v/>
      </c>
      <c r="E1773" s="10" t="str">
        <f>IF([1]变压器!E1773="","",[1]变压器!E1773)</f>
        <v/>
      </c>
      <c r="F1773" s="10" t="str">
        <f>IF([1]变压器!F1773="","",[1]变压器!F1773)</f>
        <v/>
      </c>
      <c r="G1773" s="10" t="str">
        <f ca="1">VLOOKUP(C1773,OFFSET(厂站实体!$A$2,0,0,1000,7),7,FALSE)</f>
        <v/>
      </c>
    </row>
    <row r="1774" spans="1:7" x14ac:dyDescent="0.15">
      <c r="A1774" s="10" t="str">
        <f>IF([1]变压器!A1774="","",[1]变压器!A1774)</f>
        <v/>
      </c>
      <c r="B1774" s="10" t="str">
        <f>IF([1]变压器!B1774="","",[1]变压器!B1774)</f>
        <v/>
      </c>
      <c r="C1774" s="10" t="str">
        <f>IF([1]变压器!C1774="","",[1]变压器!C1774)</f>
        <v/>
      </c>
      <c r="D1774" s="10" t="str">
        <f>IF([1]变压器!D1774="","",[1]变压器!D1774)</f>
        <v/>
      </c>
      <c r="E1774" s="10" t="str">
        <f>IF([1]变压器!E1774="","",[1]变压器!E1774)</f>
        <v/>
      </c>
      <c r="F1774" s="10" t="str">
        <f>IF([1]变压器!F1774="","",[1]变压器!F1774)</f>
        <v/>
      </c>
      <c r="G1774" s="10" t="str">
        <f ca="1">VLOOKUP(C1774,OFFSET(厂站实体!$A$2,0,0,1000,7),7,FALSE)</f>
        <v/>
      </c>
    </row>
    <row r="1775" spans="1:7" x14ac:dyDescent="0.15">
      <c r="A1775" s="10" t="str">
        <f>IF([1]变压器!A1775="","",[1]变压器!A1775)</f>
        <v/>
      </c>
      <c r="B1775" s="10" t="str">
        <f>IF([1]变压器!B1775="","",[1]变压器!B1775)</f>
        <v/>
      </c>
      <c r="C1775" s="10" t="str">
        <f>IF([1]变压器!C1775="","",[1]变压器!C1775)</f>
        <v/>
      </c>
      <c r="D1775" s="10" t="str">
        <f>IF([1]变压器!D1775="","",[1]变压器!D1775)</f>
        <v/>
      </c>
      <c r="E1775" s="10" t="str">
        <f>IF([1]变压器!E1775="","",[1]变压器!E1775)</f>
        <v/>
      </c>
      <c r="F1775" s="10" t="str">
        <f>IF([1]变压器!F1775="","",[1]变压器!F1775)</f>
        <v/>
      </c>
      <c r="G1775" s="10" t="str">
        <f ca="1">VLOOKUP(C1775,OFFSET(厂站实体!$A$2,0,0,1000,7),7,FALSE)</f>
        <v/>
      </c>
    </row>
    <row r="1776" spans="1:7" x14ac:dyDescent="0.15">
      <c r="A1776" s="10" t="str">
        <f>IF([1]变压器!A1776="","",[1]变压器!A1776)</f>
        <v/>
      </c>
      <c r="B1776" s="10" t="str">
        <f>IF([1]变压器!B1776="","",[1]变压器!B1776)</f>
        <v/>
      </c>
      <c r="C1776" s="10" t="str">
        <f>IF([1]变压器!C1776="","",[1]变压器!C1776)</f>
        <v/>
      </c>
      <c r="D1776" s="10" t="str">
        <f>IF([1]变压器!D1776="","",[1]变压器!D1776)</f>
        <v/>
      </c>
      <c r="E1776" s="10" t="str">
        <f>IF([1]变压器!E1776="","",[1]变压器!E1776)</f>
        <v/>
      </c>
      <c r="F1776" s="10" t="str">
        <f>IF([1]变压器!F1776="","",[1]变压器!F1776)</f>
        <v/>
      </c>
      <c r="G1776" s="10" t="str">
        <f ca="1">VLOOKUP(C1776,OFFSET(厂站实体!$A$2,0,0,1000,7),7,FALSE)</f>
        <v/>
      </c>
    </row>
    <row r="1777" spans="1:7" x14ac:dyDescent="0.15">
      <c r="A1777" s="10" t="str">
        <f>IF([1]变压器!A1777="","",[1]变压器!A1777)</f>
        <v/>
      </c>
      <c r="B1777" s="10" t="str">
        <f>IF([1]变压器!B1777="","",[1]变压器!B1777)</f>
        <v/>
      </c>
      <c r="C1777" s="10" t="str">
        <f>IF([1]变压器!C1777="","",[1]变压器!C1777)</f>
        <v/>
      </c>
      <c r="D1777" s="10" t="str">
        <f>IF([1]变压器!D1777="","",[1]变压器!D1777)</f>
        <v/>
      </c>
      <c r="E1777" s="10" t="str">
        <f>IF([1]变压器!E1777="","",[1]变压器!E1777)</f>
        <v/>
      </c>
      <c r="F1777" s="10" t="str">
        <f>IF([1]变压器!F1777="","",[1]变压器!F1777)</f>
        <v/>
      </c>
      <c r="G1777" s="10" t="str">
        <f ca="1">VLOOKUP(C1777,OFFSET(厂站实体!$A$2,0,0,1000,7),7,FALSE)</f>
        <v/>
      </c>
    </row>
    <row r="1778" spans="1:7" x14ac:dyDescent="0.15">
      <c r="A1778" s="10" t="str">
        <f>IF([1]变压器!A1778="","",[1]变压器!A1778)</f>
        <v/>
      </c>
      <c r="B1778" s="10" t="str">
        <f>IF([1]变压器!B1778="","",[1]变压器!B1778)</f>
        <v/>
      </c>
      <c r="C1778" s="10" t="str">
        <f>IF([1]变压器!C1778="","",[1]变压器!C1778)</f>
        <v/>
      </c>
      <c r="D1778" s="10" t="str">
        <f>IF([1]变压器!D1778="","",[1]变压器!D1778)</f>
        <v/>
      </c>
      <c r="E1778" s="10" t="str">
        <f>IF([1]变压器!E1778="","",[1]变压器!E1778)</f>
        <v/>
      </c>
      <c r="F1778" s="10" t="str">
        <f>IF([1]变压器!F1778="","",[1]变压器!F1778)</f>
        <v/>
      </c>
      <c r="G1778" s="10" t="str">
        <f ca="1">VLOOKUP(C1778,OFFSET(厂站实体!$A$2,0,0,1000,7),7,FALSE)</f>
        <v/>
      </c>
    </row>
    <row r="1779" spans="1:7" x14ac:dyDescent="0.15">
      <c r="A1779" s="10" t="str">
        <f>IF([1]变压器!A1779="","",[1]变压器!A1779)</f>
        <v/>
      </c>
      <c r="B1779" s="10" t="str">
        <f>IF([1]变压器!B1779="","",[1]变压器!B1779)</f>
        <v/>
      </c>
      <c r="C1779" s="10" t="str">
        <f>IF([1]变压器!C1779="","",[1]变压器!C1779)</f>
        <v/>
      </c>
      <c r="D1779" s="10" t="str">
        <f>IF([1]变压器!D1779="","",[1]变压器!D1779)</f>
        <v/>
      </c>
      <c r="E1779" s="10" t="str">
        <f>IF([1]变压器!E1779="","",[1]变压器!E1779)</f>
        <v/>
      </c>
      <c r="F1779" s="10" t="str">
        <f>IF([1]变压器!F1779="","",[1]变压器!F1779)</f>
        <v/>
      </c>
      <c r="G1779" s="10" t="str">
        <f ca="1">VLOOKUP(C1779,OFFSET(厂站实体!$A$2,0,0,1000,7),7,FALSE)</f>
        <v/>
      </c>
    </row>
    <row r="1780" spans="1:7" x14ac:dyDescent="0.15">
      <c r="A1780" s="10" t="str">
        <f>IF([1]变压器!A1780="","",[1]变压器!A1780)</f>
        <v/>
      </c>
      <c r="B1780" s="10" t="str">
        <f>IF([1]变压器!B1780="","",[1]变压器!B1780)</f>
        <v/>
      </c>
      <c r="C1780" s="10" t="str">
        <f>IF([1]变压器!C1780="","",[1]变压器!C1780)</f>
        <v/>
      </c>
      <c r="D1780" s="10" t="str">
        <f>IF([1]变压器!D1780="","",[1]变压器!D1780)</f>
        <v/>
      </c>
      <c r="E1780" s="10" t="str">
        <f>IF([1]变压器!E1780="","",[1]变压器!E1780)</f>
        <v/>
      </c>
      <c r="F1780" s="10" t="str">
        <f>IF([1]变压器!F1780="","",[1]变压器!F1780)</f>
        <v/>
      </c>
      <c r="G1780" s="10" t="str">
        <f ca="1">VLOOKUP(C1780,OFFSET(厂站实体!$A$2,0,0,1000,7),7,FALSE)</f>
        <v/>
      </c>
    </row>
    <row r="1781" spans="1:7" x14ac:dyDescent="0.15">
      <c r="A1781" s="10" t="str">
        <f>IF([1]变压器!A1781="","",[1]变压器!A1781)</f>
        <v/>
      </c>
      <c r="B1781" s="10" t="str">
        <f>IF([1]变压器!B1781="","",[1]变压器!B1781)</f>
        <v/>
      </c>
      <c r="C1781" s="10" t="str">
        <f>IF([1]变压器!C1781="","",[1]变压器!C1781)</f>
        <v/>
      </c>
      <c r="D1781" s="10" t="str">
        <f>IF([1]变压器!D1781="","",[1]变压器!D1781)</f>
        <v/>
      </c>
      <c r="E1781" s="10" t="str">
        <f>IF([1]变压器!E1781="","",[1]变压器!E1781)</f>
        <v/>
      </c>
      <c r="F1781" s="10" t="str">
        <f>IF([1]变压器!F1781="","",[1]变压器!F1781)</f>
        <v/>
      </c>
      <c r="G1781" s="10" t="str">
        <f ca="1">VLOOKUP(C1781,OFFSET(厂站实体!$A$2,0,0,1000,7),7,FALSE)</f>
        <v/>
      </c>
    </row>
    <row r="1782" spans="1:7" x14ac:dyDescent="0.15">
      <c r="A1782" s="10" t="str">
        <f>IF([1]变压器!A1782="","",[1]变压器!A1782)</f>
        <v/>
      </c>
      <c r="B1782" s="10" t="str">
        <f>IF([1]变压器!B1782="","",[1]变压器!B1782)</f>
        <v/>
      </c>
      <c r="C1782" s="10" t="str">
        <f>IF([1]变压器!C1782="","",[1]变压器!C1782)</f>
        <v/>
      </c>
      <c r="D1782" s="10" t="str">
        <f>IF([1]变压器!D1782="","",[1]变压器!D1782)</f>
        <v/>
      </c>
      <c r="E1782" s="10" t="str">
        <f>IF([1]变压器!E1782="","",[1]变压器!E1782)</f>
        <v/>
      </c>
      <c r="F1782" s="10" t="str">
        <f>IF([1]变压器!F1782="","",[1]变压器!F1782)</f>
        <v/>
      </c>
      <c r="G1782" s="10" t="str">
        <f ca="1">VLOOKUP(C1782,OFFSET(厂站实体!$A$2,0,0,1000,7),7,FALSE)</f>
        <v/>
      </c>
    </row>
    <row r="1783" spans="1:7" x14ac:dyDescent="0.15">
      <c r="A1783" s="10" t="str">
        <f>IF([1]变压器!A1783="","",[1]变压器!A1783)</f>
        <v/>
      </c>
      <c r="B1783" s="10" t="str">
        <f>IF([1]变压器!B1783="","",[1]变压器!B1783)</f>
        <v/>
      </c>
      <c r="C1783" s="10" t="str">
        <f>IF([1]变压器!C1783="","",[1]变压器!C1783)</f>
        <v/>
      </c>
      <c r="D1783" s="10" t="str">
        <f>IF([1]变压器!D1783="","",[1]变压器!D1783)</f>
        <v/>
      </c>
      <c r="E1783" s="10" t="str">
        <f>IF([1]变压器!E1783="","",[1]变压器!E1783)</f>
        <v/>
      </c>
      <c r="F1783" s="10" t="str">
        <f>IF([1]变压器!F1783="","",[1]变压器!F1783)</f>
        <v/>
      </c>
      <c r="G1783" s="10" t="str">
        <f ca="1">VLOOKUP(C1783,OFFSET(厂站实体!$A$2,0,0,1000,7),7,FALSE)</f>
        <v/>
      </c>
    </row>
    <row r="1784" spans="1:7" x14ac:dyDescent="0.15">
      <c r="A1784" s="10" t="str">
        <f>IF([1]变压器!A1784="","",[1]变压器!A1784)</f>
        <v/>
      </c>
      <c r="B1784" s="10" t="str">
        <f>IF([1]变压器!B1784="","",[1]变压器!B1784)</f>
        <v/>
      </c>
      <c r="C1784" s="10" t="str">
        <f>IF([1]变压器!C1784="","",[1]变压器!C1784)</f>
        <v/>
      </c>
      <c r="D1784" s="10" t="str">
        <f>IF([1]变压器!D1784="","",[1]变压器!D1784)</f>
        <v/>
      </c>
      <c r="E1784" s="10" t="str">
        <f>IF([1]变压器!E1784="","",[1]变压器!E1784)</f>
        <v/>
      </c>
      <c r="F1784" s="10" t="str">
        <f>IF([1]变压器!F1784="","",[1]变压器!F1784)</f>
        <v/>
      </c>
      <c r="G1784" s="10" t="str">
        <f ca="1">VLOOKUP(C1784,OFFSET(厂站实体!$A$2,0,0,1000,7),7,FALSE)</f>
        <v/>
      </c>
    </row>
    <row r="1785" spans="1:7" x14ac:dyDescent="0.15">
      <c r="A1785" s="10" t="str">
        <f>IF([1]变压器!A1785="","",[1]变压器!A1785)</f>
        <v/>
      </c>
      <c r="B1785" s="10" t="str">
        <f>IF([1]变压器!B1785="","",[1]变压器!B1785)</f>
        <v/>
      </c>
      <c r="C1785" s="10" t="str">
        <f>IF([1]变压器!C1785="","",[1]变压器!C1785)</f>
        <v/>
      </c>
      <c r="D1785" s="10" t="str">
        <f>IF([1]变压器!D1785="","",[1]变压器!D1785)</f>
        <v/>
      </c>
      <c r="E1785" s="10" t="str">
        <f>IF([1]变压器!E1785="","",[1]变压器!E1785)</f>
        <v/>
      </c>
      <c r="F1785" s="10" t="str">
        <f>IF([1]变压器!F1785="","",[1]变压器!F1785)</f>
        <v/>
      </c>
      <c r="G1785" s="10" t="str">
        <f ca="1">VLOOKUP(C1785,OFFSET(厂站实体!$A$2,0,0,1000,7),7,FALSE)</f>
        <v/>
      </c>
    </row>
    <row r="1786" spans="1:7" x14ac:dyDescent="0.15">
      <c r="A1786" s="10" t="str">
        <f>IF([1]变压器!A1786="","",[1]变压器!A1786)</f>
        <v/>
      </c>
      <c r="B1786" s="10" t="str">
        <f>IF([1]变压器!B1786="","",[1]变压器!B1786)</f>
        <v/>
      </c>
      <c r="C1786" s="10" t="str">
        <f>IF([1]变压器!C1786="","",[1]变压器!C1786)</f>
        <v/>
      </c>
      <c r="D1786" s="10" t="str">
        <f>IF([1]变压器!D1786="","",[1]变压器!D1786)</f>
        <v/>
      </c>
      <c r="E1786" s="10" t="str">
        <f>IF([1]变压器!E1786="","",[1]变压器!E1786)</f>
        <v/>
      </c>
      <c r="F1786" s="10" t="str">
        <f>IF([1]变压器!F1786="","",[1]变压器!F1786)</f>
        <v/>
      </c>
      <c r="G1786" s="10" t="str">
        <f ca="1">VLOOKUP(C1786,OFFSET(厂站实体!$A$2,0,0,1000,7),7,FALSE)</f>
        <v/>
      </c>
    </row>
    <row r="1787" spans="1:7" x14ac:dyDescent="0.15">
      <c r="A1787" s="10" t="str">
        <f>IF([1]变压器!A1787="","",[1]变压器!A1787)</f>
        <v/>
      </c>
      <c r="B1787" s="10" t="str">
        <f>IF([1]变压器!B1787="","",[1]变压器!B1787)</f>
        <v/>
      </c>
      <c r="C1787" s="10" t="str">
        <f>IF([1]变压器!C1787="","",[1]变压器!C1787)</f>
        <v/>
      </c>
      <c r="D1787" s="10" t="str">
        <f>IF([1]变压器!D1787="","",[1]变压器!D1787)</f>
        <v/>
      </c>
      <c r="E1787" s="10" t="str">
        <f>IF([1]变压器!E1787="","",[1]变压器!E1787)</f>
        <v/>
      </c>
      <c r="F1787" s="10" t="str">
        <f>IF([1]变压器!F1787="","",[1]变压器!F1787)</f>
        <v/>
      </c>
      <c r="G1787" s="10" t="str">
        <f ca="1">VLOOKUP(C1787,OFFSET(厂站实体!$A$2,0,0,1000,7),7,FALSE)</f>
        <v/>
      </c>
    </row>
    <row r="1788" spans="1:7" x14ac:dyDescent="0.15">
      <c r="A1788" s="10" t="str">
        <f>IF([1]变压器!A1788="","",[1]变压器!A1788)</f>
        <v/>
      </c>
      <c r="B1788" s="10" t="str">
        <f>IF([1]变压器!B1788="","",[1]变压器!B1788)</f>
        <v/>
      </c>
      <c r="C1788" s="10" t="str">
        <f>IF([1]变压器!C1788="","",[1]变压器!C1788)</f>
        <v/>
      </c>
      <c r="D1788" s="10" t="str">
        <f>IF([1]变压器!D1788="","",[1]变压器!D1788)</f>
        <v/>
      </c>
      <c r="E1788" s="10" t="str">
        <f>IF([1]变压器!E1788="","",[1]变压器!E1788)</f>
        <v/>
      </c>
      <c r="F1788" s="10" t="str">
        <f>IF([1]变压器!F1788="","",[1]变压器!F1788)</f>
        <v/>
      </c>
      <c r="G1788" s="10" t="str">
        <f ca="1">VLOOKUP(C1788,OFFSET(厂站实体!$A$2,0,0,1000,7),7,FALSE)</f>
        <v/>
      </c>
    </row>
    <row r="1789" spans="1:7" x14ac:dyDescent="0.15">
      <c r="A1789" s="10" t="str">
        <f>IF([1]变压器!A1789="","",[1]变压器!A1789)</f>
        <v/>
      </c>
      <c r="B1789" s="10" t="str">
        <f>IF([1]变压器!B1789="","",[1]变压器!B1789)</f>
        <v/>
      </c>
      <c r="C1789" s="10" t="str">
        <f>IF([1]变压器!C1789="","",[1]变压器!C1789)</f>
        <v/>
      </c>
      <c r="D1789" s="10" t="str">
        <f>IF([1]变压器!D1789="","",[1]变压器!D1789)</f>
        <v/>
      </c>
      <c r="E1789" s="10" t="str">
        <f>IF([1]变压器!E1789="","",[1]变压器!E1789)</f>
        <v/>
      </c>
      <c r="F1789" s="10" t="str">
        <f>IF([1]变压器!F1789="","",[1]变压器!F1789)</f>
        <v/>
      </c>
      <c r="G1789" s="10" t="str">
        <f ca="1">VLOOKUP(C1789,OFFSET(厂站实体!$A$2,0,0,1000,7),7,FALSE)</f>
        <v/>
      </c>
    </row>
    <row r="1790" spans="1:7" x14ac:dyDescent="0.15">
      <c r="A1790" s="10" t="str">
        <f>IF([1]变压器!A1790="","",[1]变压器!A1790)</f>
        <v/>
      </c>
      <c r="B1790" s="10" t="str">
        <f>IF([1]变压器!B1790="","",[1]变压器!B1790)</f>
        <v/>
      </c>
      <c r="C1790" s="10" t="str">
        <f>IF([1]变压器!C1790="","",[1]变压器!C1790)</f>
        <v/>
      </c>
      <c r="D1790" s="10" t="str">
        <f>IF([1]变压器!D1790="","",[1]变压器!D1790)</f>
        <v/>
      </c>
      <c r="E1790" s="10" t="str">
        <f>IF([1]变压器!E1790="","",[1]变压器!E1790)</f>
        <v/>
      </c>
      <c r="F1790" s="10" t="str">
        <f>IF([1]变压器!F1790="","",[1]变压器!F1790)</f>
        <v/>
      </c>
      <c r="G1790" s="10" t="str">
        <f ca="1">VLOOKUP(C1790,OFFSET(厂站实体!$A$2,0,0,1000,7),7,FALSE)</f>
        <v/>
      </c>
    </row>
    <row r="1791" spans="1:7" x14ac:dyDescent="0.15">
      <c r="A1791" s="10" t="str">
        <f>IF([1]变压器!A1791="","",[1]变压器!A1791)</f>
        <v/>
      </c>
      <c r="B1791" s="10" t="str">
        <f>IF([1]变压器!B1791="","",[1]变压器!B1791)</f>
        <v/>
      </c>
      <c r="C1791" s="10" t="str">
        <f>IF([1]变压器!C1791="","",[1]变压器!C1791)</f>
        <v/>
      </c>
      <c r="D1791" s="10" t="str">
        <f>IF([1]变压器!D1791="","",[1]变压器!D1791)</f>
        <v/>
      </c>
      <c r="E1791" s="10" t="str">
        <f>IF([1]变压器!E1791="","",[1]变压器!E1791)</f>
        <v/>
      </c>
      <c r="F1791" s="10" t="str">
        <f>IF([1]变压器!F1791="","",[1]变压器!F1791)</f>
        <v/>
      </c>
      <c r="G1791" s="10" t="str">
        <f ca="1">VLOOKUP(C1791,OFFSET(厂站实体!$A$2,0,0,1000,7),7,FALSE)</f>
        <v/>
      </c>
    </row>
    <row r="1792" spans="1:7" x14ac:dyDescent="0.15">
      <c r="A1792" s="10" t="str">
        <f>IF([1]变压器!A1792="","",[1]变压器!A1792)</f>
        <v/>
      </c>
      <c r="B1792" s="10" t="str">
        <f>IF([1]变压器!B1792="","",[1]变压器!B1792)</f>
        <v/>
      </c>
      <c r="C1792" s="10" t="str">
        <f>IF([1]变压器!C1792="","",[1]变压器!C1792)</f>
        <v/>
      </c>
      <c r="D1792" s="10" t="str">
        <f>IF([1]变压器!D1792="","",[1]变压器!D1792)</f>
        <v/>
      </c>
      <c r="E1792" s="10" t="str">
        <f>IF([1]变压器!E1792="","",[1]变压器!E1792)</f>
        <v/>
      </c>
      <c r="F1792" s="10" t="str">
        <f>IF([1]变压器!F1792="","",[1]变压器!F1792)</f>
        <v/>
      </c>
      <c r="G1792" s="10" t="str">
        <f ca="1">VLOOKUP(C1792,OFFSET(厂站实体!$A$2,0,0,1000,7),7,FALSE)</f>
        <v/>
      </c>
    </row>
    <row r="1793" spans="1:7" x14ac:dyDescent="0.15">
      <c r="A1793" s="10" t="str">
        <f>IF([1]变压器!A1793="","",[1]变压器!A1793)</f>
        <v/>
      </c>
      <c r="B1793" s="10" t="str">
        <f>IF([1]变压器!B1793="","",[1]变压器!B1793)</f>
        <v/>
      </c>
      <c r="C1793" s="10" t="str">
        <f>IF([1]变压器!C1793="","",[1]变压器!C1793)</f>
        <v/>
      </c>
      <c r="D1793" s="10" t="str">
        <f>IF([1]变压器!D1793="","",[1]变压器!D1793)</f>
        <v/>
      </c>
      <c r="E1793" s="10" t="str">
        <f>IF([1]变压器!E1793="","",[1]变压器!E1793)</f>
        <v/>
      </c>
      <c r="F1793" s="10" t="str">
        <f>IF([1]变压器!F1793="","",[1]变压器!F1793)</f>
        <v/>
      </c>
      <c r="G1793" s="10" t="str">
        <f ca="1">VLOOKUP(C1793,OFFSET(厂站实体!$A$2,0,0,1000,7),7,FALSE)</f>
        <v/>
      </c>
    </row>
    <row r="1794" spans="1:7" x14ac:dyDescent="0.15">
      <c r="A1794" s="10" t="str">
        <f>IF([1]变压器!A1794="","",[1]变压器!A1794)</f>
        <v/>
      </c>
      <c r="B1794" s="10" t="str">
        <f>IF([1]变压器!B1794="","",[1]变压器!B1794)</f>
        <v/>
      </c>
      <c r="C1794" s="10" t="str">
        <f>IF([1]变压器!C1794="","",[1]变压器!C1794)</f>
        <v/>
      </c>
      <c r="D1794" s="10" t="str">
        <f>IF([1]变压器!D1794="","",[1]变压器!D1794)</f>
        <v/>
      </c>
      <c r="E1794" s="10" t="str">
        <f>IF([1]变压器!E1794="","",[1]变压器!E1794)</f>
        <v/>
      </c>
      <c r="F1794" s="10" t="str">
        <f>IF([1]变压器!F1794="","",[1]变压器!F1794)</f>
        <v/>
      </c>
      <c r="G1794" s="10" t="str">
        <f ca="1">VLOOKUP(C1794,OFFSET(厂站实体!$A$2,0,0,1000,7),7,FALSE)</f>
        <v/>
      </c>
    </row>
    <row r="1795" spans="1:7" x14ac:dyDescent="0.15">
      <c r="A1795" s="10" t="str">
        <f>IF([1]变压器!A1795="","",[1]变压器!A1795)</f>
        <v/>
      </c>
      <c r="B1795" s="10" t="str">
        <f>IF([1]变压器!B1795="","",[1]变压器!B1795)</f>
        <v/>
      </c>
      <c r="C1795" s="10" t="str">
        <f>IF([1]变压器!C1795="","",[1]变压器!C1795)</f>
        <v/>
      </c>
      <c r="D1795" s="10" t="str">
        <f>IF([1]变压器!D1795="","",[1]变压器!D1795)</f>
        <v/>
      </c>
      <c r="E1795" s="10" t="str">
        <f>IF([1]变压器!E1795="","",[1]变压器!E1795)</f>
        <v/>
      </c>
      <c r="F1795" s="10" t="str">
        <f>IF([1]变压器!F1795="","",[1]变压器!F1795)</f>
        <v/>
      </c>
      <c r="G1795" s="10" t="str">
        <f ca="1">VLOOKUP(C1795,OFFSET(厂站实体!$A$2,0,0,1000,7),7,FALSE)</f>
        <v/>
      </c>
    </row>
    <row r="1796" spans="1:7" x14ac:dyDescent="0.15">
      <c r="A1796" s="10" t="str">
        <f>IF([1]变压器!A1796="","",[1]变压器!A1796)</f>
        <v/>
      </c>
      <c r="B1796" s="10" t="str">
        <f>IF([1]变压器!B1796="","",[1]变压器!B1796)</f>
        <v/>
      </c>
      <c r="C1796" s="10" t="str">
        <f>IF([1]变压器!C1796="","",[1]变压器!C1796)</f>
        <v/>
      </c>
      <c r="D1796" s="10" t="str">
        <f>IF([1]变压器!D1796="","",[1]变压器!D1796)</f>
        <v/>
      </c>
      <c r="E1796" s="10" t="str">
        <f>IF([1]变压器!E1796="","",[1]变压器!E1796)</f>
        <v/>
      </c>
      <c r="F1796" s="10" t="str">
        <f>IF([1]变压器!F1796="","",[1]变压器!F1796)</f>
        <v/>
      </c>
      <c r="G1796" s="10" t="str">
        <f ca="1">VLOOKUP(C1796,OFFSET(厂站实体!$A$2,0,0,1000,7),7,FALSE)</f>
        <v/>
      </c>
    </row>
    <row r="1797" spans="1:7" x14ac:dyDescent="0.15">
      <c r="A1797" s="10" t="str">
        <f>IF([1]变压器!A1797="","",[1]变压器!A1797)</f>
        <v/>
      </c>
      <c r="B1797" s="10" t="str">
        <f>IF([1]变压器!B1797="","",[1]变压器!B1797)</f>
        <v/>
      </c>
      <c r="C1797" s="10" t="str">
        <f>IF([1]变压器!C1797="","",[1]变压器!C1797)</f>
        <v/>
      </c>
      <c r="D1797" s="10" t="str">
        <f>IF([1]变压器!D1797="","",[1]变压器!D1797)</f>
        <v/>
      </c>
      <c r="E1797" s="10" t="str">
        <f>IF([1]变压器!E1797="","",[1]变压器!E1797)</f>
        <v/>
      </c>
      <c r="F1797" s="10" t="str">
        <f>IF([1]变压器!F1797="","",[1]变压器!F1797)</f>
        <v/>
      </c>
      <c r="G1797" s="10" t="str">
        <f ca="1">VLOOKUP(C1797,OFFSET(厂站实体!$A$2,0,0,1000,7),7,FALSE)</f>
        <v/>
      </c>
    </row>
    <row r="1798" spans="1:7" x14ac:dyDescent="0.15">
      <c r="A1798" s="10" t="str">
        <f>IF([1]变压器!A1798="","",[1]变压器!A1798)</f>
        <v/>
      </c>
      <c r="B1798" s="10" t="str">
        <f>IF([1]变压器!B1798="","",[1]变压器!B1798)</f>
        <v/>
      </c>
      <c r="C1798" s="10" t="str">
        <f>IF([1]变压器!C1798="","",[1]变压器!C1798)</f>
        <v/>
      </c>
      <c r="D1798" s="10" t="str">
        <f>IF([1]变压器!D1798="","",[1]变压器!D1798)</f>
        <v/>
      </c>
      <c r="E1798" s="10" t="str">
        <f>IF([1]变压器!E1798="","",[1]变压器!E1798)</f>
        <v/>
      </c>
      <c r="F1798" s="10" t="str">
        <f>IF([1]变压器!F1798="","",[1]变压器!F1798)</f>
        <v/>
      </c>
      <c r="G1798" s="10" t="str">
        <f ca="1">VLOOKUP(C1798,OFFSET(厂站实体!$A$2,0,0,1000,7),7,FALSE)</f>
        <v/>
      </c>
    </row>
    <row r="1799" spans="1:7" x14ac:dyDescent="0.15">
      <c r="A1799" s="10" t="str">
        <f>IF([1]变压器!A1799="","",[1]变压器!A1799)</f>
        <v/>
      </c>
      <c r="B1799" s="10" t="str">
        <f>IF([1]变压器!B1799="","",[1]变压器!B1799)</f>
        <v/>
      </c>
      <c r="C1799" s="10" t="str">
        <f>IF([1]变压器!C1799="","",[1]变压器!C1799)</f>
        <v/>
      </c>
      <c r="D1799" s="10" t="str">
        <f>IF([1]变压器!D1799="","",[1]变压器!D1799)</f>
        <v/>
      </c>
      <c r="E1799" s="10" t="str">
        <f>IF([1]变压器!E1799="","",[1]变压器!E1799)</f>
        <v/>
      </c>
      <c r="F1799" s="10" t="str">
        <f>IF([1]变压器!F1799="","",[1]变压器!F1799)</f>
        <v/>
      </c>
      <c r="G1799" s="10" t="str">
        <f ca="1">VLOOKUP(C1799,OFFSET(厂站实体!$A$2,0,0,1000,7),7,FALSE)</f>
        <v/>
      </c>
    </row>
    <row r="1800" spans="1:7" x14ac:dyDescent="0.15">
      <c r="A1800" s="10" t="str">
        <f>IF([1]变压器!A1800="","",[1]变压器!A1800)</f>
        <v/>
      </c>
      <c r="B1800" s="10" t="str">
        <f>IF([1]变压器!B1800="","",[1]变压器!B1800)</f>
        <v/>
      </c>
      <c r="C1800" s="10" t="str">
        <f>IF([1]变压器!C1800="","",[1]变压器!C1800)</f>
        <v/>
      </c>
      <c r="D1800" s="10" t="str">
        <f>IF([1]变压器!D1800="","",[1]变压器!D1800)</f>
        <v/>
      </c>
      <c r="E1800" s="10" t="str">
        <f>IF([1]变压器!E1800="","",[1]变压器!E1800)</f>
        <v/>
      </c>
      <c r="F1800" s="10" t="str">
        <f>IF([1]变压器!F1800="","",[1]变压器!F1800)</f>
        <v/>
      </c>
      <c r="G1800" s="10" t="str">
        <f ca="1">VLOOKUP(C1800,OFFSET(厂站实体!$A$2,0,0,1000,7),7,FALSE)</f>
        <v/>
      </c>
    </row>
    <row r="1801" spans="1:7" x14ac:dyDescent="0.15">
      <c r="A1801" s="10" t="str">
        <f>IF([1]变压器!A1801="","",[1]变压器!A1801)</f>
        <v/>
      </c>
      <c r="B1801" s="10" t="str">
        <f>IF([1]变压器!B1801="","",[1]变压器!B1801)</f>
        <v/>
      </c>
      <c r="C1801" s="10" t="str">
        <f>IF([1]变压器!C1801="","",[1]变压器!C1801)</f>
        <v/>
      </c>
      <c r="D1801" s="10" t="str">
        <f>IF([1]变压器!D1801="","",[1]变压器!D1801)</f>
        <v/>
      </c>
      <c r="E1801" s="10" t="str">
        <f>IF([1]变压器!E1801="","",[1]变压器!E1801)</f>
        <v/>
      </c>
      <c r="F1801" s="10" t="str">
        <f>IF([1]变压器!F1801="","",[1]变压器!F1801)</f>
        <v/>
      </c>
      <c r="G1801" s="10" t="str">
        <f ca="1">VLOOKUP(C1801,OFFSET(厂站实体!$A$2,0,0,1000,7),7,FALSE)</f>
        <v/>
      </c>
    </row>
    <row r="1802" spans="1:7" x14ac:dyDescent="0.15">
      <c r="A1802" s="10" t="str">
        <f>IF([1]变压器!A1802="","",[1]变压器!A1802)</f>
        <v/>
      </c>
      <c r="B1802" s="10" t="str">
        <f>IF([1]变压器!B1802="","",[1]变压器!B1802)</f>
        <v/>
      </c>
      <c r="C1802" s="10" t="str">
        <f>IF([1]变压器!C1802="","",[1]变压器!C1802)</f>
        <v/>
      </c>
      <c r="D1802" s="10" t="str">
        <f>IF([1]变压器!D1802="","",[1]变压器!D1802)</f>
        <v/>
      </c>
      <c r="E1802" s="10" t="str">
        <f>IF([1]变压器!E1802="","",[1]变压器!E1802)</f>
        <v/>
      </c>
      <c r="F1802" s="10" t="str">
        <f>IF([1]变压器!F1802="","",[1]变压器!F1802)</f>
        <v/>
      </c>
      <c r="G1802" s="10" t="str">
        <f ca="1">VLOOKUP(C1802,OFFSET(厂站实体!$A$2,0,0,1000,7),7,FALSE)</f>
        <v/>
      </c>
    </row>
    <row r="1803" spans="1:7" x14ac:dyDescent="0.15">
      <c r="A1803" s="10" t="str">
        <f>IF([1]变压器!A1803="","",[1]变压器!A1803)</f>
        <v/>
      </c>
      <c r="B1803" s="10" t="str">
        <f>IF([1]变压器!B1803="","",[1]变压器!B1803)</f>
        <v/>
      </c>
      <c r="C1803" s="10" t="str">
        <f>IF([1]变压器!C1803="","",[1]变压器!C1803)</f>
        <v/>
      </c>
      <c r="D1803" s="10" t="str">
        <f>IF([1]变压器!D1803="","",[1]变压器!D1803)</f>
        <v/>
      </c>
      <c r="E1803" s="10" t="str">
        <f>IF([1]变压器!E1803="","",[1]变压器!E1803)</f>
        <v/>
      </c>
      <c r="F1803" s="10" t="str">
        <f>IF([1]变压器!F1803="","",[1]变压器!F1803)</f>
        <v/>
      </c>
      <c r="G1803" s="10" t="str">
        <f ca="1">VLOOKUP(C1803,OFFSET(厂站实体!$A$2,0,0,1000,7),7,FALSE)</f>
        <v/>
      </c>
    </row>
    <row r="1804" spans="1:7" x14ac:dyDescent="0.15">
      <c r="A1804" s="10" t="str">
        <f>IF([1]变压器!A1804="","",[1]变压器!A1804)</f>
        <v/>
      </c>
      <c r="B1804" s="10" t="str">
        <f>IF([1]变压器!B1804="","",[1]变压器!B1804)</f>
        <v/>
      </c>
      <c r="C1804" s="10" t="str">
        <f>IF([1]变压器!C1804="","",[1]变压器!C1804)</f>
        <v/>
      </c>
      <c r="D1804" s="10" t="str">
        <f>IF([1]变压器!D1804="","",[1]变压器!D1804)</f>
        <v/>
      </c>
      <c r="E1804" s="10" t="str">
        <f>IF([1]变压器!E1804="","",[1]变压器!E1804)</f>
        <v/>
      </c>
      <c r="F1804" s="10" t="str">
        <f>IF([1]变压器!F1804="","",[1]变压器!F1804)</f>
        <v/>
      </c>
      <c r="G1804" s="10" t="str">
        <f ca="1">VLOOKUP(C1804,OFFSET(厂站实体!$A$2,0,0,1000,7),7,FALSE)</f>
        <v/>
      </c>
    </row>
    <row r="1805" spans="1:7" x14ac:dyDescent="0.15">
      <c r="A1805" s="10" t="str">
        <f>IF([1]变压器!A1805="","",[1]变压器!A1805)</f>
        <v/>
      </c>
      <c r="B1805" s="10" t="str">
        <f>IF([1]变压器!B1805="","",[1]变压器!B1805)</f>
        <v/>
      </c>
      <c r="C1805" s="10" t="str">
        <f>IF([1]变压器!C1805="","",[1]变压器!C1805)</f>
        <v/>
      </c>
      <c r="D1805" s="10" t="str">
        <f>IF([1]变压器!D1805="","",[1]变压器!D1805)</f>
        <v/>
      </c>
      <c r="E1805" s="10" t="str">
        <f>IF([1]变压器!E1805="","",[1]变压器!E1805)</f>
        <v/>
      </c>
      <c r="F1805" s="10" t="str">
        <f>IF([1]变压器!F1805="","",[1]变压器!F1805)</f>
        <v/>
      </c>
      <c r="G1805" s="10" t="str">
        <f ca="1">VLOOKUP(C1805,OFFSET(厂站实体!$A$2,0,0,1000,7),7,FALSE)</f>
        <v/>
      </c>
    </row>
    <row r="1806" spans="1:7" x14ac:dyDescent="0.15">
      <c r="A1806" s="10" t="str">
        <f>IF([1]变压器!A1806="","",[1]变压器!A1806)</f>
        <v/>
      </c>
      <c r="B1806" s="10" t="str">
        <f>IF([1]变压器!B1806="","",[1]变压器!B1806)</f>
        <v/>
      </c>
      <c r="C1806" s="10" t="str">
        <f>IF([1]变压器!C1806="","",[1]变压器!C1806)</f>
        <v/>
      </c>
      <c r="D1806" s="10" t="str">
        <f>IF([1]变压器!D1806="","",[1]变压器!D1806)</f>
        <v/>
      </c>
      <c r="E1806" s="10" t="str">
        <f>IF([1]变压器!E1806="","",[1]变压器!E1806)</f>
        <v/>
      </c>
      <c r="F1806" s="10" t="str">
        <f>IF([1]变压器!F1806="","",[1]变压器!F1806)</f>
        <v/>
      </c>
      <c r="G1806" s="10" t="str">
        <f ca="1">VLOOKUP(C1806,OFFSET(厂站实体!$A$2,0,0,1000,7),7,FALSE)</f>
        <v/>
      </c>
    </row>
    <row r="1807" spans="1:7" x14ac:dyDescent="0.15">
      <c r="A1807" s="10" t="str">
        <f>IF([1]变压器!A1807="","",[1]变压器!A1807)</f>
        <v/>
      </c>
      <c r="B1807" s="10" t="str">
        <f>IF([1]变压器!B1807="","",[1]变压器!B1807)</f>
        <v/>
      </c>
      <c r="C1807" s="10" t="str">
        <f>IF([1]变压器!C1807="","",[1]变压器!C1807)</f>
        <v/>
      </c>
      <c r="D1807" s="10" t="str">
        <f>IF([1]变压器!D1807="","",[1]变压器!D1807)</f>
        <v/>
      </c>
      <c r="E1807" s="10" t="str">
        <f>IF([1]变压器!E1807="","",[1]变压器!E1807)</f>
        <v/>
      </c>
      <c r="F1807" s="10" t="str">
        <f>IF([1]变压器!F1807="","",[1]变压器!F1807)</f>
        <v/>
      </c>
      <c r="G1807" s="10" t="str">
        <f ca="1">VLOOKUP(C1807,OFFSET(厂站实体!$A$2,0,0,1000,7),7,FALSE)</f>
        <v/>
      </c>
    </row>
    <row r="1808" spans="1:7" x14ac:dyDescent="0.15">
      <c r="A1808" s="10" t="str">
        <f>IF([1]变压器!A1808="","",[1]变压器!A1808)</f>
        <v/>
      </c>
      <c r="B1808" s="10" t="str">
        <f>IF([1]变压器!B1808="","",[1]变压器!B1808)</f>
        <v/>
      </c>
      <c r="C1808" s="10" t="str">
        <f>IF([1]变压器!C1808="","",[1]变压器!C1808)</f>
        <v/>
      </c>
      <c r="D1808" s="10" t="str">
        <f>IF([1]变压器!D1808="","",[1]变压器!D1808)</f>
        <v/>
      </c>
      <c r="E1808" s="10" t="str">
        <f>IF([1]变压器!E1808="","",[1]变压器!E1808)</f>
        <v/>
      </c>
      <c r="F1808" s="10" t="str">
        <f>IF([1]变压器!F1808="","",[1]变压器!F1808)</f>
        <v/>
      </c>
      <c r="G1808" s="10" t="str">
        <f ca="1">VLOOKUP(C1808,OFFSET(厂站实体!$A$2,0,0,1000,7),7,FALSE)</f>
        <v/>
      </c>
    </row>
    <row r="1809" spans="1:7" x14ac:dyDescent="0.15">
      <c r="A1809" s="10" t="str">
        <f>IF([1]变压器!A1809="","",[1]变压器!A1809)</f>
        <v/>
      </c>
      <c r="B1809" s="10" t="str">
        <f>IF([1]变压器!B1809="","",[1]变压器!B1809)</f>
        <v/>
      </c>
      <c r="C1809" s="10" t="str">
        <f>IF([1]变压器!C1809="","",[1]变压器!C1809)</f>
        <v/>
      </c>
      <c r="D1809" s="10" t="str">
        <f>IF([1]变压器!D1809="","",[1]变压器!D1809)</f>
        <v/>
      </c>
      <c r="E1809" s="10" t="str">
        <f>IF([1]变压器!E1809="","",[1]变压器!E1809)</f>
        <v/>
      </c>
      <c r="F1809" s="10" t="str">
        <f>IF([1]变压器!F1809="","",[1]变压器!F1809)</f>
        <v/>
      </c>
      <c r="G1809" s="10" t="str">
        <f ca="1">VLOOKUP(C1809,OFFSET(厂站实体!$A$2,0,0,1000,7),7,FALSE)</f>
        <v/>
      </c>
    </row>
    <row r="1810" spans="1:7" x14ac:dyDescent="0.15">
      <c r="A1810" s="10" t="str">
        <f>IF([1]变压器!A1810="","",[1]变压器!A1810)</f>
        <v/>
      </c>
      <c r="B1810" s="10" t="str">
        <f>IF([1]变压器!B1810="","",[1]变压器!B1810)</f>
        <v/>
      </c>
      <c r="C1810" s="10" t="str">
        <f>IF([1]变压器!C1810="","",[1]变压器!C1810)</f>
        <v/>
      </c>
      <c r="D1810" s="10" t="str">
        <f>IF([1]变压器!D1810="","",[1]变压器!D1810)</f>
        <v/>
      </c>
      <c r="E1810" s="10" t="str">
        <f>IF([1]变压器!E1810="","",[1]变压器!E1810)</f>
        <v/>
      </c>
      <c r="F1810" s="10" t="str">
        <f>IF([1]变压器!F1810="","",[1]变压器!F1810)</f>
        <v/>
      </c>
      <c r="G1810" s="10" t="str">
        <f ca="1">VLOOKUP(C1810,OFFSET(厂站实体!$A$2,0,0,1000,7),7,FALSE)</f>
        <v/>
      </c>
    </row>
    <row r="1811" spans="1:7" x14ac:dyDescent="0.15">
      <c r="A1811" s="10" t="str">
        <f>IF([1]变压器!A1811="","",[1]变压器!A1811)</f>
        <v/>
      </c>
      <c r="B1811" s="10" t="str">
        <f>IF([1]变压器!B1811="","",[1]变压器!B1811)</f>
        <v/>
      </c>
      <c r="C1811" s="10" t="str">
        <f>IF([1]变压器!C1811="","",[1]变压器!C1811)</f>
        <v/>
      </c>
      <c r="D1811" s="10" t="str">
        <f>IF([1]变压器!D1811="","",[1]变压器!D1811)</f>
        <v/>
      </c>
      <c r="E1811" s="10" t="str">
        <f>IF([1]变压器!E1811="","",[1]变压器!E1811)</f>
        <v/>
      </c>
      <c r="F1811" s="10" t="str">
        <f>IF([1]变压器!F1811="","",[1]变压器!F1811)</f>
        <v/>
      </c>
      <c r="G1811" s="10" t="str">
        <f ca="1">VLOOKUP(C1811,OFFSET(厂站实体!$A$2,0,0,1000,7),7,FALSE)</f>
        <v/>
      </c>
    </row>
    <row r="1812" spans="1:7" x14ac:dyDescent="0.15">
      <c r="A1812" s="10" t="str">
        <f>IF([1]变压器!A1812="","",[1]变压器!A1812)</f>
        <v/>
      </c>
      <c r="B1812" s="10" t="str">
        <f>IF([1]变压器!B1812="","",[1]变压器!B1812)</f>
        <v/>
      </c>
      <c r="C1812" s="10" t="str">
        <f>IF([1]变压器!C1812="","",[1]变压器!C1812)</f>
        <v/>
      </c>
      <c r="D1812" s="10" t="str">
        <f>IF([1]变压器!D1812="","",[1]变压器!D1812)</f>
        <v/>
      </c>
      <c r="E1812" s="10" t="str">
        <f>IF([1]变压器!E1812="","",[1]变压器!E1812)</f>
        <v/>
      </c>
      <c r="F1812" s="10" t="str">
        <f>IF([1]变压器!F1812="","",[1]变压器!F1812)</f>
        <v/>
      </c>
      <c r="G1812" s="10" t="str">
        <f ca="1">VLOOKUP(C1812,OFFSET(厂站实体!$A$2,0,0,1000,7),7,FALSE)</f>
        <v/>
      </c>
    </row>
    <row r="1813" spans="1:7" x14ac:dyDescent="0.15">
      <c r="A1813" s="10" t="str">
        <f>IF([1]变压器!A1813="","",[1]变压器!A1813)</f>
        <v/>
      </c>
      <c r="B1813" s="10" t="str">
        <f>IF([1]变压器!B1813="","",[1]变压器!B1813)</f>
        <v/>
      </c>
      <c r="C1813" s="10" t="str">
        <f>IF([1]变压器!C1813="","",[1]变压器!C1813)</f>
        <v/>
      </c>
      <c r="D1813" s="10" t="str">
        <f>IF([1]变压器!D1813="","",[1]变压器!D1813)</f>
        <v/>
      </c>
      <c r="E1813" s="10" t="str">
        <f>IF([1]变压器!E1813="","",[1]变压器!E1813)</f>
        <v/>
      </c>
      <c r="F1813" s="10" t="str">
        <f>IF([1]变压器!F1813="","",[1]变压器!F1813)</f>
        <v/>
      </c>
      <c r="G1813" s="10" t="str">
        <f ca="1">VLOOKUP(C1813,OFFSET(厂站实体!$A$2,0,0,1000,7),7,FALSE)</f>
        <v/>
      </c>
    </row>
    <row r="1814" spans="1:7" x14ac:dyDescent="0.15">
      <c r="A1814" s="10" t="str">
        <f>IF([1]变压器!A1814="","",[1]变压器!A1814)</f>
        <v/>
      </c>
      <c r="B1814" s="10" t="str">
        <f>IF([1]变压器!B1814="","",[1]变压器!B1814)</f>
        <v/>
      </c>
      <c r="C1814" s="10" t="str">
        <f>IF([1]变压器!C1814="","",[1]变压器!C1814)</f>
        <v/>
      </c>
      <c r="D1814" s="10" t="str">
        <f>IF([1]变压器!D1814="","",[1]变压器!D1814)</f>
        <v/>
      </c>
      <c r="E1814" s="10" t="str">
        <f>IF([1]变压器!E1814="","",[1]变压器!E1814)</f>
        <v/>
      </c>
      <c r="F1814" s="10" t="str">
        <f>IF([1]变压器!F1814="","",[1]变压器!F1814)</f>
        <v/>
      </c>
      <c r="G1814" s="10" t="str">
        <f ca="1">VLOOKUP(C1814,OFFSET(厂站实体!$A$2,0,0,1000,7),7,FALSE)</f>
        <v/>
      </c>
    </row>
    <row r="1815" spans="1:7" x14ac:dyDescent="0.15">
      <c r="A1815" s="10" t="str">
        <f>IF([1]变压器!A1815="","",[1]变压器!A1815)</f>
        <v/>
      </c>
      <c r="B1815" s="10" t="str">
        <f>IF([1]变压器!B1815="","",[1]变压器!B1815)</f>
        <v/>
      </c>
      <c r="C1815" s="10" t="str">
        <f>IF([1]变压器!C1815="","",[1]变压器!C1815)</f>
        <v/>
      </c>
      <c r="D1815" s="10" t="str">
        <f>IF([1]变压器!D1815="","",[1]变压器!D1815)</f>
        <v/>
      </c>
      <c r="E1815" s="10" t="str">
        <f>IF([1]变压器!E1815="","",[1]变压器!E1815)</f>
        <v/>
      </c>
      <c r="F1815" s="10" t="str">
        <f>IF([1]变压器!F1815="","",[1]变压器!F1815)</f>
        <v/>
      </c>
      <c r="G1815" s="10" t="str">
        <f ca="1">VLOOKUP(C1815,OFFSET(厂站实体!$A$2,0,0,1000,7),7,FALSE)</f>
        <v/>
      </c>
    </row>
    <row r="1816" spans="1:7" x14ac:dyDescent="0.15">
      <c r="A1816" s="10" t="str">
        <f>IF([1]变压器!A1816="","",[1]变压器!A1816)</f>
        <v/>
      </c>
      <c r="B1816" s="10" t="str">
        <f>IF([1]变压器!B1816="","",[1]变压器!B1816)</f>
        <v/>
      </c>
      <c r="C1816" s="10" t="str">
        <f>IF([1]变压器!C1816="","",[1]变压器!C1816)</f>
        <v/>
      </c>
      <c r="D1816" s="10" t="str">
        <f>IF([1]变压器!D1816="","",[1]变压器!D1816)</f>
        <v/>
      </c>
      <c r="E1816" s="10" t="str">
        <f>IF([1]变压器!E1816="","",[1]变压器!E1816)</f>
        <v/>
      </c>
      <c r="F1816" s="10" t="str">
        <f>IF([1]变压器!F1816="","",[1]变压器!F1816)</f>
        <v/>
      </c>
      <c r="G1816" s="10" t="str">
        <f ca="1">VLOOKUP(C1816,OFFSET(厂站实体!$A$2,0,0,1000,7),7,FALSE)</f>
        <v/>
      </c>
    </row>
    <row r="1817" spans="1:7" x14ac:dyDescent="0.15">
      <c r="A1817" s="10" t="str">
        <f>IF([1]变压器!A1817="","",[1]变压器!A1817)</f>
        <v/>
      </c>
      <c r="B1817" s="10" t="str">
        <f>IF([1]变压器!B1817="","",[1]变压器!B1817)</f>
        <v/>
      </c>
      <c r="C1817" s="10" t="str">
        <f>IF([1]变压器!C1817="","",[1]变压器!C1817)</f>
        <v/>
      </c>
      <c r="D1817" s="10" t="str">
        <f>IF([1]变压器!D1817="","",[1]变压器!D1817)</f>
        <v/>
      </c>
      <c r="E1817" s="10" t="str">
        <f>IF([1]变压器!E1817="","",[1]变压器!E1817)</f>
        <v/>
      </c>
      <c r="F1817" s="10" t="str">
        <f>IF([1]变压器!F1817="","",[1]变压器!F1817)</f>
        <v/>
      </c>
      <c r="G1817" s="10" t="str">
        <f ca="1">VLOOKUP(C1817,OFFSET(厂站实体!$A$2,0,0,1000,7),7,FALSE)</f>
        <v/>
      </c>
    </row>
    <row r="1818" spans="1:7" x14ac:dyDescent="0.15">
      <c r="A1818" s="10" t="str">
        <f>IF([1]变压器!A1818="","",[1]变压器!A1818)</f>
        <v/>
      </c>
      <c r="B1818" s="10" t="str">
        <f>IF([1]变压器!B1818="","",[1]变压器!B1818)</f>
        <v/>
      </c>
      <c r="C1818" s="10" t="str">
        <f>IF([1]变压器!C1818="","",[1]变压器!C1818)</f>
        <v/>
      </c>
      <c r="D1818" s="10" t="str">
        <f>IF([1]变压器!D1818="","",[1]变压器!D1818)</f>
        <v/>
      </c>
      <c r="E1818" s="10" t="str">
        <f>IF([1]变压器!E1818="","",[1]变压器!E1818)</f>
        <v/>
      </c>
      <c r="F1818" s="10" t="str">
        <f>IF([1]变压器!F1818="","",[1]变压器!F1818)</f>
        <v/>
      </c>
      <c r="G1818" s="10" t="str">
        <f ca="1">VLOOKUP(C1818,OFFSET(厂站实体!$A$2,0,0,1000,7),7,FALSE)</f>
        <v/>
      </c>
    </row>
    <row r="1819" spans="1:7" x14ac:dyDescent="0.15">
      <c r="A1819" s="10" t="str">
        <f>IF([1]变压器!A1819="","",[1]变压器!A1819)</f>
        <v/>
      </c>
      <c r="B1819" s="10" t="str">
        <f>IF([1]变压器!B1819="","",[1]变压器!B1819)</f>
        <v/>
      </c>
      <c r="C1819" s="10" t="str">
        <f>IF([1]变压器!C1819="","",[1]变压器!C1819)</f>
        <v/>
      </c>
      <c r="D1819" s="10" t="str">
        <f>IF([1]变压器!D1819="","",[1]变压器!D1819)</f>
        <v/>
      </c>
      <c r="E1819" s="10" t="str">
        <f>IF([1]变压器!E1819="","",[1]变压器!E1819)</f>
        <v/>
      </c>
      <c r="F1819" s="10" t="str">
        <f>IF([1]变压器!F1819="","",[1]变压器!F1819)</f>
        <v/>
      </c>
      <c r="G1819" s="10" t="str">
        <f ca="1">VLOOKUP(C1819,OFFSET(厂站实体!$A$2,0,0,1000,7),7,FALSE)</f>
        <v/>
      </c>
    </row>
    <row r="1820" spans="1:7" x14ac:dyDescent="0.15">
      <c r="A1820" s="10" t="str">
        <f>IF([1]变压器!A1820="","",[1]变压器!A1820)</f>
        <v/>
      </c>
      <c r="B1820" s="10" t="str">
        <f>IF([1]变压器!B1820="","",[1]变压器!B1820)</f>
        <v/>
      </c>
      <c r="C1820" s="10" t="str">
        <f>IF([1]变压器!C1820="","",[1]变压器!C1820)</f>
        <v/>
      </c>
      <c r="D1820" s="10" t="str">
        <f>IF([1]变压器!D1820="","",[1]变压器!D1820)</f>
        <v/>
      </c>
      <c r="E1820" s="10" t="str">
        <f>IF([1]变压器!E1820="","",[1]变压器!E1820)</f>
        <v/>
      </c>
      <c r="F1820" s="10" t="str">
        <f>IF([1]变压器!F1820="","",[1]变压器!F1820)</f>
        <v/>
      </c>
      <c r="G1820" s="10" t="str">
        <f ca="1">VLOOKUP(C1820,OFFSET(厂站实体!$A$2,0,0,1000,7),7,FALSE)</f>
        <v/>
      </c>
    </row>
    <row r="1821" spans="1:7" x14ac:dyDescent="0.15">
      <c r="A1821" s="10" t="str">
        <f>IF([1]变压器!A1821="","",[1]变压器!A1821)</f>
        <v/>
      </c>
      <c r="B1821" s="10" t="str">
        <f>IF([1]变压器!B1821="","",[1]变压器!B1821)</f>
        <v/>
      </c>
      <c r="C1821" s="10" t="str">
        <f>IF([1]变压器!C1821="","",[1]变压器!C1821)</f>
        <v/>
      </c>
      <c r="D1821" s="10" t="str">
        <f>IF([1]变压器!D1821="","",[1]变压器!D1821)</f>
        <v/>
      </c>
      <c r="E1821" s="10" t="str">
        <f>IF([1]变压器!E1821="","",[1]变压器!E1821)</f>
        <v/>
      </c>
      <c r="F1821" s="10" t="str">
        <f>IF([1]变压器!F1821="","",[1]变压器!F1821)</f>
        <v/>
      </c>
      <c r="G1821" s="10" t="str">
        <f ca="1">VLOOKUP(C1821,OFFSET(厂站实体!$A$2,0,0,1000,7),7,FALSE)</f>
        <v/>
      </c>
    </row>
    <row r="1822" spans="1:7" x14ac:dyDescent="0.15">
      <c r="A1822" s="10" t="str">
        <f>IF([1]变压器!A1822="","",[1]变压器!A1822)</f>
        <v/>
      </c>
      <c r="B1822" s="10" t="str">
        <f>IF([1]变压器!B1822="","",[1]变压器!B1822)</f>
        <v/>
      </c>
      <c r="C1822" s="10" t="str">
        <f>IF([1]变压器!C1822="","",[1]变压器!C1822)</f>
        <v/>
      </c>
      <c r="D1822" s="10" t="str">
        <f>IF([1]变压器!D1822="","",[1]变压器!D1822)</f>
        <v/>
      </c>
      <c r="E1822" s="10" t="str">
        <f>IF([1]变压器!E1822="","",[1]变压器!E1822)</f>
        <v/>
      </c>
      <c r="F1822" s="10" t="str">
        <f>IF([1]变压器!F1822="","",[1]变压器!F1822)</f>
        <v/>
      </c>
      <c r="G1822" s="10" t="str">
        <f ca="1">VLOOKUP(C1822,OFFSET(厂站实体!$A$2,0,0,1000,7),7,FALSE)</f>
        <v/>
      </c>
    </row>
    <row r="1823" spans="1:7" x14ac:dyDescent="0.15">
      <c r="A1823" s="10" t="str">
        <f>IF([1]变压器!A1823="","",[1]变压器!A1823)</f>
        <v/>
      </c>
      <c r="B1823" s="10" t="str">
        <f>IF([1]变压器!B1823="","",[1]变压器!B1823)</f>
        <v/>
      </c>
      <c r="C1823" s="10" t="str">
        <f>IF([1]变压器!C1823="","",[1]变压器!C1823)</f>
        <v/>
      </c>
      <c r="D1823" s="10" t="str">
        <f>IF([1]变压器!D1823="","",[1]变压器!D1823)</f>
        <v/>
      </c>
      <c r="E1823" s="10" t="str">
        <f>IF([1]变压器!E1823="","",[1]变压器!E1823)</f>
        <v/>
      </c>
      <c r="F1823" s="10" t="str">
        <f>IF([1]变压器!F1823="","",[1]变压器!F1823)</f>
        <v/>
      </c>
      <c r="G1823" s="10" t="str">
        <f ca="1">VLOOKUP(C1823,OFFSET(厂站实体!$A$2,0,0,1000,7),7,FALSE)</f>
        <v/>
      </c>
    </row>
    <row r="1824" spans="1:7" x14ac:dyDescent="0.15">
      <c r="A1824" s="10" t="str">
        <f>IF([1]变压器!A1824="","",[1]变压器!A1824)</f>
        <v/>
      </c>
      <c r="B1824" s="10" t="str">
        <f>IF([1]变压器!B1824="","",[1]变压器!B1824)</f>
        <v/>
      </c>
      <c r="C1824" s="10" t="str">
        <f>IF([1]变压器!C1824="","",[1]变压器!C1824)</f>
        <v/>
      </c>
      <c r="D1824" s="10" t="str">
        <f>IF([1]变压器!D1824="","",[1]变压器!D1824)</f>
        <v/>
      </c>
      <c r="E1824" s="10" t="str">
        <f>IF([1]变压器!E1824="","",[1]变压器!E1824)</f>
        <v/>
      </c>
      <c r="F1824" s="10" t="str">
        <f>IF([1]变压器!F1824="","",[1]变压器!F1824)</f>
        <v/>
      </c>
      <c r="G1824" s="10" t="str">
        <f ca="1">VLOOKUP(C1824,OFFSET(厂站实体!$A$2,0,0,1000,7),7,FALSE)</f>
        <v/>
      </c>
    </row>
    <row r="1825" spans="1:7" x14ac:dyDescent="0.15">
      <c r="A1825" s="10" t="str">
        <f>IF([1]变压器!A1825="","",[1]变压器!A1825)</f>
        <v/>
      </c>
      <c r="B1825" s="10" t="str">
        <f>IF([1]变压器!B1825="","",[1]变压器!B1825)</f>
        <v/>
      </c>
      <c r="C1825" s="10" t="str">
        <f>IF([1]变压器!C1825="","",[1]变压器!C1825)</f>
        <v/>
      </c>
      <c r="D1825" s="10" t="str">
        <f>IF([1]变压器!D1825="","",[1]变压器!D1825)</f>
        <v/>
      </c>
      <c r="E1825" s="10" t="str">
        <f>IF([1]变压器!E1825="","",[1]变压器!E1825)</f>
        <v/>
      </c>
      <c r="F1825" s="10" t="str">
        <f>IF([1]变压器!F1825="","",[1]变压器!F1825)</f>
        <v/>
      </c>
      <c r="G1825" s="10" t="str">
        <f ca="1">VLOOKUP(C1825,OFFSET(厂站实体!$A$2,0,0,1000,7),7,FALSE)</f>
        <v/>
      </c>
    </row>
    <row r="1826" spans="1:7" x14ac:dyDescent="0.15">
      <c r="A1826" s="10" t="str">
        <f>IF([1]变压器!A1826="","",[1]变压器!A1826)</f>
        <v/>
      </c>
      <c r="B1826" s="10" t="str">
        <f>IF([1]变压器!B1826="","",[1]变压器!B1826)</f>
        <v/>
      </c>
      <c r="C1826" s="10" t="str">
        <f>IF([1]变压器!C1826="","",[1]变压器!C1826)</f>
        <v/>
      </c>
      <c r="D1826" s="10" t="str">
        <f>IF([1]变压器!D1826="","",[1]变压器!D1826)</f>
        <v/>
      </c>
      <c r="E1826" s="10" t="str">
        <f>IF([1]变压器!E1826="","",[1]变压器!E1826)</f>
        <v/>
      </c>
      <c r="F1826" s="10" t="str">
        <f>IF([1]变压器!F1826="","",[1]变压器!F1826)</f>
        <v/>
      </c>
      <c r="G1826" s="10" t="str">
        <f ca="1">VLOOKUP(C1826,OFFSET(厂站实体!$A$2,0,0,1000,7),7,FALSE)</f>
        <v/>
      </c>
    </row>
    <row r="1827" spans="1:7" x14ac:dyDescent="0.15">
      <c r="A1827" s="10" t="str">
        <f>IF([1]变压器!A1827="","",[1]变压器!A1827)</f>
        <v/>
      </c>
      <c r="B1827" s="10" t="str">
        <f>IF([1]变压器!B1827="","",[1]变压器!B1827)</f>
        <v/>
      </c>
      <c r="C1827" s="10" t="str">
        <f>IF([1]变压器!C1827="","",[1]变压器!C1827)</f>
        <v/>
      </c>
      <c r="D1827" s="10" t="str">
        <f>IF([1]变压器!D1827="","",[1]变压器!D1827)</f>
        <v/>
      </c>
      <c r="E1827" s="10" t="str">
        <f>IF([1]变压器!E1827="","",[1]变压器!E1827)</f>
        <v/>
      </c>
      <c r="F1827" s="10" t="str">
        <f>IF([1]变压器!F1827="","",[1]变压器!F1827)</f>
        <v/>
      </c>
      <c r="G1827" s="10" t="str">
        <f ca="1">VLOOKUP(C1827,OFFSET(厂站实体!$A$2,0,0,1000,7),7,FALSE)</f>
        <v/>
      </c>
    </row>
    <row r="1828" spans="1:7" x14ac:dyDescent="0.15">
      <c r="A1828" s="10" t="str">
        <f>IF([1]变压器!A1828="","",[1]变压器!A1828)</f>
        <v/>
      </c>
      <c r="B1828" s="10" t="str">
        <f>IF([1]变压器!B1828="","",[1]变压器!B1828)</f>
        <v/>
      </c>
      <c r="C1828" s="10" t="str">
        <f>IF([1]变压器!C1828="","",[1]变压器!C1828)</f>
        <v/>
      </c>
      <c r="D1828" s="10" t="str">
        <f>IF([1]变压器!D1828="","",[1]变压器!D1828)</f>
        <v/>
      </c>
      <c r="E1828" s="10" t="str">
        <f>IF([1]变压器!E1828="","",[1]变压器!E1828)</f>
        <v/>
      </c>
      <c r="F1828" s="10" t="str">
        <f>IF([1]变压器!F1828="","",[1]变压器!F1828)</f>
        <v/>
      </c>
      <c r="G1828" s="10" t="str">
        <f ca="1">VLOOKUP(C1828,OFFSET(厂站实体!$A$2,0,0,1000,7),7,FALSE)</f>
        <v/>
      </c>
    </row>
    <row r="1829" spans="1:7" x14ac:dyDescent="0.15">
      <c r="A1829" s="10" t="str">
        <f>IF([1]变压器!A1829="","",[1]变压器!A1829)</f>
        <v/>
      </c>
      <c r="B1829" s="10" t="str">
        <f>IF([1]变压器!B1829="","",[1]变压器!B1829)</f>
        <v/>
      </c>
      <c r="C1829" s="10" t="str">
        <f>IF([1]变压器!C1829="","",[1]变压器!C1829)</f>
        <v/>
      </c>
      <c r="D1829" s="10" t="str">
        <f>IF([1]变压器!D1829="","",[1]变压器!D1829)</f>
        <v/>
      </c>
      <c r="E1829" s="10" t="str">
        <f>IF([1]变压器!E1829="","",[1]变压器!E1829)</f>
        <v/>
      </c>
      <c r="F1829" s="10" t="str">
        <f>IF([1]变压器!F1829="","",[1]变压器!F1829)</f>
        <v/>
      </c>
      <c r="G1829" s="10" t="str">
        <f ca="1">VLOOKUP(C1829,OFFSET(厂站实体!$A$2,0,0,1000,7),7,FALSE)</f>
        <v/>
      </c>
    </row>
    <row r="1830" spans="1:7" x14ac:dyDescent="0.15">
      <c r="A1830" s="10" t="str">
        <f>IF([1]变压器!A1830="","",[1]变压器!A1830)</f>
        <v/>
      </c>
      <c r="B1830" s="10" t="str">
        <f>IF([1]变压器!B1830="","",[1]变压器!B1830)</f>
        <v/>
      </c>
      <c r="C1830" s="10" t="str">
        <f>IF([1]变压器!C1830="","",[1]变压器!C1830)</f>
        <v/>
      </c>
      <c r="D1830" s="10" t="str">
        <f>IF([1]变压器!D1830="","",[1]变压器!D1830)</f>
        <v/>
      </c>
      <c r="E1830" s="10" t="str">
        <f>IF([1]变压器!E1830="","",[1]变压器!E1830)</f>
        <v/>
      </c>
      <c r="F1830" s="10" t="str">
        <f>IF([1]变压器!F1830="","",[1]变压器!F1830)</f>
        <v/>
      </c>
      <c r="G1830" s="10" t="str">
        <f ca="1">VLOOKUP(C1830,OFFSET(厂站实体!$A$2,0,0,1000,7),7,FALSE)</f>
        <v/>
      </c>
    </row>
    <row r="1831" spans="1:7" x14ac:dyDescent="0.15">
      <c r="A1831" s="10" t="str">
        <f>IF([1]变压器!A1831="","",[1]变压器!A1831)</f>
        <v/>
      </c>
      <c r="B1831" s="10" t="str">
        <f>IF([1]变压器!B1831="","",[1]变压器!B1831)</f>
        <v/>
      </c>
      <c r="C1831" s="10" t="str">
        <f>IF([1]变压器!C1831="","",[1]变压器!C1831)</f>
        <v/>
      </c>
      <c r="D1831" s="10" t="str">
        <f>IF([1]变压器!D1831="","",[1]变压器!D1831)</f>
        <v/>
      </c>
      <c r="E1831" s="10" t="str">
        <f>IF([1]变压器!E1831="","",[1]变压器!E1831)</f>
        <v/>
      </c>
      <c r="F1831" s="10" t="str">
        <f>IF([1]变压器!F1831="","",[1]变压器!F1831)</f>
        <v/>
      </c>
      <c r="G1831" s="10" t="str">
        <f ca="1">VLOOKUP(C1831,OFFSET(厂站实体!$A$2,0,0,1000,7),7,FALSE)</f>
        <v/>
      </c>
    </row>
    <row r="1832" spans="1:7" x14ac:dyDescent="0.15">
      <c r="A1832" s="10" t="str">
        <f>IF([1]变压器!A1832="","",[1]变压器!A1832)</f>
        <v/>
      </c>
      <c r="B1832" s="10" t="str">
        <f>IF([1]变压器!B1832="","",[1]变压器!B1832)</f>
        <v/>
      </c>
      <c r="C1832" s="10" t="str">
        <f>IF([1]变压器!C1832="","",[1]变压器!C1832)</f>
        <v/>
      </c>
      <c r="D1832" s="10" t="str">
        <f>IF([1]变压器!D1832="","",[1]变压器!D1832)</f>
        <v/>
      </c>
      <c r="E1832" s="10" t="str">
        <f>IF([1]变压器!E1832="","",[1]变压器!E1832)</f>
        <v/>
      </c>
      <c r="F1832" s="10" t="str">
        <f>IF([1]变压器!F1832="","",[1]变压器!F1832)</f>
        <v/>
      </c>
      <c r="G1832" s="10" t="str">
        <f ca="1">VLOOKUP(C1832,OFFSET(厂站实体!$A$2,0,0,1000,7),7,FALSE)</f>
        <v/>
      </c>
    </row>
    <row r="1833" spans="1:7" x14ac:dyDescent="0.15">
      <c r="A1833" s="10" t="str">
        <f>IF([1]变压器!A1833="","",[1]变压器!A1833)</f>
        <v/>
      </c>
      <c r="B1833" s="10" t="str">
        <f>IF([1]变压器!B1833="","",[1]变压器!B1833)</f>
        <v/>
      </c>
      <c r="C1833" s="10" t="str">
        <f>IF([1]变压器!C1833="","",[1]变压器!C1833)</f>
        <v/>
      </c>
      <c r="D1833" s="10" t="str">
        <f>IF([1]变压器!D1833="","",[1]变压器!D1833)</f>
        <v/>
      </c>
      <c r="E1833" s="10" t="str">
        <f>IF([1]变压器!E1833="","",[1]变压器!E1833)</f>
        <v/>
      </c>
      <c r="F1833" s="10" t="str">
        <f>IF([1]变压器!F1833="","",[1]变压器!F1833)</f>
        <v/>
      </c>
      <c r="G1833" s="10" t="str">
        <f ca="1">VLOOKUP(C1833,OFFSET(厂站实体!$A$2,0,0,1000,7),7,FALSE)</f>
        <v/>
      </c>
    </row>
    <row r="1834" spans="1:7" x14ac:dyDescent="0.15">
      <c r="A1834" s="10" t="str">
        <f>IF([1]变压器!A1834="","",[1]变压器!A1834)</f>
        <v/>
      </c>
      <c r="B1834" s="10" t="str">
        <f>IF([1]变压器!B1834="","",[1]变压器!B1834)</f>
        <v/>
      </c>
      <c r="C1834" s="10" t="str">
        <f>IF([1]变压器!C1834="","",[1]变压器!C1834)</f>
        <v/>
      </c>
      <c r="D1834" s="10" t="str">
        <f>IF([1]变压器!D1834="","",[1]变压器!D1834)</f>
        <v/>
      </c>
      <c r="E1834" s="10" t="str">
        <f>IF([1]变压器!E1834="","",[1]变压器!E1834)</f>
        <v/>
      </c>
      <c r="F1834" s="10" t="str">
        <f>IF([1]变压器!F1834="","",[1]变压器!F1834)</f>
        <v/>
      </c>
      <c r="G1834" s="10" t="str">
        <f ca="1">VLOOKUP(C1834,OFFSET(厂站实体!$A$2,0,0,1000,7),7,FALSE)</f>
        <v/>
      </c>
    </row>
    <row r="1835" spans="1:7" x14ac:dyDescent="0.15">
      <c r="A1835" s="10" t="str">
        <f>IF([1]变压器!A1835="","",[1]变压器!A1835)</f>
        <v/>
      </c>
      <c r="B1835" s="10" t="str">
        <f>IF([1]变压器!B1835="","",[1]变压器!B1835)</f>
        <v/>
      </c>
      <c r="C1835" s="10" t="str">
        <f>IF([1]变压器!C1835="","",[1]变压器!C1835)</f>
        <v/>
      </c>
      <c r="D1835" s="10" t="str">
        <f>IF([1]变压器!D1835="","",[1]变压器!D1835)</f>
        <v/>
      </c>
      <c r="E1835" s="10" t="str">
        <f>IF([1]变压器!E1835="","",[1]变压器!E1835)</f>
        <v/>
      </c>
      <c r="F1835" s="10" t="str">
        <f>IF([1]变压器!F1835="","",[1]变压器!F1835)</f>
        <v/>
      </c>
      <c r="G1835" s="10" t="str">
        <f ca="1">VLOOKUP(C1835,OFFSET(厂站实体!$A$2,0,0,1000,7),7,FALSE)</f>
        <v/>
      </c>
    </row>
    <row r="1836" spans="1:7" x14ac:dyDescent="0.15">
      <c r="A1836" s="10" t="str">
        <f>IF([1]变压器!A1836="","",[1]变压器!A1836)</f>
        <v/>
      </c>
      <c r="B1836" s="10" t="str">
        <f>IF([1]变压器!B1836="","",[1]变压器!B1836)</f>
        <v/>
      </c>
      <c r="C1836" s="10" t="str">
        <f>IF([1]变压器!C1836="","",[1]变压器!C1836)</f>
        <v/>
      </c>
      <c r="D1836" s="10" t="str">
        <f>IF([1]变压器!D1836="","",[1]变压器!D1836)</f>
        <v/>
      </c>
      <c r="E1836" s="10" t="str">
        <f>IF([1]变压器!E1836="","",[1]变压器!E1836)</f>
        <v/>
      </c>
      <c r="F1836" s="10" t="str">
        <f>IF([1]变压器!F1836="","",[1]变压器!F1836)</f>
        <v/>
      </c>
      <c r="G1836" s="10" t="str">
        <f ca="1">VLOOKUP(C1836,OFFSET(厂站实体!$A$2,0,0,1000,7),7,FALSE)</f>
        <v/>
      </c>
    </row>
    <row r="1837" spans="1:7" x14ac:dyDescent="0.15">
      <c r="A1837" s="10" t="str">
        <f>IF([1]变压器!A1837="","",[1]变压器!A1837)</f>
        <v/>
      </c>
      <c r="B1837" s="10" t="str">
        <f>IF([1]变压器!B1837="","",[1]变压器!B1837)</f>
        <v/>
      </c>
      <c r="C1837" s="10" t="str">
        <f>IF([1]变压器!C1837="","",[1]变压器!C1837)</f>
        <v/>
      </c>
      <c r="D1837" s="10" t="str">
        <f>IF([1]变压器!D1837="","",[1]变压器!D1837)</f>
        <v/>
      </c>
      <c r="E1837" s="10" t="str">
        <f>IF([1]变压器!E1837="","",[1]变压器!E1837)</f>
        <v/>
      </c>
      <c r="F1837" s="10" t="str">
        <f>IF([1]变压器!F1837="","",[1]变压器!F1837)</f>
        <v/>
      </c>
      <c r="G1837" s="10" t="str">
        <f ca="1">VLOOKUP(C1837,OFFSET(厂站实体!$A$2,0,0,1000,7),7,FALSE)</f>
        <v/>
      </c>
    </row>
    <row r="1838" spans="1:7" x14ac:dyDescent="0.15">
      <c r="A1838" s="10" t="str">
        <f>IF([1]变压器!A1838="","",[1]变压器!A1838)</f>
        <v/>
      </c>
      <c r="B1838" s="10" t="str">
        <f>IF([1]变压器!B1838="","",[1]变压器!B1838)</f>
        <v/>
      </c>
      <c r="C1838" s="10" t="str">
        <f>IF([1]变压器!C1838="","",[1]变压器!C1838)</f>
        <v/>
      </c>
      <c r="D1838" s="10" t="str">
        <f>IF([1]变压器!D1838="","",[1]变压器!D1838)</f>
        <v/>
      </c>
      <c r="E1838" s="10" t="str">
        <f>IF([1]变压器!E1838="","",[1]变压器!E1838)</f>
        <v/>
      </c>
      <c r="F1838" s="10" t="str">
        <f>IF([1]变压器!F1838="","",[1]变压器!F1838)</f>
        <v/>
      </c>
      <c r="G1838" s="10" t="str">
        <f ca="1">VLOOKUP(C1838,OFFSET(厂站实体!$A$2,0,0,1000,7),7,FALSE)</f>
        <v/>
      </c>
    </row>
    <row r="1839" spans="1:7" x14ac:dyDescent="0.15">
      <c r="A1839" s="10" t="str">
        <f>IF([1]变压器!A1839="","",[1]变压器!A1839)</f>
        <v/>
      </c>
      <c r="B1839" s="10" t="str">
        <f>IF([1]变压器!B1839="","",[1]变压器!B1839)</f>
        <v/>
      </c>
      <c r="C1839" s="10" t="str">
        <f>IF([1]变压器!C1839="","",[1]变压器!C1839)</f>
        <v/>
      </c>
      <c r="D1839" s="10" t="str">
        <f>IF([1]变压器!D1839="","",[1]变压器!D1839)</f>
        <v/>
      </c>
      <c r="E1839" s="10" t="str">
        <f>IF([1]变压器!E1839="","",[1]变压器!E1839)</f>
        <v/>
      </c>
      <c r="F1839" s="10" t="str">
        <f>IF([1]变压器!F1839="","",[1]变压器!F1839)</f>
        <v/>
      </c>
      <c r="G1839" s="10" t="str">
        <f ca="1">VLOOKUP(C1839,OFFSET(厂站实体!$A$2,0,0,1000,7),7,FALSE)</f>
        <v/>
      </c>
    </row>
    <row r="1840" spans="1:7" x14ac:dyDescent="0.15">
      <c r="A1840" s="10" t="str">
        <f>IF([1]变压器!A1840="","",[1]变压器!A1840)</f>
        <v/>
      </c>
      <c r="B1840" s="10" t="str">
        <f>IF([1]变压器!B1840="","",[1]变压器!B1840)</f>
        <v/>
      </c>
      <c r="C1840" s="10" t="str">
        <f>IF([1]变压器!C1840="","",[1]变压器!C1840)</f>
        <v/>
      </c>
      <c r="D1840" s="10" t="str">
        <f>IF([1]变压器!D1840="","",[1]变压器!D1840)</f>
        <v/>
      </c>
      <c r="E1840" s="10" t="str">
        <f>IF([1]变压器!E1840="","",[1]变压器!E1840)</f>
        <v/>
      </c>
      <c r="F1840" s="10" t="str">
        <f>IF([1]变压器!F1840="","",[1]变压器!F1840)</f>
        <v/>
      </c>
      <c r="G1840" s="10" t="str">
        <f ca="1">VLOOKUP(C1840,OFFSET(厂站实体!$A$2,0,0,1000,7),7,FALSE)</f>
        <v/>
      </c>
    </row>
    <row r="1841" spans="1:7" x14ac:dyDescent="0.15">
      <c r="A1841" s="10" t="str">
        <f>IF([1]变压器!A1841="","",[1]变压器!A1841)</f>
        <v/>
      </c>
      <c r="B1841" s="10" t="str">
        <f>IF([1]变压器!B1841="","",[1]变压器!B1841)</f>
        <v/>
      </c>
      <c r="C1841" s="10" t="str">
        <f>IF([1]变压器!C1841="","",[1]变压器!C1841)</f>
        <v/>
      </c>
      <c r="D1841" s="10" t="str">
        <f>IF([1]变压器!D1841="","",[1]变压器!D1841)</f>
        <v/>
      </c>
      <c r="E1841" s="10" t="str">
        <f>IF([1]变压器!E1841="","",[1]变压器!E1841)</f>
        <v/>
      </c>
      <c r="F1841" s="10" t="str">
        <f>IF([1]变压器!F1841="","",[1]变压器!F1841)</f>
        <v/>
      </c>
      <c r="G1841" s="10" t="str">
        <f ca="1">VLOOKUP(C1841,OFFSET(厂站实体!$A$2,0,0,1000,7),7,FALSE)</f>
        <v/>
      </c>
    </row>
    <row r="1842" spans="1:7" x14ac:dyDescent="0.15">
      <c r="A1842" s="10" t="str">
        <f>IF([1]变压器!A1842="","",[1]变压器!A1842)</f>
        <v/>
      </c>
      <c r="B1842" s="10" t="str">
        <f>IF([1]变压器!B1842="","",[1]变压器!B1842)</f>
        <v/>
      </c>
      <c r="C1842" s="10" t="str">
        <f>IF([1]变压器!C1842="","",[1]变压器!C1842)</f>
        <v/>
      </c>
      <c r="D1842" s="10" t="str">
        <f>IF([1]变压器!D1842="","",[1]变压器!D1842)</f>
        <v/>
      </c>
      <c r="E1842" s="10" t="str">
        <f>IF([1]变压器!E1842="","",[1]变压器!E1842)</f>
        <v/>
      </c>
      <c r="F1842" s="10" t="str">
        <f>IF([1]变压器!F1842="","",[1]变压器!F1842)</f>
        <v/>
      </c>
      <c r="G1842" s="10" t="str">
        <f ca="1">VLOOKUP(C1842,OFFSET(厂站实体!$A$2,0,0,1000,7),7,FALSE)</f>
        <v/>
      </c>
    </row>
    <row r="1843" spans="1:7" x14ac:dyDescent="0.15">
      <c r="A1843" s="10" t="str">
        <f>IF([1]变压器!A1843="","",[1]变压器!A1843)</f>
        <v/>
      </c>
      <c r="B1843" s="10" t="str">
        <f>IF([1]变压器!B1843="","",[1]变压器!B1843)</f>
        <v/>
      </c>
      <c r="C1843" s="10" t="str">
        <f>IF([1]变压器!C1843="","",[1]变压器!C1843)</f>
        <v/>
      </c>
      <c r="D1843" s="10" t="str">
        <f>IF([1]变压器!D1843="","",[1]变压器!D1843)</f>
        <v/>
      </c>
      <c r="E1843" s="10" t="str">
        <f>IF([1]变压器!E1843="","",[1]变压器!E1843)</f>
        <v/>
      </c>
      <c r="F1843" s="10" t="str">
        <f>IF([1]变压器!F1843="","",[1]变压器!F1843)</f>
        <v/>
      </c>
      <c r="G1843" s="10" t="str">
        <f ca="1">VLOOKUP(C1843,OFFSET(厂站实体!$A$2,0,0,1000,7),7,FALSE)</f>
        <v/>
      </c>
    </row>
    <row r="1844" spans="1:7" x14ac:dyDescent="0.15">
      <c r="A1844" s="10" t="str">
        <f>IF([1]变压器!A1844="","",[1]变压器!A1844)</f>
        <v/>
      </c>
      <c r="B1844" s="10" t="str">
        <f>IF([1]变压器!B1844="","",[1]变压器!B1844)</f>
        <v/>
      </c>
      <c r="C1844" s="10" t="str">
        <f>IF([1]变压器!C1844="","",[1]变压器!C1844)</f>
        <v/>
      </c>
      <c r="D1844" s="10" t="str">
        <f>IF([1]变压器!D1844="","",[1]变压器!D1844)</f>
        <v/>
      </c>
      <c r="E1844" s="10" t="str">
        <f>IF([1]变压器!E1844="","",[1]变压器!E1844)</f>
        <v/>
      </c>
      <c r="F1844" s="10" t="str">
        <f>IF([1]变压器!F1844="","",[1]变压器!F1844)</f>
        <v/>
      </c>
      <c r="G1844" s="10" t="str">
        <f ca="1">VLOOKUP(C1844,OFFSET(厂站实体!$A$2,0,0,1000,7),7,FALSE)</f>
        <v/>
      </c>
    </row>
    <row r="1845" spans="1:7" x14ac:dyDescent="0.15">
      <c r="A1845" s="10" t="str">
        <f>IF([1]变压器!A1845="","",[1]变压器!A1845)</f>
        <v/>
      </c>
      <c r="B1845" s="10" t="str">
        <f>IF([1]变压器!B1845="","",[1]变压器!B1845)</f>
        <v/>
      </c>
      <c r="C1845" s="10" t="str">
        <f>IF([1]变压器!C1845="","",[1]变压器!C1845)</f>
        <v/>
      </c>
      <c r="D1845" s="10" t="str">
        <f>IF([1]变压器!D1845="","",[1]变压器!D1845)</f>
        <v/>
      </c>
      <c r="E1845" s="10" t="str">
        <f>IF([1]变压器!E1845="","",[1]变压器!E1845)</f>
        <v/>
      </c>
      <c r="F1845" s="10" t="str">
        <f>IF([1]变压器!F1845="","",[1]变压器!F1845)</f>
        <v/>
      </c>
      <c r="G1845" s="10" t="str">
        <f ca="1">VLOOKUP(C1845,OFFSET(厂站实体!$A$2,0,0,1000,7),7,FALSE)</f>
        <v/>
      </c>
    </row>
    <row r="1846" spans="1:7" x14ac:dyDescent="0.15">
      <c r="A1846" s="10" t="str">
        <f>IF([1]变压器!A1846="","",[1]变压器!A1846)</f>
        <v/>
      </c>
      <c r="B1846" s="10" t="str">
        <f>IF([1]变压器!B1846="","",[1]变压器!B1846)</f>
        <v/>
      </c>
      <c r="C1846" s="10" t="str">
        <f>IF([1]变压器!C1846="","",[1]变压器!C1846)</f>
        <v/>
      </c>
      <c r="D1846" s="10" t="str">
        <f>IF([1]变压器!D1846="","",[1]变压器!D1846)</f>
        <v/>
      </c>
      <c r="E1846" s="10" t="str">
        <f>IF([1]变压器!E1846="","",[1]变压器!E1846)</f>
        <v/>
      </c>
      <c r="F1846" s="10" t="str">
        <f>IF([1]变压器!F1846="","",[1]变压器!F1846)</f>
        <v/>
      </c>
      <c r="G1846" s="10" t="str">
        <f ca="1">VLOOKUP(C1846,OFFSET(厂站实体!$A$2,0,0,1000,7),7,FALSE)</f>
        <v/>
      </c>
    </row>
    <row r="1847" spans="1:7" x14ac:dyDescent="0.15">
      <c r="A1847" s="10" t="str">
        <f>IF([1]变压器!A1847="","",[1]变压器!A1847)</f>
        <v/>
      </c>
      <c r="B1847" s="10" t="str">
        <f>IF([1]变压器!B1847="","",[1]变压器!B1847)</f>
        <v/>
      </c>
      <c r="C1847" s="10" t="str">
        <f>IF([1]变压器!C1847="","",[1]变压器!C1847)</f>
        <v/>
      </c>
      <c r="D1847" s="10" t="str">
        <f>IF([1]变压器!D1847="","",[1]变压器!D1847)</f>
        <v/>
      </c>
      <c r="E1847" s="10" t="str">
        <f>IF([1]变压器!E1847="","",[1]变压器!E1847)</f>
        <v/>
      </c>
      <c r="F1847" s="10" t="str">
        <f>IF([1]变压器!F1847="","",[1]变压器!F1847)</f>
        <v/>
      </c>
      <c r="G1847" s="10" t="str">
        <f ca="1">VLOOKUP(C1847,OFFSET(厂站实体!$A$2,0,0,1000,7),7,FALSE)</f>
        <v/>
      </c>
    </row>
    <row r="1848" spans="1:7" x14ac:dyDescent="0.15">
      <c r="A1848" s="10" t="str">
        <f>IF([1]变压器!A1848="","",[1]变压器!A1848)</f>
        <v/>
      </c>
      <c r="B1848" s="10" t="str">
        <f>IF([1]变压器!B1848="","",[1]变压器!B1848)</f>
        <v/>
      </c>
      <c r="C1848" s="10" t="str">
        <f>IF([1]变压器!C1848="","",[1]变压器!C1848)</f>
        <v/>
      </c>
      <c r="D1848" s="10" t="str">
        <f>IF([1]变压器!D1848="","",[1]变压器!D1848)</f>
        <v/>
      </c>
      <c r="E1848" s="10" t="str">
        <f>IF([1]变压器!E1848="","",[1]变压器!E1848)</f>
        <v/>
      </c>
      <c r="F1848" s="10" t="str">
        <f>IF([1]变压器!F1848="","",[1]变压器!F1848)</f>
        <v/>
      </c>
      <c r="G1848" s="10" t="str">
        <f ca="1">VLOOKUP(C1848,OFFSET(厂站实体!$A$2,0,0,1000,7),7,FALSE)</f>
        <v/>
      </c>
    </row>
    <row r="1849" spans="1:7" x14ac:dyDescent="0.15">
      <c r="A1849" s="10" t="str">
        <f>IF([1]变压器!A1849="","",[1]变压器!A1849)</f>
        <v/>
      </c>
      <c r="B1849" s="10" t="str">
        <f>IF([1]变压器!B1849="","",[1]变压器!B1849)</f>
        <v/>
      </c>
      <c r="C1849" s="10" t="str">
        <f>IF([1]变压器!C1849="","",[1]变压器!C1849)</f>
        <v/>
      </c>
      <c r="D1849" s="10" t="str">
        <f>IF([1]变压器!D1849="","",[1]变压器!D1849)</f>
        <v/>
      </c>
      <c r="E1849" s="10" t="str">
        <f>IF([1]变压器!E1849="","",[1]变压器!E1849)</f>
        <v/>
      </c>
      <c r="F1849" s="10" t="str">
        <f>IF([1]变压器!F1849="","",[1]变压器!F1849)</f>
        <v/>
      </c>
      <c r="G1849" s="10" t="str">
        <f ca="1">VLOOKUP(C1849,OFFSET(厂站实体!$A$2,0,0,1000,7),7,FALSE)</f>
        <v/>
      </c>
    </row>
    <row r="1850" spans="1:7" x14ac:dyDescent="0.15">
      <c r="A1850" s="10" t="str">
        <f>IF([1]变压器!A1850="","",[1]变压器!A1850)</f>
        <v/>
      </c>
      <c r="B1850" s="10" t="str">
        <f>IF([1]变压器!B1850="","",[1]变压器!B1850)</f>
        <v/>
      </c>
      <c r="C1850" s="10" t="str">
        <f>IF([1]变压器!C1850="","",[1]变压器!C1850)</f>
        <v/>
      </c>
      <c r="D1850" s="10" t="str">
        <f>IF([1]变压器!D1850="","",[1]变压器!D1850)</f>
        <v/>
      </c>
      <c r="E1850" s="10" t="str">
        <f>IF([1]变压器!E1850="","",[1]变压器!E1850)</f>
        <v/>
      </c>
      <c r="F1850" s="10" t="str">
        <f>IF([1]变压器!F1850="","",[1]变压器!F1850)</f>
        <v/>
      </c>
      <c r="G1850" s="10" t="str">
        <f ca="1">VLOOKUP(C1850,OFFSET(厂站实体!$A$2,0,0,1000,7),7,FALSE)</f>
        <v/>
      </c>
    </row>
    <row r="1851" spans="1:7" x14ac:dyDescent="0.15">
      <c r="A1851" s="10" t="str">
        <f>IF([1]变压器!A1851="","",[1]变压器!A1851)</f>
        <v/>
      </c>
      <c r="B1851" s="10" t="str">
        <f>IF([1]变压器!B1851="","",[1]变压器!B1851)</f>
        <v/>
      </c>
      <c r="C1851" s="10" t="str">
        <f>IF([1]变压器!C1851="","",[1]变压器!C1851)</f>
        <v/>
      </c>
      <c r="D1851" s="10" t="str">
        <f>IF([1]变压器!D1851="","",[1]变压器!D1851)</f>
        <v/>
      </c>
      <c r="E1851" s="10" t="str">
        <f>IF([1]变压器!E1851="","",[1]变压器!E1851)</f>
        <v/>
      </c>
      <c r="F1851" s="10" t="str">
        <f>IF([1]变压器!F1851="","",[1]变压器!F1851)</f>
        <v/>
      </c>
      <c r="G1851" s="10" t="str">
        <f ca="1">VLOOKUP(C1851,OFFSET(厂站实体!$A$2,0,0,1000,7),7,FALSE)</f>
        <v/>
      </c>
    </row>
    <row r="1852" spans="1:7" x14ac:dyDescent="0.15">
      <c r="A1852" s="10" t="str">
        <f>IF([1]变压器!A1852="","",[1]变压器!A1852)</f>
        <v/>
      </c>
      <c r="B1852" s="10" t="str">
        <f>IF([1]变压器!B1852="","",[1]变压器!B1852)</f>
        <v/>
      </c>
      <c r="C1852" s="10" t="str">
        <f>IF([1]变压器!C1852="","",[1]变压器!C1852)</f>
        <v/>
      </c>
      <c r="D1852" s="10" t="str">
        <f>IF([1]变压器!D1852="","",[1]变压器!D1852)</f>
        <v/>
      </c>
      <c r="E1852" s="10" t="str">
        <f>IF([1]变压器!E1852="","",[1]变压器!E1852)</f>
        <v/>
      </c>
      <c r="F1852" s="10" t="str">
        <f>IF([1]变压器!F1852="","",[1]变压器!F1852)</f>
        <v/>
      </c>
      <c r="G1852" s="10" t="str">
        <f ca="1">VLOOKUP(C1852,OFFSET(厂站实体!$A$2,0,0,1000,7),7,FALSE)</f>
        <v/>
      </c>
    </row>
    <row r="1853" spans="1:7" x14ac:dyDescent="0.15">
      <c r="A1853" s="10" t="str">
        <f>IF([1]变压器!A1853="","",[1]变压器!A1853)</f>
        <v/>
      </c>
      <c r="B1853" s="10" t="str">
        <f>IF([1]变压器!B1853="","",[1]变压器!B1853)</f>
        <v/>
      </c>
      <c r="C1853" s="10" t="str">
        <f>IF([1]变压器!C1853="","",[1]变压器!C1853)</f>
        <v/>
      </c>
      <c r="D1853" s="10" t="str">
        <f>IF([1]变压器!D1853="","",[1]变压器!D1853)</f>
        <v/>
      </c>
      <c r="E1853" s="10" t="str">
        <f>IF([1]变压器!E1853="","",[1]变压器!E1853)</f>
        <v/>
      </c>
      <c r="F1853" s="10" t="str">
        <f>IF([1]变压器!F1853="","",[1]变压器!F1853)</f>
        <v/>
      </c>
      <c r="G1853" s="10" t="str">
        <f ca="1">VLOOKUP(C1853,OFFSET(厂站实体!$A$2,0,0,1000,7),7,FALSE)</f>
        <v/>
      </c>
    </row>
    <row r="1854" spans="1:7" x14ac:dyDescent="0.15">
      <c r="A1854" s="10" t="str">
        <f>IF([1]变压器!A1854="","",[1]变压器!A1854)</f>
        <v/>
      </c>
      <c r="B1854" s="10" t="str">
        <f>IF([1]变压器!B1854="","",[1]变压器!B1854)</f>
        <v/>
      </c>
      <c r="C1854" s="10" t="str">
        <f>IF([1]变压器!C1854="","",[1]变压器!C1854)</f>
        <v/>
      </c>
      <c r="D1854" s="10" t="str">
        <f>IF([1]变压器!D1854="","",[1]变压器!D1854)</f>
        <v/>
      </c>
      <c r="E1854" s="10" t="str">
        <f>IF([1]变压器!E1854="","",[1]变压器!E1854)</f>
        <v/>
      </c>
      <c r="F1854" s="10" t="str">
        <f>IF([1]变压器!F1854="","",[1]变压器!F1854)</f>
        <v/>
      </c>
      <c r="G1854" s="10" t="str">
        <f ca="1">VLOOKUP(C1854,OFFSET(厂站实体!$A$2,0,0,1000,7),7,FALSE)</f>
        <v/>
      </c>
    </row>
    <row r="1855" spans="1:7" x14ac:dyDescent="0.15">
      <c r="A1855" s="10" t="str">
        <f>IF([1]变压器!A1855="","",[1]变压器!A1855)</f>
        <v/>
      </c>
      <c r="B1855" s="10" t="str">
        <f>IF([1]变压器!B1855="","",[1]变压器!B1855)</f>
        <v/>
      </c>
      <c r="C1855" s="10" t="str">
        <f>IF([1]变压器!C1855="","",[1]变压器!C1855)</f>
        <v/>
      </c>
      <c r="D1855" s="10" t="str">
        <f>IF([1]变压器!D1855="","",[1]变压器!D1855)</f>
        <v/>
      </c>
      <c r="E1855" s="10" t="str">
        <f>IF([1]变压器!E1855="","",[1]变压器!E1855)</f>
        <v/>
      </c>
      <c r="F1855" s="10" t="str">
        <f>IF([1]变压器!F1855="","",[1]变压器!F1855)</f>
        <v/>
      </c>
      <c r="G1855" s="10" t="str">
        <f ca="1">VLOOKUP(C1855,OFFSET(厂站实体!$A$2,0,0,1000,7),7,FALSE)</f>
        <v/>
      </c>
    </row>
    <row r="1856" spans="1:7" x14ac:dyDescent="0.15">
      <c r="A1856" s="10" t="str">
        <f>IF([1]变压器!A1856="","",[1]变压器!A1856)</f>
        <v/>
      </c>
      <c r="B1856" s="10" t="str">
        <f>IF([1]变压器!B1856="","",[1]变压器!B1856)</f>
        <v/>
      </c>
      <c r="C1856" s="10" t="str">
        <f>IF([1]变压器!C1856="","",[1]变压器!C1856)</f>
        <v/>
      </c>
      <c r="D1856" s="10" t="str">
        <f>IF([1]变压器!D1856="","",[1]变压器!D1856)</f>
        <v/>
      </c>
      <c r="E1856" s="10" t="str">
        <f>IF([1]变压器!E1856="","",[1]变压器!E1856)</f>
        <v/>
      </c>
      <c r="F1856" s="10" t="str">
        <f>IF([1]变压器!F1856="","",[1]变压器!F1856)</f>
        <v/>
      </c>
      <c r="G1856" s="10" t="str">
        <f ca="1">VLOOKUP(C1856,OFFSET(厂站实体!$A$2,0,0,1000,7),7,FALSE)</f>
        <v/>
      </c>
    </row>
    <row r="1857" spans="1:7" x14ac:dyDescent="0.15">
      <c r="A1857" s="10" t="str">
        <f>IF([1]变压器!A1857="","",[1]变压器!A1857)</f>
        <v/>
      </c>
      <c r="B1857" s="10" t="str">
        <f>IF([1]变压器!B1857="","",[1]变压器!B1857)</f>
        <v/>
      </c>
      <c r="C1857" s="10" t="str">
        <f>IF([1]变压器!C1857="","",[1]变压器!C1857)</f>
        <v/>
      </c>
      <c r="D1857" s="10" t="str">
        <f>IF([1]变压器!D1857="","",[1]变压器!D1857)</f>
        <v/>
      </c>
      <c r="E1857" s="10" t="str">
        <f>IF([1]变压器!E1857="","",[1]变压器!E1857)</f>
        <v/>
      </c>
      <c r="F1857" s="10" t="str">
        <f>IF([1]变压器!F1857="","",[1]变压器!F1857)</f>
        <v/>
      </c>
      <c r="G1857" s="10" t="str">
        <f ca="1">VLOOKUP(C1857,OFFSET(厂站实体!$A$2,0,0,1000,7),7,FALSE)</f>
        <v/>
      </c>
    </row>
    <row r="1858" spans="1:7" x14ac:dyDescent="0.15">
      <c r="A1858" s="10" t="str">
        <f>IF([1]变压器!A1858="","",[1]变压器!A1858)</f>
        <v/>
      </c>
      <c r="B1858" s="10" t="str">
        <f>IF([1]变压器!B1858="","",[1]变压器!B1858)</f>
        <v/>
      </c>
      <c r="C1858" s="10" t="str">
        <f>IF([1]变压器!C1858="","",[1]变压器!C1858)</f>
        <v/>
      </c>
      <c r="D1858" s="10" t="str">
        <f>IF([1]变压器!D1858="","",[1]变压器!D1858)</f>
        <v/>
      </c>
      <c r="E1858" s="10" t="str">
        <f>IF([1]变压器!E1858="","",[1]变压器!E1858)</f>
        <v/>
      </c>
      <c r="F1858" s="10" t="str">
        <f>IF([1]变压器!F1858="","",[1]变压器!F1858)</f>
        <v/>
      </c>
      <c r="G1858" s="10" t="str">
        <f ca="1">VLOOKUP(C1858,OFFSET(厂站实体!$A$2,0,0,1000,7),7,FALSE)</f>
        <v/>
      </c>
    </row>
    <row r="1859" spans="1:7" x14ac:dyDescent="0.15">
      <c r="A1859" s="10" t="str">
        <f>IF([1]变压器!A1859="","",[1]变压器!A1859)</f>
        <v/>
      </c>
      <c r="B1859" s="10" t="str">
        <f>IF([1]变压器!B1859="","",[1]变压器!B1859)</f>
        <v/>
      </c>
      <c r="C1859" s="10" t="str">
        <f>IF([1]变压器!C1859="","",[1]变压器!C1859)</f>
        <v/>
      </c>
      <c r="D1859" s="10" t="str">
        <f>IF([1]变压器!D1859="","",[1]变压器!D1859)</f>
        <v/>
      </c>
      <c r="E1859" s="10" t="str">
        <f>IF([1]变压器!E1859="","",[1]变压器!E1859)</f>
        <v/>
      </c>
      <c r="F1859" s="10" t="str">
        <f>IF([1]变压器!F1859="","",[1]变压器!F1859)</f>
        <v/>
      </c>
      <c r="G1859" s="10" t="str">
        <f ca="1">VLOOKUP(C1859,OFFSET(厂站实体!$A$2,0,0,1000,7),7,FALSE)</f>
        <v/>
      </c>
    </row>
    <row r="1860" spans="1:7" x14ac:dyDescent="0.15">
      <c r="A1860" s="10" t="str">
        <f>IF([1]变压器!A1860="","",[1]变压器!A1860)</f>
        <v/>
      </c>
      <c r="B1860" s="10" t="str">
        <f>IF([1]变压器!B1860="","",[1]变压器!B1860)</f>
        <v/>
      </c>
      <c r="C1860" s="10" t="str">
        <f>IF([1]变压器!C1860="","",[1]变压器!C1860)</f>
        <v/>
      </c>
      <c r="D1860" s="10" t="str">
        <f>IF([1]变压器!D1860="","",[1]变压器!D1860)</f>
        <v/>
      </c>
      <c r="E1860" s="10" t="str">
        <f>IF([1]变压器!E1860="","",[1]变压器!E1860)</f>
        <v/>
      </c>
      <c r="F1860" s="10" t="str">
        <f>IF([1]变压器!F1860="","",[1]变压器!F1860)</f>
        <v/>
      </c>
      <c r="G1860" s="10" t="str">
        <f ca="1">VLOOKUP(C1860,OFFSET(厂站实体!$A$2,0,0,1000,7),7,FALSE)</f>
        <v/>
      </c>
    </row>
    <row r="1861" spans="1:7" x14ac:dyDescent="0.15">
      <c r="A1861" s="10" t="str">
        <f>IF([1]变压器!A1861="","",[1]变压器!A1861)</f>
        <v/>
      </c>
      <c r="B1861" s="10" t="str">
        <f>IF([1]变压器!B1861="","",[1]变压器!B1861)</f>
        <v/>
      </c>
      <c r="C1861" s="10" t="str">
        <f>IF([1]变压器!C1861="","",[1]变压器!C1861)</f>
        <v/>
      </c>
      <c r="D1861" s="10" t="str">
        <f>IF([1]变压器!D1861="","",[1]变压器!D1861)</f>
        <v/>
      </c>
      <c r="E1861" s="10" t="str">
        <f>IF([1]变压器!E1861="","",[1]变压器!E1861)</f>
        <v/>
      </c>
      <c r="F1861" s="10" t="str">
        <f>IF([1]变压器!F1861="","",[1]变压器!F1861)</f>
        <v/>
      </c>
      <c r="G1861" s="10" t="str">
        <f ca="1">VLOOKUP(C1861,OFFSET(厂站实体!$A$2,0,0,1000,7),7,FALSE)</f>
        <v/>
      </c>
    </row>
    <row r="1862" spans="1:7" x14ac:dyDescent="0.15">
      <c r="A1862" s="10" t="str">
        <f>IF([1]变压器!A1862="","",[1]变压器!A1862)</f>
        <v/>
      </c>
      <c r="B1862" s="10" t="str">
        <f>IF([1]变压器!B1862="","",[1]变压器!B1862)</f>
        <v/>
      </c>
      <c r="C1862" s="10" t="str">
        <f>IF([1]变压器!C1862="","",[1]变压器!C1862)</f>
        <v/>
      </c>
      <c r="D1862" s="10" t="str">
        <f>IF([1]变压器!D1862="","",[1]变压器!D1862)</f>
        <v/>
      </c>
      <c r="E1862" s="10" t="str">
        <f>IF([1]变压器!E1862="","",[1]变压器!E1862)</f>
        <v/>
      </c>
      <c r="F1862" s="10" t="str">
        <f>IF([1]变压器!F1862="","",[1]变压器!F1862)</f>
        <v/>
      </c>
      <c r="G1862" s="10" t="str">
        <f ca="1">VLOOKUP(C1862,OFFSET(厂站实体!$A$2,0,0,1000,7),7,FALSE)</f>
        <v/>
      </c>
    </row>
    <row r="1863" spans="1:7" x14ac:dyDescent="0.15">
      <c r="A1863" s="10" t="str">
        <f>IF([1]变压器!A1863="","",[1]变压器!A1863)</f>
        <v/>
      </c>
      <c r="B1863" s="10" t="str">
        <f>IF([1]变压器!B1863="","",[1]变压器!B1863)</f>
        <v/>
      </c>
      <c r="C1863" s="10" t="str">
        <f>IF([1]变压器!C1863="","",[1]变压器!C1863)</f>
        <v/>
      </c>
      <c r="D1863" s="10" t="str">
        <f>IF([1]变压器!D1863="","",[1]变压器!D1863)</f>
        <v/>
      </c>
      <c r="E1863" s="10" t="str">
        <f>IF([1]变压器!E1863="","",[1]变压器!E1863)</f>
        <v/>
      </c>
      <c r="F1863" s="10" t="str">
        <f>IF([1]变压器!F1863="","",[1]变压器!F1863)</f>
        <v/>
      </c>
      <c r="G1863" s="10" t="str">
        <f ca="1">VLOOKUP(C1863,OFFSET(厂站实体!$A$2,0,0,1000,7),7,FALSE)</f>
        <v/>
      </c>
    </row>
    <row r="1864" spans="1:7" x14ac:dyDescent="0.15">
      <c r="A1864" s="10" t="str">
        <f>IF([1]变压器!A1864="","",[1]变压器!A1864)</f>
        <v/>
      </c>
      <c r="B1864" s="10" t="str">
        <f>IF([1]变压器!B1864="","",[1]变压器!B1864)</f>
        <v/>
      </c>
      <c r="C1864" s="10" t="str">
        <f>IF([1]变压器!C1864="","",[1]变压器!C1864)</f>
        <v/>
      </c>
      <c r="D1864" s="10" t="str">
        <f>IF([1]变压器!D1864="","",[1]变压器!D1864)</f>
        <v/>
      </c>
      <c r="E1864" s="10" t="str">
        <f>IF([1]变压器!E1864="","",[1]变压器!E1864)</f>
        <v/>
      </c>
      <c r="F1864" s="10" t="str">
        <f>IF([1]变压器!F1864="","",[1]变压器!F1864)</f>
        <v/>
      </c>
      <c r="G1864" s="10" t="str">
        <f ca="1">VLOOKUP(C1864,OFFSET(厂站实体!$A$2,0,0,1000,7),7,FALSE)</f>
        <v/>
      </c>
    </row>
    <row r="1865" spans="1:7" x14ac:dyDescent="0.15">
      <c r="A1865" s="10" t="str">
        <f>IF([1]变压器!A1865="","",[1]变压器!A1865)</f>
        <v/>
      </c>
      <c r="B1865" s="10" t="str">
        <f>IF([1]变压器!B1865="","",[1]变压器!B1865)</f>
        <v/>
      </c>
      <c r="C1865" s="10" t="str">
        <f>IF([1]变压器!C1865="","",[1]变压器!C1865)</f>
        <v/>
      </c>
      <c r="D1865" s="10" t="str">
        <f>IF([1]变压器!D1865="","",[1]变压器!D1865)</f>
        <v/>
      </c>
      <c r="E1865" s="10" t="str">
        <f>IF([1]变压器!E1865="","",[1]变压器!E1865)</f>
        <v/>
      </c>
      <c r="F1865" s="10" t="str">
        <f>IF([1]变压器!F1865="","",[1]变压器!F1865)</f>
        <v/>
      </c>
      <c r="G1865" s="10" t="str">
        <f ca="1">VLOOKUP(C1865,OFFSET(厂站实体!$A$2,0,0,1000,7),7,FALSE)</f>
        <v/>
      </c>
    </row>
    <row r="1866" spans="1:7" x14ac:dyDescent="0.15">
      <c r="A1866" s="10" t="str">
        <f>IF([1]变压器!A1866="","",[1]变压器!A1866)</f>
        <v/>
      </c>
      <c r="B1866" s="10" t="str">
        <f>IF([1]变压器!B1866="","",[1]变压器!B1866)</f>
        <v/>
      </c>
      <c r="C1866" s="10" t="str">
        <f>IF([1]变压器!C1866="","",[1]变压器!C1866)</f>
        <v/>
      </c>
      <c r="D1866" s="10" t="str">
        <f>IF([1]变压器!D1866="","",[1]变压器!D1866)</f>
        <v/>
      </c>
      <c r="E1866" s="10" t="str">
        <f>IF([1]变压器!E1866="","",[1]变压器!E1866)</f>
        <v/>
      </c>
      <c r="F1866" s="10" t="str">
        <f>IF([1]变压器!F1866="","",[1]变压器!F1866)</f>
        <v/>
      </c>
      <c r="G1866" s="10" t="str">
        <f ca="1">VLOOKUP(C1866,OFFSET(厂站实体!$A$2,0,0,1000,7),7,FALSE)</f>
        <v/>
      </c>
    </row>
    <row r="1867" spans="1:7" x14ac:dyDescent="0.15">
      <c r="A1867" s="10" t="str">
        <f>IF([1]变压器!A1867="","",[1]变压器!A1867)</f>
        <v/>
      </c>
      <c r="B1867" s="10" t="str">
        <f>IF([1]变压器!B1867="","",[1]变压器!B1867)</f>
        <v/>
      </c>
      <c r="C1867" s="10" t="str">
        <f>IF([1]变压器!C1867="","",[1]变压器!C1867)</f>
        <v/>
      </c>
      <c r="D1867" s="10" t="str">
        <f>IF([1]变压器!D1867="","",[1]变压器!D1867)</f>
        <v/>
      </c>
      <c r="E1867" s="10" t="str">
        <f>IF([1]变压器!E1867="","",[1]变压器!E1867)</f>
        <v/>
      </c>
      <c r="F1867" s="10" t="str">
        <f>IF([1]变压器!F1867="","",[1]变压器!F1867)</f>
        <v/>
      </c>
      <c r="G1867" s="10" t="str">
        <f ca="1">VLOOKUP(C1867,OFFSET(厂站实体!$A$2,0,0,1000,7),7,FALSE)</f>
        <v/>
      </c>
    </row>
    <row r="1868" spans="1:7" x14ac:dyDescent="0.15">
      <c r="A1868" s="10" t="str">
        <f>IF([1]变压器!A1868="","",[1]变压器!A1868)</f>
        <v/>
      </c>
      <c r="B1868" s="10" t="str">
        <f>IF([1]变压器!B1868="","",[1]变压器!B1868)</f>
        <v/>
      </c>
      <c r="C1868" s="10" t="str">
        <f>IF([1]变压器!C1868="","",[1]变压器!C1868)</f>
        <v/>
      </c>
      <c r="D1868" s="10" t="str">
        <f>IF([1]变压器!D1868="","",[1]变压器!D1868)</f>
        <v/>
      </c>
      <c r="E1868" s="10" t="str">
        <f>IF([1]变压器!E1868="","",[1]变压器!E1868)</f>
        <v/>
      </c>
      <c r="F1868" s="10" t="str">
        <f>IF([1]变压器!F1868="","",[1]变压器!F1868)</f>
        <v/>
      </c>
      <c r="G1868" s="10" t="str">
        <f ca="1">VLOOKUP(C1868,OFFSET(厂站实体!$A$2,0,0,1000,7),7,FALSE)</f>
        <v/>
      </c>
    </row>
    <row r="1869" spans="1:7" x14ac:dyDescent="0.15">
      <c r="A1869" s="10" t="str">
        <f>IF([1]变压器!A1869="","",[1]变压器!A1869)</f>
        <v/>
      </c>
      <c r="B1869" s="10" t="str">
        <f>IF([1]变压器!B1869="","",[1]变压器!B1869)</f>
        <v/>
      </c>
      <c r="C1869" s="10" t="str">
        <f>IF([1]变压器!C1869="","",[1]变压器!C1869)</f>
        <v/>
      </c>
      <c r="D1869" s="10" t="str">
        <f>IF([1]变压器!D1869="","",[1]变压器!D1869)</f>
        <v/>
      </c>
      <c r="E1869" s="10" t="str">
        <f>IF([1]变压器!E1869="","",[1]变压器!E1869)</f>
        <v/>
      </c>
      <c r="F1869" s="10" t="str">
        <f>IF([1]变压器!F1869="","",[1]变压器!F1869)</f>
        <v/>
      </c>
      <c r="G1869" s="10" t="str">
        <f ca="1">VLOOKUP(C1869,OFFSET(厂站实体!$A$2,0,0,1000,7),7,FALSE)</f>
        <v/>
      </c>
    </row>
    <row r="1870" spans="1:7" x14ac:dyDescent="0.15">
      <c r="A1870" s="10" t="str">
        <f>IF([1]变压器!A1870="","",[1]变压器!A1870)</f>
        <v/>
      </c>
      <c r="B1870" s="10" t="str">
        <f>IF([1]变压器!B1870="","",[1]变压器!B1870)</f>
        <v/>
      </c>
      <c r="C1870" s="10" t="str">
        <f>IF([1]变压器!C1870="","",[1]变压器!C1870)</f>
        <v/>
      </c>
      <c r="D1870" s="10" t="str">
        <f>IF([1]变压器!D1870="","",[1]变压器!D1870)</f>
        <v/>
      </c>
      <c r="E1870" s="10" t="str">
        <f>IF([1]变压器!E1870="","",[1]变压器!E1870)</f>
        <v/>
      </c>
      <c r="F1870" s="10" t="str">
        <f>IF([1]变压器!F1870="","",[1]变压器!F1870)</f>
        <v/>
      </c>
      <c r="G1870" s="10" t="str">
        <f ca="1">VLOOKUP(C1870,OFFSET(厂站实体!$A$2,0,0,1000,7),7,FALSE)</f>
        <v/>
      </c>
    </row>
    <row r="1871" spans="1:7" x14ac:dyDescent="0.15">
      <c r="A1871" s="10" t="str">
        <f>IF([1]变压器!A1871="","",[1]变压器!A1871)</f>
        <v/>
      </c>
      <c r="B1871" s="10" t="str">
        <f>IF([1]变压器!B1871="","",[1]变压器!B1871)</f>
        <v/>
      </c>
      <c r="C1871" s="10" t="str">
        <f>IF([1]变压器!C1871="","",[1]变压器!C1871)</f>
        <v/>
      </c>
      <c r="D1871" s="10" t="str">
        <f>IF([1]变压器!D1871="","",[1]变压器!D1871)</f>
        <v/>
      </c>
      <c r="E1871" s="10" t="str">
        <f>IF([1]变压器!E1871="","",[1]变压器!E1871)</f>
        <v/>
      </c>
      <c r="F1871" s="10" t="str">
        <f>IF([1]变压器!F1871="","",[1]变压器!F1871)</f>
        <v/>
      </c>
      <c r="G1871" s="10" t="str">
        <f ca="1">VLOOKUP(C1871,OFFSET(厂站实体!$A$2,0,0,1000,7),7,FALSE)</f>
        <v/>
      </c>
    </row>
    <row r="1872" spans="1:7" x14ac:dyDescent="0.15">
      <c r="A1872" s="10" t="str">
        <f>IF([1]变压器!A1872="","",[1]变压器!A1872)</f>
        <v/>
      </c>
      <c r="B1872" s="10" t="str">
        <f>IF([1]变压器!B1872="","",[1]变压器!B1872)</f>
        <v/>
      </c>
      <c r="C1872" s="10" t="str">
        <f>IF([1]变压器!C1872="","",[1]变压器!C1872)</f>
        <v/>
      </c>
      <c r="D1872" s="10" t="str">
        <f>IF([1]变压器!D1872="","",[1]变压器!D1872)</f>
        <v/>
      </c>
      <c r="E1872" s="10" t="str">
        <f>IF([1]变压器!E1872="","",[1]变压器!E1872)</f>
        <v/>
      </c>
      <c r="F1872" s="10" t="str">
        <f>IF([1]变压器!F1872="","",[1]变压器!F1872)</f>
        <v/>
      </c>
      <c r="G1872" s="10" t="str">
        <f ca="1">VLOOKUP(C1872,OFFSET(厂站实体!$A$2,0,0,1000,7),7,FALSE)</f>
        <v/>
      </c>
    </row>
    <row r="1873" spans="1:7" x14ac:dyDescent="0.15">
      <c r="A1873" s="10" t="str">
        <f>IF([1]变压器!A1873="","",[1]变压器!A1873)</f>
        <v/>
      </c>
      <c r="B1873" s="10" t="str">
        <f>IF([1]变压器!B1873="","",[1]变压器!B1873)</f>
        <v/>
      </c>
      <c r="C1873" s="10" t="str">
        <f>IF([1]变压器!C1873="","",[1]变压器!C1873)</f>
        <v/>
      </c>
      <c r="D1873" s="10" t="str">
        <f>IF([1]变压器!D1873="","",[1]变压器!D1873)</f>
        <v/>
      </c>
      <c r="E1873" s="10" t="str">
        <f>IF([1]变压器!E1873="","",[1]变压器!E1873)</f>
        <v/>
      </c>
      <c r="F1873" s="10" t="str">
        <f>IF([1]变压器!F1873="","",[1]变压器!F1873)</f>
        <v/>
      </c>
      <c r="G1873" s="10" t="str">
        <f ca="1">VLOOKUP(C1873,OFFSET(厂站实体!$A$2,0,0,1000,7),7,FALSE)</f>
        <v/>
      </c>
    </row>
    <row r="1874" spans="1:7" x14ac:dyDescent="0.15">
      <c r="A1874" s="10" t="str">
        <f>IF([1]变压器!A1874="","",[1]变压器!A1874)</f>
        <v/>
      </c>
      <c r="B1874" s="10" t="str">
        <f>IF([1]变压器!B1874="","",[1]变压器!B1874)</f>
        <v/>
      </c>
      <c r="C1874" s="10" t="str">
        <f>IF([1]变压器!C1874="","",[1]变压器!C1874)</f>
        <v/>
      </c>
      <c r="D1874" s="10" t="str">
        <f>IF([1]变压器!D1874="","",[1]变压器!D1874)</f>
        <v/>
      </c>
      <c r="E1874" s="10" t="str">
        <f>IF([1]变压器!E1874="","",[1]变压器!E1874)</f>
        <v/>
      </c>
      <c r="F1874" s="10" t="str">
        <f>IF([1]变压器!F1874="","",[1]变压器!F1874)</f>
        <v/>
      </c>
      <c r="G1874" s="10" t="str">
        <f ca="1">VLOOKUP(C1874,OFFSET(厂站实体!$A$2,0,0,1000,7),7,FALSE)</f>
        <v/>
      </c>
    </row>
    <row r="1875" spans="1:7" x14ac:dyDescent="0.15">
      <c r="A1875" s="10" t="str">
        <f>IF([1]变压器!A1875="","",[1]变压器!A1875)</f>
        <v/>
      </c>
      <c r="B1875" s="10" t="str">
        <f>IF([1]变压器!B1875="","",[1]变压器!B1875)</f>
        <v/>
      </c>
      <c r="C1875" s="10" t="str">
        <f>IF([1]变压器!C1875="","",[1]变压器!C1875)</f>
        <v/>
      </c>
      <c r="D1875" s="10" t="str">
        <f>IF([1]变压器!D1875="","",[1]变压器!D1875)</f>
        <v/>
      </c>
      <c r="E1875" s="10" t="str">
        <f>IF([1]变压器!E1875="","",[1]变压器!E1875)</f>
        <v/>
      </c>
      <c r="F1875" s="10" t="str">
        <f>IF([1]变压器!F1875="","",[1]变压器!F1875)</f>
        <v/>
      </c>
      <c r="G1875" s="10" t="str">
        <f ca="1">VLOOKUP(C1875,OFFSET(厂站实体!$A$2,0,0,1000,7),7,FALSE)</f>
        <v/>
      </c>
    </row>
    <row r="1876" spans="1:7" x14ac:dyDescent="0.15">
      <c r="A1876" s="10" t="str">
        <f>IF([1]变压器!A1876="","",[1]变压器!A1876)</f>
        <v/>
      </c>
      <c r="B1876" s="10" t="str">
        <f>IF([1]变压器!B1876="","",[1]变压器!B1876)</f>
        <v/>
      </c>
      <c r="C1876" s="10" t="str">
        <f>IF([1]变压器!C1876="","",[1]变压器!C1876)</f>
        <v/>
      </c>
      <c r="D1876" s="10" t="str">
        <f>IF([1]变压器!D1876="","",[1]变压器!D1876)</f>
        <v/>
      </c>
      <c r="E1876" s="10" t="str">
        <f>IF([1]变压器!E1876="","",[1]变压器!E1876)</f>
        <v/>
      </c>
      <c r="F1876" s="10" t="str">
        <f>IF([1]变压器!F1876="","",[1]变压器!F1876)</f>
        <v/>
      </c>
      <c r="G1876" s="10" t="str">
        <f ca="1">VLOOKUP(C1876,OFFSET(厂站实体!$A$2,0,0,1000,7),7,FALSE)</f>
        <v/>
      </c>
    </row>
    <row r="1877" spans="1:7" x14ac:dyDescent="0.15">
      <c r="A1877" s="10" t="str">
        <f>IF([1]变压器!A1877="","",[1]变压器!A1877)</f>
        <v/>
      </c>
      <c r="B1877" s="10" t="str">
        <f>IF([1]变压器!B1877="","",[1]变压器!B1877)</f>
        <v/>
      </c>
      <c r="C1877" s="10" t="str">
        <f>IF([1]变压器!C1877="","",[1]变压器!C1877)</f>
        <v/>
      </c>
      <c r="D1877" s="10" t="str">
        <f>IF([1]变压器!D1877="","",[1]变压器!D1877)</f>
        <v/>
      </c>
      <c r="E1877" s="10" t="str">
        <f>IF([1]变压器!E1877="","",[1]变压器!E1877)</f>
        <v/>
      </c>
      <c r="F1877" s="10" t="str">
        <f>IF([1]变压器!F1877="","",[1]变压器!F1877)</f>
        <v/>
      </c>
      <c r="G1877" s="10" t="str">
        <f ca="1">VLOOKUP(C1877,OFFSET(厂站实体!$A$2,0,0,1000,7),7,FALSE)</f>
        <v/>
      </c>
    </row>
    <row r="1878" spans="1:7" x14ac:dyDescent="0.15">
      <c r="A1878" s="10" t="str">
        <f>IF([1]变压器!A1878="","",[1]变压器!A1878)</f>
        <v/>
      </c>
      <c r="B1878" s="10" t="str">
        <f>IF([1]变压器!B1878="","",[1]变压器!B1878)</f>
        <v/>
      </c>
      <c r="C1878" s="10" t="str">
        <f>IF([1]变压器!C1878="","",[1]变压器!C1878)</f>
        <v/>
      </c>
      <c r="D1878" s="10" t="str">
        <f>IF([1]变压器!D1878="","",[1]变压器!D1878)</f>
        <v/>
      </c>
      <c r="E1878" s="10" t="str">
        <f>IF([1]变压器!E1878="","",[1]变压器!E1878)</f>
        <v/>
      </c>
      <c r="F1878" s="10" t="str">
        <f>IF([1]变压器!F1878="","",[1]变压器!F1878)</f>
        <v/>
      </c>
      <c r="G1878" s="10" t="str">
        <f ca="1">VLOOKUP(C1878,OFFSET(厂站实体!$A$2,0,0,1000,7),7,FALSE)</f>
        <v/>
      </c>
    </row>
    <row r="1879" spans="1:7" x14ac:dyDescent="0.15">
      <c r="A1879" s="10" t="str">
        <f>IF([1]变压器!A1879="","",[1]变压器!A1879)</f>
        <v/>
      </c>
      <c r="B1879" s="10" t="str">
        <f>IF([1]变压器!B1879="","",[1]变压器!B1879)</f>
        <v/>
      </c>
      <c r="C1879" s="10" t="str">
        <f>IF([1]变压器!C1879="","",[1]变压器!C1879)</f>
        <v/>
      </c>
      <c r="D1879" s="10" t="str">
        <f>IF([1]变压器!D1879="","",[1]变压器!D1879)</f>
        <v/>
      </c>
      <c r="E1879" s="10" t="str">
        <f>IF([1]变压器!E1879="","",[1]变压器!E1879)</f>
        <v/>
      </c>
      <c r="F1879" s="10" t="str">
        <f>IF([1]变压器!F1879="","",[1]变压器!F1879)</f>
        <v/>
      </c>
      <c r="G1879" s="10" t="str">
        <f ca="1">VLOOKUP(C1879,OFFSET(厂站实体!$A$2,0,0,1000,7),7,FALSE)</f>
        <v/>
      </c>
    </row>
    <row r="1880" spans="1:7" x14ac:dyDescent="0.15">
      <c r="A1880" s="10" t="str">
        <f>IF([1]变压器!A1880="","",[1]变压器!A1880)</f>
        <v/>
      </c>
      <c r="B1880" s="10" t="str">
        <f>IF([1]变压器!B1880="","",[1]变压器!B1880)</f>
        <v/>
      </c>
      <c r="C1880" s="10" t="str">
        <f>IF([1]变压器!C1880="","",[1]变压器!C1880)</f>
        <v/>
      </c>
      <c r="D1880" s="10" t="str">
        <f>IF([1]变压器!D1880="","",[1]变压器!D1880)</f>
        <v/>
      </c>
      <c r="E1880" s="10" t="str">
        <f>IF([1]变压器!E1880="","",[1]变压器!E1880)</f>
        <v/>
      </c>
      <c r="F1880" s="10" t="str">
        <f>IF([1]变压器!F1880="","",[1]变压器!F1880)</f>
        <v/>
      </c>
      <c r="G1880" s="10" t="str">
        <f ca="1">VLOOKUP(C1880,OFFSET(厂站实体!$A$2,0,0,1000,7),7,FALSE)</f>
        <v/>
      </c>
    </row>
    <row r="1881" spans="1:7" x14ac:dyDescent="0.15">
      <c r="A1881" s="10" t="str">
        <f>IF([1]变压器!A1881="","",[1]变压器!A1881)</f>
        <v/>
      </c>
      <c r="B1881" s="10" t="str">
        <f>IF([1]变压器!B1881="","",[1]变压器!B1881)</f>
        <v/>
      </c>
      <c r="C1881" s="10" t="str">
        <f>IF([1]变压器!C1881="","",[1]变压器!C1881)</f>
        <v/>
      </c>
      <c r="D1881" s="10" t="str">
        <f>IF([1]变压器!D1881="","",[1]变压器!D1881)</f>
        <v/>
      </c>
      <c r="E1881" s="10" t="str">
        <f>IF([1]变压器!E1881="","",[1]变压器!E1881)</f>
        <v/>
      </c>
      <c r="F1881" s="10" t="str">
        <f>IF([1]变压器!F1881="","",[1]变压器!F1881)</f>
        <v/>
      </c>
      <c r="G1881" s="10" t="str">
        <f ca="1">VLOOKUP(C1881,OFFSET(厂站实体!$A$2,0,0,1000,7),7,FALSE)</f>
        <v/>
      </c>
    </row>
    <row r="1882" spans="1:7" x14ac:dyDescent="0.15">
      <c r="A1882" s="10" t="str">
        <f>IF([1]变压器!A1882="","",[1]变压器!A1882)</f>
        <v/>
      </c>
      <c r="B1882" s="10" t="str">
        <f>IF([1]变压器!B1882="","",[1]变压器!B1882)</f>
        <v/>
      </c>
      <c r="C1882" s="10" t="str">
        <f>IF([1]变压器!C1882="","",[1]变压器!C1882)</f>
        <v/>
      </c>
      <c r="D1882" s="10" t="str">
        <f>IF([1]变压器!D1882="","",[1]变压器!D1882)</f>
        <v/>
      </c>
      <c r="E1882" s="10" t="str">
        <f>IF([1]变压器!E1882="","",[1]变压器!E1882)</f>
        <v/>
      </c>
      <c r="F1882" s="10" t="str">
        <f>IF([1]变压器!F1882="","",[1]变压器!F1882)</f>
        <v/>
      </c>
      <c r="G1882" s="10" t="str">
        <f ca="1">VLOOKUP(C1882,OFFSET(厂站实体!$A$2,0,0,1000,7),7,FALSE)</f>
        <v/>
      </c>
    </row>
    <row r="1883" spans="1:7" x14ac:dyDescent="0.15">
      <c r="A1883" s="10" t="str">
        <f>IF([1]变压器!A1883="","",[1]变压器!A1883)</f>
        <v/>
      </c>
      <c r="B1883" s="10" t="str">
        <f>IF([1]变压器!B1883="","",[1]变压器!B1883)</f>
        <v/>
      </c>
      <c r="C1883" s="10" t="str">
        <f>IF([1]变压器!C1883="","",[1]变压器!C1883)</f>
        <v/>
      </c>
      <c r="D1883" s="10" t="str">
        <f>IF([1]变压器!D1883="","",[1]变压器!D1883)</f>
        <v/>
      </c>
      <c r="E1883" s="10" t="str">
        <f>IF([1]变压器!E1883="","",[1]变压器!E1883)</f>
        <v/>
      </c>
      <c r="F1883" s="10" t="str">
        <f>IF([1]变压器!F1883="","",[1]变压器!F1883)</f>
        <v/>
      </c>
      <c r="G1883" s="10" t="str">
        <f ca="1">VLOOKUP(C1883,OFFSET(厂站实体!$A$2,0,0,1000,7),7,FALSE)</f>
        <v/>
      </c>
    </row>
    <row r="1884" spans="1:7" x14ac:dyDescent="0.15">
      <c r="A1884" s="10" t="str">
        <f>IF([1]变压器!A1884="","",[1]变压器!A1884)</f>
        <v/>
      </c>
      <c r="B1884" s="10" t="str">
        <f>IF([1]变压器!B1884="","",[1]变压器!B1884)</f>
        <v/>
      </c>
      <c r="C1884" s="10" t="str">
        <f>IF([1]变压器!C1884="","",[1]变压器!C1884)</f>
        <v/>
      </c>
      <c r="D1884" s="10" t="str">
        <f>IF([1]变压器!D1884="","",[1]变压器!D1884)</f>
        <v/>
      </c>
      <c r="E1884" s="10" t="str">
        <f>IF([1]变压器!E1884="","",[1]变压器!E1884)</f>
        <v/>
      </c>
      <c r="F1884" s="10" t="str">
        <f>IF([1]变压器!F1884="","",[1]变压器!F1884)</f>
        <v/>
      </c>
      <c r="G1884" s="10" t="str">
        <f ca="1">VLOOKUP(C1884,OFFSET(厂站实体!$A$2,0,0,1000,7),7,FALSE)</f>
        <v/>
      </c>
    </row>
    <row r="1885" spans="1:7" x14ac:dyDescent="0.15">
      <c r="A1885" s="10" t="str">
        <f>IF([1]变压器!A1885="","",[1]变压器!A1885)</f>
        <v/>
      </c>
      <c r="B1885" s="10" t="str">
        <f>IF([1]变压器!B1885="","",[1]变压器!B1885)</f>
        <v/>
      </c>
      <c r="C1885" s="10" t="str">
        <f>IF([1]变压器!C1885="","",[1]变压器!C1885)</f>
        <v/>
      </c>
      <c r="D1885" s="10" t="str">
        <f>IF([1]变压器!D1885="","",[1]变压器!D1885)</f>
        <v/>
      </c>
      <c r="E1885" s="10" t="str">
        <f>IF([1]变压器!E1885="","",[1]变压器!E1885)</f>
        <v/>
      </c>
      <c r="F1885" s="10" t="str">
        <f>IF([1]变压器!F1885="","",[1]变压器!F1885)</f>
        <v/>
      </c>
      <c r="G1885" s="10" t="str">
        <f ca="1">VLOOKUP(C1885,OFFSET(厂站实体!$A$2,0,0,1000,7),7,FALSE)</f>
        <v/>
      </c>
    </row>
    <row r="1886" spans="1:7" x14ac:dyDescent="0.15">
      <c r="A1886" s="10" t="str">
        <f>IF([1]变压器!A1886="","",[1]变压器!A1886)</f>
        <v/>
      </c>
      <c r="B1886" s="10" t="str">
        <f>IF([1]变压器!B1886="","",[1]变压器!B1886)</f>
        <v/>
      </c>
      <c r="C1886" s="10" t="str">
        <f>IF([1]变压器!C1886="","",[1]变压器!C1886)</f>
        <v/>
      </c>
      <c r="D1886" s="10" t="str">
        <f>IF([1]变压器!D1886="","",[1]变压器!D1886)</f>
        <v/>
      </c>
      <c r="E1886" s="10" t="str">
        <f>IF([1]变压器!E1886="","",[1]变压器!E1886)</f>
        <v/>
      </c>
      <c r="F1886" s="10" t="str">
        <f>IF([1]变压器!F1886="","",[1]变压器!F1886)</f>
        <v/>
      </c>
      <c r="G1886" s="10" t="str">
        <f ca="1">VLOOKUP(C1886,OFFSET(厂站实体!$A$2,0,0,1000,7),7,FALSE)</f>
        <v/>
      </c>
    </row>
    <row r="1887" spans="1:7" x14ac:dyDescent="0.15">
      <c r="A1887" s="10" t="str">
        <f>IF([1]变压器!A1887="","",[1]变压器!A1887)</f>
        <v/>
      </c>
      <c r="B1887" s="10" t="str">
        <f>IF([1]变压器!B1887="","",[1]变压器!B1887)</f>
        <v/>
      </c>
      <c r="C1887" s="10" t="str">
        <f>IF([1]变压器!C1887="","",[1]变压器!C1887)</f>
        <v/>
      </c>
      <c r="D1887" s="10" t="str">
        <f>IF([1]变压器!D1887="","",[1]变压器!D1887)</f>
        <v/>
      </c>
      <c r="E1887" s="10" t="str">
        <f>IF([1]变压器!E1887="","",[1]变压器!E1887)</f>
        <v/>
      </c>
      <c r="F1887" s="10" t="str">
        <f>IF([1]变压器!F1887="","",[1]变压器!F1887)</f>
        <v/>
      </c>
      <c r="G1887" s="10" t="str">
        <f ca="1">VLOOKUP(C1887,OFFSET(厂站实体!$A$2,0,0,1000,7),7,FALSE)</f>
        <v/>
      </c>
    </row>
    <row r="1888" spans="1:7" x14ac:dyDescent="0.15">
      <c r="A1888" s="10" t="str">
        <f>IF([1]变压器!A1888="","",[1]变压器!A1888)</f>
        <v/>
      </c>
      <c r="B1888" s="10" t="str">
        <f>IF([1]变压器!B1888="","",[1]变压器!B1888)</f>
        <v/>
      </c>
      <c r="C1888" s="10" t="str">
        <f>IF([1]变压器!C1888="","",[1]变压器!C1888)</f>
        <v/>
      </c>
      <c r="D1888" s="10" t="str">
        <f>IF([1]变压器!D1888="","",[1]变压器!D1888)</f>
        <v/>
      </c>
      <c r="E1888" s="10" t="str">
        <f>IF([1]变压器!E1888="","",[1]变压器!E1888)</f>
        <v/>
      </c>
      <c r="F1888" s="10" t="str">
        <f>IF([1]变压器!F1888="","",[1]变压器!F1888)</f>
        <v/>
      </c>
      <c r="G1888" s="10" t="str">
        <f ca="1">VLOOKUP(C1888,OFFSET(厂站实体!$A$2,0,0,1000,7),7,FALSE)</f>
        <v/>
      </c>
    </row>
    <row r="1889" spans="1:7" x14ac:dyDescent="0.15">
      <c r="A1889" s="10" t="str">
        <f>IF([1]变压器!A1889="","",[1]变压器!A1889)</f>
        <v/>
      </c>
      <c r="B1889" s="10" t="str">
        <f>IF([1]变压器!B1889="","",[1]变压器!B1889)</f>
        <v/>
      </c>
      <c r="C1889" s="10" t="str">
        <f>IF([1]变压器!C1889="","",[1]变压器!C1889)</f>
        <v/>
      </c>
      <c r="D1889" s="10" t="str">
        <f>IF([1]变压器!D1889="","",[1]变压器!D1889)</f>
        <v/>
      </c>
      <c r="E1889" s="10" t="str">
        <f>IF([1]变压器!E1889="","",[1]变压器!E1889)</f>
        <v/>
      </c>
      <c r="F1889" s="10" t="str">
        <f>IF([1]变压器!F1889="","",[1]变压器!F1889)</f>
        <v/>
      </c>
      <c r="G1889" s="10" t="str">
        <f ca="1">VLOOKUP(C1889,OFFSET(厂站实体!$A$2,0,0,1000,7),7,FALSE)</f>
        <v/>
      </c>
    </row>
    <row r="1890" spans="1:7" x14ac:dyDescent="0.15">
      <c r="A1890" s="10" t="str">
        <f>IF([1]变压器!A1890="","",[1]变压器!A1890)</f>
        <v/>
      </c>
      <c r="B1890" s="10" t="str">
        <f>IF([1]变压器!B1890="","",[1]变压器!B1890)</f>
        <v/>
      </c>
      <c r="C1890" s="10" t="str">
        <f>IF([1]变压器!C1890="","",[1]变压器!C1890)</f>
        <v/>
      </c>
      <c r="D1890" s="10" t="str">
        <f>IF([1]变压器!D1890="","",[1]变压器!D1890)</f>
        <v/>
      </c>
      <c r="E1890" s="10" t="str">
        <f>IF([1]变压器!E1890="","",[1]变压器!E1890)</f>
        <v/>
      </c>
      <c r="F1890" s="10" t="str">
        <f>IF([1]变压器!F1890="","",[1]变压器!F1890)</f>
        <v/>
      </c>
      <c r="G1890" s="10" t="str">
        <f ca="1">VLOOKUP(C1890,OFFSET(厂站实体!$A$2,0,0,1000,7),7,FALSE)</f>
        <v/>
      </c>
    </row>
    <row r="1891" spans="1:7" x14ac:dyDescent="0.15">
      <c r="A1891" s="10" t="str">
        <f>IF([1]变压器!A1891="","",[1]变压器!A1891)</f>
        <v/>
      </c>
      <c r="B1891" s="10" t="str">
        <f>IF([1]变压器!B1891="","",[1]变压器!B1891)</f>
        <v/>
      </c>
      <c r="C1891" s="10" t="str">
        <f>IF([1]变压器!C1891="","",[1]变压器!C1891)</f>
        <v/>
      </c>
      <c r="D1891" s="10" t="str">
        <f>IF([1]变压器!D1891="","",[1]变压器!D1891)</f>
        <v/>
      </c>
      <c r="E1891" s="10" t="str">
        <f>IF([1]变压器!E1891="","",[1]变压器!E1891)</f>
        <v/>
      </c>
      <c r="F1891" s="10" t="str">
        <f>IF([1]变压器!F1891="","",[1]变压器!F1891)</f>
        <v/>
      </c>
      <c r="G1891" s="10" t="str">
        <f ca="1">VLOOKUP(C1891,OFFSET(厂站实体!$A$2,0,0,1000,7),7,FALSE)</f>
        <v/>
      </c>
    </row>
    <row r="1892" spans="1:7" x14ac:dyDescent="0.15">
      <c r="A1892" s="10" t="str">
        <f>IF([1]变压器!A1892="","",[1]变压器!A1892)</f>
        <v/>
      </c>
      <c r="B1892" s="10" t="str">
        <f>IF([1]变压器!B1892="","",[1]变压器!B1892)</f>
        <v/>
      </c>
      <c r="C1892" s="10" t="str">
        <f>IF([1]变压器!C1892="","",[1]变压器!C1892)</f>
        <v/>
      </c>
      <c r="D1892" s="10" t="str">
        <f>IF([1]变压器!D1892="","",[1]变压器!D1892)</f>
        <v/>
      </c>
      <c r="E1892" s="10" t="str">
        <f>IF([1]变压器!E1892="","",[1]变压器!E1892)</f>
        <v/>
      </c>
      <c r="F1892" s="10" t="str">
        <f>IF([1]变压器!F1892="","",[1]变压器!F1892)</f>
        <v/>
      </c>
      <c r="G1892" s="10" t="str">
        <f ca="1">VLOOKUP(C1892,OFFSET(厂站实体!$A$2,0,0,1000,7),7,FALSE)</f>
        <v/>
      </c>
    </row>
    <row r="1893" spans="1:7" x14ac:dyDescent="0.15">
      <c r="A1893" s="10" t="str">
        <f>IF([1]变压器!A1893="","",[1]变压器!A1893)</f>
        <v/>
      </c>
      <c r="B1893" s="10" t="str">
        <f>IF([1]变压器!B1893="","",[1]变压器!B1893)</f>
        <v/>
      </c>
      <c r="C1893" s="10" t="str">
        <f>IF([1]变压器!C1893="","",[1]变压器!C1893)</f>
        <v/>
      </c>
      <c r="D1893" s="10" t="str">
        <f>IF([1]变压器!D1893="","",[1]变压器!D1893)</f>
        <v/>
      </c>
      <c r="E1893" s="10" t="str">
        <f>IF([1]变压器!E1893="","",[1]变压器!E1893)</f>
        <v/>
      </c>
      <c r="F1893" s="10" t="str">
        <f>IF([1]变压器!F1893="","",[1]变压器!F1893)</f>
        <v/>
      </c>
      <c r="G1893" s="10" t="str">
        <f ca="1">VLOOKUP(C1893,OFFSET(厂站实体!$A$2,0,0,1000,7),7,FALSE)</f>
        <v/>
      </c>
    </row>
    <row r="1894" spans="1:7" x14ac:dyDescent="0.15">
      <c r="A1894" s="10" t="str">
        <f>IF([1]变压器!A1894="","",[1]变压器!A1894)</f>
        <v/>
      </c>
      <c r="B1894" s="10" t="str">
        <f>IF([1]变压器!B1894="","",[1]变压器!B1894)</f>
        <v/>
      </c>
      <c r="C1894" s="10" t="str">
        <f>IF([1]变压器!C1894="","",[1]变压器!C1894)</f>
        <v/>
      </c>
      <c r="D1894" s="10" t="str">
        <f>IF([1]变压器!D1894="","",[1]变压器!D1894)</f>
        <v/>
      </c>
      <c r="E1894" s="10" t="str">
        <f>IF([1]变压器!E1894="","",[1]变压器!E1894)</f>
        <v/>
      </c>
      <c r="F1894" s="10" t="str">
        <f>IF([1]变压器!F1894="","",[1]变压器!F1894)</f>
        <v/>
      </c>
      <c r="G1894" s="10" t="str">
        <f ca="1">VLOOKUP(C1894,OFFSET(厂站实体!$A$2,0,0,1000,7),7,FALSE)</f>
        <v/>
      </c>
    </row>
    <row r="1895" spans="1:7" x14ac:dyDescent="0.15">
      <c r="A1895" s="10" t="str">
        <f>IF([1]变压器!A1895="","",[1]变压器!A1895)</f>
        <v/>
      </c>
      <c r="B1895" s="10" t="str">
        <f>IF([1]变压器!B1895="","",[1]变压器!B1895)</f>
        <v/>
      </c>
      <c r="C1895" s="10" t="str">
        <f>IF([1]变压器!C1895="","",[1]变压器!C1895)</f>
        <v/>
      </c>
      <c r="D1895" s="10" t="str">
        <f>IF([1]变压器!D1895="","",[1]变压器!D1895)</f>
        <v/>
      </c>
      <c r="E1895" s="10" t="str">
        <f>IF([1]变压器!E1895="","",[1]变压器!E1895)</f>
        <v/>
      </c>
      <c r="F1895" s="10" t="str">
        <f>IF([1]变压器!F1895="","",[1]变压器!F1895)</f>
        <v/>
      </c>
      <c r="G1895" s="10" t="str">
        <f ca="1">VLOOKUP(C1895,OFFSET(厂站实体!$A$2,0,0,1000,7),7,FALSE)</f>
        <v/>
      </c>
    </row>
    <row r="1896" spans="1:7" x14ac:dyDescent="0.15">
      <c r="A1896" s="10" t="str">
        <f>IF([1]变压器!A1896="","",[1]变压器!A1896)</f>
        <v/>
      </c>
      <c r="B1896" s="10" t="str">
        <f>IF([1]变压器!B1896="","",[1]变压器!B1896)</f>
        <v/>
      </c>
      <c r="C1896" s="10" t="str">
        <f>IF([1]变压器!C1896="","",[1]变压器!C1896)</f>
        <v/>
      </c>
      <c r="D1896" s="10" t="str">
        <f>IF([1]变压器!D1896="","",[1]变压器!D1896)</f>
        <v/>
      </c>
      <c r="E1896" s="10" t="str">
        <f>IF([1]变压器!E1896="","",[1]变压器!E1896)</f>
        <v/>
      </c>
      <c r="F1896" s="10" t="str">
        <f>IF([1]变压器!F1896="","",[1]变压器!F1896)</f>
        <v/>
      </c>
      <c r="G1896" s="10" t="str">
        <f ca="1">VLOOKUP(C1896,OFFSET(厂站实体!$A$2,0,0,1000,7),7,FALSE)</f>
        <v/>
      </c>
    </row>
    <row r="1897" spans="1:7" x14ac:dyDescent="0.15">
      <c r="A1897" s="10" t="str">
        <f>IF([1]变压器!A1897="","",[1]变压器!A1897)</f>
        <v/>
      </c>
      <c r="B1897" s="10" t="str">
        <f>IF([1]变压器!B1897="","",[1]变压器!B1897)</f>
        <v/>
      </c>
      <c r="C1897" s="10" t="str">
        <f>IF([1]变压器!C1897="","",[1]变压器!C1897)</f>
        <v/>
      </c>
      <c r="D1897" s="10" t="str">
        <f>IF([1]变压器!D1897="","",[1]变压器!D1897)</f>
        <v/>
      </c>
      <c r="E1897" s="10" t="str">
        <f>IF([1]变压器!E1897="","",[1]变压器!E1897)</f>
        <v/>
      </c>
      <c r="F1897" s="10" t="str">
        <f>IF([1]变压器!F1897="","",[1]变压器!F1897)</f>
        <v/>
      </c>
      <c r="G1897" s="10" t="str">
        <f ca="1">VLOOKUP(C1897,OFFSET(厂站实体!$A$2,0,0,1000,7),7,FALSE)</f>
        <v/>
      </c>
    </row>
    <row r="1898" spans="1:7" x14ac:dyDescent="0.15">
      <c r="A1898" s="10" t="str">
        <f>IF([1]变压器!A1898="","",[1]变压器!A1898)</f>
        <v/>
      </c>
      <c r="B1898" s="10" t="str">
        <f>IF([1]变压器!B1898="","",[1]变压器!B1898)</f>
        <v/>
      </c>
      <c r="C1898" s="10" t="str">
        <f>IF([1]变压器!C1898="","",[1]变压器!C1898)</f>
        <v/>
      </c>
      <c r="D1898" s="10" t="str">
        <f>IF([1]变压器!D1898="","",[1]变压器!D1898)</f>
        <v/>
      </c>
      <c r="E1898" s="10" t="str">
        <f>IF([1]变压器!E1898="","",[1]变压器!E1898)</f>
        <v/>
      </c>
      <c r="F1898" s="10" t="str">
        <f>IF([1]变压器!F1898="","",[1]变压器!F1898)</f>
        <v/>
      </c>
      <c r="G1898" s="10" t="str">
        <f ca="1">VLOOKUP(C1898,OFFSET(厂站实体!$A$2,0,0,1000,7),7,FALSE)</f>
        <v/>
      </c>
    </row>
    <row r="1899" spans="1:7" x14ac:dyDescent="0.15">
      <c r="A1899" s="10" t="str">
        <f>IF([1]变压器!A1899="","",[1]变压器!A1899)</f>
        <v/>
      </c>
      <c r="B1899" s="10" t="str">
        <f>IF([1]变压器!B1899="","",[1]变压器!B1899)</f>
        <v/>
      </c>
      <c r="C1899" s="10" t="str">
        <f>IF([1]变压器!C1899="","",[1]变压器!C1899)</f>
        <v/>
      </c>
      <c r="D1899" s="10" t="str">
        <f>IF([1]变压器!D1899="","",[1]变压器!D1899)</f>
        <v/>
      </c>
      <c r="E1899" s="10" t="str">
        <f>IF([1]变压器!E1899="","",[1]变压器!E1899)</f>
        <v/>
      </c>
      <c r="F1899" s="10" t="str">
        <f>IF([1]变压器!F1899="","",[1]变压器!F1899)</f>
        <v/>
      </c>
      <c r="G1899" s="10" t="str">
        <f ca="1">VLOOKUP(C1899,OFFSET(厂站实体!$A$2,0,0,1000,7),7,FALSE)</f>
        <v/>
      </c>
    </row>
    <row r="1900" spans="1:7" x14ac:dyDescent="0.15">
      <c r="A1900" s="10" t="str">
        <f>IF([1]变压器!A1900="","",[1]变压器!A1900)</f>
        <v/>
      </c>
      <c r="B1900" s="10" t="str">
        <f>IF([1]变压器!B1900="","",[1]变压器!B1900)</f>
        <v/>
      </c>
      <c r="C1900" s="10" t="str">
        <f>IF([1]变压器!C1900="","",[1]变压器!C1900)</f>
        <v/>
      </c>
      <c r="D1900" s="10" t="str">
        <f>IF([1]变压器!D1900="","",[1]变压器!D1900)</f>
        <v/>
      </c>
      <c r="E1900" s="10" t="str">
        <f>IF([1]变压器!E1900="","",[1]变压器!E1900)</f>
        <v/>
      </c>
      <c r="F1900" s="10" t="str">
        <f>IF([1]变压器!F1900="","",[1]变压器!F1900)</f>
        <v/>
      </c>
      <c r="G1900" s="10" t="str">
        <f ca="1">VLOOKUP(C1900,OFFSET(厂站实体!$A$2,0,0,1000,7),7,FALSE)</f>
        <v/>
      </c>
    </row>
    <row r="1901" spans="1:7" x14ac:dyDescent="0.15">
      <c r="A1901" s="10" t="str">
        <f>IF([1]变压器!A1901="","",[1]变压器!A1901)</f>
        <v/>
      </c>
      <c r="B1901" s="10" t="str">
        <f>IF([1]变压器!B1901="","",[1]变压器!B1901)</f>
        <v/>
      </c>
      <c r="C1901" s="10" t="str">
        <f>IF([1]变压器!C1901="","",[1]变压器!C1901)</f>
        <v/>
      </c>
      <c r="D1901" s="10" t="str">
        <f>IF([1]变压器!D1901="","",[1]变压器!D1901)</f>
        <v/>
      </c>
      <c r="E1901" s="10" t="str">
        <f>IF([1]变压器!E1901="","",[1]变压器!E1901)</f>
        <v/>
      </c>
      <c r="F1901" s="10" t="str">
        <f>IF([1]变压器!F1901="","",[1]变压器!F1901)</f>
        <v/>
      </c>
      <c r="G1901" s="10" t="str">
        <f ca="1">VLOOKUP(C1901,OFFSET(厂站实体!$A$2,0,0,1000,7),7,FALSE)</f>
        <v/>
      </c>
    </row>
    <row r="1902" spans="1:7" x14ac:dyDescent="0.15">
      <c r="A1902" s="10" t="str">
        <f>IF([1]变压器!A1902="","",[1]变压器!A1902)</f>
        <v/>
      </c>
      <c r="B1902" s="10" t="str">
        <f>IF([1]变压器!B1902="","",[1]变压器!B1902)</f>
        <v/>
      </c>
      <c r="C1902" s="10" t="str">
        <f>IF([1]变压器!C1902="","",[1]变压器!C1902)</f>
        <v/>
      </c>
      <c r="D1902" s="10" t="str">
        <f>IF([1]变压器!D1902="","",[1]变压器!D1902)</f>
        <v/>
      </c>
      <c r="E1902" s="10" t="str">
        <f>IF([1]变压器!E1902="","",[1]变压器!E1902)</f>
        <v/>
      </c>
      <c r="F1902" s="10" t="str">
        <f>IF([1]变压器!F1902="","",[1]变压器!F1902)</f>
        <v/>
      </c>
      <c r="G1902" s="10" t="str">
        <f ca="1">VLOOKUP(C1902,OFFSET(厂站实体!$A$2,0,0,1000,7),7,FALSE)</f>
        <v/>
      </c>
    </row>
    <row r="1903" spans="1:7" x14ac:dyDescent="0.15">
      <c r="A1903" s="10" t="str">
        <f>IF([1]变压器!A1903="","",[1]变压器!A1903)</f>
        <v/>
      </c>
      <c r="B1903" s="10" t="str">
        <f>IF([1]变压器!B1903="","",[1]变压器!B1903)</f>
        <v/>
      </c>
      <c r="C1903" s="10" t="str">
        <f>IF([1]变压器!C1903="","",[1]变压器!C1903)</f>
        <v/>
      </c>
      <c r="D1903" s="10" t="str">
        <f>IF([1]变压器!D1903="","",[1]变压器!D1903)</f>
        <v/>
      </c>
      <c r="E1903" s="10" t="str">
        <f>IF([1]变压器!E1903="","",[1]变压器!E1903)</f>
        <v/>
      </c>
      <c r="F1903" s="10" t="str">
        <f>IF([1]变压器!F1903="","",[1]变压器!F1903)</f>
        <v/>
      </c>
      <c r="G1903" s="10" t="str">
        <f ca="1">VLOOKUP(C1903,OFFSET(厂站实体!$A$2,0,0,1000,7),7,FALSE)</f>
        <v/>
      </c>
    </row>
    <row r="1904" spans="1:7" x14ac:dyDescent="0.15">
      <c r="A1904" s="10" t="str">
        <f>IF([1]变压器!A1904="","",[1]变压器!A1904)</f>
        <v/>
      </c>
      <c r="B1904" s="10" t="str">
        <f>IF([1]变压器!B1904="","",[1]变压器!B1904)</f>
        <v/>
      </c>
      <c r="C1904" s="10" t="str">
        <f>IF([1]变压器!C1904="","",[1]变压器!C1904)</f>
        <v/>
      </c>
      <c r="D1904" s="10" t="str">
        <f>IF([1]变压器!D1904="","",[1]变压器!D1904)</f>
        <v/>
      </c>
      <c r="E1904" s="10" t="str">
        <f>IF([1]变压器!E1904="","",[1]变压器!E1904)</f>
        <v/>
      </c>
      <c r="F1904" s="10" t="str">
        <f>IF([1]变压器!F1904="","",[1]变压器!F1904)</f>
        <v/>
      </c>
      <c r="G1904" s="10" t="str">
        <f ca="1">VLOOKUP(C1904,OFFSET(厂站实体!$A$2,0,0,1000,7),7,FALSE)</f>
        <v/>
      </c>
    </row>
    <row r="1905" spans="1:7" x14ac:dyDescent="0.15">
      <c r="A1905" s="10" t="str">
        <f>IF([1]变压器!A1905="","",[1]变压器!A1905)</f>
        <v/>
      </c>
      <c r="B1905" s="10" t="str">
        <f>IF([1]变压器!B1905="","",[1]变压器!B1905)</f>
        <v/>
      </c>
      <c r="C1905" s="10" t="str">
        <f>IF([1]变压器!C1905="","",[1]变压器!C1905)</f>
        <v/>
      </c>
      <c r="D1905" s="10" t="str">
        <f>IF([1]变压器!D1905="","",[1]变压器!D1905)</f>
        <v/>
      </c>
      <c r="E1905" s="10" t="str">
        <f>IF([1]变压器!E1905="","",[1]变压器!E1905)</f>
        <v/>
      </c>
      <c r="F1905" s="10" t="str">
        <f>IF([1]变压器!F1905="","",[1]变压器!F1905)</f>
        <v/>
      </c>
      <c r="G1905" s="10" t="str">
        <f ca="1">VLOOKUP(C1905,OFFSET(厂站实体!$A$2,0,0,1000,7),7,FALSE)</f>
        <v/>
      </c>
    </row>
    <row r="1906" spans="1:7" x14ac:dyDescent="0.15">
      <c r="A1906" s="10" t="str">
        <f>IF([1]变压器!A1906="","",[1]变压器!A1906)</f>
        <v/>
      </c>
      <c r="B1906" s="10" t="str">
        <f>IF([1]变压器!B1906="","",[1]变压器!B1906)</f>
        <v/>
      </c>
      <c r="C1906" s="10" t="str">
        <f>IF([1]变压器!C1906="","",[1]变压器!C1906)</f>
        <v/>
      </c>
      <c r="D1906" s="10" t="str">
        <f>IF([1]变压器!D1906="","",[1]变压器!D1906)</f>
        <v/>
      </c>
      <c r="E1906" s="10" t="str">
        <f>IF([1]变压器!E1906="","",[1]变压器!E1906)</f>
        <v/>
      </c>
      <c r="F1906" s="10" t="str">
        <f>IF([1]变压器!F1906="","",[1]变压器!F1906)</f>
        <v/>
      </c>
      <c r="G1906" s="10" t="str">
        <f ca="1">VLOOKUP(C1906,OFFSET(厂站实体!$A$2,0,0,1000,7),7,FALSE)</f>
        <v/>
      </c>
    </row>
    <row r="1907" spans="1:7" x14ac:dyDescent="0.15">
      <c r="A1907" s="10" t="str">
        <f>IF([1]变压器!A1907="","",[1]变压器!A1907)</f>
        <v/>
      </c>
      <c r="B1907" s="10" t="str">
        <f>IF([1]变压器!B1907="","",[1]变压器!B1907)</f>
        <v/>
      </c>
      <c r="C1907" s="10" t="str">
        <f>IF([1]变压器!C1907="","",[1]变压器!C1907)</f>
        <v/>
      </c>
      <c r="D1907" s="10" t="str">
        <f>IF([1]变压器!D1907="","",[1]变压器!D1907)</f>
        <v/>
      </c>
      <c r="E1907" s="10" t="str">
        <f>IF([1]变压器!E1907="","",[1]变压器!E1907)</f>
        <v/>
      </c>
      <c r="F1907" s="10" t="str">
        <f>IF([1]变压器!F1907="","",[1]变压器!F1907)</f>
        <v/>
      </c>
      <c r="G1907" s="10" t="str">
        <f ca="1">VLOOKUP(C1907,OFFSET(厂站实体!$A$2,0,0,1000,7),7,FALSE)</f>
        <v/>
      </c>
    </row>
    <row r="1908" spans="1:7" x14ac:dyDescent="0.15">
      <c r="A1908" s="10" t="str">
        <f>IF([1]变压器!A1908="","",[1]变压器!A1908)</f>
        <v/>
      </c>
      <c r="B1908" s="10" t="str">
        <f>IF([1]变压器!B1908="","",[1]变压器!B1908)</f>
        <v/>
      </c>
      <c r="C1908" s="10" t="str">
        <f>IF([1]变压器!C1908="","",[1]变压器!C1908)</f>
        <v/>
      </c>
      <c r="D1908" s="10" t="str">
        <f>IF([1]变压器!D1908="","",[1]变压器!D1908)</f>
        <v/>
      </c>
      <c r="E1908" s="10" t="str">
        <f>IF([1]变压器!E1908="","",[1]变压器!E1908)</f>
        <v/>
      </c>
      <c r="F1908" s="10" t="str">
        <f>IF([1]变压器!F1908="","",[1]变压器!F1908)</f>
        <v/>
      </c>
      <c r="G1908" s="10" t="str">
        <f ca="1">VLOOKUP(C1908,OFFSET(厂站实体!$A$2,0,0,1000,7),7,FALSE)</f>
        <v/>
      </c>
    </row>
    <row r="1909" spans="1:7" x14ac:dyDescent="0.15">
      <c r="A1909" s="10" t="str">
        <f>IF([1]变压器!A1909="","",[1]变压器!A1909)</f>
        <v/>
      </c>
      <c r="B1909" s="10" t="str">
        <f>IF([1]变压器!B1909="","",[1]变压器!B1909)</f>
        <v/>
      </c>
      <c r="C1909" s="10" t="str">
        <f>IF([1]变压器!C1909="","",[1]变压器!C1909)</f>
        <v/>
      </c>
      <c r="D1909" s="10" t="str">
        <f>IF([1]变压器!D1909="","",[1]变压器!D1909)</f>
        <v/>
      </c>
      <c r="E1909" s="10" t="str">
        <f>IF([1]变压器!E1909="","",[1]变压器!E1909)</f>
        <v/>
      </c>
      <c r="F1909" s="10" t="str">
        <f>IF([1]变压器!F1909="","",[1]变压器!F1909)</f>
        <v/>
      </c>
      <c r="G1909" s="10" t="str">
        <f ca="1">VLOOKUP(C1909,OFFSET(厂站实体!$A$2,0,0,1000,7),7,FALSE)</f>
        <v/>
      </c>
    </row>
    <row r="1910" spans="1:7" x14ac:dyDescent="0.15">
      <c r="A1910" s="10" t="str">
        <f>IF([1]变压器!A1910="","",[1]变压器!A1910)</f>
        <v/>
      </c>
      <c r="B1910" s="10" t="str">
        <f>IF([1]变压器!B1910="","",[1]变压器!B1910)</f>
        <v/>
      </c>
      <c r="C1910" s="10" t="str">
        <f>IF([1]变压器!C1910="","",[1]变压器!C1910)</f>
        <v/>
      </c>
      <c r="D1910" s="10" t="str">
        <f>IF([1]变压器!D1910="","",[1]变压器!D1910)</f>
        <v/>
      </c>
      <c r="E1910" s="10" t="str">
        <f>IF([1]变压器!E1910="","",[1]变压器!E1910)</f>
        <v/>
      </c>
      <c r="F1910" s="10" t="str">
        <f>IF([1]变压器!F1910="","",[1]变压器!F1910)</f>
        <v/>
      </c>
      <c r="G1910" s="10" t="str">
        <f ca="1">VLOOKUP(C1910,OFFSET(厂站实体!$A$2,0,0,1000,7),7,FALSE)</f>
        <v/>
      </c>
    </row>
    <row r="1911" spans="1:7" x14ac:dyDescent="0.15">
      <c r="A1911" s="10" t="str">
        <f>IF([1]变压器!A1911="","",[1]变压器!A1911)</f>
        <v/>
      </c>
      <c r="B1911" s="10" t="str">
        <f>IF([1]变压器!B1911="","",[1]变压器!B1911)</f>
        <v/>
      </c>
      <c r="C1911" s="10" t="str">
        <f>IF([1]变压器!C1911="","",[1]变压器!C1911)</f>
        <v/>
      </c>
      <c r="D1911" s="10" t="str">
        <f>IF([1]变压器!D1911="","",[1]变压器!D1911)</f>
        <v/>
      </c>
      <c r="E1911" s="10" t="str">
        <f>IF([1]变压器!E1911="","",[1]变压器!E1911)</f>
        <v/>
      </c>
      <c r="F1911" s="10" t="str">
        <f>IF([1]变压器!F1911="","",[1]变压器!F1911)</f>
        <v/>
      </c>
      <c r="G1911" s="10" t="str">
        <f ca="1">VLOOKUP(C1911,OFFSET(厂站实体!$A$2,0,0,1000,7),7,FALSE)</f>
        <v/>
      </c>
    </row>
    <row r="1912" spans="1:7" x14ac:dyDescent="0.15">
      <c r="A1912" s="10" t="str">
        <f>IF([1]变压器!A1912="","",[1]变压器!A1912)</f>
        <v/>
      </c>
      <c r="B1912" s="10" t="str">
        <f>IF([1]变压器!B1912="","",[1]变压器!B1912)</f>
        <v/>
      </c>
      <c r="C1912" s="10" t="str">
        <f>IF([1]变压器!C1912="","",[1]变压器!C1912)</f>
        <v/>
      </c>
      <c r="D1912" s="10" t="str">
        <f>IF([1]变压器!D1912="","",[1]变压器!D1912)</f>
        <v/>
      </c>
      <c r="E1912" s="10" t="str">
        <f>IF([1]变压器!E1912="","",[1]变压器!E1912)</f>
        <v/>
      </c>
      <c r="F1912" s="10" t="str">
        <f>IF([1]变压器!F1912="","",[1]变压器!F1912)</f>
        <v/>
      </c>
      <c r="G1912" s="10" t="str">
        <f ca="1">VLOOKUP(C1912,OFFSET(厂站实体!$A$2,0,0,1000,7),7,FALSE)</f>
        <v/>
      </c>
    </row>
    <row r="1913" spans="1:7" x14ac:dyDescent="0.15">
      <c r="A1913" s="10" t="str">
        <f>IF([1]变压器!A1913="","",[1]变压器!A1913)</f>
        <v/>
      </c>
      <c r="B1913" s="10" t="str">
        <f>IF([1]变压器!B1913="","",[1]变压器!B1913)</f>
        <v/>
      </c>
      <c r="C1913" s="10" t="str">
        <f>IF([1]变压器!C1913="","",[1]变压器!C1913)</f>
        <v/>
      </c>
      <c r="D1913" s="10" t="str">
        <f>IF([1]变压器!D1913="","",[1]变压器!D1913)</f>
        <v/>
      </c>
      <c r="E1913" s="10" t="str">
        <f>IF([1]变压器!E1913="","",[1]变压器!E1913)</f>
        <v/>
      </c>
      <c r="F1913" s="10" t="str">
        <f>IF([1]变压器!F1913="","",[1]变压器!F1913)</f>
        <v/>
      </c>
      <c r="G1913" s="10" t="str">
        <f ca="1">VLOOKUP(C1913,OFFSET(厂站实体!$A$2,0,0,1000,7),7,FALSE)</f>
        <v/>
      </c>
    </row>
    <row r="1914" spans="1:7" x14ac:dyDescent="0.15">
      <c r="A1914" s="10" t="str">
        <f>IF([1]变压器!A1914="","",[1]变压器!A1914)</f>
        <v/>
      </c>
      <c r="B1914" s="10" t="str">
        <f>IF([1]变压器!B1914="","",[1]变压器!B1914)</f>
        <v/>
      </c>
      <c r="C1914" s="10" t="str">
        <f>IF([1]变压器!C1914="","",[1]变压器!C1914)</f>
        <v/>
      </c>
      <c r="D1914" s="10" t="str">
        <f>IF([1]变压器!D1914="","",[1]变压器!D1914)</f>
        <v/>
      </c>
      <c r="E1914" s="10" t="str">
        <f>IF([1]变压器!E1914="","",[1]变压器!E1914)</f>
        <v/>
      </c>
      <c r="F1914" s="10" t="str">
        <f>IF([1]变压器!F1914="","",[1]变压器!F1914)</f>
        <v/>
      </c>
      <c r="G1914" s="10" t="str">
        <f ca="1">VLOOKUP(C1914,OFFSET(厂站实体!$A$2,0,0,1000,7),7,FALSE)</f>
        <v/>
      </c>
    </row>
    <row r="1915" spans="1:7" x14ac:dyDescent="0.15">
      <c r="A1915" s="10" t="str">
        <f>IF([1]变压器!A1915="","",[1]变压器!A1915)</f>
        <v/>
      </c>
      <c r="B1915" s="10" t="str">
        <f>IF([1]变压器!B1915="","",[1]变压器!B1915)</f>
        <v/>
      </c>
      <c r="C1915" s="10" t="str">
        <f>IF([1]变压器!C1915="","",[1]变压器!C1915)</f>
        <v/>
      </c>
      <c r="D1915" s="10" t="str">
        <f>IF([1]变压器!D1915="","",[1]变压器!D1915)</f>
        <v/>
      </c>
      <c r="E1915" s="10" t="str">
        <f>IF([1]变压器!E1915="","",[1]变压器!E1915)</f>
        <v/>
      </c>
      <c r="F1915" s="10" t="str">
        <f>IF([1]变压器!F1915="","",[1]变压器!F1915)</f>
        <v/>
      </c>
      <c r="G1915" s="10" t="str">
        <f ca="1">VLOOKUP(C1915,OFFSET(厂站实体!$A$2,0,0,1000,7),7,FALSE)</f>
        <v/>
      </c>
    </row>
    <row r="1916" spans="1:7" x14ac:dyDescent="0.15">
      <c r="A1916" s="10" t="str">
        <f>IF([1]变压器!A1916="","",[1]变压器!A1916)</f>
        <v/>
      </c>
      <c r="B1916" s="10" t="str">
        <f>IF([1]变压器!B1916="","",[1]变压器!B1916)</f>
        <v/>
      </c>
      <c r="C1916" s="10" t="str">
        <f>IF([1]变压器!C1916="","",[1]变压器!C1916)</f>
        <v/>
      </c>
      <c r="D1916" s="10" t="str">
        <f>IF([1]变压器!D1916="","",[1]变压器!D1916)</f>
        <v/>
      </c>
      <c r="E1916" s="10" t="str">
        <f>IF([1]变压器!E1916="","",[1]变压器!E1916)</f>
        <v/>
      </c>
      <c r="F1916" s="10" t="str">
        <f>IF([1]变压器!F1916="","",[1]变压器!F1916)</f>
        <v/>
      </c>
      <c r="G1916" s="10" t="str">
        <f ca="1">VLOOKUP(C1916,OFFSET(厂站实体!$A$2,0,0,1000,7),7,FALSE)</f>
        <v/>
      </c>
    </row>
    <row r="1917" spans="1:7" x14ac:dyDescent="0.15">
      <c r="A1917" s="10" t="str">
        <f>IF([1]变压器!A1917="","",[1]变压器!A1917)</f>
        <v/>
      </c>
      <c r="B1917" s="10" t="str">
        <f>IF([1]变压器!B1917="","",[1]变压器!B1917)</f>
        <v/>
      </c>
      <c r="C1917" s="10" t="str">
        <f>IF([1]变压器!C1917="","",[1]变压器!C1917)</f>
        <v/>
      </c>
      <c r="D1917" s="10" t="str">
        <f>IF([1]变压器!D1917="","",[1]变压器!D1917)</f>
        <v/>
      </c>
      <c r="E1917" s="10" t="str">
        <f>IF([1]变压器!E1917="","",[1]变压器!E1917)</f>
        <v/>
      </c>
      <c r="F1917" s="10" t="str">
        <f>IF([1]变压器!F1917="","",[1]变压器!F1917)</f>
        <v/>
      </c>
      <c r="G1917" s="10" t="str">
        <f ca="1">VLOOKUP(C1917,OFFSET(厂站实体!$A$2,0,0,1000,7),7,FALSE)</f>
        <v/>
      </c>
    </row>
    <row r="1918" spans="1:7" x14ac:dyDescent="0.15">
      <c r="A1918" s="10" t="str">
        <f>IF([1]变压器!A1918="","",[1]变压器!A1918)</f>
        <v/>
      </c>
      <c r="B1918" s="10" t="str">
        <f>IF([1]变压器!B1918="","",[1]变压器!B1918)</f>
        <v/>
      </c>
      <c r="C1918" s="10" t="str">
        <f>IF([1]变压器!C1918="","",[1]变压器!C1918)</f>
        <v/>
      </c>
      <c r="D1918" s="10" t="str">
        <f>IF([1]变压器!D1918="","",[1]变压器!D1918)</f>
        <v/>
      </c>
      <c r="E1918" s="10" t="str">
        <f>IF([1]变压器!E1918="","",[1]变压器!E1918)</f>
        <v/>
      </c>
      <c r="F1918" s="10" t="str">
        <f>IF([1]变压器!F1918="","",[1]变压器!F1918)</f>
        <v/>
      </c>
      <c r="G1918" s="10" t="str">
        <f ca="1">VLOOKUP(C1918,OFFSET(厂站实体!$A$2,0,0,1000,7),7,FALSE)</f>
        <v/>
      </c>
    </row>
    <row r="1919" spans="1:7" x14ac:dyDescent="0.15">
      <c r="A1919" s="10" t="str">
        <f>IF([1]变压器!A1919="","",[1]变压器!A1919)</f>
        <v/>
      </c>
      <c r="B1919" s="10" t="str">
        <f>IF([1]变压器!B1919="","",[1]变压器!B1919)</f>
        <v/>
      </c>
      <c r="C1919" s="10" t="str">
        <f>IF([1]变压器!C1919="","",[1]变压器!C1919)</f>
        <v/>
      </c>
      <c r="D1919" s="10" t="str">
        <f>IF([1]变压器!D1919="","",[1]变压器!D1919)</f>
        <v/>
      </c>
      <c r="E1919" s="10" t="str">
        <f>IF([1]变压器!E1919="","",[1]变压器!E1919)</f>
        <v/>
      </c>
      <c r="F1919" s="10" t="str">
        <f>IF([1]变压器!F1919="","",[1]变压器!F1919)</f>
        <v/>
      </c>
      <c r="G1919" s="10" t="str">
        <f ca="1">VLOOKUP(C1919,OFFSET(厂站实体!$A$2,0,0,1000,7),7,FALSE)</f>
        <v/>
      </c>
    </row>
    <row r="1920" spans="1:7" x14ac:dyDescent="0.15">
      <c r="A1920" s="10" t="str">
        <f>IF([1]变压器!A1920="","",[1]变压器!A1920)</f>
        <v/>
      </c>
      <c r="B1920" s="10" t="str">
        <f>IF([1]变压器!B1920="","",[1]变压器!B1920)</f>
        <v/>
      </c>
      <c r="C1920" s="10" t="str">
        <f>IF([1]变压器!C1920="","",[1]变压器!C1920)</f>
        <v/>
      </c>
      <c r="D1920" s="10" t="str">
        <f>IF([1]变压器!D1920="","",[1]变压器!D1920)</f>
        <v/>
      </c>
      <c r="E1920" s="10" t="str">
        <f>IF([1]变压器!E1920="","",[1]变压器!E1920)</f>
        <v/>
      </c>
      <c r="F1920" s="10" t="str">
        <f>IF([1]变压器!F1920="","",[1]变压器!F1920)</f>
        <v/>
      </c>
      <c r="G1920" s="10" t="str">
        <f ca="1">VLOOKUP(C1920,OFFSET(厂站实体!$A$2,0,0,1000,7),7,FALSE)</f>
        <v/>
      </c>
    </row>
    <row r="1921" spans="1:7" x14ac:dyDescent="0.15">
      <c r="A1921" s="10" t="str">
        <f>IF([1]变压器!A1921="","",[1]变压器!A1921)</f>
        <v/>
      </c>
      <c r="B1921" s="10" t="str">
        <f>IF([1]变压器!B1921="","",[1]变压器!B1921)</f>
        <v/>
      </c>
      <c r="C1921" s="10" t="str">
        <f>IF([1]变压器!C1921="","",[1]变压器!C1921)</f>
        <v/>
      </c>
      <c r="D1921" s="10" t="str">
        <f>IF([1]变压器!D1921="","",[1]变压器!D1921)</f>
        <v/>
      </c>
      <c r="E1921" s="10" t="str">
        <f>IF([1]变压器!E1921="","",[1]变压器!E1921)</f>
        <v/>
      </c>
      <c r="F1921" s="10" t="str">
        <f>IF([1]变压器!F1921="","",[1]变压器!F1921)</f>
        <v/>
      </c>
      <c r="G1921" s="10" t="str">
        <f ca="1">VLOOKUP(C1921,OFFSET(厂站实体!$A$2,0,0,1000,7),7,FALSE)</f>
        <v/>
      </c>
    </row>
    <row r="1922" spans="1:7" x14ac:dyDescent="0.15">
      <c r="A1922" s="10" t="str">
        <f>IF([1]变压器!A1922="","",[1]变压器!A1922)</f>
        <v/>
      </c>
      <c r="B1922" s="10" t="str">
        <f>IF([1]变压器!B1922="","",[1]变压器!B1922)</f>
        <v/>
      </c>
      <c r="C1922" s="10" t="str">
        <f>IF([1]变压器!C1922="","",[1]变压器!C1922)</f>
        <v/>
      </c>
      <c r="D1922" s="10" t="str">
        <f>IF([1]变压器!D1922="","",[1]变压器!D1922)</f>
        <v/>
      </c>
      <c r="E1922" s="10" t="str">
        <f>IF([1]变压器!E1922="","",[1]变压器!E1922)</f>
        <v/>
      </c>
      <c r="F1922" s="10" t="str">
        <f>IF([1]变压器!F1922="","",[1]变压器!F1922)</f>
        <v/>
      </c>
      <c r="G1922" s="10" t="str">
        <f ca="1">VLOOKUP(C1922,OFFSET(厂站实体!$A$2,0,0,1000,7),7,FALSE)</f>
        <v/>
      </c>
    </row>
    <row r="1923" spans="1:7" x14ac:dyDescent="0.15">
      <c r="A1923" s="10" t="str">
        <f>IF([1]变压器!A1923="","",[1]变压器!A1923)</f>
        <v/>
      </c>
      <c r="B1923" s="10" t="str">
        <f>IF([1]变压器!B1923="","",[1]变压器!B1923)</f>
        <v/>
      </c>
      <c r="C1923" s="10" t="str">
        <f>IF([1]变压器!C1923="","",[1]变压器!C1923)</f>
        <v/>
      </c>
      <c r="D1923" s="10" t="str">
        <f>IF([1]变压器!D1923="","",[1]变压器!D1923)</f>
        <v/>
      </c>
      <c r="E1923" s="10" t="str">
        <f>IF([1]变压器!E1923="","",[1]变压器!E1923)</f>
        <v/>
      </c>
      <c r="F1923" s="10" t="str">
        <f>IF([1]变压器!F1923="","",[1]变压器!F1923)</f>
        <v/>
      </c>
      <c r="G1923" s="10" t="str">
        <f ca="1">VLOOKUP(C1923,OFFSET(厂站实体!$A$2,0,0,1000,7),7,FALSE)</f>
        <v/>
      </c>
    </row>
    <row r="1924" spans="1:7" x14ac:dyDescent="0.15">
      <c r="A1924" s="10" t="str">
        <f>IF([1]变压器!A1924="","",[1]变压器!A1924)</f>
        <v/>
      </c>
      <c r="B1924" s="10" t="str">
        <f>IF([1]变压器!B1924="","",[1]变压器!B1924)</f>
        <v/>
      </c>
      <c r="C1924" s="10" t="str">
        <f>IF([1]变压器!C1924="","",[1]变压器!C1924)</f>
        <v/>
      </c>
      <c r="D1924" s="10" t="str">
        <f>IF([1]变压器!D1924="","",[1]变压器!D1924)</f>
        <v/>
      </c>
      <c r="E1924" s="10" t="str">
        <f>IF([1]变压器!E1924="","",[1]变压器!E1924)</f>
        <v/>
      </c>
      <c r="F1924" s="10" t="str">
        <f>IF([1]变压器!F1924="","",[1]变压器!F1924)</f>
        <v/>
      </c>
      <c r="G1924" s="10" t="str">
        <f ca="1">VLOOKUP(C1924,OFFSET(厂站实体!$A$2,0,0,1000,7),7,FALSE)</f>
        <v/>
      </c>
    </row>
    <row r="1925" spans="1:7" x14ac:dyDescent="0.15">
      <c r="A1925" s="10" t="str">
        <f>IF([1]变压器!A1925="","",[1]变压器!A1925)</f>
        <v/>
      </c>
      <c r="B1925" s="10" t="str">
        <f>IF([1]变压器!B1925="","",[1]变压器!B1925)</f>
        <v/>
      </c>
      <c r="C1925" s="10" t="str">
        <f>IF([1]变压器!C1925="","",[1]变压器!C1925)</f>
        <v/>
      </c>
      <c r="D1925" s="10" t="str">
        <f>IF([1]变压器!D1925="","",[1]变压器!D1925)</f>
        <v/>
      </c>
      <c r="E1925" s="10" t="str">
        <f>IF([1]变压器!E1925="","",[1]变压器!E1925)</f>
        <v/>
      </c>
      <c r="F1925" s="10" t="str">
        <f>IF([1]变压器!F1925="","",[1]变压器!F1925)</f>
        <v/>
      </c>
      <c r="G1925" s="10" t="str">
        <f ca="1">VLOOKUP(C1925,OFFSET(厂站实体!$A$2,0,0,1000,7),7,FALSE)</f>
        <v/>
      </c>
    </row>
    <row r="1926" spans="1:7" x14ac:dyDescent="0.15">
      <c r="A1926" s="10" t="str">
        <f>IF([1]变压器!A1926="","",[1]变压器!A1926)</f>
        <v/>
      </c>
      <c r="B1926" s="10" t="str">
        <f>IF([1]变压器!B1926="","",[1]变压器!B1926)</f>
        <v/>
      </c>
      <c r="C1926" s="10" t="str">
        <f>IF([1]变压器!C1926="","",[1]变压器!C1926)</f>
        <v/>
      </c>
      <c r="D1926" s="10" t="str">
        <f>IF([1]变压器!D1926="","",[1]变压器!D1926)</f>
        <v/>
      </c>
      <c r="E1926" s="10" t="str">
        <f>IF([1]变压器!E1926="","",[1]变压器!E1926)</f>
        <v/>
      </c>
      <c r="F1926" s="10" t="str">
        <f>IF([1]变压器!F1926="","",[1]变压器!F1926)</f>
        <v/>
      </c>
      <c r="G1926" s="10" t="str">
        <f ca="1">VLOOKUP(C1926,OFFSET(厂站实体!$A$2,0,0,1000,7),7,FALSE)</f>
        <v/>
      </c>
    </row>
    <row r="1927" spans="1:7" x14ac:dyDescent="0.15">
      <c r="A1927" s="10" t="str">
        <f>IF([1]变压器!A1927="","",[1]变压器!A1927)</f>
        <v/>
      </c>
      <c r="B1927" s="10" t="str">
        <f>IF([1]变压器!B1927="","",[1]变压器!B1927)</f>
        <v/>
      </c>
      <c r="C1927" s="10" t="str">
        <f>IF([1]变压器!C1927="","",[1]变压器!C1927)</f>
        <v/>
      </c>
      <c r="D1927" s="10" t="str">
        <f>IF([1]变压器!D1927="","",[1]变压器!D1927)</f>
        <v/>
      </c>
      <c r="E1927" s="10" t="str">
        <f>IF([1]变压器!E1927="","",[1]变压器!E1927)</f>
        <v/>
      </c>
      <c r="F1927" s="10" t="str">
        <f>IF([1]变压器!F1927="","",[1]变压器!F1927)</f>
        <v/>
      </c>
      <c r="G1927" s="10" t="str">
        <f ca="1">VLOOKUP(C1927,OFFSET(厂站实体!$A$2,0,0,1000,7),7,FALSE)</f>
        <v/>
      </c>
    </row>
    <row r="1928" spans="1:7" x14ac:dyDescent="0.15">
      <c r="A1928" s="10" t="str">
        <f>IF([1]变压器!A1928="","",[1]变压器!A1928)</f>
        <v/>
      </c>
      <c r="B1928" s="10" t="str">
        <f>IF([1]变压器!B1928="","",[1]变压器!B1928)</f>
        <v/>
      </c>
      <c r="C1928" s="10" t="str">
        <f>IF([1]变压器!C1928="","",[1]变压器!C1928)</f>
        <v/>
      </c>
      <c r="D1928" s="10" t="str">
        <f>IF([1]变压器!D1928="","",[1]变压器!D1928)</f>
        <v/>
      </c>
      <c r="E1928" s="10" t="str">
        <f>IF([1]变压器!E1928="","",[1]变压器!E1928)</f>
        <v/>
      </c>
      <c r="F1928" s="10" t="str">
        <f>IF([1]变压器!F1928="","",[1]变压器!F1928)</f>
        <v/>
      </c>
      <c r="G1928" s="10" t="str">
        <f ca="1">VLOOKUP(C1928,OFFSET(厂站实体!$A$2,0,0,1000,7),7,FALSE)</f>
        <v/>
      </c>
    </row>
    <row r="1929" spans="1:7" x14ac:dyDescent="0.15">
      <c r="A1929" s="10" t="str">
        <f>IF([1]变压器!A1929="","",[1]变压器!A1929)</f>
        <v/>
      </c>
      <c r="B1929" s="10" t="str">
        <f>IF([1]变压器!B1929="","",[1]变压器!B1929)</f>
        <v/>
      </c>
      <c r="C1929" s="10" t="str">
        <f>IF([1]变压器!C1929="","",[1]变压器!C1929)</f>
        <v/>
      </c>
      <c r="D1929" s="10" t="str">
        <f>IF([1]变压器!D1929="","",[1]变压器!D1929)</f>
        <v/>
      </c>
      <c r="E1929" s="10" t="str">
        <f>IF([1]变压器!E1929="","",[1]变压器!E1929)</f>
        <v/>
      </c>
      <c r="F1929" s="10" t="str">
        <f>IF([1]变压器!F1929="","",[1]变压器!F1929)</f>
        <v/>
      </c>
      <c r="G1929" s="10" t="str">
        <f ca="1">VLOOKUP(C1929,OFFSET(厂站实体!$A$2,0,0,1000,7),7,FALSE)</f>
        <v/>
      </c>
    </row>
    <row r="1930" spans="1:7" x14ac:dyDescent="0.15">
      <c r="A1930" s="10" t="str">
        <f>IF([1]变压器!A1930="","",[1]变压器!A1930)</f>
        <v/>
      </c>
      <c r="B1930" s="10" t="str">
        <f>IF([1]变压器!B1930="","",[1]变压器!B1930)</f>
        <v/>
      </c>
      <c r="C1930" s="10" t="str">
        <f>IF([1]变压器!C1930="","",[1]变压器!C1930)</f>
        <v/>
      </c>
      <c r="D1930" s="10" t="str">
        <f>IF([1]变压器!D1930="","",[1]变压器!D1930)</f>
        <v/>
      </c>
      <c r="E1930" s="10" t="str">
        <f>IF([1]变压器!E1930="","",[1]变压器!E1930)</f>
        <v/>
      </c>
      <c r="F1930" s="10" t="str">
        <f>IF([1]变压器!F1930="","",[1]变压器!F1930)</f>
        <v/>
      </c>
      <c r="G1930" s="10" t="str">
        <f ca="1">VLOOKUP(C1930,OFFSET(厂站实体!$A$2,0,0,1000,7),7,FALSE)</f>
        <v/>
      </c>
    </row>
    <row r="1931" spans="1:7" x14ac:dyDescent="0.15">
      <c r="A1931" s="10" t="str">
        <f>IF([1]变压器!A1931="","",[1]变压器!A1931)</f>
        <v/>
      </c>
      <c r="B1931" s="10" t="str">
        <f>IF([1]变压器!B1931="","",[1]变压器!B1931)</f>
        <v/>
      </c>
      <c r="C1931" s="10" t="str">
        <f>IF([1]变压器!C1931="","",[1]变压器!C1931)</f>
        <v/>
      </c>
      <c r="D1931" s="10" t="str">
        <f>IF([1]变压器!D1931="","",[1]变压器!D1931)</f>
        <v/>
      </c>
      <c r="E1931" s="10" t="str">
        <f>IF([1]变压器!E1931="","",[1]变压器!E1931)</f>
        <v/>
      </c>
      <c r="F1931" s="10" t="str">
        <f>IF([1]变压器!F1931="","",[1]变压器!F1931)</f>
        <v/>
      </c>
      <c r="G1931" s="10" t="str">
        <f ca="1">VLOOKUP(C1931,OFFSET(厂站实体!$A$2,0,0,1000,7),7,FALSE)</f>
        <v/>
      </c>
    </row>
    <row r="1932" spans="1:7" x14ac:dyDescent="0.15">
      <c r="A1932" s="10" t="str">
        <f>IF([1]变压器!A1932="","",[1]变压器!A1932)</f>
        <v/>
      </c>
      <c r="B1932" s="10" t="str">
        <f>IF([1]变压器!B1932="","",[1]变压器!B1932)</f>
        <v/>
      </c>
      <c r="C1932" s="10" t="str">
        <f>IF([1]变压器!C1932="","",[1]变压器!C1932)</f>
        <v/>
      </c>
      <c r="D1932" s="10" t="str">
        <f>IF([1]变压器!D1932="","",[1]变压器!D1932)</f>
        <v/>
      </c>
      <c r="E1932" s="10" t="str">
        <f>IF([1]变压器!E1932="","",[1]变压器!E1932)</f>
        <v/>
      </c>
      <c r="F1932" s="10" t="str">
        <f>IF([1]变压器!F1932="","",[1]变压器!F1932)</f>
        <v/>
      </c>
      <c r="G1932" s="10" t="str">
        <f ca="1">VLOOKUP(C1932,OFFSET(厂站实体!$A$2,0,0,1000,7),7,FALSE)</f>
        <v/>
      </c>
    </row>
    <row r="1933" spans="1:7" x14ac:dyDescent="0.15">
      <c r="A1933" s="10" t="str">
        <f>IF([1]变压器!A1933="","",[1]变压器!A1933)</f>
        <v/>
      </c>
      <c r="B1933" s="10" t="str">
        <f>IF([1]变压器!B1933="","",[1]变压器!B1933)</f>
        <v/>
      </c>
      <c r="C1933" s="10" t="str">
        <f>IF([1]变压器!C1933="","",[1]变压器!C1933)</f>
        <v/>
      </c>
      <c r="D1933" s="10" t="str">
        <f>IF([1]变压器!D1933="","",[1]变压器!D1933)</f>
        <v/>
      </c>
      <c r="E1933" s="10" t="str">
        <f>IF([1]变压器!E1933="","",[1]变压器!E1933)</f>
        <v/>
      </c>
      <c r="F1933" s="10" t="str">
        <f>IF([1]变压器!F1933="","",[1]变压器!F1933)</f>
        <v/>
      </c>
      <c r="G1933" s="10" t="str">
        <f ca="1">VLOOKUP(C1933,OFFSET(厂站实体!$A$2,0,0,1000,7),7,FALSE)</f>
        <v/>
      </c>
    </row>
    <row r="1934" spans="1:7" x14ac:dyDescent="0.15">
      <c r="A1934" s="10" t="str">
        <f>IF([1]变压器!A1934="","",[1]变压器!A1934)</f>
        <v/>
      </c>
      <c r="B1934" s="10" t="str">
        <f>IF([1]变压器!B1934="","",[1]变压器!B1934)</f>
        <v/>
      </c>
      <c r="C1934" s="10" t="str">
        <f>IF([1]变压器!C1934="","",[1]变压器!C1934)</f>
        <v/>
      </c>
      <c r="D1934" s="10" t="str">
        <f>IF([1]变压器!D1934="","",[1]变压器!D1934)</f>
        <v/>
      </c>
      <c r="E1934" s="10" t="str">
        <f>IF([1]变压器!E1934="","",[1]变压器!E1934)</f>
        <v/>
      </c>
      <c r="F1934" s="10" t="str">
        <f>IF([1]变压器!F1934="","",[1]变压器!F1934)</f>
        <v/>
      </c>
      <c r="G1934" s="10" t="str">
        <f ca="1">VLOOKUP(C1934,OFFSET(厂站实体!$A$2,0,0,1000,7),7,FALSE)</f>
        <v/>
      </c>
    </row>
    <row r="1935" spans="1:7" x14ac:dyDescent="0.15">
      <c r="A1935" s="10" t="str">
        <f>IF([1]变压器!A1935="","",[1]变压器!A1935)</f>
        <v/>
      </c>
      <c r="B1935" s="10" t="str">
        <f>IF([1]变压器!B1935="","",[1]变压器!B1935)</f>
        <v/>
      </c>
      <c r="C1935" s="10" t="str">
        <f>IF([1]变压器!C1935="","",[1]变压器!C1935)</f>
        <v/>
      </c>
      <c r="D1935" s="10" t="str">
        <f>IF([1]变压器!D1935="","",[1]变压器!D1935)</f>
        <v/>
      </c>
      <c r="E1935" s="10" t="str">
        <f>IF([1]变压器!E1935="","",[1]变压器!E1935)</f>
        <v/>
      </c>
      <c r="F1935" s="10" t="str">
        <f>IF([1]变压器!F1935="","",[1]变压器!F1935)</f>
        <v/>
      </c>
      <c r="G1935" s="10" t="str">
        <f ca="1">VLOOKUP(C1935,OFFSET(厂站实体!$A$2,0,0,1000,7),7,FALSE)</f>
        <v/>
      </c>
    </row>
    <row r="1936" spans="1:7" x14ac:dyDescent="0.15">
      <c r="A1936" s="10" t="str">
        <f>IF([1]变压器!A1936="","",[1]变压器!A1936)</f>
        <v/>
      </c>
      <c r="B1936" s="10" t="str">
        <f>IF([1]变压器!B1936="","",[1]变压器!B1936)</f>
        <v/>
      </c>
      <c r="C1936" s="10" t="str">
        <f>IF([1]变压器!C1936="","",[1]变压器!C1936)</f>
        <v/>
      </c>
      <c r="D1936" s="10" t="str">
        <f>IF([1]变压器!D1936="","",[1]变压器!D1936)</f>
        <v/>
      </c>
      <c r="E1936" s="10" t="str">
        <f>IF([1]变压器!E1936="","",[1]变压器!E1936)</f>
        <v/>
      </c>
      <c r="F1936" s="10" t="str">
        <f>IF([1]变压器!F1936="","",[1]变压器!F1936)</f>
        <v/>
      </c>
      <c r="G1936" s="10" t="str">
        <f ca="1">VLOOKUP(C1936,OFFSET(厂站实体!$A$2,0,0,1000,7),7,FALSE)</f>
        <v/>
      </c>
    </row>
    <row r="1937" spans="1:7" x14ac:dyDescent="0.15">
      <c r="A1937" s="10" t="str">
        <f>IF([1]变压器!A1937="","",[1]变压器!A1937)</f>
        <v/>
      </c>
      <c r="B1937" s="10" t="str">
        <f>IF([1]变压器!B1937="","",[1]变压器!B1937)</f>
        <v/>
      </c>
      <c r="C1937" s="10" t="str">
        <f>IF([1]变压器!C1937="","",[1]变压器!C1937)</f>
        <v/>
      </c>
      <c r="D1937" s="10" t="str">
        <f>IF([1]变压器!D1937="","",[1]变压器!D1937)</f>
        <v/>
      </c>
      <c r="E1937" s="10" t="str">
        <f>IF([1]变压器!E1937="","",[1]变压器!E1937)</f>
        <v/>
      </c>
      <c r="F1937" s="10" t="str">
        <f>IF([1]变压器!F1937="","",[1]变压器!F1937)</f>
        <v/>
      </c>
      <c r="G1937" s="10" t="str">
        <f ca="1">VLOOKUP(C1937,OFFSET(厂站实体!$A$2,0,0,1000,7),7,FALSE)</f>
        <v/>
      </c>
    </row>
    <row r="1938" spans="1:7" x14ac:dyDescent="0.15">
      <c r="A1938" s="10" t="str">
        <f>IF([1]变压器!A1938="","",[1]变压器!A1938)</f>
        <v/>
      </c>
      <c r="B1938" s="10" t="str">
        <f>IF([1]变压器!B1938="","",[1]变压器!B1938)</f>
        <v/>
      </c>
      <c r="C1938" s="10" t="str">
        <f>IF([1]变压器!C1938="","",[1]变压器!C1938)</f>
        <v/>
      </c>
      <c r="D1938" s="10" t="str">
        <f>IF([1]变压器!D1938="","",[1]变压器!D1938)</f>
        <v/>
      </c>
      <c r="E1938" s="10" t="str">
        <f>IF([1]变压器!E1938="","",[1]变压器!E1938)</f>
        <v/>
      </c>
      <c r="F1938" s="10" t="str">
        <f>IF([1]变压器!F1938="","",[1]变压器!F1938)</f>
        <v/>
      </c>
      <c r="G1938" s="10" t="str">
        <f ca="1">VLOOKUP(C1938,OFFSET(厂站实体!$A$2,0,0,1000,7),7,FALSE)</f>
        <v/>
      </c>
    </row>
    <row r="1939" spans="1:7" x14ac:dyDescent="0.15">
      <c r="A1939" s="10" t="str">
        <f>IF([1]变压器!A1939="","",[1]变压器!A1939)</f>
        <v/>
      </c>
      <c r="B1939" s="10" t="str">
        <f>IF([1]变压器!B1939="","",[1]变压器!B1939)</f>
        <v/>
      </c>
      <c r="C1939" s="10" t="str">
        <f>IF([1]变压器!C1939="","",[1]变压器!C1939)</f>
        <v/>
      </c>
      <c r="D1939" s="10" t="str">
        <f>IF([1]变压器!D1939="","",[1]变压器!D1939)</f>
        <v/>
      </c>
      <c r="E1939" s="10" t="str">
        <f>IF([1]变压器!E1939="","",[1]变压器!E1939)</f>
        <v/>
      </c>
      <c r="F1939" s="10" t="str">
        <f>IF([1]变压器!F1939="","",[1]变压器!F1939)</f>
        <v/>
      </c>
      <c r="G1939" s="10" t="str">
        <f ca="1">VLOOKUP(C1939,OFFSET(厂站实体!$A$2,0,0,1000,7),7,FALSE)</f>
        <v/>
      </c>
    </row>
    <row r="1940" spans="1:7" x14ac:dyDescent="0.15">
      <c r="A1940" s="10" t="str">
        <f>IF([1]变压器!A1940="","",[1]变压器!A1940)</f>
        <v/>
      </c>
      <c r="B1940" s="10" t="str">
        <f>IF([1]变压器!B1940="","",[1]变压器!B1940)</f>
        <v/>
      </c>
      <c r="C1940" s="10" t="str">
        <f>IF([1]变压器!C1940="","",[1]变压器!C1940)</f>
        <v/>
      </c>
      <c r="D1940" s="10" t="str">
        <f>IF([1]变压器!D1940="","",[1]变压器!D1940)</f>
        <v/>
      </c>
      <c r="E1940" s="10" t="str">
        <f>IF([1]变压器!E1940="","",[1]变压器!E1940)</f>
        <v/>
      </c>
      <c r="F1940" s="10" t="str">
        <f>IF([1]变压器!F1940="","",[1]变压器!F1940)</f>
        <v/>
      </c>
      <c r="G1940" s="10" t="str">
        <f ca="1">VLOOKUP(C1940,OFFSET(厂站实体!$A$2,0,0,1000,7),7,FALSE)</f>
        <v/>
      </c>
    </row>
    <row r="1941" spans="1:7" x14ac:dyDescent="0.15">
      <c r="A1941" s="10" t="str">
        <f>IF([1]变压器!A1941="","",[1]变压器!A1941)</f>
        <v/>
      </c>
      <c r="B1941" s="10" t="str">
        <f>IF([1]变压器!B1941="","",[1]变压器!B1941)</f>
        <v/>
      </c>
      <c r="C1941" s="10" t="str">
        <f>IF([1]变压器!C1941="","",[1]变压器!C1941)</f>
        <v/>
      </c>
      <c r="D1941" s="10" t="str">
        <f>IF([1]变压器!D1941="","",[1]变压器!D1941)</f>
        <v/>
      </c>
      <c r="E1941" s="10" t="str">
        <f>IF([1]变压器!E1941="","",[1]变压器!E1941)</f>
        <v/>
      </c>
      <c r="F1941" s="10" t="str">
        <f>IF([1]变压器!F1941="","",[1]变压器!F1941)</f>
        <v/>
      </c>
      <c r="G1941" s="10" t="str">
        <f ca="1">VLOOKUP(C1941,OFFSET(厂站实体!$A$2,0,0,1000,7),7,FALSE)</f>
        <v/>
      </c>
    </row>
    <row r="1942" spans="1:7" x14ac:dyDescent="0.15">
      <c r="A1942" s="10" t="str">
        <f>IF([1]变压器!A1942="","",[1]变压器!A1942)</f>
        <v/>
      </c>
      <c r="B1942" s="10" t="str">
        <f>IF([1]变压器!B1942="","",[1]变压器!B1942)</f>
        <v/>
      </c>
      <c r="C1942" s="10" t="str">
        <f>IF([1]变压器!C1942="","",[1]变压器!C1942)</f>
        <v/>
      </c>
      <c r="D1942" s="10" t="str">
        <f>IF([1]变压器!D1942="","",[1]变压器!D1942)</f>
        <v/>
      </c>
      <c r="E1942" s="10" t="str">
        <f>IF([1]变压器!E1942="","",[1]变压器!E1942)</f>
        <v/>
      </c>
      <c r="F1942" s="10" t="str">
        <f>IF([1]变压器!F1942="","",[1]变压器!F1942)</f>
        <v/>
      </c>
      <c r="G1942" s="10" t="str">
        <f ca="1">VLOOKUP(C1942,OFFSET(厂站实体!$A$2,0,0,1000,7),7,FALSE)</f>
        <v/>
      </c>
    </row>
    <row r="1943" spans="1:7" x14ac:dyDescent="0.15">
      <c r="A1943" s="10" t="str">
        <f>IF([1]变压器!A1943="","",[1]变压器!A1943)</f>
        <v/>
      </c>
      <c r="B1943" s="10" t="str">
        <f>IF([1]变压器!B1943="","",[1]变压器!B1943)</f>
        <v/>
      </c>
      <c r="C1943" s="10" t="str">
        <f>IF([1]变压器!C1943="","",[1]变压器!C1943)</f>
        <v/>
      </c>
      <c r="D1943" s="10" t="str">
        <f>IF([1]变压器!D1943="","",[1]变压器!D1943)</f>
        <v/>
      </c>
      <c r="E1943" s="10" t="str">
        <f>IF([1]变压器!E1943="","",[1]变压器!E1943)</f>
        <v/>
      </c>
      <c r="F1943" s="10" t="str">
        <f>IF([1]变压器!F1943="","",[1]变压器!F1943)</f>
        <v/>
      </c>
      <c r="G1943" s="10" t="str">
        <f ca="1">VLOOKUP(C1943,OFFSET(厂站实体!$A$2,0,0,1000,7),7,FALSE)</f>
        <v/>
      </c>
    </row>
    <row r="1944" spans="1:7" x14ac:dyDescent="0.15">
      <c r="A1944" s="10" t="str">
        <f>IF([1]变压器!A1944="","",[1]变压器!A1944)</f>
        <v/>
      </c>
      <c r="B1944" s="10" t="str">
        <f>IF([1]变压器!B1944="","",[1]变压器!B1944)</f>
        <v/>
      </c>
      <c r="C1944" s="10" t="str">
        <f>IF([1]变压器!C1944="","",[1]变压器!C1944)</f>
        <v/>
      </c>
      <c r="D1944" s="10" t="str">
        <f>IF([1]变压器!D1944="","",[1]变压器!D1944)</f>
        <v/>
      </c>
      <c r="E1944" s="10" t="str">
        <f>IF([1]变压器!E1944="","",[1]变压器!E1944)</f>
        <v/>
      </c>
      <c r="F1944" s="10" t="str">
        <f>IF([1]变压器!F1944="","",[1]变压器!F1944)</f>
        <v/>
      </c>
      <c r="G1944" s="10" t="str">
        <f ca="1">VLOOKUP(C1944,OFFSET(厂站实体!$A$2,0,0,1000,7),7,FALSE)</f>
        <v/>
      </c>
    </row>
    <row r="1945" spans="1:7" x14ac:dyDescent="0.15">
      <c r="A1945" s="10" t="str">
        <f>IF([1]变压器!A1945="","",[1]变压器!A1945)</f>
        <v/>
      </c>
      <c r="B1945" s="10" t="str">
        <f>IF([1]变压器!B1945="","",[1]变压器!B1945)</f>
        <v/>
      </c>
      <c r="C1945" s="10" t="str">
        <f>IF([1]变压器!C1945="","",[1]变压器!C1945)</f>
        <v/>
      </c>
      <c r="D1945" s="10" t="str">
        <f>IF([1]变压器!D1945="","",[1]变压器!D1945)</f>
        <v/>
      </c>
      <c r="E1945" s="10" t="str">
        <f>IF([1]变压器!E1945="","",[1]变压器!E1945)</f>
        <v/>
      </c>
      <c r="F1945" s="10" t="str">
        <f>IF([1]变压器!F1945="","",[1]变压器!F1945)</f>
        <v/>
      </c>
      <c r="G1945" s="10" t="str">
        <f ca="1">VLOOKUP(C1945,OFFSET(厂站实体!$A$2,0,0,1000,7),7,FALSE)</f>
        <v/>
      </c>
    </row>
    <row r="1946" spans="1:7" x14ac:dyDescent="0.15">
      <c r="A1946" s="10" t="str">
        <f>IF([1]变压器!A1946="","",[1]变压器!A1946)</f>
        <v/>
      </c>
      <c r="B1946" s="10" t="str">
        <f>IF([1]变压器!B1946="","",[1]变压器!B1946)</f>
        <v/>
      </c>
      <c r="C1946" s="10" t="str">
        <f>IF([1]变压器!C1946="","",[1]变压器!C1946)</f>
        <v/>
      </c>
      <c r="D1946" s="10" t="str">
        <f>IF([1]变压器!D1946="","",[1]变压器!D1946)</f>
        <v/>
      </c>
      <c r="E1946" s="10" t="str">
        <f>IF([1]变压器!E1946="","",[1]变压器!E1946)</f>
        <v/>
      </c>
      <c r="F1946" s="10" t="str">
        <f>IF([1]变压器!F1946="","",[1]变压器!F1946)</f>
        <v/>
      </c>
      <c r="G1946" s="10" t="str">
        <f ca="1">VLOOKUP(C1946,OFFSET(厂站实体!$A$2,0,0,1000,7),7,FALSE)</f>
        <v/>
      </c>
    </row>
    <row r="1947" spans="1:7" x14ac:dyDescent="0.15">
      <c r="A1947" s="10" t="str">
        <f>IF([1]变压器!A1947="","",[1]变压器!A1947)</f>
        <v/>
      </c>
      <c r="B1947" s="10" t="str">
        <f>IF([1]变压器!B1947="","",[1]变压器!B1947)</f>
        <v/>
      </c>
      <c r="C1947" s="10" t="str">
        <f>IF([1]变压器!C1947="","",[1]变压器!C1947)</f>
        <v/>
      </c>
      <c r="D1947" s="10" t="str">
        <f>IF([1]变压器!D1947="","",[1]变压器!D1947)</f>
        <v/>
      </c>
      <c r="E1947" s="10" t="str">
        <f>IF([1]变压器!E1947="","",[1]变压器!E1947)</f>
        <v/>
      </c>
      <c r="F1947" s="10" t="str">
        <f>IF([1]变压器!F1947="","",[1]变压器!F1947)</f>
        <v/>
      </c>
      <c r="G1947" s="10" t="str">
        <f ca="1">VLOOKUP(C1947,OFFSET(厂站实体!$A$2,0,0,1000,7),7,FALSE)</f>
        <v/>
      </c>
    </row>
    <row r="1948" spans="1:7" x14ac:dyDescent="0.15">
      <c r="A1948" s="10" t="str">
        <f>IF([1]变压器!A1948="","",[1]变压器!A1948)</f>
        <v/>
      </c>
      <c r="B1948" s="10" t="str">
        <f>IF([1]变压器!B1948="","",[1]变压器!B1948)</f>
        <v/>
      </c>
      <c r="C1948" s="10" t="str">
        <f>IF([1]变压器!C1948="","",[1]变压器!C1948)</f>
        <v/>
      </c>
      <c r="D1948" s="10" t="str">
        <f>IF([1]变压器!D1948="","",[1]变压器!D1948)</f>
        <v/>
      </c>
      <c r="E1948" s="10" t="str">
        <f>IF([1]变压器!E1948="","",[1]变压器!E1948)</f>
        <v/>
      </c>
      <c r="F1948" s="10" t="str">
        <f>IF([1]变压器!F1948="","",[1]变压器!F1948)</f>
        <v/>
      </c>
      <c r="G1948" s="10" t="str">
        <f ca="1">VLOOKUP(C1948,OFFSET(厂站实体!$A$2,0,0,1000,7),7,FALSE)</f>
        <v/>
      </c>
    </row>
    <row r="1949" spans="1:7" x14ac:dyDescent="0.15">
      <c r="A1949" s="10" t="str">
        <f>IF([1]变压器!A1949="","",[1]变压器!A1949)</f>
        <v/>
      </c>
      <c r="B1949" s="10" t="str">
        <f>IF([1]变压器!B1949="","",[1]变压器!B1949)</f>
        <v/>
      </c>
      <c r="C1949" s="10" t="str">
        <f>IF([1]变压器!C1949="","",[1]变压器!C1949)</f>
        <v/>
      </c>
      <c r="D1949" s="10" t="str">
        <f>IF([1]变压器!D1949="","",[1]变压器!D1949)</f>
        <v/>
      </c>
      <c r="E1949" s="10" t="str">
        <f>IF([1]变压器!E1949="","",[1]变压器!E1949)</f>
        <v/>
      </c>
      <c r="F1949" s="10" t="str">
        <f>IF([1]变压器!F1949="","",[1]变压器!F1949)</f>
        <v/>
      </c>
      <c r="G1949" s="10" t="str">
        <f ca="1">VLOOKUP(C1949,OFFSET(厂站实体!$A$2,0,0,1000,7),7,FALSE)</f>
        <v/>
      </c>
    </row>
    <row r="1950" spans="1:7" x14ac:dyDescent="0.15">
      <c r="A1950" s="10" t="str">
        <f>IF([1]变压器!A1950="","",[1]变压器!A1950)</f>
        <v/>
      </c>
      <c r="B1950" s="10" t="str">
        <f>IF([1]变压器!B1950="","",[1]变压器!B1950)</f>
        <v/>
      </c>
      <c r="C1950" s="10" t="str">
        <f>IF([1]变压器!C1950="","",[1]变压器!C1950)</f>
        <v/>
      </c>
      <c r="D1950" s="10" t="str">
        <f>IF([1]变压器!D1950="","",[1]变压器!D1950)</f>
        <v/>
      </c>
      <c r="E1950" s="10" t="str">
        <f>IF([1]变压器!E1950="","",[1]变压器!E1950)</f>
        <v/>
      </c>
      <c r="F1950" s="10" t="str">
        <f>IF([1]变压器!F1950="","",[1]变压器!F1950)</f>
        <v/>
      </c>
      <c r="G1950" s="10" t="str">
        <f ca="1">VLOOKUP(C1950,OFFSET(厂站实体!$A$2,0,0,1000,7),7,FALSE)</f>
        <v/>
      </c>
    </row>
    <row r="1951" spans="1:7" x14ac:dyDescent="0.15">
      <c r="A1951" s="10" t="str">
        <f>IF([1]变压器!A1951="","",[1]变压器!A1951)</f>
        <v/>
      </c>
      <c r="B1951" s="10" t="str">
        <f>IF([1]变压器!B1951="","",[1]变压器!B1951)</f>
        <v/>
      </c>
      <c r="C1951" s="10" t="str">
        <f>IF([1]变压器!C1951="","",[1]变压器!C1951)</f>
        <v/>
      </c>
      <c r="D1951" s="10" t="str">
        <f>IF([1]变压器!D1951="","",[1]变压器!D1951)</f>
        <v/>
      </c>
      <c r="E1951" s="10" t="str">
        <f>IF([1]变压器!E1951="","",[1]变压器!E1951)</f>
        <v/>
      </c>
      <c r="F1951" s="10" t="str">
        <f>IF([1]变压器!F1951="","",[1]变压器!F1951)</f>
        <v/>
      </c>
      <c r="G1951" s="10" t="str">
        <f ca="1">VLOOKUP(C1951,OFFSET(厂站实体!$A$2,0,0,1000,7),7,FALSE)</f>
        <v/>
      </c>
    </row>
    <row r="1952" spans="1:7" x14ac:dyDescent="0.15">
      <c r="A1952" s="10" t="str">
        <f>IF([1]变压器!A1952="","",[1]变压器!A1952)</f>
        <v/>
      </c>
      <c r="B1952" s="10" t="str">
        <f>IF([1]变压器!B1952="","",[1]变压器!B1952)</f>
        <v/>
      </c>
      <c r="C1952" s="10" t="str">
        <f>IF([1]变压器!C1952="","",[1]变压器!C1952)</f>
        <v/>
      </c>
      <c r="D1952" s="10" t="str">
        <f>IF([1]变压器!D1952="","",[1]变压器!D1952)</f>
        <v/>
      </c>
      <c r="E1952" s="10" t="str">
        <f>IF([1]变压器!E1952="","",[1]变压器!E1952)</f>
        <v/>
      </c>
      <c r="F1952" s="10" t="str">
        <f>IF([1]变压器!F1952="","",[1]变压器!F1952)</f>
        <v/>
      </c>
      <c r="G1952" s="10" t="str">
        <f ca="1">VLOOKUP(C1952,OFFSET(厂站实体!$A$2,0,0,1000,7),7,FALSE)</f>
        <v/>
      </c>
    </row>
    <row r="1953" spans="1:7" x14ac:dyDescent="0.15">
      <c r="A1953" s="10" t="str">
        <f>IF([1]变压器!A1953="","",[1]变压器!A1953)</f>
        <v/>
      </c>
      <c r="B1953" s="10" t="str">
        <f>IF([1]变压器!B1953="","",[1]变压器!B1953)</f>
        <v/>
      </c>
      <c r="C1953" s="10" t="str">
        <f>IF([1]变压器!C1953="","",[1]变压器!C1953)</f>
        <v/>
      </c>
      <c r="D1953" s="10" t="str">
        <f>IF([1]变压器!D1953="","",[1]变压器!D1953)</f>
        <v/>
      </c>
      <c r="E1953" s="10" t="str">
        <f>IF([1]变压器!E1953="","",[1]变压器!E1953)</f>
        <v/>
      </c>
      <c r="F1953" s="10" t="str">
        <f>IF([1]变压器!F1953="","",[1]变压器!F1953)</f>
        <v/>
      </c>
      <c r="G1953" s="10" t="str">
        <f ca="1">VLOOKUP(C1953,OFFSET(厂站实体!$A$2,0,0,1000,7),7,FALSE)</f>
        <v/>
      </c>
    </row>
    <row r="1954" spans="1:7" x14ac:dyDescent="0.15">
      <c r="A1954" s="10" t="str">
        <f>IF([1]变压器!A1954="","",[1]变压器!A1954)</f>
        <v/>
      </c>
      <c r="B1954" s="10" t="str">
        <f>IF([1]变压器!B1954="","",[1]变压器!B1954)</f>
        <v/>
      </c>
      <c r="C1954" s="10" t="str">
        <f>IF([1]变压器!C1954="","",[1]变压器!C1954)</f>
        <v/>
      </c>
      <c r="D1954" s="10" t="str">
        <f>IF([1]变压器!D1954="","",[1]变压器!D1954)</f>
        <v/>
      </c>
      <c r="E1954" s="10" t="str">
        <f>IF([1]变压器!E1954="","",[1]变压器!E1954)</f>
        <v/>
      </c>
      <c r="F1954" s="10" t="str">
        <f>IF([1]变压器!F1954="","",[1]变压器!F1954)</f>
        <v/>
      </c>
      <c r="G1954" s="10" t="str">
        <f ca="1">VLOOKUP(C1954,OFFSET(厂站实体!$A$2,0,0,1000,7),7,FALSE)</f>
        <v/>
      </c>
    </row>
    <row r="1955" spans="1:7" x14ac:dyDescent="0.15">
      <c r="A1955" s="10" t="str">
        <f>IF([1]变压器!A1955="","",[1]变压器!A1955)</f>
        <v/>
      </c>
      <c r="B1955" s="10" t="str">
        <f>IF([1]变压器!B1955="","",[1]变压器!B1955)</f>
        <v/>
      </c>
      <c r="C1955" s="10" t="str">
        <f>IF([1]变压器!C1955="","",[1]变压器!C1955)</f>
        <v/>
      </c>
      <c r="D1955" s="10" t="str">
        <f>IF([1]变压器!D1955="","",[1]变压器!D1955)</f>
        <v/>
      </c>
      <c r="E1955" s="10" t="str">
        <f>IF([1]变压器!E1955="","",[1]变压器!E1955)</f>
        <v/>
      </c>
      <c r="F1955" s="10" t="str">
        <f>IF([1]变压器!F1955="","",[1]变压器!F1955)</f>
        <v/>
      </c>
      <c r="G1955" s="10" t="str">
        <f ca="1">VLOOKUP(C1955,OFFSET(厂站实体!$A$2,0,0,1000,7),7,FALSE)</f>
        <v/>
      </c>
    </row>
    <row r="1956" spans="1:7" x14ac:dyDescent="0.15">
      <c r="A1956" s="10" t="str">
        <f>IF([1]变压器!A1956="","",[1]变压器!A1956)</f>
        <v/>
      </c>
      <c r="B1956" s="10" t="str">
        <f>IF([1]变压器!B1956="","",[1]变压器!B1956)</f>
        <v/>
      </c>
      <c r="C1956" s="10" t="str">
        <f>IF([1]变压器!C1956="","",[1]变压器!C1956)</f>
        <v/>
      </c>
      <c r="D1956" s="10" t="str">
        <f>IF([1]变压器!D1956="","",[1]变压器!D1956)</f>
        <v/>
      </c>
      <c r="E1956" s="10" t="str">
        <f>IF([1]变压器!E1956="","",[1]变压器!E1956)</f>
        <v/>
      </c>
      <c r="F1956" s="10" t="str">
        <f>IF([1]变压器!F1956="","",[1]变压器!F1956)</f>
        <v/>
      </c>
      <c r="G1956" s="10" t="str">
        <f ca="1">VLOOKUP(C1956,OFFSET(厂站实体!$A$2,0,0,1000,7),7,FALSE)</f>
        <v/>
      </c>
    </row>
    <row r="1957" spans="1:7" x14ac:dyDescent="0.15">
      <c r="A1957" s="10" t="str">
        <f>IF([1]变压器!A1957="","",[1]变压器!A1957)</f>
        <v/>
      </c>
      <c r="B1957" s="10" t="str">
        <f>IF([1]变压器!B1957="","",[1]变压器!B1957)</f>
        <v/>
      </c>
      <c r="C1957" s="10" t="str">
        <f>IF([1]变压器!C1957="","",[1]变压器!C1957)</f>
        <v/>
      </c>
      <c r="D1957" s="10" t="str">
        <f>IF([1]变压器!D1957="","",[1]变压器!D1957)</f>
        <v/>
      </c>
      <c r="E1957" s="10" t="str">
        <f>IF([1]变压器!E1957="","",[1]变压器!E1957)</f>
        <v/>
      </c>
      <c r="F1957" s="10" t="str">
        <f>IF([1]变压器!F1957="","",[1]变压器!F1957)</f>
        <v/>
      </c>
      <c r="G1957" s="10" t="str">
        <f ca="1">VLOOKUP(C1957,OFFSET(厂站实体!$A$2,0,0,1000,7),7,FALSE)</f>
        <v/>
      </c>
    </row>
    <row r="1958" spans="1:7" x14ac:dyDescent="0.15">
      <c r="A1958" s="10" t="str">
        <f>IF([1]变压器!A1958="","",[1]变压器!A1958)</f>
        <v/>
      </c>
      <c r="B1958" s="10" t="str">
        <f>IF([1]变压器!B1958="","",[1]变压器!B1958)</f>
        <v/>
      </c>
      <c r="C1958" s="10" t="str">
        <f>IF([1]变压器!C1958="","",[1]变压器!C1958)</f>
        <v/>
      </c>
      <c r="D1958" s="10" t="str">
        <f>IF([1]变压器!D1958="","",[1]变压器!D1958)</f>
        <v/>
      </c>
      <c r="E1958" s="10" t="str">
        <f>IF([1]变压器!E1958="","",[1]变压器!E1958)</f>
        <v/>
      </c>
      <c r="F1958" s="10" t="str">
        <f>IF([1]变压器!F1958="","",[1]变压器!F1958)</f>
        <v/>
      </c>
      <c r="G1958" s="10" t="str">
        <f ca="1">VLOOKUP(C1958,OFFSET(厂站实体!$A$2,0,0,1000,7),7,FALSE)</f>
        <v/>
      </c>
    </row>
    <row r="1959" spans="1:7" x14ac:dyDescent="0.15">
      <c r="A1959" s="10" t="str">
        <f>IF([1]变压器!A1959="","",[1]变压器!A1959)</f>
        <v/>
      </c>
      <c r="B1959" s="10" t="str">
        <f>IF([1]变压器!B1959="","",[1]变压器!B1959)</f>
        <v/>
      </c>
      <c r="C1959" s="10" t="str">
        <f>IF([1]变压器!C1959="","",[1]变压器!C1959)</f>
        <v/>
      </c>
      <c r="D1959" s="10" t="str">
        <f>IF([1]变压器!D1959="","",[1]变压器!D1959)</f>
        <v/>
      </c>
      <c r="E1959" s="10" t="str">
        <f>IF([1]变压器!E1959="","",[1]变压器!E1959)</f>
        <v/>
      </c>
      <c r="F1959" s="10" t="str">
        <f>IF([1]变压器!F1959="","",[1]变压器!F1959)</f>
        <v/>
      </c>
      <c r="G1959" s="10" t="str">
        <f ca="1">VLOOKUP(C1959,OFFSET(厂站实体!$A$2,0,0,1000,7),7,FALSE)</f>
        <v/>
      </c>
    </row>
    <row r="1960" spans="1:7" x14ac:dyDescent="0.15">
      <c r="A1960" s="10" t="str">
        <f>IF([1]变压器!A1960="","",[1]变压器!A1960)</f>
        <v/>
      </c>
      <c r="B1960" s="10" t="str">
        <f>IF([1]变压器!B1960="","",[1]变压器!B1960)</f>
        <v/>
      </c>
      <c r="C1960" s="10" t="str">
        <f>IF([1]变压器!C1960="","",[1]变压器!C1960)</f>
        <v/>
      </c>
      <c r="D1960" s="10" t="str">
        <f>IF([1]变压器!D1960="","",[1]变压器!D1960)</f>
        <v/>
      </c>
      <c r="E1960" s="10" t="str">
        <f>IF([1]变压器!E1960="","",[1]变压器!E1960)</f>
        <v/>
      </c>
      <c r="F1960" s="10" t="str">
        <f>IF([1]变压器!F1960="","",[1]变压器!F1960)</f>
        <v/>
      </c>
      <c r="G1960" s="10" t="str">
        <f ca="1">VLOOKUP(C1960,OFFSET(厂站实体!$A$2,0,0,1000,7),7,FALSE)</f>
        <v/>
      </c>
    </row>
    <row r="1961" spans="1:7" x14ac:dyDescent="0.15">
      <c r="A1961" s="10" t="str">
        <f>IF([1]变压器!A1961="","",[1]变压器!A1961)</f>
        <v/>
      </c>
      <c r="B1961" s="10" t="str">
        <f>IF([1]变压器!B1961="","",[1]变压器!B1961)</f>
        <v/>
      </c>
      <c r="C1961" s="10" t="str">
        <f>IF([1]变压器!C1961="","",[1]变压器!C1961)</f>
        <v/>
      </c>
      <c r="D1961" s="10" t="str">
        <f>IF([1]变压器!D1961="","",[1]变压器!D1961)</f>
        <v/>
      </c>
      <c r="E1961" s="10" t="str">
        <f>IF([1]变压器!E1961="","",[1]变压器!E1961)</f>
        <v/>
      </c>
      <c r="F1961" s="10" t="str">
        <f>IF([1]变压器!F1961="","",[1]变压器!F1961)</f>
        <v/>
      </c>
      <c r="G1961" s="10" t="str">
        <f ca="1">VLOOKUP(C1961,OFFSET(厂站实体!$A$2,0,0,1000,7),7,FALSE)</f>
        <v/>
      </c>
    </row>
    <row r="1962" spans="1:7" x14ac:dyDescent="0.15">
      <c r="A1962" s="10" t="str">
        <f>IF([1]变压器!A1962="","",[1]变压器!A1962)</f>
        <v/>
      </c>
      <c r="B1962" s="10" t="str">
        <f>IF([1]变压器!B1962="","",[1]变压器!B1962)</f>
        <v/>
      </c>
      <c r="C1962" s="10" t="str">
        <f>IF([1]变压器!C1962="","",[1]变压器!C1962)</f>
        <v/>
      </c>
      <c r="D1962" s="10" t="str">
        <f>IF([1]变压器!D1962="","",[1]变压器!D1962)</f>
        <v/>
      </c>
      <c r="E1962" s="10" t="str">
        <f>IF([1]变压器!E1962="","",[1]变压器!E1962)</f>
        <v/>
      </c>
      <c r="F1962" s="10" t="str">
        <f>IF([1]变压器!F1962="","",[1]变压器!F1962)</f>
        <v/>
      </c>
      <c r="G1962" s="10" t="str">
        <f ca="1">VLOOKUP(C1962,OFFSET(厂站实体!$A$2,0,0,1000,7),7,FALSE)</f>
        <v/>
      </c>
    </row>
    <row r="1963" spans="1:7" x14ac:dyDescent="0.15">
      <c r="A1963" s="10" t="str">
        <f>IF([1]变压器!A1963="","",[1]变压器!A1963)</f>
        <v/>
      </c>
      <c r="B1963" s="10" t="str">
        <f>IF([1]变压器!B1963="","",[1]变压器!B1963)</f>
        <v/>
      </c>
      <c r="C1963" s="10" t="str">
        <f>IF([1]变压器!C1963="","",[1]变压器!C1963)</f>
        <v/>
      </c>
      <c r="D1963" s="10" t="str">
        <f>IF([1]变压器!D1963="","",[1]变压器!D1963)</f>
        <v/>
      </c>
      <c r="E1963" s="10" t="str">
        <f>IF([1]变压器!E1963="","",[1]变压器!E1963)</f>
        <v/>
      </c>
      <c r="F1963" s="10" t="str">
        <f>IF([1]变压器!F1963="","",[1]变压器!F1963)</f>
        <v/>
      </c>
      <c r="G1963" s="10" t="str">
        <f ca="1">VLOOKUP(C1963,OFFSET(厂站实体!$A$2,0,0,1000,7),7,FALSE)</f>
        <v/>
      </c>
    </row>
    <row r="1964" spans="1:7" x14ac:dyDescent="0.15">
      <c r="A1964" s="10" t="str">
        <f>IF([1]变压器!A1964="","",[1]变压器!A1964)</f>
        <v/>
      </c>
      <c r="B1964" s="10" t="str">
        <f>IF([1]变压器!B1964="","",[1]变压器!B1964)</f>
        <v/>
      </c>
      <c r="C1964" s="10" t="str">
        <f>IF([1]变压器!C1964="","",[1]变压器!C1964)</f>
        <v/>
      </c>
      <c r="D1964" s="10" t="str">
        <f>IF([1]变压器!D1964="","",[1]变压器!D1964)</f>
        <v/>
      </c>
      <c r="E1964" s="10" t="str">
        <f>IF([1]变压器!E1964="","",[1]变压器!E1964)</f>
        <v/>
      </c>
      <c r="F1964" s="10" t="str">
        <f>IF([1]变压器!F1964="","",[1]变压器!F1964)</f>
        <v/>
      </c>
      <c r="G1964" s="10" t="str">
        <f ca="1">VLOOKUP(C1964,OFFSET(厂站实体!$A$2,0,0,1000,7),7,FALSE)</f>
        <v/>
      </c>
    </row>
    <row r="1965" spans="1:7" x14ac:dyDescent="0.15">
      <c r="A1965" s="10" t="str">
        <f>IF([1]变压器!A1965="","",[1]变压器!A1965)</f>
        <v/>
      </c>
      <c r="B1965" s="10" t="str">
        <f>IF([1]变压器!B1965="","",[1]变压器!B1965)</f>
        <v/>
      </c>
      <c r="C1965" s="10" t="str">
        <f>IF([1]变压器!C1965="","",[1]变压器!C1965)</f>
        <v/>
      </c>
      <c r="D1965" s="10" t="str">
        <f>IF([1]变压器!D1965="","",[1]变压器!D1965)</f>
        <v/>
      </c>
      <c r="E1965" s="10" t="str">
        <f>IF([1]变压器!E1965="","",[1]变压器!E1965)</f>
        <v/>
      </c>
      <c r="F1965" s="10" t="str">
        <f>IF([1]变压器!F1965="","",[1]变压器!F1965)</f>
        <v/>
      </c>
      <c r="G1965" s="10" t="str">
        <f ca="1">VLOOKUP(C1965,OFFSET(厂站实体!$A$2,0,0,1000,7),7,FALSE)</f>
        <v/>
      </c>
    </row>
    <row r="1966" spans="1:7" x14ac:dyDescent="0.15">
      <c r="A1966" s="10" t="str">
        <f>IF([1]变压器!A1966="","",[1]变压器!A1966)</f>
        <v/>
      </c>
      <c r="B1966" s="10" t="str">
        <f>IF([1]变压器!B1966="","",[1]变压器!B1966)</f>
        <v/>
      </c>
      <c r="C1966" s="10" t="str">
        <f>IF([1]变压器!C1966="","",[1]变压器!C1966)</f>
        <v/>
      </c>
      <c r="D1966" s="10" t="str">
        <f>IF([1]变压器!D1966="","",[1]变压器!D1966)</f>
        <v/>
      </c>
      <c r="E1966" s="10" t="str">
        <f>IF([1]变压器!E1966="","",[1]变压器!E1966)</f>
        <v/>
      </c>
      <c r="F1966" s="10" t="str">
        <f>IF([1]变压器!F1966="","",[1]变压器!F1966)</f>
        <v/>
      </c>
      <c r="G1966" s="10" t="str">
        <f ca="1">VLOOKUP(C1966,OFFSET(厂站实体!$A$2,0,0,1000,7),7,FALSE)</f>
        <v/>
      </c>
    </row>
    <row r="1967" spans="1:7" x14ac:dyDescent="0.15">
      <c r="A1967" s="10" t="str">
        <f>IF([1]变压器!A1967="","",[1]变压器!A1967)</f>
        <v/>
      </c>
      <c r="B1967" s="10" t="str">
        <f>IF([1]变压器!B1967="","",[1]变压器!B1967)</f>
        <v/>
      </c>
      <c r="C1967" s="10" t="str">
        <f>IF([1]变压器!C1967="","",[1]变压器!C1967)</f>
        <v/>
      </c>
      <c r="D1967" s="10" t="str">
        <f>IF([1]变压器!D1967="","",[1]变压器!D1967)</f>
        <v/>
      </c>
      <c r="E1967" s="10" t="str">
        <f>IF([1]变压器!E1967="","",[1]变压器!E1967)</f>
        <v/>
      </c>
      <c r="F1967" s="10" t="str">
        <f>IF([1]变压器!F1967="","",[1]变压器!F1967)</f>
        <v/>
      </c>
      <c r="G1967" s="10" t="str">
        <f ca="1">VLOOKUP(C1967,OFFSET(厂站实体!$A$2,0,0,1000,7),7,FALSE)</f>
        <v/>
      </c>
    </row>
    <row r="1968" spans="1:7" x14ac:dyDescent="0.15">
      <c r="A1968" s="10" t="str">
        <f>IF([1]变压器!A1968="","",[1]变压器!A1968)</f>
        <v/>
      </c>
      <c r="B1968" s="10" t="str">
        <f>IF([1]变压器!B1968="","",[1]变压器!B1968)</f>
        <v/>
      </c>
      <c r="C1968" s="10" t="str">
        <f>IF([1]变压器!C1968="","",[1]变压器!C1968)</f>
        <v/>
      </c>
      <c r="D1968" s="10" t="str">
        <f>IF([1]变压器!D1968="","",[1]变压器!D1968)</f>
        <v/>
      </c>
      <c r="E1968" s="10" t="str">
        <f>IF([1]变压器!E1968="","",[1]变压器!E1968)</f>
        <v/>
      </c>
      <c r="F1968" s="10" t="str">
        <f>IF([1]变压器!F1968="","",[1]变压器!F1968)</f>
        <v/>
      </c>
      <c r="G1968" s="10" t="str">
        <f ca="1">VLOOKUP(C1968,OFFSET(厂站实体!$A$2,0,0,1000,7),7,FALSE)</f>
        <v/>
      </c>
    </row>
    <row r="1969" spans="1:7" x14ac:dyDescent="0.15">
      <c r="A1969" s="10" t="str">
        <f>IF([1]变压器!A1969="","",[1]变压器!A1969)</f>
        <v/>
      </c>
      <c r="B1969" s="10" t="str">
        <f>IF([1]变压器!B1969="","",[1]变压器!B1969)</f>
        <v/>
      </c>
      <c r="C1969" s="10" t="str">
        <f>IF([1]变压器!C1969="","",[1]变压器!C1969)</f>
        <v/>
      </c>
      <c r="D1969" s="10" t="str">
        <f>IF([1]变压器!D1969="","",[1]变压器!D1969)</f>
        <v/>
      </c>
      <c r="E1969" s="10" t="str">
        <f>IF([1]变压器!E1969="","",[1]变压器!E1969)</f>
        <v/>
      </c>
      <c r="F1969" s="10" t="str">
        <f>IF([1]变压器!F1969="","",[1]变压器!F1969)</f>
        <v/>
      </c>
      <c r="G1969" s="10" t="str">
        <f ca="1">VLOOKUP(C1969,OFFSET(厂站实体!$A$2,0,0,1000,7),7,FALSE)</f>
        <v/>
      </c>
    </row>
    <row r="1970" spans="1:7" x14ac:dyDescent="0.15">
      <c r="A1970" s="10" t="str">
        <f>IF([1]变压器!A1970="","",[1]变压器!A1970)</f>
        <v/>
      </c>
      <c r="B1970" s="10" t="str">
        <f>IF([1]变压器!B1970="","",[1]变压器!B1970)</f>
        <v/>
      </c>
      <c r="C1970" s="10" t="str">
        <f>IF([1]变压器!C1970="","",[1]变压器!C1970)</f>
        <v/>
      </c>
      <c r="D1970" s="10" t="str">
        <f>IF([1]变压器!D1970="","",[1]变压器!D1970)</f>
        <v/>
      </c>
      <c r="E1970" s="10" t="str">
        <f>IF([1]变压器!E1970="","",[1]变压器!E1970)</f>
        <v/>
      </c>
      <c r="F1970" s="10" t="str">
        <f>IF([1]变压器!F1970="","",[1]变压器!F1970)</f>
        <v/>
      </c>
      <c r="G1970" s="10" t="str">
        <f ca="1">VLOOKUP(C1970,OFFSET(厂站实体!$A$2,0,0,1000,7),7,FALSE)</f>
        <v/>
      </c>
    </row>
    <row r="1971" spans="1:7" x14ac:dyDescent="0.15">
      <c r="A1971" s="10" t="str">
        <f>IF([1]变压器!A1971="","",[1]变压器!A1971)</f>
        <v/>
      </c>
      <c r="B1971" s="10" t="str">
        <f>IF([1]变压器!B1971="","",[1]变压器!B1971)</f>
        <v/>
      </c>
      <c r="C1971" s="10" t="str">
        <f>IF([1]变压器!C1971="","",[1]变压器!C1971)</f>
        <v/>
      </c>
      <c r="D1971" s="10" t="str">
        <f>IF([1]变压器!D1971="","",[1]变压器!D1971)</f>
        <v/>
      </c>
      <c r="E1971" s="10" t="str">
        <f>IF([1]变压器!E1971="","",[1]变压器!E1971)</f>
        <v/>
      </c>
      <c r="F1971" s="10" t="str">
        <f>IF([1]变压器!F1971="","",[1]变压器!F1971)</f>
        <v/>
      </c>
      <c r="G1971" s="10" t="str">
        <f ca="1">VLOOKUP(C1971,OFFSET(厂站实体!$A$2,0,0,1000,7),7,FALSE)</f>
        <v/>
      </c>
    </row>
    <row r="1972" spans="1:7" x14ac:dyDescent="0.15">
      <c r="A1972" s="10" t="str">
        <f>IF([1]变压器!A1972="","",[1]变压器!A1972)</f>
        <v/>
      </c>
      <c r="B1972" s="10" t="str">
        <f>IF([1]变压器!B1972="","",[1]变压器!B1972)</f>
        <v/>
      </c>
      <c r="C1972" s="10" t="str">
        <f>IF([1]变压器!C1972="","",[1]变压器!C1972)</f>
        <v/>
      </c>
      <c r="D1972" s="10" t="str">
        <f>IF([1]变压器!D1972="","",[1]变压器!D1972)</f>
        <v/>
      </c>
      <c r="E1972" s="10" t="str">
        <f>IF([1]变压器!E1972="","",[1]变压器!E1972)</f>
        <v/>
      </c>
      <c r="F1972" s="10" t="str">
        <f>IF([1]变压器!F1972="","",[1]变压器!F1972)</f>
        <v/>
      </c>
      <c r="G1972" s="10" t="str">
        <f ca="1">VLOOKUP(C1972,OFFSET(厂站实体!$A$2,0,0,1000,7),7,FALSE)</f>
        <v/>
      </c>
    </row>
    <row r="1973" spans="1:7" x14ac:dyDescent="0.15">
      <c r="A1973" s="10" t="str">
        <f>IF([1]变压器!A1973="","",[1]变压器!A1973)</f>
        <v/>
      </c>
      <c r="B1973" s="10" t="str">
        <f>IF([1]变压器!B1973="","",[1]变压器!B1973)</f>
        <v/>
      </c>
      <c r="C1973" s="10" t="str">
        <f>IF([1]变压器!C1973="","",[1]变压器!C1973)</f>
        <v/>
      </c>
      <c r="D1973" s="10" t="str">
        <f>IF([1]变压器!D1973="","",[1]变压器!D1973)</f>
        <v/>
      </c>
      <c r="E1973" s="10" t="str">
        <f>IF([1]变压器!E1973="","",[1]变压器!E1973)</f>
        <v/>
      </c>
      <c r="F1973" s="10" t="str">
        <f>IF([1]变压器!F1973="","",[1]变压器!F1973)</f>
        <v/>
      </c>
      <c r="G1973" s="10" t="str">
        <f ca="1">VLOOKUP(C1973,OFFSET(厂站实体!$A$2,0,0,1000,7),7,FALSE)</f>
        <v/>
      </c>
    </row>
    <row r="1974" spans="1:7" x14ac:dyDescent="0.15">
      <c r="A1974" s="10" t="str">
        <f>IF([1]变压器!A1974="","",[1]变压器!A1974)</f>
        <v/>
      </c>
      <c r="B1974" s="10" t="str">
        <f>IF([1]变压器!B1974="","",[1]变压器!B1974)</f>
        <v/>
      </c>
      <c r="C1974" s="10" t="str">
        <f>IF([1]变压器!C1974="","",[1]变压器!C1974)</f>
        <v/>
      </c>
      <c r="D1974" s="10" t="str">
        <f>IF([1]变压器!D1974="","",[1]变压器!D1974)</f>
        <v/>
      </c>
      <c r="E1974" s="10" t="str">
        <f>IF([1]变压器!E1974="","",[1]变压器!E1974)</f>
        <v/>
      </c>
      <c r="F1974" s="10" t="str">
        <f>IF([1]变压器!F1974="","",[1]变压器!F1974)</f>
        <v/>
      </c>
      <c r="G1974" s="10" t="str">
        <f ca="1">VLOOKUP(C1974,OFFSET(厂站实体!$A$2,0,0,1000,7),7,FALSE)</f>
        <v/>
      </c>
    </row>
    <row r="1975" spans="1:7" x14ac:dyDescent="0.15">
      <c r="A1975" s="10" t="str">
        <f>IF([1]变压器!A1975="","",[1]变压器!A1975)</f>
        <v/>
      </c>
      <c r="B1975" s="10" t="str">
        <f>IF([1]变压器!B1975="","",[1]变压器!B1975)</f>
        <v/>
      </c>
      <c r="C1975" s="10" t="str">
        <f>IF([1]变压器!C1975="","",[1]变压器!C1975)</f>
        <v/>
      </c>
      <c r="D1975" s="10" t="str">
        <f>IF([1]变压器!D1975="","",[1]变压器!D1975)</f>
        <v/>
      </c>
      <c r="E1975" s="10" t="str">
        <f>IF([1]变压器!E1975="","",[1]变压器!E1975)</f>
        <v/>
      </c>
      <c r="F1975" s="10" t="str">
        <f>IF([1]变压器!F1975="","",[1]变压器!F1975)</f>
        <v/>
      </c>
      <c r="G1975" s="10" t="str">
        <f ca="1">VLOOKUP(C1975,OFFSET(厂站实体!$A$2,0,0,1000,7),7,FALSE)</f>
        <v/>
      </c>
    </row>
    <row r="1976" spans="1:7" x14ac:dyDescent="0.15">
      <c r="A1976" s="10" t="str">
        <f>IF([1]变压器!A1976="","",[1]变压器!A1976)</f>
        <v/>
      </c>
      <c r="B1976" s="10" t="str">
        <f>IF([1]变压器!B1976="","",[1]变压器!B1976)</f>
        <v/>
      </c>
      <c r="C1976" s="10" t="str">
        <f>IF([1]变压器!C1976="","",[1]变压器!C1976)</f>
        <v/>
      </c>
      <c r="D1976" s="10" t="str">
        <f>IF([1]变压器!D1976="","",[1]变压器!D1976)</f>
        <v/>
      </c>
      <c r="E1976" s="10" t="str">
        <f>IF([1]变压器!E1976="","",[1]变压器!E1976)</f>
        <v/>
      </c>
      <c r="F1976" s="10" t="str">
        <f>IF([1]变压器!F1976="","",[1]变压器!F1976)</f>
        <v/>
      </c>
      <c r="G1976" s="10" t="str">
        <f ca="1">VLOOKUP(C1976,OFFSET(厂站实体!$A$2,0,0,1000,7),7,FALSE)</f>
        <v/>
      </c>
    </row>
    <row r="1977" spans="1:7" x14ac:dyDescent="0.15">
      <c r="A1977" s="10" t="str">
        <f>IF([1]变压器!A1977="","",[1]变压器!A1977)</f>
        <v/>
      </c>
      <c r="B1977" s="10" t="str">
        <f>IF([1]变压器!B1977="","",[1]变压器!B1977)</f>
        <v/>
      </c>
      <c r="C1977" s="10" t="str">
        <f>IF([1]变压器!C1977="","",[1]变压器!C1977)</f>
        <v/>
      </c>
      <c r="D1977" s="10" t="str">
        <f>IF([1]变压器!D1977="","",[1]变压器!D1977)</f>
        <v/>
      </c>
      <c r="E1977" s="10" t="str">
        <f>IF([1]变压器!E1977="","",[1]变压器!E1977)</f>
        <v/>
      </c>
      <c r="F1977" s="10" t="str">
        <f>IF([1]变压器!F1977="","",[1]变压器!F1977)</f>
        <v/>
      </c>
      <c r="G1977" s="10" t="str">
        <f ca="1">VLOOKUP(C1977,OFFSET(厂站实体!$A$2,0,0,1000,7),7,FALSE)</f>
        <v/>
      </c>
    </row>
    <row r="1978" spans="1:7" x14ac:dyDescent="0.15">
      <c r="A1978" s="10" t="str">
        <f>IF([1]变压器!A1978="","",[1]变压器!A1978)</f>
        <v/>
      </c>
      <c r="B1978" s="10" t="str">
        <f>IF([1]变压器!B1978="","",[1]变压器!B1978)</f>
        <v/>
      </c>
      <c r="C1978" s="10" t="str">
        <f>IF([1]变压器!C1978="","",[1]变压器!C1978)</f>
        <v/>
      </c>
      <c r="D1978" s="10" t="str">
        <f>IF([1]变压器!D1978="","",[1]变压器!D1978)</f>
        <v/>
      </c>
      <c r="E1978" s="10" t="str">
        <f>IF([1]变压器!E1978="","",[1]变压器!E1978)</f>
        <v/>
      </c>
      <c r="F1978" s="10" t="str">
        <f>IF([1]变压器!F1978="","",[1]变压器!F1978)</f>
        <v/>
      </c>
      <c r="G1978" s="10" t="str">
        <f ca="1">VLOOKUP(C1978,OFFSET(厂站实体!$A$2,0,0,1000,7),7,FALSE)</f>
        <v/>
      </c>
    </row>
    <row r="1979" spans="1:7" x14ac:dyDescent="0.15">
      <c r="A1979" s="10" t="str">
        <f>IF([1]变压器!A1979="","",[1]变压器!A1979)</f>
        <v/>
      </c>
      <c r="B1979" s="10" t="str">
        <f>IF([1]变压器!B1979="","",[1]变压器!B1979)</f>
        <v/>
      </c>
      <c r="C1979" s="10" t="str">
        <f>IF([1]变压器!C1979="","",[1]变压器!C1979)</f>
        <v/>
      </c>
      <c r="D1979" s="10" t="str">
        <f>IF([1]变压器!D1979="","",[1]变压器!D1979)</f>
        <v/>
      </c>
      <c r="E1979" s="10" t="str">
        <f>IF([1]变压器!E1979="","",[1]变压器!E1979)</f>
        <v/>
      </c>
      <c r="F1979" s="10" t="str">
        <f>IF([1]变压器!F1979="","",[1]变压器!F1979)</f>
        <v/>
      </c>
      <c r="G1979" s="10" t="str">
        <f ca="1">VLOOKUP(C1979,OFFSET(厂站实体!$A$2,0,0,1000,7),7,FALSE)</f>
        <v/>
      </c>
    </row>
    <row r="1980" spans="1:7" x14ac:dyDescent="0.15">
      <c r="A1980" s="10" t="str">
        <f>IF([1]变压器!A1980="","",[1]变压器!A1980)</f>
        <v/>
      </c>
      <c r="B1980" s="10" t="str">
        <f>IF([1]变压器!B1980="","",[1]变压器!B1980)</f>
        <v/>
      </c>
      <c r="C1980" s="10" t="str">
        <f>IF([1]变压器!C1980="","",[1]变压器!C1980)</f>
        <v/>
      </c>
      <c r="D1980" s="10" t="str">
        <f>IF([1]变压器!D1980="","",[1]变压器!D1980)</f>
        <v/>
      </c>
      <c r="E1980" s="10" t="str">
        <f>IF([1]变压器!E1980="","",[1]变压器!E1980)</f>
        <v/>
      </c>
      <c r="F1980" s="10" t="str">
        <f>IF([1]变压器!F1980="","",[1]变压器!F1980)</f>
        <v/>
      </c>
      <c r="G1980" s="10" t="str">
        <f ca="1">VLOOKUP(C1980,OFFSET(厂站实体!$A$2,0,0,1000,7),7,FALSE)</f>
        <v/>
      </c>
    </row>
    <row r="1981" spans="1:7" x14ac:dyDescent="0.15">
      <c r="A1981" s="10" t="str">
        <f>IF([1]变压器!A1981="","",[1]变压器!A1981)</f>
        <v/>
      </c>
      <c r="B1981" s="10" t="str">
        <f>IF([1]变压器!B1981="","",[1]变压器!B1981)</f>
        <v/>
      </c>
      <c r="C1981" s="10" t="str">
        <f>IF([1]变压器!C1981="","",[1]变压器!C1981)</f>
        <v/>
      </c>
      <c r="D1981" s="10" t="str">
        <f>IF([1]变压器!D1981="","",[1]变压器!D1981)</f>
        <v/>
      </c>
      <c r="E1981" s="10" t="str">
        <f>IF([1]变压器!E1981="","",[1]变压器!E1981)</f>
        <v/>
      </c>
      <c r="F1981" s="10" t="str">
        <f>IF([1]变压器!F1981="","",[1]变压器!F1981)</f>
        <v/>
      </c>
      <c r="G1981" s="10" t="str">
        <f ca="1">VLOOKUP(C1981,OFFSET(厂站实体!$A$2,0,0,1000,7),7,FALSE)</f>
        <v/>
      </c>
    </row>
    <row r="1982" spans="1:7" x14ac:dyDescent="0.15">
      <c r="A1982" s="10" t="str">
        <f>IF([1]变压器!A1982="","",[1]变压器!A1982)</f>
        <v/>
      </c>
      <c r="B1982" s="10" t="str">
        <f>IF([1]变压器!B1982="","",[1]变压器!B1982)</f>
        <v/>
      </c>
      <c r="C1982" s="10" t="str">
        <f>IF([1]变压器!C1982="","",[1]变压器!C1982)</f>
        <v/>
      </c>
      <c r="D1982" s="10" t="str">
        <f>IF([1]变压器!D1982="","",[1]变压器!D1982)</f>
        <v/>
      </c>
      <c r="E1982" s="10" t="str">
        <f>IF([1]变压器!E1982="","",[1]变压器!E1982)</f>
        <v/>
      </c>
      <c r="F1982" s="10" t="str">
        <f>IF([1]变压器!F1982="","",[1]变压器!F1982)</f>
        <v/>
      </c>
      <c r="G1982" s="10" t="str">
        <f ca="1">VLOOKUP(C1982,OFFSET(厂站实体!$A$2,0,0,1000,7),7,FALSE)</f>
        <v/>
      </c>
    </row>
    <row r="1983" spans="1:7" x14ac:dyDescent="0.15">
      <c r="A1983" s="10" t="str">
        <f>IF([1]变压器!A1983="","",[1]变压器!A1983)</f>
        <v/>
      </c>
      <c r="B1983" s="10" t="str">
        <f>IF([1]变压器!B1983="","",[1]变压器!B1983)</f>
        <v/>
      </c>
      <c r="C1983" s="10" t="str">
        <f>IF([1]变压器!C1983="","",[1]变压器!C1983)</f>
        <v/>
      </c>
      <c r="D1983" s="10" t="str">
        <f>IF([1]变压器!D1983="","",[1]变压器!D1983)</f>
        <v/>
      </c>
      <c r="E1983" s="10" t="str">
        <f>IF([1]变压器!E1983="","",[1]变压器!E1983)</f>
        <v/>
      </c>
      <c r="F1983" s="10" t="str">
        <f>IF([1]变压器!F1983="","",[1]变压器!F1983)</f>
        <v/>
      </c>
      <c r="G1983" s="10" t="str">
        <f ca="1">VLOOKUP(C1983,OFFSET(厂站实体!$A$2,0,0,1000,7),7,FALSE)</f>
        <v/>
      </c>
    </row>
    <row r="1984" spans="1:7" x14ac:dyDescent="0.15">
      <c r="A1984" s="10" t="str">
        <f>IF([1]变压器!A1984="","",[1]变压器!A1984)</f>
        <v/>
      </c>
      <c r="B1984" s="10" t="str">
        <f>IF([1]变压器!B1984="","",[1]变压器!B1984)</f>
        <v/>
      </c>
      <c r="C1984" s="10" t="str">
        <f>IF([1]变压器!C1984="","",[1]变压器!C1984)</f>
        <v/>
      </c>
      <c r="D1984" s="10" t="str">
        <f>IF([1]变压器!D1984="","",[1]变压器!D1984)</f>
        <v/>
      </c>
      <c r="E1984" s="10" t="str">
        <f>IF([1]变压器!E1984="","",[1]变压器!E1984)</f>
        <v/>
      </c>
      <c r="F1984" s="10" t="str">
        <f>IF([1]变压器!F1984="","",[1]变压器!F1984)</f>
        <v/>
      </c>
      <c r="G1984" s="10" t="str">
        <f ca="1">VLOOKUP(C1984,OFFSET(厂站实体!$A$2,0,0,1000,7),7,FALSE)</f>
        <v/>
      </c>
    </row>
    <row r="1985" spans="1:7" x14ac:dyDescent="0.15">
      <c r="A1985" s="10" t="str">
        <f>IF([1]变压器!A1985="","",[1]变压器!A1985)</f>
        <v/>
      </c>
      <c r="B1985" s="10" t="str">
        <f>IF([1]变压器!B1985="","",[1]变压器!B1985)</f>
        <v/>
      </c>
      <c r="C1985" s="10" t="str">
        <f>IF([1]变压器!C1985="","",[1]变压器!C1985)</f>
        <v/>
      </c>
      <c r="D1985" s="10" t="str">
        <f>IF([1]变压器!D1985="","",[1]变压器!D1985)</f>
        <v/>
      </c>
      <c r="E1985" s="10" t="str">
        <f>IF([1]变压器!E1985="","",[1]变压器!E1985)</f>
        <v/>
      </c>
      <c r="F1985" s="10" t="str">
        <f>IF([1]变压器!F1985="","",[1]变压器!F1985)</f>
        <v/>
      </c>
      <c r="G1985" s="10" t="str">
        <f ca="1">VLOOKUP(C1985,OFFSET(厂站实体!$A$2,0,0,1000,7),7,FALSE)</f>
        <v/>
      </c>
    </row>
    <row r="1986" spans="1:7" x14ac:dyDescent="0.15">
      <c r="A1986" s="10" t="str">
        <f>IF([1]变压器!A1986="","",[1]变压器!A1986)</f>
        <v/>
      </c>
      <c r="B1986" s="10" t="str">
        <f>IF([1]变压器!B1986="","",[1]变压器!B1986)</f>
        <v/>
      </c>
      <c r="C1986" s="10" t="str">
        <f>IF([1]变压器!C1986="","",[1]变压器!C1986)</f>
        <v/>
      </c>
      <c r="D1986" s="10" t="str">
        <f>IF([1]变压器!D1986="","",[1]变压器!D1986)</f>
        <v/>
      </c>
      <c r="E1986" s="10" t="str">
        <f>IF([1]变压器!E1986="","",[1]变压器!E1986)</f>
        <v/>
      </c>
      <c r="F1986" s="10" t="str">
        <f>IF([1]变压器!F1986="","",[1]变压器!F1986)</f>
        <v/>
      </c>
      <c r="G1986" s="10" t="str">
        <f ca="1">VLOOKUP(C1986,OFFSET(厂站实体!$A$2,0,0,1000,7),7,FALSE)</f>
        <v/>
      </c>
    </row>
    <row r="1987" spans="1:7" x14ac:dyDescent="0.15">
      <c r="A1987" s="10" t="str">
        <f>IF([1]变压器!A1987="","",[1]变压器!A1987)</f>
        <v/>
      </c>
      <c r="B1987" s="10" t="str">
        <f>IF([1]变压器!B1987="","",[1]变压器!B1987)</f>
        <v/>
      </c>
      <c r="C1987" s="10" t="str">
        <f>IF([1]变压器!C1987="","",[1]变压器!C1987)</f>
        <v/>
      </c>
      <c r="D1987" s="10" t="str">
        <f>IF([1]变压器!D1987="","",[1]变压器!D1987)</f>
        <v/>
      </c>
      <c r="E1987" s="10" t="str">
        <f>IF([1]变压器!E1987="","",[1]变压器!E1987)</f>
        <v/>
      </c>
      <c r="F1987" s="10" t="str">
        <f>IF([1]变压器!F1987="","",[1]变压器!F1987)</f>
        <v/>
      </c>
      <c r="G1987" s="10" t="str">
        <f ca="1">VLOOKUP(C1987,OFFSET(厂站实体!$A$2,0,0,1000,7),7,FALSE)</f>
        <v/>
      </c>
    </row>
    <row r="1988" spans="1:7" x14ac:dyDescent="0.15">
      <c r="A1988" s="10" t="str">
        <f>IF([1]变压器!A1988="","",[1]变压器!A1988)</f>
        <v/>
      </c>
      <c r="B1988" s="10" t="str">
        <f>IF([1]变压器!B1988="","",[1]变压器!B1988)</f>
        <v/>
      </c>
      <c r="C1988" s="10" t="str">
        <f>IF([1]变压器!C1988="","",[1]变压器!C1988)</f>
        <v/>
      </c>
      <c r="D1988" s="10" t="str">
        <f>IF([1]变压器!D1988="","",[1]变压器!D1988)</f>
        <v/>
      </c>
      <c r="E1988" s="10" t="str">
        <f>IF([1]变压器!E1988="","",[1]变压器!E1988)</f>
        <v/>
      </c>
      <c r="F1988" s="10" t="str">
        <f>IF([1]变压器!F1988="","",[1]变压器!F1988)</f>
        <v/>
      </c>
      <c r="G1988" s="10" t="str">
        <f ca="1">VLOOKUP(C1988,OFFSET(厂站实体!$A$2,0,0,1000,7),7,FALSE)</f>
        <v/>
      </c>
    </row>
    <row r="1989" spans="1:7" x14ac:dyDescent="0.15">
      <c r="A1989" s="10" t="str">
        <f>IF([1]变压器!A1989="","",[1]变压器!A1989)</f>
        <v/>
      </c>
      <c r="B1989" s="10" t="str">
        <f>IF([1]变压器!B1989="","",[1]变压器!B1989)</f>
        <v/>
      </c>
      <c r="C1989" s="10" t="str">
        <f>IF([1]变压器!C1989="","",[1]变压器!C1989)</f>
        <v/>
      </c>
      <c r="D1989" s="10" t="str">
        <f>IF([1]变压器!D1989="","",[1]变压器!D1989)</f>
        <v/>
      </c>
      <c r="E1989" s="10" t="str">
        <f>IF([1]变压器!E1989="","",[1]变压器!E1989)</f>
        <v/>
      </c>
      <c r="F1989" s="10" t="str">
        <f>IF([1]变压器!F1989="","",[1]变压器!F1989)</f>
        <v/>
      </c>
      <c r="G1989" s="10" t="str">
        <f ca="1">VLOOKUP(C1989,OFFSET(厂站实体!$A$2,0,0,1000,7),7,FALSE)</f>
        <v/>
      </c>
    </row>
    <row r="1990" spans="1:7" x14ac:dyDescent="0.15">
      <c r="A1990" s="10" t="str">
        <f>IF([1]变压器!A1990="","",[1]变压器!A1990)</f>
        <v/>
      </c>
      <c r="B1990" s="10" t="str">
        <f>IF([1]变压器!B1990="","",[1]变压器!B1990)</f>
        <v/>
      </c>
      <c r="C1990" s="10" t="str">
        <f>IF([1]变压器!C1990="","",[1]变压器!C1990)</f>
        <v/>
      </c>
      <c r="D1990" s="10" t="str">
        <f>IF([1]变压器!D1990="","",[1]变压器!D1990)</f>
        <v/>
      </c>
      <c r="E1990" s="10" t="str">
        <f>IF([1]变压器!E1990="","",[1]变压器!E1990)</f>
        <v/>
      </c>
      <c r="F1990" s="10" t="str">
        <f>IF([1]变压器!F1990="","",[1]变压器!F1990)</f>
        <v/>
      </c>
      <c r="G1990" s="10" t="str">
        <f ca="1">VLOOKUP(C1990,OFFSET(厂站实体!$A$2,0,0,1000,7),7,FALSE)</f>
        <v/>
      </c>
    </row>
    <row r="1991" spans="1:7" x14ac:dyDescent="0.15">
      <c r="A1991" s="10" t="str">
        <f>IF([1]变压器!A1991="","",[1]变压器!A1991)</f>
        <v/>
      </c>
      <c r="B1991" s="10" t="str">
        <f>IF([1]变压器!B1991="","",[1]变压器!B1991)</f>
        <v/>
      </c>
      <c r="C1991" s="10" t="str">
        <f>IF([1]变压器!C1991="","",[1]变压器!C1991)</f>
        <v/>
      </c>
      <c r="D1991" s="10" t="str">
        <f>IF([1]变压器!D1991="","",[1]变压器!D1991)</f>
        <v/>
      </c>
      <c r="E1991" s="10" t="str">
        <f>IF([1]变压器!E1991="","",[1]变压器!E1991)</f>
        <v/>
      </c>
      <c r="F1991" s="10" t="str">
        <f>IF([1]变压器!F1991="","",[1]变压器!F1991)</f>
        <v/>
      </c>
      <c r="G1991" s="10" t="str">
        <f ca="1">VLOOKUP(C1991,OFFSET(厂站实体!$A$2,0,0,1000,7),7,FALSE)</f>
        <v/>
      </c>
    </row>
    <row r="1992" spans="1:7" x14ac:dyDescent="0.15">
      <c r="A1992" s="10" t="str">
        <f>IF([1]变压器!A1992="","",[1]变压器!A1992)</f>
        <v/>
      </c>
      <c r="B1992" s="10" t="str">
        <f>IF([1]变压器!B1992="","",[1]变压器!B1992)</f>
        <v/>
      </c>
      <c r="C1992" s="10" t="str">
        <f>IF([1]变压器!C1992="","",[1]变压器!C1992)</f>
        <v/>
      </c>
      <c r="D1992" s="10" t="str">
        <f>IF([1]变压器!D1992="","",[1]变压器!D1992)</f>
        <v/>
      </c>
      <c r="E1992" s="10" t="str">
        <f>IF([1]变压器!E1992="","",[1]变压器!E1992)</f>
        <v/>
      </c>
      <c r="F1992" s="10" t="str">
        <f>IF([1]变压器!F1992="","",[1]变压器!F1992)</f>
        <v/>
      </c>
      <c r="G1992" s="10" t="str">
        <f ca="1">VLOOKUP(C1992,OFFSET(厂站实体!$A$2,0,0,1000,7),7,FALSE)</f>
        <v/>
      </c>
    </row>
    <row r="1993" spans="1:7" x14ac:dyDescent="0.15">
      <c r="A1993" s="10" t="str">
        <f>IF([1]变压器!A1993="","",[1]变压器!A1993)</f>
        <v/>
      </c>
      <c r="B1993" s="10" t="str">
        <f>IF([1]变压器!B1993="","",[1]变压器!B1993)</f>
        <v/>
      </c>
      <c r="C1993" s="10" t="str">
        <f>IF([1]变压器!C1993="","",[1]变压器!C1993)</f>
        <v/>
      </c>
      <c r="D1993" s="10" t="str">
        <f>IF([1]变压器!D1993="","",[1]变压器!D1993)</f>
        <v/>
      </c>
      <c r="E1993" s="10" t="str">
        <f>IF([1]变压器!E1993="","",[1]变压器!E1993)</f>
        <v/>
      </c>
      <c r="F1993" s="10" t="str">
        <f>IF([1]变压器!F1993="","",[1]变压器!F1993)</f>
        <v/>
      </c>
      <c r="G1993" s="10" t="str">
        <f ca="1">VLOOKUP(C1993,OFFSET(厂站实体!$A$2,0,0,1000,7),7,FALSE)</f>
        <v/>
      </c>
    </row>
    <row r="1994" spans="1:7" x14ac:dyDescent="0.15">
      <c r="A1994" s="10" t="str">
        <f>IF([1]变压器!A1994="","",[1]变压器!A1994)</f>
        <v/>
      </c>
      <c r="B1994" s="10" t="str">
        <f>IF([1]变压器!B1994="","",[1]变压器!B1994)</f>
        <v/>
      </c>
      <c r="C1994" s="10" t="str">
        <f>IF([1]变压器!C1994="","",[1]变压器!C1994)</f>
        <v/>
      </c>
      <c r="D1994" s="10" t="str">
        <f>IF([1]变压器!D1994="","",[1]变压器!D1994)</f>
        <v/>
      </c>
      <c r="E1994" s="10" t="str">
        <f>IF([1]变压器!E1994="","",[1]变压器!E1994)</f>
        <v/>
      </c>
      <c r="F1994" s="10" t="str">
        <f>IF([1]变压器!F1994="","",[1]变压器!F1994)</f>
        <v/>
      </c>
      <c r="G1994" s="10" t="str">
        <f ca="1">VLOOKUP(C1994,OFFSET(厂站实体!$A$2,0,0,1000,7),7,FALSE)</f>
        <v/>
      </c>
    </row>
    <row r="1995" spans="1:7" x14ac:dyDescent="0.15">
      <c r="A1995" s="10" t="str">
        <f>IF([1]变压器!A1995="","",[1]变压器!A1995)</f>
        <v/>
      </c>
      <c r="B1995" s="10" t="str">
        <f>IF([1]变压器!B1995="","",[1]变压器!B1995)</f>
        <v/>
      </c>
      <c r="C1995" s="10" t="str">
        <f>IF([1]变压器!C1995="","",[1]变压器!C1995)</f>
        <v/>
      </c>
      <c r="D1995" s="10" t="str">
        <f>IF([1]变压器!D1995="","",[1]变压器!D1995)</f>
        <v/>
      </c>
      <c r="E1995" s="10" t="str">
        <f>IF([1]变压器!E1995="","",[1]变压器!E1995)</f>
        <v/>
      </c>
      <c r="F1995" s="10" t="str">
        <f>IF([1]变压器!F1995="","",[1]变压器!F1995)</f>
        <v/>
      </c>
      <c r="G1995" s="10" t="str">
        <f ca="1">VLOOKUP(C1995,OFFSET(厂站实体!$A$2,0,0,1000,7),7,FALSE)</f>
        <v/>
      </c>
    </row>
    <row r="1996" spans="1:7" x14ac:dyDescent="0.15">
      <c r="A1996" s="10" t="str">
        <f>IF([1]变压器!A1996="","",[1]变压器!A1996)</f>
        <v/>
      </c>
      <c r="B1996" s="10" t="str">
        <f>IF([1]变压器!B1996="","",[1]变压器!B1996)</f>
        <v/>
      </c>
      <c r="C1996" s="10" t="str">
        <f>IF([1]变压器!C1996="","",[1]变压器!C1996)</f>
        <v/>
      </c>
      <c r="D1996" s="10" t="str">
        <f>IF([1]变压器!D1996="","",[1]变压器!D1996)</f>
        <v/>
      </c>
      <c r="E1996" s="10" t="str">
        <f>IF([1]变压器!E1996="","",[1]变压器!E1996)</f>
        <v/>
      </c>
      <c r="F1996" s="10" t="str">
        <f>IF([1]变压器!F1996="","",[1]变压器!F1996)</f>
        <v/>
      </c>
      <c r="G1996" s="10" t="str">
        <f ca="1">VLOOKUP(C1996,OFFSET(厂站实体!$A$2,0,0,1000,7),7,FALSE)</f>
        <v/>
      </c>
    </row>
    <row r="1997" spans="1:7" x14ac:dyDescent="0.15">
      <c r="A1997" s="10" t="str">
        <f>IF([1]变压器!A1997="","",[1]变压器!A1997)</f>
        <v/>
      </c>
      <c r="B1997" s="10" t="str">
        <f>IF([1]变压器!B1997="","",[1]变压器!B1997)</f>
        <v/>
      </c>
      <c r="C1997" s="10" t="str">
        <f>IF([1]变压器!C1997="","",[1]变压器!C1997)</f>
        <v/>
      </c>
      <c r="D1997" s="10" t="str">
        <f>IF([1]变压器!D1997="","",[1]变压器!D1997)</f>
        <v/>
      </c>
      <c r="E1997" s="10" t="str">
        <f>IF([1]变压器!E1997="","",[1]变压器!E1997)</f>
        <v/>
      </c>
      <c r="F1997" s="10" t="str">
        <f>IF([1]变压器!F1997="","",[1]变压器!F1997)</f>
        <v/>
      </c>
      <c r="G1997" s="10" t="str">
        <f ca="1">VLOOKUP(C1997,OFFSET(厂站实体!$A$2,0,0,1000,7),7,FALSE)</f>
        <v/>
      </c>
    </row>
    <row r="1998" spans="1:7" x14ac:dyDescent="0.15">
      <c r="A1998" s="10" t="str">
        <f>IF([1]变压器!A1998="","",[1]变压器!A1998)</f>
        <v/>
      </c>
      <c r="B1998" s="10" t="str">
        <f>IF([1]变压器!B1998="","",[1]变压器!B1998)</f>
        <v/>
      </c>
      <c r="C1998" s="10" t="str">
        <f>IF([1]变压器!C1998="","",[1]变压器!C1998)</f>
        <v/>
      </c>
      <c r="D1998" s="10" t="str">
        <f>IF([1]变压器!D1998="","",[1]变压器!D1998)</f>
        <v/>
      </c>
      <c r="E1998" s="10" t="str">
        <f>IF([1]变压器!E1998="","",[1]变压器!E1998)</f>
        <v/>
      </c>
      <c r="F1998" s="10" t="str">
        <f>IF([1]变压器!F1998="","",[1]变压器!F1998)</f>
        <v/>
      </c>
      <c r="G1998" s="10" t="str">
        <f ca="1">VLOOKUP(C1998,OFFSET(厂站实体!$A$2,0,0,1000,7),7,FALSE)</f>
        <v/>
      </c>
    </row>
    <row r="1999" spans="1:7" x14ac:dyDescent="0.15">
      <c r="A1999" s="10" t="str">
        <f>IF([1]变压器!A1999="","",[1]变压器!A1999)</f>
        <v/>
      </c>
      <c r="B1999" s="10" t="str">
        <f>IF([1]变压器!B1999="","",[1]变压器!B1999)</f>
        <v/>
      </c>
      <c r="C1999" s="10" t="str">
        <f>IF([1]变压器!C1999="","",[1]变压器!C1999)</f>
        <v/>
      </c>
      <c r="D1999" s="10" t="str">
        <f>IF([1]变压器!D1999="","",[1]变压器!D1999)</f>
        <v/>
      </c>
      <c r="E1999" s="10" t="str">
        <f>IF([1]变压器!E1999="","",[1]变压器!E1999)</f>
        <v/>
      </c>
      <c r="F1999" s="10" t="str">
        <f>IF([1]变压器!F1999="","",[1]变压器!F1999)</f>
        <v/>
      </c>
      <c r="G1999" s="10" t="str">
        <f ca="1">VLOOKUP(C1999,OFFSET(厂站实体!$A$2,0,0,1000,7),7,FALSE)</f>
        <v/>
      </c>
    </row>
    <row r="2000" spans="1:7" x14ac:dyDescent="0.15">
      <c r="A2000" s="10" t="str">
        <f>IF([1]变压器!A2000="","",[1]变压器!A2000)</f>
        <v/>
      </c>
      <c r="B2000" s="10" t="str">
        <f>IF([1]变压器!B2000="","",[1]变压器!B2000)</f>
        <v/>
      </c>
      <c r="C2000" s="10" t="str">
        <f>IF([1]变压器!C2000="","",[1]变压器!C2000)</f>
        <v/>
      </c>
      <c r="D2000" s="10" t="str">
        <f>IF([1]变压器!D2000="","",[1]变压器!D2000)</f>
        <v/>
      </c>
      <c r="E2000" s="10" t="str">
        <f>IF([1]变压器!E2000="","",[1]变压器!E2000)</f>
        <v/>
      </c>
      <c r="F2000" s="10" t="str">
        <f>IF([1]变压器!F2000="","",[1]变压器!F2000)</f>
        <v/>
      </c>
      <c r="G2000" s="10" t="str">
        <f ca="1">VLOOKUP(C2000,OFFSET(厂站实体!$A$2,0,0,1000,7),7,FALSE)</f>
        <v/>
      </c>
    </row>
    <row r="2001" spans="1:7" x14ac:dyDescent="0.15">
      <c r="A2001" s="10" t="str">
        <f>IF([1]变压器!A2001="","",[1]变压器!A2001)</f>
        <v/>
      </c>
      <c r="B2001" s="10" t="str">
        <f>IF([1]变压器!B2001="","",[1]变压器!B2001)</f>
        <v/>
      </c>
      <c r="C2001" s="10" t="str">
        <f>IF([1]变压器!C2001="","",[1]变压器!C2001)</f>
        <v/>
      </c>
      <c r="D2001" s="10" t="str">
        <f>IF([1]变压器!D2001="","",[1]变压器!D2001)</f>
        <v/>
      </c>
      <c r="E2001" s="10" t="str">
        <f>IF([1]变压器!E2001="","",[1]变压器!E2001)</f>
        <v/>
      </c>
      <c r="F2001" s="10" t="str">
        <f>IF([1]变压器!F2001="","",[1]变压器!F2001)</f>
        <v/>
      </c>
      <c r="G2001" s="10" t="str">
        <f ca="1">VLOOKUP(C2001,OFFSET(厂站实体!$A$2,0,0,1000,7),7,FALSE)</f>
        <v/>
      </c>
    </row>
    <row r="2002" spans="1:7" x14ac:dyDescent="0.15">
      <c r="A2002" s="10" t="str">
        <f>IF([1]变压器!A2002="","",[1]变压器!A2002)</f>
        <v/>
      </c>
      <c r="B2002" s="10" t="str">
        <f>IF([1]变压器!B2002="","",[1]变压器!B2002)</f>
        <v/>
      </c>
      <c r="C2002" s="10" t="str">
        <f>IF([1]变压器!C2002="","",[1]变压器!C2002)</f>
        <v/>
      </c>
      <c r="D2002" s="10" t="str">
        <f>IF([1]变压器!D2002="","",[1]变压器!D2002)</f>
        <v/>
      </c>
      <c r="E2002" s="10" t="str">
        <f>IF([1]变压器!E2002="","",[1]变压器!E2002)</f>
        <v/>
      </c>
      <c r="F2002" s="10" t="str">
        <f>IF([1]变压器!F2002="","",[1]变压器!F2002)</f>
        <v/>
      </c>
      <c r="G2002" s="10" t="str">
        <f ca="1">VLOOKUP(C2002,OFFSET(厂站实体!$A$2,0,0,1000,7),7,FALSE)</f>
        <v/>
      </c>
    </row>
    <row r="2003" spans="1:7" x14ac:dyDescent="0.15">
      <c r="A2003" s="10" t="str">
        <f>IF([1]变压器!A2003="","",[1]变压器!A2003)</f>
        <v/>
      </c>
      <c r="B2003" s="10" t="str">
        <f>IF([1]变压器!B2003="","",[1]变压器!B2003)</f>
        <v/>
      </c>
      <c r="C2003" s="10" t="str">
        <f>IF([1]变压器!C2003="","",[1]变压器!C2003)</f>
        <v/>
      </c>
      <c r="D2003" s="10" t="str">
        <f>IF([1]变压器!D2003="","",[1]变压器!D2003)</f>
        <v/>
      </c>
      <c r="E2003" s="10" t="str">
        <f>IF([1]变压器!E2003="","",[1]变压器!E2003)</f>
        <v/>
      </c>
      <c r="F2003" s="10" t="str">
        <f>IF([1]变压器!F2003="","",[1]变压器!F2003)</f>
        <v/>
      </c>
      <c r="G2003" s="10" t="str">
        <f ca="1">VLOOKUP(C2003,OFFSET(厂站实体!$A$2,0,0,1000,7),7,FALSE)</f>
        <v/>
      </c>
    </row>
    <row r="2004" spans="1:7" x14ac:dyDescent="0.15">
      <c r="A2004" s="10" t="str">
        <f>IF([1]变压器!A2004="","",[1]变压器!A2004)</f>
        <v/>
      </c>
      <c r="B2004" s="10" t="str">
        <f>IF([1]变压器!B2004="","",[1]变压器!B2004)</f>
        <v/>
      </c>
      <c r="C2004" s="10" t="str">
        <f>IF([1]变压器!C2004="","",[1]变压器!C2004)</f>
        <v/>
      </c>
      <c r="D2004" s="10" t="str">
        <f>IF([1]变压器!D2004="","",[1]变压器!D2004)</f>
        <v/>
      </c>
      <c r="E2004" s="10" t="str">
        <f>IF([1]变压器!E2004="","",[1]变压器!E2004)</f>
        <v/>
      </c>
      <c r="F2004" s="10" t="str">
        <f>IF([1]变压器!F2004="","",[1]变压器!F2004)</f>
        <v/>
      </c>
      <c r="G2004" s="10" t="str">
        <f ca="1">VLOOKUP(C2004,OFFSET(厂站实体!$A$2,0,0,1000,7),7,FALSE)</f>
        <v/>
      </c>
    </row>
    <row r="2005" spans="1:7" x14ac:dyDescent="0.15">
      <c r="A2005" s="10" t="str">
        <f>IF([1]变压器!A2005="","",[1]变压器!A2005)</f>
        <v/>
      </c>
      <c r="B2005" s="10" t="str">
        <f>IF([1]变压器!B2005="","",[1]变压器!B2005)</f>
        <v/>
      </c>
      <c r="C2005" s="10" t="str">
        <f>IF([1]变压器!C2005="","",[1]变压器!C2005)</f>
        <v/>
      </c>
      <c r="D2005" s="10" t="str">
        <f>IF([1]变压器!D2005="","",[1]变压器!D2005)</f>
        <v/>
      </c>
      <c r="E2005" s="10" t="str">
        <f>IF([1]变压器!E2005="","",[1]变压器!E2005)</f>
        <v/>
      </c>
      <c r="F2005" s="10" t="str">
        <f>IF([1]变压器!F2005="","",[1]变压器!F2005)</f>
        <v/>
      </c>
      <c r="G2005" s="10" t="str">
        <f ca="1">VLOOKUP(C2005,OFFSET(厂站实体!$A$2,0,0,1000,7),7,FALSE)</f>
        <v/>
      </c>
    </row>
    <row r="2006" spans="1:7" x14ac:dyDescent="0.15">
      <c r="A2006" s="10" t="str">
        <f>IF([1]变压器!A2006="","",[1]变压器!A2006)</f>
        <v/>
      </c>
      <c r="B2006" s="10" t="str">
        <f>IF([1]变压器!B2006="","",[1]变压器!B2006)</f>
        <v/>
      </c>
      <c r="C2006" s="10" t="str">
        <f>IF([1]变压器!C2006="","",[1]变压器!C2006)</f>
        <v/>
      </c>
      <c r="D2006" s="10" t="str">
        <f>IF([1]变压器!D2006="","",[1]变压器!D2006)</f>
        <v/>
      </c>
      <c r="E2006" s="10" t="str">
        <f>IF([1]变压器!E2006="","",[1]变压器!E2006)</f>
        <v/>
      </c>
      <c r="F2006" s="10" t="str">
        <f>IF([1]变压器!F2006="","",[1]变压器!F2006)</f>
        <v/>
      </c>
      <c r="G2006" s="10" t="str">
        <f ca="1">VLOOKUP(C2006,OFFSET(厂站实体!$A$2,0,0,1000,7),7,FALSE)</f>
        <v/>
      </c>
    </row>
    <row r="2007" spans="1:7" x14ac:dyDescent="0.15">
      <c r="A2007" s="10" t="str">
        <f>IF([1]变压器!A2007="","",[1]变压器!A2007)</f>
        <v/>
      </c>
      <c r="B2007" s="10" t="str">
        <f>IF([1]变压器!B2007="","",[1]变压器!B2007)</f>
        <v/>
      </c>
      <c r="C2007" s="10" t="str">
        <f>IF([1]变压器!C2007="","",[1]变压器!C2007)</f>
        <v/>
      </c>
      <c r="D2007" s="10" t="str">
        <f>IF([1]变压器!D2007="","",[1]变压器!D2007)</f>
        <v/>
      </c>
      <c r="E2007" s="10" t="str">
        <f>IF([1]变压器!E2007="","",[1]变压器!E2007)</f>
        <v/>
      </c>
      <c r="F2007" s="10" t="str">
        <f>IF([1]变压器!F2007="","",[1]变压器!F2007)</f>
        <v/>
      </c>
      <c r="G2007" s="10" t="str">
        <f ca="1">VLOOKUP(C2007,OFFSET(厂站实体!$A$2,0,0,1000,7),7,FALSE)</f>
        <v/>
      </c>
    </row>
    <row r="2008" spans="1:7" x14ac:dyDescent="0.15">
      <c r="A2008" s="10" t="str">
        <f>IF([1]变压器!A2008="","",[1]变压器!A2008)</f>
        <v/>
      </c>
      <c r="B2008" s="10" t="str">
        <f>IF([1]变压器!B2008="","",[1]变压器!B2008)</f>
        <v/>
      </c>
      <c r="C2008" s="10" t="str">
        <f>IF([1]变压器!C2008="","",[1]变压器!C2008)</f>
        <v/>
      </c>
      <c r="D2008" s="10" t="str">
        <f>IF([1]变压器!D2008="","",[1]变压器!D2008)</f>
        <v/>
      </c>
      <c r="E2008" s="10" t="str">
        <f>IF([1]变压器!E2008="","",[1]变压器!E2008)</f>
        <v/>
      </c>
      <c r="F2008" s="10" t="str">
        <f>IF([1]变压器!F2008="","",[1]变压器!F2008)</f>
        <v/>
      </c>
      <c r="G2008" s="10" t="str">
        <f ca="1">VLOOKUP(C2008,OFFSET(厂站实体!$A$2,0,0,1000,7),7,FALSE)</f>
        <v/>
      </c>
    </row>
    <row r="2009" spans="1:7" x14ac:dyDescent="0.15">
      <c r="A2009" s="10" t="str">
        <f>IF([1]变压器!A2009="","",[1]变压器!A2009)</f>
        <v/>
      </c>
      <c r="B2009" s="10" t="str">
        <f>IF([1]变压器!B2009="","",[1]变压器!B2009)</f>
        <v/>
      </c>
      <c r="C2009" s="10" t="str">
        <f>IF([1]变压器!C2009="","",[1]变压器!C2009)</f>
        <v/>
      </c>
      <c r="D2009" s="10" t="str">
        <f>IF([1]变压器!D2009="","",[1]变压器!D2009)</f>
        <v/>
      </c>
      <c r="E2009" s="10" t="str">
        <f>IF([1]变压器!E2009="","",[1]变压器!E2009)</f>
        <v/>
      </c>
      <c r="F2009" s="10" t="str">
        <f>IF([1]变压器!F2009="","",[1]变压器!F2009)</f>
        <v/>
      </c>
      <c r="G2009" s="10" t="str">
        <f ca="1">VLOOKUP(C2009,OFFSET(厂站实体!$A$2,0,0,1000,7),7,FALSE)</f>
        <v/>
      </c>
    </row>
    <row r="2010" spans="1:7" x14ac:dyDescent="0.15">
      <c r="A2010" s="10" t="str">
        <f>IF([1]变压器!A2010="","",[1]变压器!A2010)</f>
        <v/>
      </c>
      <c r="B2010" s="10" t="str">
        <f>IF([1]变压器!B2010="","",[1]变压器!B2010)</f>
        <v/>
      </c>
      <c r="C2010" s="10" t="str">
        <f>IF([1]变压器!C2010="","",[1]变压器!C2010)</f>
        <v/>
      </c>
      <c r="D2010" s="10" t="str">
        <f>IF([1]变压器!D2010="","",[1]变压器!D2010)</f>
        <v/>
      </c>
      <c r="E2010" s="10" t="str">
        <f>IF([1]变压器!E2010="","",[1]变压器!E2010)</f>
        <v/>
      </c>
      <c r="F2010" s="10" t="str">
        <f>IF([1]变压器!F2010="","",[1]变压器!F2010)</f>
        <v/>
      </c>
      <c r="G2010" s="10" t="str">
        <f ca="1">VLOOKUP(C2010,OFFSET(厂站实体!$A$2,0,0,1000,7),7,FALSE)</f>
        <v/>
      </c>
    </row>
    <row r="2011" spans="1:7" x14ac:dyDescent="0.15">
      <c r="A2011" s="10" t="str">
        <f>IF([1]变压器!A2011="","",[1]变压器!A2011)</f>
        <v/>
      </c>
      <c r="B2011" s="10" t="str">
        <f>IF([1]变压器!B2011="","",[1]变压器!B2011)</f>
        <v/>
      </c>
      <c r="C2011" s="10" t="str">
        <f>IF([1]变压器!C2011="","",[1]变压器!C2011)</f>
        <v/>
      </c>
      <c r="D2011" s="10" t="str">
        <f>IF([1]变压器!D2011="","",[1]变压器!D2011)</f>
        <v/>
      </c>
      <c r="E2011" s="10" t="str">
        <f>IF([1]变压器!E2011="","",[1]变压器!E2011)</f>
        <v/>
      </c>
      <c r="F2011" s="10" t="str">
        <f>IF([1]变压器!F2011="","",[1]变压器!F2011)</f>
        <v/>
      </c>
      <c r="G2011" s="10" t="str">
        <f ca="1">VLOOKUP(C2011,OFFSET(厂站实体!$A$2,0,0,1000,7),7,FALSE)</f>
        <v/>
      </c>
    </row>
    <row r="2012" spans="1:7" x14ac:dyDescent="0.15">
      <c r="A2012" s="10" t="str">
        <f>IF([1]变压器!A2012="","",[1]变压器!A2012)</f>
        <v/>
      </c>
      <c r="B2012" s="10" t="str">
        <f>IF([1]变压器!B2012="","",[1]变压器!B2012)</f>
        <v/>
      </c>
      <c r="C2012" s="10" t="str">
        <f>IF([1]变压器!C2012="","",[1]变压器!C2012)</f>
        <v/>
      </c>
      <c r="D2012" s="10" t="str">
        <f>IF([1]变压器!D2012="","",[1]变压器!D2012)</f>
        <v/>
      </c>
      <c r="E2012" s="10" t="str">
        <f>IF([1]变压器!E2012="","",[1]变压器!E2012)</f>
        <v/>
      </c>
      <c r="F2012" s="10" t="str">
        <f>IF([1]变压器!F2012="","",[1]变压器!F2012)</f>
        <v/>
      </c>
      <c r="G2012" s="10" t="str">
        <f ca="1">VLOOKUP(C2012,OFFSET(厂站实体!$A$2,0,0,1000,7),7,FALSE)</f>
        <v/>
      </c>
    </row>
    <row r="2013" spans="1:7" x14ac:dyDescent="0.15">
      <c r="A2013" s="10" t="str">
        <f>IF([1]变压器!A2013="","",[1]变压器!A2013)</f>
        <v/>
      </c>
      <c r="B2013" s="10" t="str">
        <f>IF([1]变压器!B2013="","",[1]变压器!B2013)</f>
        <v/>
      </c>
      <c r="C2013" s="10" t="str">
        <f>IF([1]变压器!C2013="","",[1]变压器!C2013)</f>
        <v/>
      </c>
      <c r="D2013" s="10" t="str">
        <f>IF([1]变压器!D2013="","",[1]变压器!D2013)</f>
        <v/>
      </c>
      <c r="E2013" s="10" t="str">
        <f>IF([1]变压器!E2013="","",[1]变压器!E2013)</f>
        <v/>
      </c>
      <c r="F2013" s="10" t="str">
        <f>IF([1]变压器!F2013="","",[1]变压器!F2013)</f>
        <v/>
      </c>
      <c r="G2013" s="10" t="str">
        <f ca="1">VLOOKUP(C2013,OFFSET(厂站实体!$A$2,0,0,1000,7),7,FALSE)</f>
        <v/>
      </c>
    </row>
    <row r="2014" spans="1:7" x14ac:dyDescent="0.15">
      <c r="A2014" s="10" t="str">
        <f>IF([1]变压器!A2014="","",[1]变压器!A2014)</f>
        <v/>
      </c>
      <c r="B2014" s="10" t="str">
        <f>IF([1]变压器!B2014="","",[1]变压器!B2014)</f>
        <v/>
      </c>
      <c r="C2014" s="10" t="str">
        <f>IF([1]变压器!C2014="","",[1]变压器!C2014)</f>
        <v/>
      </c>
      <c r="D2014" s="10" t="str">
        <f>IF([1]变压器!D2014="","",[1]变压器!D2014)</f>
        <v/>
      </c>
      <c r="E2014" s="10" t="str">
        <f>IF([1]变压器!E2014="","",[1]变压器!E2014)</f>
        <v/>
      </c>
      <c r="F2014" s="10" t="str">
        <f>IF([1]变压器!F2014="","",[1]变压器!F2014)</f>
        <v/>
      </c>
      <c r="G2014" s="10" t="str">
        <f ca="1">VLOOKUP(C2014,OFFSET(厂站实体!$A$2,0,0,1000,7),7,FALSE)</f>
        <v/>
      </c>
    </row>
    <row r="2015" spans="1:7" x14ac:dyDescent="0.15">
      <c r="A2015" s="10" t="str">
        <f>IF([1]变压器!A2015="","",[1]变压器!A2015)</f>
        <v/>
      </c>
      <c r="B2015" s="10" t="str">
        <f>IF([1]变压器!B2015="","",[1]变压器!B2015)</f>
        <v/>
      </c>
      <c r="C2015" s="10" t="str">
        <f>IF([1]变压器!C2015="","",[1]变压器!C2015)</f>
        <v/>
      </c>
      <c r="D2015" s="10" t="str">
        <f>IF([1]变压器!D2015="","",[1]变压器!D2015)</f>
        <v/>
      </c>
      <c r="E2015" s="10" t="str">
        <f>IF([1]变压器!E2015="","",[1]变压器!E2015)</f>
        <v/>
      </c>
      <c r="F2015" s="10" t="str">
        <f>IF([1]变压器!F2015="","",[1]变压器!F2015)</f>
        <v/>
      </c>
      <c r="G2015" s="10" t="str">
        <f ca="1">VLOOKUP(C2015,OFFSET(厂站实体!$A$2,0,0,1000,7),7,FALSE)</f>
        <v/>
      </c>
    </row>
    <row r="2016" spans="1:7" x14ac:dyDescent="0.15">
      <c r="A2016" s="10" t="str">
        <f>IF([1]变压器!A2016="","",[1]变压器!A2016)</f>
        <v/>
      </c>
      <c r="B2016" s="10" t="str">
        <f>IF([1]变压器!B2016="","",[1]变压器!B2016)</f>
        <v/>
      </c>
      <c r="C2016" s="10" t="str">
        <f>IF([1]变压器!C2016="","",[1]变压器!C2016)</f>
        <v/>
      </c>
      <c r="D2016" s="10" t="str">
        <f>IF([1]变压器!D2016="","",[1]变压器!D2016)</f>
        <v/>
      </c>
      <c r="E2016" s="10" t="str">
        <f>IF([1]变压器!E2016="","",[1]变压器!E2016)</f>
        <v/>
      </c>
      <c r="F2016" s="10" t="str">
        <f>IF([1]变压器!F2016="","",[1]变压器!F2016)</f>
        <v/>
      </c>
      <c r="G2016" s="10" t="str">
        <f ca="1">VLOOKUP(C2016,OFFSET(厂站实体!$A$2,0,0,1000,7),7,FALSE)</f>
        <v/>
      </c>
    </row>
    <row r="2017" spans="1:7" x14ac:dyDescent="0.15">
      <c r="A2017" s="10" t="str">
        <f>IF([1]变压器!A2017="","",[1]变压器!A2017)</f>
        <v/>
      </c>
      <c r="B2017" s="10" t="str">
        <f>IF([1]变压器!B2017="","",[1]变压器!B2017)</f>
        <v/>
      </c>
      <c r="C2017" s="10" t="str">
        <f>IF([1]变压器!C2017="","",[1]变压器!C2017)</f>
        <v/>
      </c>
      <c r="D2017" s="10" t="str">
        <f>IF([1]变压器!D2017="","",[1]变压器!D2017)</f>
        <v/>
      </c>
      <c r="E2017" s="10" t="str">
        <f>IF([1]变压器!E2017="","",[1]变压器!E2017)</f>
        <v/>
      </c>
      <c r="F2017" s="10" t="str">
        <f>IF([1]变压器!F2017="","",[1]变压器!F2017)</f>
        <v/>
      </c>
      <c r="G2017" s="10" t="str">
        <f ca="1">VLOOKUP(C2017,OFFSET(厂站实体!$A$2,0,0,1000,7),7,FALSE)</f>
        <v/>
      </c>
    </row>
    <row r="2018" spans="1:7" x14ac:dyDescent="0.15">
      <c r="A2018" s="10" t="str">
        <f>IF([1]变压器!A2018="","",[1]变压器!A2018)</f>
        <v/>
      </c>
      <c r="B2018" s="10" t="str">
        <f>IF([1]变压器!B2018="","",[1]变压器!B2018)</f>
        <v/>
      </c>
      <c r="C2018" s="10" t="str">
        <f>IF([1]变压器!C2018="","",[1]变压器!C2018)</f>
        <v/>
      </c>
      <c r="D2018" s="10" t="str">
        <f>IF([1]变压器!D2018="","",[1]变压器!D2018)</f>
        <v/>
      </c>
      <c r="E2018" s="10" t="str">
        <f>IF([1]变压器!E2018="","",[1]变压器!E2018)</f>
        <v/>
      </c>
      <c r="F2018" s="10" t="str">
        <f>IF([1]变压器!F2018="","",[1]变压器!F2018)</f>
        <v/>
      </c>
      <c r="G2018" s="10" t="str">
        <f ca="1">VLOOKUP(C2018,OFFSET(厂站实体!$A$2,0,0,1000,7),7,FALSE)</f>
        <v/>
      </c>
    </row>
    <row r="2019" spans="1:7" x14ac:dyDescent="0.15">
      <c r="A2019" s="10" t="str">
        <f>IF([1]变压器!A2019="","",[1]变压器!A2019)</f>
        <v/>
      </c>
      <c r="B2019" s="10" t="str">
        <f>IF([1]变压器!B2019="","",[1]变压器!B2019)</f>
        <v/>
      </c>
      <c r="C2019" s="10" t="str">
        <f>IF([1]变压器!C2019="","",[1]变压器!C2019)</f>
        <v/>
      </c>
      <c r="D2019" s="10" t="str">
        <f>IF([1]变压器!D2019="","",[1]变压器!D2019)</f>
        <v/>
      </c>
      <c r="E2019" s="10" t="str">
        <f>IF([1]变压器!E2019="","",[1]变压器!E2019)</f>
        <v/>
      </c>
      <c r="F2019" s="10" t="str">
        <f>IF([1]变压器!F2019="","",[1]变压器!F2019)</f>
        <v/>
      </c>
      <c r="G2019" s="10" t="str">
        <f ca="1">VLOOKUP(C2019,OFFSET(厂站实体!$A$2,0,0,1000,7),7,FALSE)</f>
        <v/>
      </c>
    </row>
    <row r="2020" spans="1:7" x14ac:dyDescent="0.15">
      <c r="A2020" s="10" t="str">
        <f>IF([1]变压器!A2020="","",[1]变压器!A2020)</f>
        <v/>
      </c>
      <c r="B2020" s="10" t="str">
        <f>IF([1]变压器!B2020="","",[1]变压器!B2020)</f>
        <v/>
      </c>
      <c r="C2020" s="10" t="str">
        <f>IF([1]变压器!C2020="","",[1]变压器!C2020)</f>
        <v/>
      </c>
      <c r="D2020" s="10" t="str">
        <f>IF([1]变压器!D2020="","",[1]变压器!D2020)</f>
        <v/>
      </c>
      <c r="E2020" s="10" t="str">
        <f>IF([1]变压器!E2020="","",[1]变压器!E2020)</f>
        <v/>
      </c>
      <c r="F2020" s="10" t="str">
        <f>IF([1]变压器!F2020="","",[1]变压器!F2020)</f>
        <v/>
      </c>
      <c r="G2020" s="10" t="str">
        <f ca="1">VLOOKUP(C2020,OFFSET(厂站实体!$A$2,0,0,1000,7),7,FALSE)</f>
        <v/>
      </c>
    </row>
    <row r="2021" spans="1:7" x14ac:dyDescent="0.15">
      <c r="A2021" s="10" t="str">
        <f>IF([1]变压器!A2021="","",[1]变压器!A2021)</f>
        <v/>
      </c>
      <c r="B2021" s="10" t="str">
        <f>IF([1]变压器!B2021="","",[1]变压器!B2021)</f>
        <v/>
      </c>
      <c r="C2021" s="10" t="str">
        <f>IF([1]变压器!C2021="","",[1]变压器!C2021)</f>
        <v/>
      </c>
      <c r="D2021" s="10" t="str">
        <f>IF([1]变压器!D2021="","",[1]变压器!D2021)</f>
        <v/>
      </c>
      <c r="E2021" s="10" t="str">
        <f>IF([1]变压器!E2021="","",[1]变压器!E2021)</f>
        <v/>
      </c>
      <c r="F2021" s="10" t="str">
        <f>IF([1]变压器!F2021="","",[1]变压器!F2021)</f>
        <v/>
      </c>
      <c r="G2021" s="10" t="str">
        <f ca="1">VLOOKUP(C2021,OFFSET(厂站实体!$A$2,0,0,1000,7),7,FALSE)</f>
        <v/>
      </c>
    </row>
    <row r="2022" spans="1:7" x14ac:dyDescent="0.15">
      <c r="A2022" s="10" t="str">
        <f>IF([1]变压器!A2022="","",[1]变压器!A2022)</f>
        <v/>
      </c>
      <c r="B2022" s="10" t="str">
        <f>IF([1]变压器!B2022="","",[1]变压器!B2022)</f>
        <v/>
      </c>
      <c r="C2022" s="10" t="str">
        <f>IF([1]变压器!C2022="","",[1]变压器!C2022)</f>
        <v/>
      </c>
      <c r="D2022" s="10" t="str">
        <f>IF([1]变压器!D2022="","",[1]变压器!D2022)</f>
        <v/>
      </c>
      <c r="E2022" s="10" t="str">
        <f>IF([1]变压器!E2022="","",[1]变压器!E2022)</f>
        <v/>
      </c>
      <c r="F2022" s="10" t="str">
        <f>IF([1]变压器!F2022="","",[1]变压器!F2022)</f>
        <v/>
      </c>
      <c r="G2022" s="10" t="str">
        <f ca="1">VLOOKUP(C2022,OFFSET(厂站实体!$A$2,0,0,1000,7),7,FALSE)</f>
        <v/>
      </c>
    </row>
    <row r="2023" spans="1:7" x14ac:dyDescent="0.15">
      <c r="A2023" s="10" t="str">
        <f>IF([1]变压器!A2023="","",[1]变压器!A2023)</f>
        <v/>
      </c>
      <c r="B2023" s="10" t="str">
        <f>IF([1]变压器!B2023="","",[1]变压器!B2023)</f>
        <v/>
      </c>
      <c r="C2023" s="10" t="str">
        <f>IF([1]变压器!C2023="","",[1]变压器!C2023)</f>
        <v/>
      </c>
      <c r="D2023" s="10" t="str">
        <f>IF([1]变压器!D2023="","",[1]变压器!D2023)</f>
        <v/>
      </c>
      <c r="E2023" s="10" t="str">
        <f>IF([1]变压器!E2023="","",[1]变压器!E2023)</f>
        <v/>
      </c>
      <c r="F2023" s="10" t="str">
        <f>IF([1]变压器!F2023="","",[1]变压器!F2023)</f>
        <v/>
      </c>
      <c r="G2023" s="10" t="str">
        <f ca="1">VLOOKUP(C2023,OFFSET(厂站实体!$A$2,0,0,1000,7),7,FALSE)</f>
        <v/>
      </c>
    </row>
    <row r="2024" spans="1:7" x14ac:dyDescent="0.15">
      <c r="A2024" s="10" t="str">
        <f>IF([1]变压器!A2024="","",[1]变压器!A2024)</f>
        <v/>
      </c>
      <c r="B2024" s="10" t="str">
        <f>IF([1]变压器!B2024="","",[1]变压器!B2024)</f>
        <v/>
      </c>
      <c r="C2024" s="10" t="str">
        <f>IF([1]变压器!C2024="","",[1]变压器!C2024)</f>
        <v/>
      </c>
      <c r="D2024" s="10" t="str">
        <f>IF([1]变压器!D2024="","",[1]变压器!D2024)</f>
        <v/>
      </c>
      <c r="E2024" s="10" t="str">
        <f>IF([1]变压器!E2024="","",[1]变压器!E2024)</f>
        <v/>
      </c>
      <c r="F2024" s="10" t="str">
        <f>IF([1]变压器!F2024="","",[1]变压器!F2024)</f>
        <v/>
      </c>
      <c r="G2024" s="10" t="str">
        <f ca="1">VLOOKUP(C2024,OFFSET(厂站实体!$A$2,0,0,1000,7),7,FALSE)</f>
        <v/>
      </c>
    </row>
    <row r="2025" spans="1:7" x14ac:dyDescent="0.15">
      <c r="A2025" s="10" t="str">
        <f>IF([1]变压器!A2025="","",[1]变压器!A2025)</f>
        <v/>
      </c>
      <c r="B2025" s="10" t="str">
        <f>IF([1]变压器!B2025="","",[1]变压器!B2025)</f>
        <v/>
      </c>
      <c r="C2025" s="10" t="str">
        <f>IF([1]变压器!C2025="","",[1]变压器!C2025)</f>
        <v/>
      </c>
      <c r="D2025" s="10" t="str">
        <f>IF([1]变压器!D2025="","",[1]变压器!D2025)</f>
        <v/>
      </c>
      <c r="E2025" s="10" t="str">
        <f>IF([1]变压器!E2025="","",[1]变压器!E2025)</f>
        <v/>
      </c>
      <c r="F2025" s="10" t="str">
        <f>IF([1]变压器!F2025="","",[1]变压器!F2025)</f>
        <v/>
      </c>
      <c r="G2025" s="10" t="str">
        <f ca="1">VLOOKUP(C2025,OFFSET(厂站实体!$A$2,0,0,1000,7),7,FALSE)</f>
        <v/>
      </c>
    </row>
    <row r="2026" spans="1:7" x14ac:dyDescent="0.15">
      <c r="A2026" s="10" t="str">
        <f>IF([1]变压器!A2026="","",[1]变压器!A2026)</f>
        <v/>
      </c>
      <c r="B2026" s="10" t="str">
        <f>IF([1]变压器!B2026="","",[1]变压器!B2026)</f>
        <v/>
      </c>
      <c r="C2026" s="10" t="str">
        <f>IF([1]变压器!C2026="","",[1]变压器!C2026)</f>
        <v/>
      </c>
      <c r="D2026" s="10" t="str">
        <f>IF([1]变压器!D2026="","",[1]变压器!D2026)</f>
        <v/>
      </c>
      <c r="E2026" s="10" t="str">
        <f>IF([1]变压器!E2026="","",[1]变压器!E2026)</f>
        <v/>
      </c>
      <c r="F2026" s="10" t="str">
        <f>IF([1]变压器!F2026="","",[1]变压器!F2026)</f>
        <v/>
      </c>
      <c r="G2026" s="10" t="str">
        <f ca="1">VLOOKUP(C2026,OFFSET(厂站实体!$A$2,0,0,1000,7),7,FALSE)</f>
        <v/>
      </c>
    </row>
    <row r="2027" spans="1:7" x14ac:dyDescent="0.15">
      <c r="A2027" s="10" t="str">
        <f>IF([1]变压器!A2027="","",[1]变压器!A2027)</f>
        <v/>
      </c>
      <c r="B2027" s="10" t="str">
        <f>IF([1]变压器!B2027="","",[1]变压器!B2027)</f>
        <v/>
      </c>
      <c r="C2027" s="10" t="str">
        <f>IF([1]变压器!C2027="","",[1]变压器!C2027)</f>
        <v/>
      </c>
      <c r="D2027" s="10" t="str">
        <f>IF([1]变压器!D2027="","",[1]变压器!D2027)</f>
        <v/>
      </c>
      <c r="E2027" s="10" t="str">
        <f>IF([1]变压器!E2027="","",[1]变压器!E2027)</f>
        <v/>
      </c>
      <c r="F2027" s="10" t="str">
        <f>IF([1]变压器!F2027="","",[1]变压器!F2027)</f>
        <v/>
      </c>
      <c r="G2027" s="10" t="str">
        <f ca="1">VLOOKUP(C2027,OFFSET(厂站实体!$A$2,0,0,1000,7),7,FALSE)</f>
        <v/>
      </c>
    </row>
    <row r="2028" spans="1:7" x14ac:dyDescent="0.15">
      <c r="A2028" s="10" t="str">
        <f>IF([1]变压器!A2028="","",[1]变压器!A2028)</f>
        <v/>
      </c>
      <c r="B2028" s="10" t="str">
        <f>IF([1]变压器!B2028="","",[1]变压器!B2028)</f>
        <v/>
      </c>
      <c r="C2028" s="10" t="str">
        <f>IF([1]变压器!C2028="","",[1]变压器!C2028)</f>
        <v/>
      </c>
      <c r="D2028" s="10" t="str">
        <f>IF([1]变压器!D2028="","",[1]变压器!D2028)</f>
        <v/>
      </c>
      <c r="E2028" s="10" t="str">
        <f>IF([1]变压器!E2028="","",[1]变压器!E2028)</f>
        <v/>
      </c>
      <c r="F2028" s="10" t="str">
        <f>IF([1]变压器!F2028="","",[1]变压器!F2028)</f>
        <v/>
      </c>
      <c r="G2028" s="10" t="str">
        <f ca="1">VLOOKUP(C2028,OFFSET(厂站实体!$A$2,0,0,1000,7),7,FALSE)</f>
        <v/>
      </c>
    </row>
    <row r="2029" spans="1:7" x14ac:dyDescent="0.15">
      <c r="A2029" s="10" t="str">
        <f>IF([1]变压器!A2029="","",[1]变压器!A2029)</f>
        <v/>
      </c>
      <c r="B2029" s="10" t="str">
        <f>IF([1]变压器!B2029="","",[1]变压器!B2029)</f>
        <v/>
      </c>
      <c r="C2029" s="10" t="str">
        <f>IF([1]变压器!C2029="","",[1]变压器!C2029)</f>
        <v/>
      </c>
      <c r="D2029" s="10" t="str">
        <f>IF([1]变压器!D2029="","",[1]变压器!D2029)</f>
        <v/>
      </c>
      <c r="E2029" s="10" t="str">
        <f>IF([1]变压器!E2029="","",[1]变压器!E2029)</f>
        <v/>
      </c>
      <c r="F2029" s="10" t="str">
        <f>IF([1]变压器!F2029="","",[1]变压器!F2029)</f>
        <v/>
      </c>
      <c r="G2029" s="10" t="str">
        <f ca="1">VLOOKUP(C2029,OFFSET(厂站实体!$A$2,0,0,1000,7),7,FALSE)</f>
        <v/>
      </c>
    </row>
    <row r="2030" spans="1:7" x14ac:dyDescent="0.15">
      <c r="A2030" s="10" t="str">
        <f>IF([1]变压器!A2030="","",[1]变压器!A2030)</f>
        <v/>
      </c>
      <c r="B2030" s="10" t="str">
        <f>IF([1]变压器!B2030="","",[1]变压器!B2030)</f>
        <v/>
      </c>
      <c r="C2030" s="10" t="str">
        <f>IF([1]变压器!C2030="","",[1]变压器!C2030)</f>
        <v/>
      </c>
      <c r="D2030" s="10" t="str">
        <f>IF([1]变压器!D2030="","",[1]变压器!D2030)</f>
        <v/>
      </c>
      <c r="E2030" s="10" t="str">
        <f>IF([1]变压器!E2030="","",[1]变压器!E2030)</f>
        <v/>
      </c>
      <c r="F2030" s="10" t="str">
        <f>IF([1]变压器!F2030="","",[1]变压器!F2030)</f>
        <v/>
      </c>
      <c r="G2030" s="10" t="str">
        <f ca="1">VLOOKUP(C2030,OFFSET(厂站实体!$A$2,0,0,1000,7),7,FALSE)</f>
        <v/>
      </c>
    </row>
    <row r="2031" spans="1:7" x14ac:dyDescent="0.15">
      <c r="A2031" s="10" t="str">
        <f>IF([1]变压器!A2031="","",[1]变压器!A2031)</f>
        <v/>
      </c>
      <c r="B2031" s="10" t="str">
        <f>IF([1]变压器!B2031="","",[1]变压器!B2031)</f>
        <v/>
      </c>
      <c r="C2031" s="10" t="str">
        <f>IF([1]变压器!C2031="","",[1]变压器!C2031)</f>
        <v/>
      </c>
      <c r="D2031" s="10" t="str">
        <f>IF([1]变压器!D2031="","",[1]变压器!D2031)</f>
        <v/>
      </c>
      <c r="E2031" s="10" t="str">
        <f>IF([1]变压器!E2031="","",[1]变压器!E2031)</f>
        <v/>
      </c>
      <c r="F2031" s="10" t="str">
        <f>IF([1]变压器!F2031="","",[1]变压器!F2031)</f>
        <v/>
      </c>
      <c r="G2031" s="10" t="str">
        <f ca="1">VLOOKUP(C2031,OFFSET(厂站实体!$A$2,0,0,1000,7),7,FALSE)</f>
        <v/>
      </c>
    </row>
    <row r="2032" spans="1:7" x14ac:dyDescent="0.15">
      <c r="A2032" s="10" t="str">
        <f>IF([1]变压器!A2032="","",[1]变压器!A2032)</f>
        <v/>
      </c>
      <c r="B2032" s="10" t="str">
        <f>IF([1]变压器!B2032="","",[1]变压器!B2032)</f>
        <v/>
      </c>
      <c r="C2032" s="10" t="str">
        <f>IF([1]变压器!C2032="","",[1]变压器!C2032)</f>
        <v/>
      </c>
      <c r="D2032" s="10" t="str">
        <f>IF([1]变压器!D2032="","",[1]变压器!D2032)</f>
        <v/>
      </c>
      <c r="E2032" s="10" t="str">
        <f>IF([1]变压器!E2032="","",[1]变压器!E2032)</f>
        <v/>
      </c>
      <c r="F2032" s="10" t="str">
        <f>IF([1]变压器!F2032="","",[1]变压器!F2032)</f>
        <v/>
      </c>
      <c r="G2032" s="10" t="str">
        <f ca="1">VLOOKUP(C2032,OFFSET(厂站实体!$A$2,0,0,1000,7),7,FALSE)</f>
        <v/>
      </c>
    </row>
    <row r="2033" spans="1:7" x14ac:dyDescent="0.15">
      <c r="A2033" s="10" t="str">
        <f>IF([1]变压器!A2033="","",[1]变压器!A2033)</f>
        <v/>
      </c>
      <c r="B2033" s="10" t="str">
        <f>IF([1]变压器!B2033="","",[1]变压器!B2033)</f>
        <v/>
      </c>
      <c r="C2033" s="10" t="str">
        <f>IF([1]变压器!C2033="","",[1]变压器!C2033)</f>
        <v/>
      </c>
      <c r="D2033" s="10" t="str">
        <f>IF([1]变压器!D2033="","",[1]变压器!D2033)</f>
        <v/>
      </c>
      <c r="E2033" s="10" t="str">
        <f>IF([1]变压器!E2033="","",[1]变压器!E2033)</f>
        <v/>
      </c>
      <c r="F2033" s="10" t="str">
        <f>IF([1]变压器!F2033="","",[1]变压器!F2033)</f>
        <v/>
      </c>
      <c r="G2033" s="10" t="str">
        <f ca="1">VLOOKUP(C2033,OFFSET(厂站实体!$A$2,0,0,1000,7),7,FALSE)</f>
        <v/>
      </c>
    </row>
    <row r="2034" spans="1:7" x14ac:dyDescent="0.15">
      <c r="A2034" s="10" t="str">
        <f>IF([1]变压器!A2034="","",[1]变压器!A2034)</f>
        <v/>
      </c>
      <c r="B2034" s="10" t="str">
        <f>IF([1]变压器!B2034="","",[1]变压器!B2034)</f>
        <v/>
      </c>
      <c r="C2034" s="10" t="str">
        <f>IF([1]变压器!C2034="","",[1]变压器!C2034)</f>
        <v/>
      </c>
      <c r="D2034" s="10" t="str">
        <f>IF([1]变压器!D2034="","",[1]变压器!D2034)</f>
        <v/>
      </c>
      <c r="E2034" s="10" t="str">
        <f>IF([1]变压器!E2034="","",[1]变压器!E2034)</f>
        <v/>
      </c>
      <c r="F2034" s="10" t="str">
        <f>IF([1]变压器!F2034="","",[1]变压器!F2034)</f>
        <v/>
      </c>
      <c r="G2034" s="10" t="str">
        <f ca="1">VLOOKUP(C2034,OFFSET(厂站实体!$A$2,0,0,1000,7),7,FALSE)</f>
        <v/>
      </c>
    </row>
    <row r="2035" spans="1:7" x14ac:dyDescent="0.15">
      <c r="A2035" s="10" t="str">
        <f>IF([1]变压器!A2035="","",[1]变压器!A2035)</f>
        <v/>
      </c>
      <c r="B2035" s="10" t="str">
        <f>IF([1]变压器!B2035="","",[1]变压器!B2035)</f>
        <v/>
      </c>
      <c r="C2035" s="10" t="str">
        <f>IF([1]变压器!C2035="","",[1]变压器!C2035)</f>
        <v/>
      </c>
      <c r="D2035" s="10" t="str">
        <f>IF([1]变压器!D2035="","",[1]变压器!D2035)</f>
        <v/>
      </c>
      <c r="E2035" s="10" t="str">
        <f>IF([1]变压器!E2035="","",[1]变压器!E2035)</f>
        <v/>
      </c>
      <c r="F2035" s="10" t="str">
        <f>IF([1]变压器!F2035="","",[1]变压器!F2035)</f>
        <v/>
      </c>
      <c r="G2035" s="10" t="str">
        <f ca="1">VLOOKUP(C2035,OFFSET(厂站实体!$A$2,0,0,1000,7),7,FALSE)</f>
        <v/>
      </c>
    </row>
    <row r="2036" spans="1:7" x14ac:dyDescent="0.15">
      <c r="A2036" s="10" t="str">
        <f>IF([1]变压器!A2036="","",[1]变压器!A2036)</f>
        <v/>
      </c>
      <c r="B2036" s="10" t="str">
        <f>IF([1]变压器!B2036="","",[1]变压器!B2036)</f>
        <v/>
      </c>
      <c r="C2036" s="10" t="str">
        <f>IF([1]变压器!C2036="","",[1]变压器!C2036)</f>
        <v/>
      </c>
      <c r="D2036" s="10" t="str">
        <f>IF([1]变压器!D2036="","",[1]变压器!D2036)</f>
        <v/>
      </c>
      <c r="E2036" s="10" t="str">
        <f>IF([1]变压器!E2036="","",[1]变压器!E2036)</f>
        <v/>
      </c>
      <c r="F2036" s="10" t="str">
        <f>IF([1]变压器!F2036="","",[1]变压器!F2036)</f>
        <v/>
      </c>
      <c r="G2036" s="10" t="str">
        <f ca="1">VLOOKUP(C2036,OFFSET(厂站实体!$A$2,0,0,1000,7),7,FALSE)</f>
        <v/>
      </c>
    </row>
    <row r="2037" spans="1:7" x14ac:dyDescent="0.15">
      <c r="A2037" s="10" t="str">
        <f>IF([1]变压器!A2037="","",[1]变压器!A2037)</f>
        <v/>
      </c>
      <c r="B2037" s="10" t="str">
        <f>IF([1]变压器!B2037="","",[1]变压器!B2037)</f>
        <v/>
      </c>
      <c r="C2037" s="10" t="str">
        <f>IF([1]变压器!C2037="","",[1]变压器!C2037)</f>
        <v/>
      </c>
      <c r="D2037" s="10" t="str">
        <f>IF([1]变压器!D2037="","",[1]变压器!D2037)</f>
        <v/>
      </c>
      <c r="E2037" s="10" t="str">
        <f>IF([1]变压器!E2037="","",[1]变压器!E2037)</f>
        <v/>
      </c>
      <c r="F2037" s="10" t="str">
        <f>IF([1]变压器!F2037="","",[1]变压器!F2037)</f>
        <v/>
      </c>
      <c r="G2037" s="10" t="str">
        <f ca="1">VLOOKUP(C2037,OFFSET(厂站实体!$A$2,0,0,1000,7),7,FALSE)</f>
        <v/>
      </c>
    </row>
    <row r="2038" spans="1:7" x14ac:dyDescent="0.15">
      <c r="A2038" s="10" t="str">
        <f>IF([1]变压器!A2038="","",[1]变压器!A2038)</f>
        <v/>
      </c>
      <c r="B2038" s="10" t="str">
        <f>IF([1]变压器!B2038="","",[1]变压器!B2038)</f>
        <v/>
      </c>
      <c r="C2038" s="10" t="str">
        <f>IF([1]变压器!C2038="","",[1]变压器!C2038)</f>
        <v/>
      </c>
      <c r="D2038" s="10" t="str">
        <f>IF([1]变压器!D2038="","",[1]变压器!D2038)</f>
        <v/>
      </c>
      <c r="E2038" s="10" t="str">
        <f>IF([1]变压器!E2038="","",[1]变压器!E2038)</f>
        <v/>
      </c>
      <c r="F2038" s="10" t="str">
        <f>IF([1]变压器!F2038="","",[1]变压器!F2038)</f>
        <v/>
      </c>
      <c r="G2038" s="10" t="str">
        <f ca="1">VLOOKUP(C2038,OFFSET(厂站实体!$A$2,0,0,1000,7),7,FALSE)</f>
        <v/>
      </c>
    </row>
    <row r="2039" spans="1:7" x14ac:dyDescent="0.15">
      <c r="A2039" s="10" t="str">
        <f>IF([1]变压器!A2039="","",[1]变压器!A2039)</f>
        <v/>
      </c>
      <c r="B2039" s="10" t="str">
        <f>IF([1]变压器!B2039="","",[1]变压器!B2039)</f>
        <v/>
      </c>
      <c r="C2039" s="10" t="str">
        <f>IF([1]变压器!C2039="","",[1]变压器!C2039)</f>
        <v/>
      </c>
      <c r="D2039" s="10" t="str">
        <f>IF([1]变压器!D2039="","",[1]变压器!D2039)</f>
        <v/>
      </c>
      <c r="E2039" s="10" t="str">
        <f>IF([1]变压器!E2039="","",[1]变压器!E2039)</f>
        <v/>
      </c>
      <c r="F2039" s="10" t="str">
        <f>IF([1]变压器!F2039="","",[1]变压器!F2039)</f>
        <v/>
      </c>
      <c r="G2039" s="10" t="str">
        <f ca="1">VLOOKUP(C2039,OFFSET(厂站实体!$A$2,0,0,1000,7),7,FALSE)</f>
        <v/>
      </c>
    </row>
    <row r="2040" spans="1:7" x14ac:dyDescent="0.15">
      <c r="A2040" s="10" t="str">
        <f>IF([1]变压器!A2040="","",[1]变压器!A2040)</f>
        <v/>
      </c>
      <c r="B2040" s="10" t="str">
        <f>IF([1]变压器!B2040="","",[1]变压器!B2040)</f>
        <v/>
      </c>
      <c r="C2040" s="10" t="str">
        <f>IF([1]变压器!C2040="","",[1]变压器!C2040)</f>
        <v/>
      </c>
      <c r="D2040" s="10" t="str">
        <f>IF([1]变压器!D2040="","",[1]变压器!D2040)</f>
        <v/>
      </c>
      <c r="E2040" s="10" t="str">
        <f>IF([1]变压器!E2040="","",[1]变压器!E2040)</f>
        <v/>
      </c>
      <c r="F2040" s="10" t="str">
        <f>IF([1]变压器!F2040="","",[1]变压器!F2040)</f>
        <v/>
      </c>
      <c r="G2040" s="10" t="str">
        <f ca="1">VLOOKUP(C2040,OFFSET(厂站实体!$A$2,0,0,1000,7),7,FALSE)</f>
        <v/>
      </c>
    </row>
    <row r="2041" spans="1:7" x14ac:dyDescent="0.15">
      <c r="A2041" s="10" t="str">
        <f>IF([1]变压器!A2041="","",[1]变压器!A2041)</f>
        <v/>
      </c>
      <c r="B2041" s="10" t="str">
        <f>IF([1]变压器!B2041="","",[1]变压器!B2041)</f>
        <v/>
      </c>
      <c r="C2041" s="10" t="str">
        <f>IF([1]变压器!C2041="","",[1]变压器!C2041)</f>
        <v/>
      </c>
      <c r="D2041" s="10" t="str">
        <f>IF([1]变压器!D2041="","",[1]变压器!D2041)</f>
        <v/>
      </c>
      <c r="E2041" s="10" t="str">
        <f>IF([1]变压器!E2041="","",[1]变压器!E2041)</f>
        <v/>
      </c>
      <c r="F2041" s="10" t="str">
        <f>IF([1]变压器!F2041="","",[1]变压器!F2041)</f>
        <v/>
      </c>
      <c r="G2041" s="10" t="str">
        <f ca="1">VLOOKUP(C2041,OFFSET(厂站实体!$A$2,0,0,1000,7),7,FALSE)</f>
        <v/>
      </c>
    </row>
    <row r="2042" spans="1:7" x14ac:dyDescent="0.15">
      <c r="A2042" s="10" t="str">
        <f>IF([1]变压器!A2042="","",[1]变压器!A2042)</f>
        <v/>
      </c>
      <c r="B2042" s="10" t="str">
        <f>IF([1]变压器!B2042="","",[1]变压器!B2042)</f>
        <v/>
      </c>
      <c r="C2042" s="10" t="str">
        <f>IF([1]变压器!C2042="","",[1]变压器!C2042)</f>
        <v/>
      </c>
      <c r="D2042" s="10" t="str">
        <f>IF([1]变压器!D2042="","",[1]变压器!D2042)</f>
        <v/>
      </c>
      <c r="E2042" s="10" t="str">
        <f>IF([1]变压器!E2042="","",[1]变压器!E2042)</f>
        <v/>
      </c>
      <c r="F2042" s="10" t="str">
        <f>IF([1]变压器!F2042="","",[1]变压器!F2042)</f>
        <v/>
      </c>
      <c r="G2042" s="10" t="str">
        <f ca="1">VLOOKUP(C2042,OFFSET(厂站实体!$A$2,0,0,1000,7),7,FALSE)</f>
        <v/>
      </c>
    </row>
    <row r="2043" spans="1:7" x14ac:dyDescent="0.15">
      <c r="A2043" s="10" t="str">
        <f>IF([1]变压器!A2043="","",[1]变压器!A2043)</f>
        <v/>
      </c>
      <c r="B2043" s="10" t="str">
        <f>IF([1]变压器!B2043="","",[1]变压器!B2043)</f>
        <v/>
      </c>
      <c r="C2043" s="10" t="str">
        <f>IF([1]变压器!C2043="","",[1]变压器!C2043)</f>
        <v/>
      </c>
      <c r="D2043" s="10" t="str">
        <f>IF([1]变压器!D2043="","",[1]变压器!D2043)</f>
        <v/>
      </c>
      <c r="E2043" s="10" t="str">
        <f>IF([1]变压器!E2043="","",[1]变压器!E2043)</f>
        <v/>
      </c>
      <c r="F2043" s="10" t="str">
        <f>IF([1]变压器!F2043="","",[1]变压器!F2043)</f>
        <v/>
      </c>
      <c r="G2043" s="10" t="str">
        <f ca="1">VLOOKUP(C2043,OFFSET(厂站实体!$A$2,0,0,1000,7),7,FALSE)</f>
        <v/>
      </c>
    </row>
    <row r="2044" spans="1:7" x14ac:dyDescent="0.15">
      <c r="A2044" s="10" t="str">
        <f>IF([1]变压器!A2044="","",[1]变压器!A2044)</f>
        <v/>
      </c>
      <c r="B2044" s="10" t="str">
        <f>IF([1]变压器!B2044="","",[1]变压器!B2044)</f>
        <v/>
      </c>
      <c r="C2044" s="10" t="str">
        <f>IF([1]变压器!C2044="","",[1]变压器!C2044)</f>
        <v/>
      </c>
      <c r="D2044" s="10" t="str">
        <f>IF([1]变压器!D2044="","",[1]变压器!D2044)</f>
        <v/>
      </c>
      <c r="E2044" s="10" t="str">
        <f>IF([1]变压器!E2044="","",[1]变压器!E2044)</f>
        <v/>
      </c>
      <c r="F2044" s="10" t="str">
        <f>IF([1]变压器!F2044="","",[1]变压器!F2044)</f>
        <v/>
      </c>
      <c r="G2044" s="10" t="str">
        <f ca="1">VLOOKUP(C2044,OFFSET(厂站实体!$A$2,0,0,1000,7),7,FALSE)</f>
        <v/>
      </c>
    </row>
    <row r="2045" spans="1:7" x14ac:dyDescent="0.15">
      <c r="A2045" s="10" t="str">
        <f>IF([1]变压器!A2045="","",[1]变压器!A2045)</f>
        <v/>
      </c>
      <c r="B2045" s="10" t="str">
        <f>IF([1]变压器!B2045="","",[1]变压器!B2045)</f>
        <v/>
      </c>
      <c r="C2045" s="10" t="str">
        <f>IF([1]变压器!C2045="","",[1]变压器!C2045)</f>
        <v/>
      </c>
      <c r="D2045" s="10" t="str">
        <f>IF([1]变压器!D2045="","",[1]变压器!D2045)</f>
        <v/>
      </c>
      <c r="E2045" s="10" t="str">
        <f>IF([1]变压器!E2045="","",[1]变压器!E2045)</f>
        <v/>
      </c>
      <c r="F2045" s="10" t="str">
        <f>IF([1]变压器!F2045="","",[1]变压器!F2045)</f>
        <v/>
      </c>
      <c r="G2045" s="10" t="str">
        <f ca="1">VLOOKUP(C2045,OFFSET(厂站实体!$A$2,0,0,1000,7),7,FALSE)</f>
        <v/>
      </c>
    </row>
    <row r="2046" spans="1:7" x14ac:dyDescent="0.15">
      <c r="A2046" s="10" t="str">
        <f>IF([1]变压器!A2046="","",[1]变压器!A2046)</f>
        <v/>
      </c>
      <c r="B2046" s="10" t="str">
        <f>IF([1]变压器!B2046="","",[1]变压器!B2046)</f>
        <v/>
      </c>
      <c r="C2046" s="10" t="str">
        <f>IF([1]变压器!C2046="","",[1]变压器!C2046)</f>
        <v/>
      </c>
      <c r="D2046" s="10" t="str">
        <f>IF([1]变压器!D2046="","",[1]变压器!D2046)</f>
        <v/>
      </c>
      <c r="E2046" s="10" t="str">
        <f>IF([1]变压器!E2046="","",[1]变压器!E2046)</f>
        <v/>
      </c>
      <c r="F2046" s="10" t="str">
        <f>IF([1]变压器!F2046="","",[1]变压器!F2046)</f>
        <v/>
      </c>
      <c r="G2046" s="10" t="str">
        <f ca="1">VLOOKUP(C2046,OFFSET(厂站实体!$A$2,0,0,1000,7),7,FALSE)</f>
        <v/>
      </c>
    </row>
    <row r="2047" spans="1:7" x14ac:dyDescent="0.15">
      <c r="A2047" s="10" t="str">
        <f>IF([1]变压器!A2047="","",[1]变压器!A2047)</f>
        <v/>
      </c>
      <c r="B2047" s="10" t="str">
        <f>IF([1]变压器!B2047="","",[1]变压器!B2047)</f>
        <v/>
      </c>
      <c r="C2047" s="10" t="str">
        <f>IF([1]变压器!C2047="","",[1]变压器!C2047)</f>
        <v/>
      </c>
      <c r="D2047" s="10" t="str">
        <f>IF([1]变压器!D2047="","",[1]变压器!D2047)</f>
        <v/>
      </c>
      <c r="E2047" s="10" t="str">
        <f>IF([1]变压器!E2047="","",[1]变压器!E2047)</f>
        <v/>
      </c>
      <c r="F2047" s="10" t="str">
        <f>IF([1]变压器!F2047="","",[1]变压器!F2047)</f>
        <v/>
      </c>
      <c r="G2047" s="10" t="str">
        <f ca="1">VLOOKUP(C2047,OFFSET(厂站实体!$A$2,0,0,1000,7),7,FALSE)</f>
        <v/>
      </c>
    </row>
    <row r="2048" spans="1:7" x14ac:dyDescent="0.15">
      <c r="A2048" s="10" t="str">
        <f>IF([1]变压器!A2048="","",[1]变压器!A2048)</f>
        <v/>
      </c>
      <c r="B2048" s="10" t="str">
        <f>IF([1]变压器!B2048="","",[1]变压器!B2048)</f>
        <v/>
      </c>
      <c r="C2048" s="10" t="str">
        <f>IF([1]变压器!C2048="","",[1]变压器!C2048)</f>
        <v/>
      </c>
      <c r="D2048" s="10" t="str">
        <f>IF([1]变压器!D2048="","",[1]变压器!D2048)</f>
        <v/>
      </c>
      <c r="E2048" s="10" t="str">
        <f>IF([1]变压器!E2048="","",[1]变压器!E2048)</f>
        <v/>
      </c>
      <c r="F2048" s="10" t="str">
        <f>IF([1]变压器!F2048="","",[1]变压器!F2048)</f>
        <v/>
      </c>
      <c r="G2048" s="10" t="str">
        <f ca="1">VLOOKUP(C2048,OFFSET(厂站实体!$A$2,0,0,1000,7),7,FALSE)</f>
        <v/>
      </c>
    </row>
    <row r="2049" spans="1:7" x14ac:dyDescent="0.15">
      <c r="A2049" s="10" t="str">
        <f>IF([1]变压器!A2049="","",[1]变压器!A2049)</f>
        <v/>
      </c>
      <c r="B2049" s="10" t="str">
        <f>IF([1]变压器!B2049="","",[1]变压器!B2049)</f>
        <v/>
      </c>
      <c r="C2049" s="10" t="str">
        <f>IF([1]变压器!C2049="","",[1]变压器!C2049)</f>
        <v/>
      </c>
      <c r="D2049" s="10" t="str">
        <f>IF([1]变压器!D2049="","",[1]变压器!D2049)</f>
        <v/>
      </c>
      <c r="E2049" s="10" t="str">
        <f>IF([1]变压器!E2049="","",[1]变压器!E2049)</f>
        <v/>
      </c>
      <c r="F2049" s="10" t="str">
        <f>IF([1]变压器!F2049="","",[1]变压器!F2049)</f>
        <v/>
      </c>
      <c r="G2049" s="10" t="str">
        <f ca="1">VLOOKUP(C2049,OFFSET(厂站实体!$A$2,0,0,1000,7),7,FALSE)</f>
        <v/>
      </c>
    </row>
    <row r="2050" spans="1:7" x14ac:dyDescent="0.15">
      <c r="A2050" s="10" t="str">
        <f>IF([1]变压器!A2050="","",[1]变压器!A2050)</f>
        <v/>
      </c>
      <c r="B2050" s="10" t="str">
        <f>IF([1]变压器!B2050="","",[1]变压器!B2050)</f>
        <v/>
      </c>
      <c r="C2050" s="10" t="str">
        <f>IF([1]变压器!C2050="","",[1]变压器!C2050)</f>
        <v/>
      </c>
      <c r="D2050" s="10" t="str">
        <f>IF([1]变压器!D2050="","",[1]变压器!D2050)</f>
        <v/>
      </c>
      <c r="E2050" s="10" t="str">
        <f>IF([1]变压器!E2050="","",[1]变压器!E2050)</f>
        <v/>
      </c>
      <c r="F2050" s="10" t="str">
        <f>IF([1]变压器!F2050="","",[1]变压器!F2050)</f>
        <v/>
      </c>
      <c r="G2050" s="10" t="str">
        <f ca="1">VLOOKUP(C2050,OFFSET(厂站实体!$A$2,0,0,1000,7),7,FALSE)</f>
        <v/>
      </c>
    </row>
    <row r="2051" spans="1:7" x14ac:dyDescent="0.15">
      <c r="A2051" s="10" t="str">
        <f>IF([1]变压器!A2051="","",[1]变压器!A2051)</f>
        <v/>
      </c>
      <c r="B2051" s="10" t="str">
        <f>IF([1]变压器!B2051="","",[1]变压器!B2051)</f>
        <v/>
      </c>
      <c r="C2051" s="10" t="str">
        <f>IF([1]变压器!C2051="","",[1]变压器!C2051)</f>
        <v/>
      </c>
      <c r="D2051" s="10" t="str">
        <f>IF([1]变压器!D2051="","",[1]变压器!D2051)</f>
        <v/>
      </c>
      <c r="E2051" s="10" t="str">
        <f>IF([1]变压器!E2051="","",[1]变压器!E2051)</f>
        <v/>
      </c>
      <c r="F2051" s="10" t="str">
        <f>IF([1]变压器!F2051="","",[1]变压器!F2051)</f>
        <v/>
      </c>
      <c r="G2051" s="10" t="str">
        <f ca="1">VLOOKUP(C2051,OFFSET(厂站实体!$A$2,0,0,1000,7),7,FALSE)</f>
        <v/>
      </c>
    </row>
    <row r="2052" spans="1:7" x14ac:dyDescent="0.15">
      <c r="A2052" s="10" t="str">
        <f>IF([1]变压器!A2052="","",[1]变压器!A2052)</f>
        <v/>
      </c>
      <c r="B2052" s="10" t="str">
        <f>IF([1]变压器!B2052="","",[1]变压器!B2052)</f>
        <v/>
      </c>
      <c r="C2052" s="10" t="str">
        <f>IF([1]变压器!C2052="","",[1]变压器!C2052)</f>
        <v/>
      </c>
      <c r="D2052" s="10" t="str">
        <f>IF([1]变压器!D2052="","",[1]变压器!D2052)</f>
        <v/>
      </c>
      <c r="E2052" s="10" t="str">
        <f>IF([1]变压器!E2052="","",[1]变压器!E2052)</f>
        <v/>
      </c>
      <c r="F2052" s="10" t="str">
        <f>IF([1]变压器!F2052="","",[1]变压器!F2052)</f>
        <v/>
      </c>
      <c r="G2052" s="10" t="str">
        <f ca="1">VLOOKUP(C2052,OFFSET(厂站实体!$A$2,0,0,1000,7),7,FALSE)</f>
        <v/>
      </c>
    </row>
    <row r="2053" spans="1:7" x14ac:dyDescent="0.15">
      <c r="A2053" s="10" t="str">
        <f>IF([1]变压器!A2053="","",[1]变压器!A2053)</f>
        <v/>
      </c>
      <c r="B2053" s="10" t="str">
        <f>IF([1]变压器!B2053="","",[1]变压器!B2053)</f>
        <v/>
      </c>
      <c r="C2053" s="10" t="str">
        <f>IF([1]变压器!C2053="","",[1]变压器!C2053)</f>
        <v/>
      </c>
      <c r="D2053" s="10" t="str">
        <f>IF([1]变压器!D2053="","",[1]变压器!D2053)</f>
        <v/>
      </c>
      <c r="E2053" s="10" t="str">
        <f>IF([1]变压器!E2053="","",[1]变压器!E2053)</f>
        <v/>
      </c>
      <c r="F2053" s="10" t="str">
        <f>IF([1]变压器!F2053="","",[1]变压器!F2053)</f>
        <v/>
      </c>
      <c r="G2053" s="10" t="str">
        <f ca="1">VLOOKUP(C2053,OFFSET(厂站实体!$A$2,0,0,1000,7),7,FALSE)</f>
        <v/>
      </c>
    </row>
    <row r="2054" spans="1:7" x14ac:dyDescent="0.15">
      <c r="A2054" s="10" t="str">
        <f>IF([1]变压器!A2054="","",[1]变压器!A2054)</f>
        <v/>
      </c>
      <c r="B2054" s="10" t="str">
        <f>IF([1]变压器!B2054="","",[1]变压器!B2054)</f>
        <v/>
      </c>
      <c r="C2054" s="10" t="str">
        <f>IF([1]变压器!C2054="","",[1]变压器!C2054)</f>
        <v/>
      </c>
      <c r="D2054" s="10" t="str">
        <f>IF([1]变压器!D2054="","",[1]变压器!D2054)</f>
        <v/>
      </c>
      <c r="E2054" s="10" t="str">
        <f>IF([1]变压器!E2054="","",[1]变压器!E2054)</f>
        <v/>
      </c>
      <c r="F2054" s="10" t="str">
        <f>IF([1]变压器!F2054="","",[1]变压器!F2054)</f>
        <v/>
      </c>
      <c r="G2054" s="10" t="str">
        <f ca="1">VLOOKUP(C2054,OFFSET(厂站实体!$A$2,0,0,1000,7),7,FALSE)</f>
        <v/>
      </c>
    </row>
    <row r="2055" spans="1:7" x14ac:dyDescent="0.15">
      <c r="A2055" s="10" t="str">
        <f>IF([1]变压器!A2055="","",[1]变压器!A2055)</f>
        <v/>
      </c>
      <c r="B2055" s="10" t="str">
        <f>IF([1]变压器!B2055="","",[1]变压器!B2055)</f>
        <v/>
      </c>
      <c r="C2055" s="10" t="str">
        <f>IF([1]变压器!C2055="","",[1]变压器!C2055)</f>
        <v/>
      </c>
      <c r="D2055" s="10" t="str">
        <f>IF([1]变压器!D2055="","",[1]变压器!D2055)</f>
        <v/>
      </c>
      <c r="E2055" s="10" t="str">
        <f>IF([1]变压器!E2055="","",[1]变压器!E2055)</f>
        <v/>
      </c>
      <c r="F2055" s="10" t="str">
        <f>IF([1]变压器!F2055="","",[1]变压器!F2055)</f>
        <v/>
      </c>
      <c r="G2055" s="10" t="str">
        <f ca="1">VLOOKUP(C2055,OFFSET(厂站实体!$A$2,0,0,1000,7),7,FALSE)</f>
        <v/>
      </c>
    </row>
    <row r="2056" spans="1:7" x14ac:dyDescent="0.15">
      <c r="A2056" s="10" t="str">
        <f>IF([1]变压器!A2056="","",[1]变压器!A2056)</f>
        <v/>
      </c>
      <c r="B2056" s="10" t="str">
        <f>IF([1]变压器!B2056="","",[1]变压器!B2056)</f>
        <v/>
      </c>
      <c r="C2056" s="10" t="str">
        <f>IF([1]变压器!C2056="","",[1]变压器!C2056)</f>
        <v/>
      </c>
      <c r="D2056" s="10" t="str">
        <f>IF([1]变压器!D2056="","",[1]变压器!D2056)</f>
        <v/>
      </c>
      <c r="E2056" s="10" t="str">
        <f>IF([1]变压器!E2056="","",[1]变压器!E2056)</f>
        <v/>
      </c>
      <c r="F2056" s="10" t="str">
        <f>IF([1]变压器!F2056="","",[1]变压器!F2056)</f>
        <v/>
      </c>
      <c r="G2056" s="10" t="str">
        <f ca="1">VLOOKUP(C2056,OFFSET(厂站实体!$A$2,0,0,1000,7),7,FALSE)</f>
        <v/>
      </c>
    </row>
    <row r="2057" spans="1:7" x14ac:dyDescent="0.15">
      <c r="A2057" s="10" t="str">
        <f>IF([1]变压器!A2057="","",[1]变压器!A2057)</f>
        <v/>
      </c>
      <c r="B2057" s="10" t="str">
        <f>IF([1]变压器!B2057="","",[1]变压器!B2057)</f>
        <v/>
      </c>
      <c r="C2057" s="10" t="str">
        <f>IF([1]变压器!C2057="","",[1]变压器!C2057)</f>
        <v/>
      </c>
      <c r="D2057" s="10" t="str">
        <f>IF([1]变压器!D2057="","",[1]变压器!D2057)</f>
        <v/>
      </c>
      <c r="E2057" s="10" t="str">
        <f>IF([1]变压器!E2057="","",[1]变压器!E2057)</f>
        <v/>
      </c>
      <c r="F2057" s="10" t="str">
        <f>IF([1]变压器!F2057="","",[1]变压器!F2057)</f>
        <v/>
      </c>
      <c r="G2057" s="10" t="str">
        <f ca="1">VLOOKUP(C2057,OFFSET(厂站实体!$A$2,0,0,1000,7),7,FALSE)</f>
        <v/>
      </c>
    </row>
    <row r="2058" spans="1:7" x14ac:dyDescent="0.15">
      <c r="A2058" s="10" t="str">
        <f>IF([1]变压器!A2058="","",[1]变压器!A2058)</f>
        <v/>
      </c>
      <c r="B2058" s="10" t="str">
        <f>IF([1]变压器!B2058="","",[1]变压器!B2058)</f>
        <v/>
      </c>
      <c r="C2058" s="10" t="str">
        <f>IF([1]变压器!C2058="","",[1]变压器!C2058)</f>
        <v/>
      </c>
      <c r="D2058" s="10" t="str">
        <f>IF([1]变压器!D2058="","",[1]变压器!D2058)</f>
        <v/>
      </c>
      <c r="E2058" s="10" t="str">
        <f>IF([1]变压器!E2058="","",[1]变压器!E2058)</f>
        <v/>
      </c>
      <c r="F2058" s="10" t="str">
        <f>IF([1]变压器!F2058="","",[1]变压器!F2058)</f>
        <v/>
      </c>
      <c r="G2058" s="10" t="str">
        <f ca="1">VLOOKUP(C2058,OFFSET(厂站实体!$A$2,0,0,1000,7),7,FALSE)</f>
        <v/>
      </c>
    </row>
    <row r="2059" spans="1:7" x14ac:dyDescent="0.15">
      <c r="A2059" s="10" t="str">
        <f>IF([1]变压器!A2059="","",[1]变压器!A2059)</f>
        <v/>
      </c>
      <c r="B2059" s="10" t="str">
        <f>IF([1]变压器!B2059="","",[1]变压器!B2059)</f>
        <v/>
      </c>
      <c r="C2059" s="10" t="str">
        <f>IF([1]变压器!C2059="","",[1]变压器!C2059)</f>
        <v/>
      </c>
      <c r="D2059" s="10" t="str">
        <f>IF([1]变压器!D2059="","",[1]变压器!D2059)</f>
        <v/>
      </c>
      <c r="E2059" s="10" t="str">
        <f>IF([1]变压器!E2059="","",[1]变压器!E2059)</f>
        <v/>
      </c>
      <c r="F2059" s="10" t="str">
        <f>IF([1]变压器!F2059="","",[1]变压器!F2059)</f>
        <v/>
      </c>
      <c r="G2059" s="10" t="str">
        <f ca="1">VLOOKUP(C2059,OFFSET(厂站实体!$A$2,0,0,1000,7),7,FALSE)</f>
        <v/>
      </c>
    </row>
    <row r="2060" spans="1:7" x14ac:dyDescent="0.15">
      <c r="A2060" s="10" t="str">
        <f>IF([1]变压器!A2060="","",[1]变压器!A2060)</f>
        <v/>
      </c>
      <c r="B2060" s="10" t="str">
        <f>IF([1]变压器!B2060="","",[1]变压器!B2060)</f>
        <v/>
      </c>
      <c r="C2060" s="10" t="str">
        <f>IF([1]变压器!C2060="","",[1]变压器!C2060)</f>
        <v/>
      </c>
      <c r="D2060" s="10" t="str">
        <f>IF([1]变压器!D2060="","",[1]变压器!D2060)</f>
        <v/>
      </c>
      <c r="E2060" s="10" t="str">
        <f>IF([1]变压器!E2060="","",[1]变压器!E2060)</f>
        <v/>
      </c>
      <c r="F2060" s="10" t="str">
        <f>IF([1]变压器!F2060="","",[1]变压器!F2060)</f>
        <v/>
      </c>
      <c r="G2060" s="10" t="str">
        <f ca="1">VLOOKUP(C2060,OFFSET(厂站实体!$A$2,0,0,1000,7),7,FALSE)</f>
        <v/>
      </c>
    </row>
    <row r="2061" spans="1:7" x14ac:dyDescent="0.15">
      <c r="A2061" s="10" t="str">
        <f>IF([1]变压器!A2061="","",[1]变压器!A2061)</f>
        <v/>
      </c>
      <c r="B2061" s="10" t="str">
        <f>IF([1]变压器!B2061="","",[1]变压器!B2061)</f>
        <v/>
      </c>
      <c r="C2061" s="10" t="str">
        <f>IF([1]变压器!C2061="","",[1]变压器!C2061)</f>
        <v/>
      </c>
      <c r="D2061" s="10" t="str">
        <f>IF([1]变压器!D2061="","",[1]变压器!D2061)</f>
        <v/>
      </c>
      <c r="E2061" s="10" t="str">
        <f>IF([1]变压器!E2061="","",[1]变压器!E2061)</f>
        <v/>
      </c>
      <c r="F2061" s="10" t="str">
        <f>IF([1]变压器!F2061="","",[1]变压器!F2061)</f>
        <v/>
      </c>
      <c r="G2061" s="10" t="str">
        <f ca="1">VLOOKUP(C2061,OFFSET(厂站实体!$A$2,0,0,1000,7),7,FALSE)</f>
        <v/>
      </c>
    </row>
    <row r="2062" spans="1:7" x14ac:dyDescent="0.15">
      <c r="A2062" s="10" t="str">
        <f>IF([1]变压器!A2062="","",[1]变压器!A2062)</f>
        <v/>
      </c>
      <c r="B2062" s="10" t="str">
        <f>IF([1]变压器!B2062="","",[1]变压器!B2062)</f>
        <v/>
      </c>
      <c r="C2062" s="10" t="str">
        <f>IF([1]变压器!C2062="","",[1]变压器!C2062)</f>
        <v/>
      </c>
      <c r="D2062" s="10" t="str">
        <f>IF([1]变压器!D2062="","",[1]变压器!D2062)</f>
        <v/>
      </c>
      <c r="E2062" s="10" t="str">
        <f>IF([1]变压器!E2062="","",[1]变压器!E2062)</f>
        <v/>
      </c>
      <c r="F2062" s="10" t="str">
        <f>IF([1]变压器!F2062="","",[1]变压器!F2062)</f>
        <v/>
      </c>
      <c r="G2062" s="10" t="str">
        <f ca="1">VLOOKUP(C2062,OFFSET(厂站实体!$A$2,0,0,1000,7),7,FALSE)</f>
        <v/>
      </c>
    </row>
    <row r="2063" spans="1:7" x14ac:dyDescent="0.15">
      <c r="A2063" s="10" t="str">
        <f>IF([1]变压器!A2063="","",[1]变压器!A2063)</f>
        <v/>
      </c>
      <c r="B2063" s="10" t="str">
        <f>IF([1]变压器!B2063="","",[1]变压器!B2063)</f>
        <v/>
      </c>
      <c r="C2063" s="10" t="str">
        <f>IF([1]变压器!C2063="","",[1]变压器!C2063)</f>
        <v/>
      </c>
      <c r="D2063" s="10" t="str">
        <f>IF([1]变压器!D2063="","",[1]变压器!D2063)</f>
        <v/>
      </c>
      <c r="E2063" s="10" t="str">
        <f>IF([1]变压器!E2063="","",[1]变压器!E2063)</f>
        <v/>
      </c>
      <c r="F2063" s="10" t="str">
        <f>IF([1]变压器!F2063="","",[1]变压器!F2063)</f>
        <v/>
      </c>
      <c r="G2063" s="10" t="str">
        <f ca="1">VLOOKUP(C2063,OFFSET(厂站实体!$A$2,0,0,1000,7),7,FALSE)</f>
        <v/>
      </c>
    </row>
    <row r="2064" spans="1:7" x14ac:dyDescent="0.15">
      <c r="A2064" s="10" t="str">
        <f>IF([1]变压器!A2064="","",[1]变压器!A2064)</f>
        <v/>
      </c>
      <c r="B2064" s="10" t="str">
        <f>IF([1]变压器!B2064="","",[1]变压器!B2064)</f>
        <v/>
      </c>
      <c r="C2064" s="10" t="str">
        <f>IF([1]变压器!C2064="","",[1]变压器!C2064)</f>
        <v/>
      </c>
      <c r="D2064" s="10" t="str">
        <f>IF([1]变压器!D2064="","",[1]变压器!D2064)</f>
        <v/>
      </c>
      <c r="E2064" s="10" t="str">
        <f>IF([1]变压器!E2064="","",[1]变压器!E2064)</f>
        <v/>
      </c>
      <c r="F2064" s="10" t="str">
        <f>IF([1]变压器!F2064="","",[1]变压器!F2064)</f>
        <v/>
      </c>
      <c r="G2064" s="10" t="str">
        <f ca="1">VLOOKUP(C2064,OFFSET(厂站实体!$A$2,0,0,1000,7),7,FALSE)</f>
        <v/>
      </c>
    </row>
    <row r="2065" spans="1:7" x14ac:dyDescent="0.15">
      <c r="A2065" s="10" t="str">
        <f>IF([1]变压器!A2065="","",[1]变压器!A2065)</f>
        <v/>
      </c>
      <c r="B2065" s="10" t="str">
        <f>IF([1]变压器!B2065="","",[1]变压器!B2065)</f>
        <v/>
      </c>
      <c r="C2065" s="10" t="str">
        <f>IF([1]变压器!C2065="","",[1]变压器!C2065)</f>
        <v/>
      </c>
      <c r="D2065" s="10" t="str">
        <f>IF([1]变压器!D2065="","",[1]变压器!D2065)</f>
        <v/>
      </c>
      <c r="E2065" s="10" t="str">
        <f>IF([1]变压器!E2065="","",[1]变压器!E2065)</f>
        <v/>
      </c>
      <c r="F2065" s="10" t="str">
        <f>IF([1]变压器!F2065="","",[1]变压器!F2065)</f>
        <v/>
      </c>
      <c r="G2065" s="10" t="str">
        <f ca="1">VLOOKUP(C2065,OFFSET(厂站实体!$A$2,0,0,1000,7),7,FALSE)</f>
        <v/>
      </c>
    </row>
    <row r="2066" spans="1:7" x14ac:dyDescent="0.15">
      <c r="A2066" s="10" t="str">
        <f>IF([1]变压器!A2066="","",[1]变压器!A2066)</f>
        <v/>
      </c>
      <c r="B2066" s="10" t="str">
        <f>IF([1]变压器!B2066="","",[1]变压器!B2066)</f>
        <v/>
      </c>
      <c r="C2066" s="10" t="str">
        <f>IF([1]变压器!C2066="","",[1]变压器!C2066)</f>
        <v/>
      </c>
      <c r="D2066" s="10" t="str">
        <f>IF([1]变压器!D2066="","",[1]变压器!D2066)</f>
        <v/>
      </c>
      <c r="E2066" s="10" t="str">
        <f>IF([1]变压器!E2066="","",[1]变压器!E2066)</f>
        <v/>
      </c>
      <c r="F2066" s="10" t="str">
        <f>IF([1]变压器!F2066="","",[1]变压器!F2066)</f>
        <v/>
      </c>
      <c r="G2066" s="10" t="str">
        <f ca="1">VLOOKUP(C2066,OFFSET(厂站实体!$A$2,0,0,1000,7),7,FALSE)</f>
        <v/>
      </c>
    </row>
    <row r="2067" spans="1:7" x14ac:dyDescent="0.15">
      <c r="A2067" s="10" t="str">
        <f>IF([1]变压器!A2067="","",[1]变压器!A2067)</f>
        <v/>
      </c>
      <c r="B2067" s="10" t="str">
        <f>IF([1]变压器!B2067="","",[1]变压器!B2067)</f>
        <v/>
      </c>
      <c r="C2067" s="10" t="str">
        <f>IF([1]变压器!C2067="","",[1]变压器!C2067)</f>
        <v/>
      </c>
      <c r="D2067" s="10" t="str">
        <f>IF([1]变压器!D2067="","",[1]变压器!D2067)</f>
        <v/>
      </c>
      <c r="E2067" s="10" t="str">
        <f>IF([1]变压器!E2067="","",[1]变压器!E2067)</f>
        <v/>
      </c>
      <c r="F2067" s="10" t="str">
        <f>IF([1]变压器!F2067="","",[1]变压器!F2067)</f>
        <v/>
      </c>
      <c r="G2067" s="10" t="str">
        <f ca="1">VLOOKUP(C2067,OFFSET(厂站实体!$A$2,0,0,1000,7),7,FALSE)</f>
        <v/>
      </c>
    </row>
    <row r="2068" spans="1:7" x14ac:dyDescent="0.15">
      <c r="A2068" s="10" t="str">
        <f>IF([1]变压器!A2068="","",[1]变压器!A2068)</f>
        <v/>
      </c>
      <c r="B2068" s="10" t="str">
        <f>IF([1]变压器!B2068="","",[1]变压器!B2068)</f>
        <v/>
      </c>
      <c r="C2068" s="10" t="str">
        <f>IF([1]变压器!C2068="","",[1]变压器!C2068)</f>
        <v/>
      </c>
      <c r="D2068" s="10" t="str">
        <f>IF([1]变压器!D2068="","",[1]变压器!D2068)</f>
        <v/>
      </c>
      <c r="E2068" s="10" t="str">
        <f>IF([1]变压器!E2068="","",[1]变压器!E2068)</f>
        <v/>
      </c>
      <c r="F2068" s="10" t="str">
        <f>IF([1]变压器!F2068="","",[1]变压器!F2068)</f>
        <v/>
      </c>
      <c r="G2068" s="10" t="str">
        <f ca="1">VLOOKUP(C2068,OFFSET(厂站实体!$A$2,0,0,1000,7),7,FALSE)</f>
        <v/>
      </c>
    </row>
    <row r="2069" spans="1:7" x14ac:dyDescent="0.15">
      <c r="A2069" s="10" t="str">
        <f>IF([1]变压器!A2069="","",[1]变压器!A2069)</f>
        <v/>
      </c>
      <c r="B2069" s="10" t="str">
        <f>IF([1]变压器!B2069="","",[1]变压器!B2069)</f>
        <v/>
      </c>
      <c r="C2069" s="10" t="str">
        <f>IF([1]变压器!C2069="","",[1]变压器!C2069)</f>
        <v/>
      </c>
      <c r="D2069" s="10" t="str">
        <f>IF([1]变压器!D2069="","",[1]变压器!D2069)</f>
        <v/>
      </c>
      <c r="E2069" s="10" t="str">
        <f>IF([1]变压器!E2069="","",[1]变压器!E2069)</f>
        <v/>
      </c>
      <c r="F2069" s="10" t="str">
        <f>IF([1]变压器!F2069="","",[1]变压器!F2069)</f>
        <v/>
      </c>
      <c r="G2069" s="10" t="str">
        <f ca="1">VLOOKUP(C2069,OFFSET(厂站实体!$A$2,0,0,1000,7),7,FALSE)</f>
        <v/>
      </c>
    </row>
    <row r="2070" spans="1:7" x14ac:dyDescent="0.15">
      <c r="A2070" s="10" t="str">
        <f>IF([1]变压器!A2070="","",[1]变压器!A2070)</f>
        <v/>
      </c>
      <c r="B2070" s="10" t="str">
        <f>IF([1]变压器!B2070="","",[1]变压器!B2070)</f>
        <v/>
      </c>
      <c r="C2070" s="10" t="str">
        <f>IF([1]变压器!C2070="","",[1]变压器!C2070)</f>
        <v/>
      </c>
      <c r="D2070" s="10" t="str">
        <f>IF([1]变压器!D2070="","",[1]变压器!D2070)</f>
        <v/>
      </c>
      <c r="E2070" s="10" t="str">
        <f>IF([1]变压器!E2070="","",[1]变压器!E2070)</f>
        <v/>
      </c>
      <c r="F2070" s="10" t="str">
        <f>IF([1]变压器!F2070="","",[1]变压器!F2070)</f>
        <v/>
      </c>
      <c r="G2070" s="10" t="str">
        <f ca="1">VLOOKUP(C2070,OFFSET(厂站实体!$A$2,0,0,1000,7),7,FALSE)</f>
        <v/>
      </c>
    </row>
    <row r="2071" spans="1:7" x14ac:dyDescent="0.15">
      <c r="A2071" s="10" t="str">
        <f>IF([1]变压器!A2071="","",[1]变压器!A2071)</f>
        <v/>
      </c>
      <c r="B2071" s="10" t="str">
        <f>IF([1]变压器!B2071="","",[1]变压器!B2071)</f>
        <v/>
      </c>
      <c r="C2071" s="10" t="str">
        <f>IF([1]变压器!C2071="","",[1]变压器!C2071)</f>
        <v/>
      </c>
      <c r="D2071" s="10" t="str">
        <f>IF([1]变压器!D2071="","",[1]变压器!D2071)</f>
        <v/>
      </c>
      <c r="E2071" s="10" t="str">
        <f>IF([1]变压器!E2071="","",[1]变压器!E2071)</f>
        <v/>
      </c>
      <c r="F2071" s="10" t="str">
        <f>IF([1]变压器!F2071="","",[1]变压器!F2071)</f>
        <v/>
      </c>
      <c r="G2071" s="10" t="str">
        <f ca="1">VLOOKUP(C2071,OFFSET(厂站实体!$A$2,0,0,1000,7),7,FALSE)</f>
        <v/>
      </c>
    </row>
    <row r="2072" spans="1:7" x14ac:dyDescent="0.15">
      <c r="A2072" s="10" t="str">
        <f>IF([1]变压器!A2072="","",[1]变压器!A2072)</f>
        <v/>
      </c>
      <c r="B2072" s="10" t="str">
        <f>IF([1]变压器!B2072="","",[1]变压器!B2072)</f>
        <v/>
      </c>
      <c r="C2072" s="10" t="str">
        <f>IF([1]变压器!C2072="","",[1]变压器!C2072)</f>
        <v/>
      </c>
      <c r="D2072" s="10" t="str">
        <f>IF([1]变压器!D2072="","",[1]变压器!D2072)</f>
        <v/>
      </c>
      <c r="E2072" s="10" t="str">
        <f>IF([1]变压器!E2072="","",[1]变压器!E2072)</f>
        <v/>
      </c>
      <c r="F2072" s="10" t="str">
        <f>IF([1]变压器!F2072="","",[1]变压器!F2072)</f>
        <v/>
      </c>
      <c r="G2072" s="10" t="str">
        <f ca="1">VLOOKUP(C2072,OFFSET(厂站实体!$A$2,0,0,1000,7),7,FALSE)</f>
        <v/>
      </c>
    </row>
    <row r="2073" spans="1:7" x14ac:dyDescent="0.15">
      <c r="A2073" s="10" t="str">
        <f>IF([1]变压器!A2073="","",[1]变压器!A2073)</f>
        <v/>
      </c>
      <c r="B2073" s="10" t="str">
        <f>IF([1]变压器!B2073="","",[1]变压器!B2073)</f>
        <v/>
      </c>
      <c r="C2073" s="10" t="str">
        <f>IF([1]变压器!C2073="","",[1]变压器!C2073)</f>
        <v/>
      </c>
      <c r="D2073" s="10" t="str">
        <f>IF([1]变压器!D2073="","",[1]变压器!D2073)</f>
        <v/>
      </c>
      <c r="E2073" s="10" t="str">
        <f>IF([1]变压器!E2073="","",[1]变压器!E2073)</f>
        <v/>
      </c>
      <c r="F2073" s="10" t="str">
        <f>IF([1]变压器!F2073="","",[1]变压器!F2073)</f>
        <v/>
      </c>
      <c r="G2073" s="10" t="str">
        <f ca="1">VLOOKUP(C2073,OFFSET(厂站实体!$A$2,0,0,1000,7),7,FALSE)</f>
        <v/>
      </c>
    </row>
    <row r="2074" spans="1:7" x14ac:dyDescent="0.15">
      <c r="A2074" s="10" t="str">
        <f>IF([1]变压器!A2074="","",[1]变压器!A2074)</f>
        <v/>
      </c>
      <c r="B2074" s="10" t="str">
        <f>IF([1]变压器!B2074="","",[1]变压器!B2074)</f>
        <v/>
      </c>
      <c r="C2074" s="10" t="str">
        <f>IF([1]变压器!C2074="","",[1]变压器!C2074)</f>
        <v/>
      </c>
      <c r="D2074" s="10" t="str">
        <f>IF([1]变压器!D2074="","",[1]变压器!D2074)</f>
        <v/>
      </c>
      <c r="E2074" s="10" t="str">
        <f>IF([1]变压器!E2074="","",[1]变压器!E2074)</f>
        <v/>
      </c>
      <c r="F2074" s="10" t="str">
        <f>IF([1]变压器!F2074="","",[1]变压器!F2074)</f>
        <v/>
      </c>
      <c r="G2074" s="10" t="str">
        <f ca="1">VLOOKUP(C2074,OFFSET(厂站实体!$A$2,0,0,1000,7),7,FALSE)</f>
        <v/>
      </c>
    </row>
    <row r="2075" spans="1:7" x14ac:dyDescent="0.15">
      <c r="A2075" s="10" t="str">
        <f>IF([1]变压器!A2075="","",[1]变压器!A2075)</f>
        <v/>
      </c>
      <c r="B2075" s="10" t="str">
        <f>IF([1]变压器!B2075="","",[1]变压器!B2075)</f>
        <v/>
      </c>
      <c r="C2075" s="10" t="str">
        <f>IF([1]变压器!C2075="","",[1]变压器!C2075)</f>
        <v/>
      </c>
      <c r="D2075" s="10" t="str">
        <f>IF([1]变压器!D2075="","",[1]变压器!D2075)</f>
        <v/>
      </c>
      <c r="E2075" s="10" t="str">
        <f>IF([1]变压器!E2075="","",[1]变压器!E2075)</f>
        <v/>
      </c>
      <c r="F2075" s="10" t="str">
        <f>IF([1]变压器!F2075="","",[1]变压器!F2075)</f>
        <v/>
      </c>
      <c r="G2075" s="10" t="str">
        <f ca="1">VLOOKUP(C2075,OFFSET(厂站实体!$A$2,0,0,1000,7),7,FALSE)</f>
        <v/>
      </c>
    </row>
    <row r="2076" spans="1:7" x14ac:dyDescent="0.15">
      <c r="A2076" s="10" t="str">
        <f>IF([1]变压器!A2076="","",[1]变压器!A2076)</f>
        <v/>
      </c>
      <c r="B2076" s="10" t="str">
        <f>IF([1]变压器!B2076="","",[1]变压器!B2076)</f>
        <v/>
      </c>
      <c r="C2076" s="10" t="str">
        <f>IF([1]变压器!C2076="","",[1]变压器!C2076)</f>
        <v/>
      </c>
      <c r="D2076" s="10" t="str">
        <f>IF([1]变压器!D2076="","",[1]变压器!D2076)</f>
        <v/>
      </c>
      <c r="E2076" s="10" t="str">
        <f>IF([1]变压器!E2076="","",[1]变压器!E2076)</f>
        <v/>
      </c>
      <c r="F2076" s="10" t="str">
        <f>IF([1]变压器!F2076="","",[1]变压器!F2076)</f>
        <v/>
      </c>
      <c r="G2076" s="10" t="str">
        <f ca="1">VLOOKUP(C2076,OFFSET(厂站实体!$A$2,0,0,1000,7),7,FALSE)</f>
        <v/>
      </c>
    </row>
    <row r="2077" spans="1:7" x14ac:dyDescent="0.15">
      <c r="A2077" s="10" t="str">
        <f>IF([1]变压器!A2077="","",[1]变压器!A2077)</f>
        <v/>
      </c>
      <c r="B2077" s="10" t="str">
        <f>IF([1]变压器!B2077="","",[1]变压器!B2077)</f>
        <v/>
      </c>
      <c r="C2077" s="10" t="str">
        <f>IF([1]变压器!C2077="","",[1]变压器!C2077)</f>
        <v/>
      </c>
      <c r="D2077" s="10" t="str">
        <f>IF([1]变压器!D2077="","",[1]变压器!D2077)</f>
        <v/>
      </c>
      <c r="E2077" s="10" t="str">
        <f>IF([1]变压器!E2077="","",[1]变压器!E2077)</f>
        <v/>
      </c>
      <c r="F2077" s="10" t="str">
        <f>IF([1]变压器!F2077="","",[1]变压器!F2077)</f>
        <v/>
      </c>
      <c r="G2077" s="10" t="str">
        <f ca="1">VLOOKUP(C2077,OFFSET(厂站实体!$A$2,0,0,1000,7),7,FALSE)</f>
        <v/>
      </c>
    </row>
    <row r="2078" spans="1:7" x14ac:dyDescent="0.15">
      <c r="A2078" s="10" t="str">
        <f>IF([1]变压器!A2078="","",[1]变压器!A2078)</f>
        <v/>
      </c>
      <c r="B2078" s="10" t="str">
        <f>IF([1]变压器!B2078="","",[1]变压器!B2078)</f>
        <v/>
      </c>
      <c r="C2078" s="10" t="str">
        <f>IF([1]变压器!C2078="","",[1]变压器!C2078)</f>
        <v/>
      </c>
      <c r="D2078" s="10" t="str">
        <f>IF([1]变压器!D2078="","",[1]变压器!D2078)</f>
        <v/>
      </c>
      <c r="E2078" s="10" t="str">
        <f>IF([1]变压器!E2078="","",[1]变压器!E2078)</f>
        <v/>
      </c>
      <c r="F2078" s="10" t="str">
        <f>IF([1]变压器!F2078="","",[1]变压器!F2078)</f>
        <v/>
      </c>
      <c r="G2078" s="10" t="str">
        <f ca="1">VLOOKUP(C2078,OFFSET(厂站实体!$A$2,0,0,1000,7),7,FALSE)</f>
        <v/>
      </c>
    </row>
    <row r="2079" spans="1:7" x14ac:dyDescent="0.15">
      <c r="A2079" s="10" t="str">
        <f>IF([1]变压器!A2079="","",[1]变压器!A2079)</f>
        <v/>
      </c>
      <c r="B2079" s="10" t="str">
        <f>IF([1]变压器!B2079="","",[1]变压器!B2079)</f>
        <v/>
      </c>
      <c r="C2079" s="10" t="str">
        <f>IF([1]变压器!C2079="","",[1]变压器!C2079)</f>
        <v/>
      </c>
      <c r="D2079" s="10" t="str">
        <f>IF([1]变压器!D2079="","",[1]变压器!D2079)</f>
        <v/>
      </c>
      <c r="E2079" s="10" t="str">
        <f>IF([1]变压器!E2079="","",[1]变压器!E2079)</f>
        <v/>
      </c>
      <c r="F2079" s="10" t="str">
        <f>IF([1]变压器!F2079="","",[1]变压器!F2079)</f>
        <v/>
      </c>
      <c r="G2079" s="10" t="str">
        <f ca="1">VLOOKUP(C2079,OFFSET(厂站实体!$A$2,0,0,1000,7),7,FALSE)</f>
        <v/>
      </c>
    </row>
    <row r="2080" spans="1:7" x14ac:dyDescent="0.15">
      <c r="A2080" s="10" t="str">
        <f>IF([1]变压器!A2080="","",[1]变压器!A2080)</f>
        <v/>
      </c>
      <c r="B2080" s="10" t="str">
        <f>IF([1]变压器!B2080="","",[1]变压器!B2080)</f>
        <v/>
      </c>
      <c r="C2080" s="10" t="str">
        <f>IF([1]变压器!C2080="","",[1]变压器!C2080)</f>
        <v/>
      </c>
      <c r="D2080" s="10" t="str">
        <f>IF([1]变压器!D2080="","",[1]变压器!D2080)</f>
        <v/>
      </c>
      <c r="E2080" s="10" t="str">
        <f>IF([1]变压器!E2080="","",[1]变压器!E2080)</f>
        <v/>
      </c>
      <c r="F2080" s="10" t="str">
        <f>IF([1]变压器!F2080="","",[1]变压器!F2080)</f>
        <v/>
      </c>
      <c r="G2080" s="10" t="str">
        <f ca="1">VLOOKUP(C2080,OFFSET(厂站实体!$A$2,0,0,1000,7),7,FALSE)</f>
        <v/>
      </c>
    </row>
    <row r="2081" spans="1:7" x14ac:dyDescent="0.15">
      <c r="A2081" s="10" t="str">
        <f>IF([1]变压器!A2081="","",[1]变压器!A2081)</f>
        <v/>
      </c>
      <c r="B2081" s="10" t="str">
        <f>IF([1]变压器!B2081="","",[1]变压器!B2081)</f>
        <v/>
      </c>
      <c r="C2081" s="10" t="str">
        <f>IF([1]变压器!C2081="","",[1]变压器!C2081)</f>
        <v/>
      </c>
      <c r="D2081" s="10" t="str">
        <f>IF([1]变压器!D2081="","",[1]变压器!D2081)</f>
        <v/>
      </c>
      <c r="E2081" s="10" t="str">
        <f>IF([1]变压器!E2081="","",[1]变压器!E2081)</f>
        <v/>
      </c>
      <c r="F2081" s="10" t="str">
        <f>IF([1]变压器!F2081="","",[1]变压器!F2081)</f>
        <v/>
      </c>
      <c r="G2081" s="10" t="str">
        <f ca="1">VLOOKUP(C2081,OFFSET(厂站实体!$A$2,0,0,1000,7),7,FALSE)</f>
        <v/>
      </c>
    </row>
    <row r="2082" spans="1:7" x14ac:dyDescent="0.15">
      <c r="A2082" s="10" t="str">
        <f>IF([1]变压器!A2082="","",[1]变压器!A2082)</f>
        <v/>
      </c>
      <c r="B2082" s="10" t="str">
        <f>IF([1]变压器!B2082="","",[1]变压器!B2082)</f>
        <v/>
      </c>
      <c r="C2082" s="10" t="str">
        <f>IF([1]变压器!C2082="","",[1]变压器!C2082)</f>
        <v/>
      </c>
      <c r="D2082" s="10" t="str">
        <f>IF([1]变压器!D2082="","",[1]变压器!D2082)</f>
        <v/>
      </c>
      <c r="E2082" s="10" t="str">
        <f>IF([1]变压器!E2082="","",[1]变压器!E2082)</f>
        <v/>
      </c>
      <c r="F2082" s="10" t="str">
        <f>IF([1]变压器!F2082="","",[1]变压器!F2082)</f>
        <v/>
      </c>
      <c r="G2082" s="10" t="str">
        <f ca="1">VLOOKUP(C2082,OFFSET(厂站实体!$A$2,0,0,1000,7),7,FALSE)</f>
        <v/>
      </c>
    </row>
    <row r="2083" spans="1:7" x14ac:dyDescent="0.15">
      <c r="A2083" s="10" t="str">
        <f>IF([1]变压器!A2083="","",[1]变压器!A2083)</f>
        <v/>
      </c>
      <c r="B2083" s="10" t="str">
        <f>IF([1]变压器!B2083="","",[1]变压器!B2083)</f>
        <v/>
      </c>
      <c r="C2083" s="10" t="str">
        <f>IF([1]变压器!C2083="","",[1]变压器!C2083)</f>
        <v/>
      </c>
      <c r="D2083" s="10" t="str">
        <f>IF([1]变压器!D2083="","",[1]变压器!D2083)</f>
        <v/>
      </c>
      <c r="E2083" s="10" t="str">
        <f>IF([1]变压器!E2083="","",[1]变压器!E2083)</f>
        <v/>
      </c>
      <c r="F2083" s="10" t="str">
        <f>IF([1]变压器!F2083="","",[1]变压器!F2083)</f>
        <v/>
      </c>
      <c r="G2083" s="10" t="str">
        <f ca="1">VLOOKUP(C2083,OFFSET(厂站实体!$A$2,0,0,1000,7),7,FALSE)</f>
        <v/>
      </c>
    </row>
    <row r="2084" spans="1:7" x14ac:dyDescent="0.15">
      <c r="A2084" s="10" t="str">
        <f>IF([1]变压器!A2084="","",[1]变压器!A2084)</f>
        <v/>
      </c>
      <c r="B2084" s="10" t="str">
        <f>IF([1]变压器!B2084="","",[1]变压器!B2084)</f>
        <v/>
      </c>
      <c r="C2084" s="10" t="str">
        <f>IF([1]变压器!C2084="","",[1]变压器!C2084)</f>
        <v/>
      </c>
      <c r="D2084" s="10" t="str">
        <f>IF([1]变压器!D2084="","",[1]变压器!D2084)</f>
        <v/>
      </c>
      <c r="E2084" s="10" t="str">
        <f>IF([1]变压器!E2084="","",[1]变压器!E2084)</f>
        <v/>
      </c>
      <c r="F2084" s="10" t="str">
        <f>IF([1]变压器!F2084="","",[1]变压器!F2084)</f>
        <v/>
      </c>
      <c r="G2084" s="10" t="str">
        <f ca="1">VLOOKUP(C2084,OFFSET(厂站实体!$A$2,0,0,1000,7),7,FALSE)</f>
        <v/>
      </c>
    </row>
    <row r="2085" spans="1:7" x14ac:dyDescent="0.15">
      <c r="A2085" s="10" t="str">
        <f>IF([1]变压器!A2085="","",[1]变压器!A2085)</f>
        <v/>
      </c>
      <c r="B2085" s="10" t="str">
        <f>IF([1]变压器!B2085="","",[1]变压器!B2085)</f>
        <v/>
      </c>
      <c r="C2085" s="10" t="str">
        <f>IF([1]变压器!C2085="","",[1]变压器!C2085)</f>
        <v/>
      </c>
      <c r="D2085" s="10" t="str">
        <f>IF([1]变压器!D2085="","",[1]变压器!D2085)</f>
        <v/>
      </c>
      <c r="E2085" s="10" t="str">
        <f>IF([1]变压器!E2085="","",[1]变压器!E2085)</f>
        <v/>
      </c>
      <c r="F2085" s="10" t="str">
        <f>IF([1]变压器!F2085="","",[1]变压器!F2085)</f>
        <v/>
      </c>
      <c r="G2085" s="10" t="str">
        <f ca="1">VLOOKUP(C2085,OFFSET(厂站实体!$A$2,0,0,1000,7),7,FALSE)</f>
        <v/>
      </c>
    </row>
    <row r="2086" spans="1:7" x14ac:dyDescent="0.15">
      <c r="A2086" s="10" t="str">
        <f>IF([1]变压器!A2086="","",[1]变压器!A2086)</f>
        <v/>
      </c>
      <c r="B2086" s="10" t="str">
        <f>IF([1]变压器!B2086="","",[1]变压器!B2086)</f>
        <v/>
      </c>
      <c r="C2086" s="10" t="str">
        <f>IF([1]变压器!C2086="","",[1]变压器!C2086)</f>
        <v/>
      </c>
      <c r="D2086" s="10" t="str">
        <f>IF([1]变压器!D2086="","",[1]变压器!D2086)</f>
        <v/>
      </c>
      <c r="E2086" s="10" t="str">
        <f>IF([1]变压器!E2086="","",[1]变压器!E2086)</f>
        <v/>
      </c>
      <c r="F2086" s="10" t="str">
        <f>IF([1]变压器!F2086="","",[1]变压器!F2086)</f>
        <v/>
      </c>
      <c r="G2086" s="10" t="str">
        <f ca="1">VLOOKUP(C2086,OFFSET(厂站实体!$A$2,0,0,1000,7),7,FALSE)</f>
        <v/>
      </c>
    </row>
    <row r="2087" spans="1:7" x14ac:dyDescent="0.15">
      <c r="A2087" s="10" t="str">
        <f>IF([1]变压器!A2087="","",[1]变压器!A2087)</f>
        <v/>
      </c>
      <c r="B2087" s="10" t="str">
        <f>IF([1]变压器!B2087="","",[1]变压器!B2087)</f>
        <v/>
      </c>
      <c r="C2087" s="10" t="str">
        <f>IF([1]变压器!C2087="","",[1]变压器!C2087)</f>
        <v/>
      </c>
      <c r="D2087" s="10" t="str">
        <f>IF([1]变压器!D2087="","",[1]变压器!D2087)</f>
        <v/>
      </c>
      <c r="E2087" s="10" t="str">
        <f>IF([1]变压器!E2087="","",[1]变压器!E2087)</f>
        <v/>
      </c>
      <c r="F2087" s="10" t="str">
        <f>IF([1]变压器!F2087="","",[1]变压器!F2087)</f>
        <v/>
      </c>
      <c r="G2087" s="10" t="str">
        <f ca="1">VLOOKUP(C2087,OFFSET(厂站实体!$A$2,0,0,1000,7),7,FALSE)</f>
        <v/>
      </c>
    </row>
    <row r="2088" spans="1:7" x14ac:dyDescent="0.15">
      <c r="A2088" s="10" t="str">
        <f>IF([1]变压器!A2088="","",[1]变压器!A2088)</f>
        <v/>
      </c>
      <c r="B2088" s="10" t="str">
        <f>IF([1]变压器!B2088="","",[1]变压器!B2088)</f>
        <v/>
      </c>
      <c r="C2088" s="10" t="str">
        <f>IF([1]变压器!C2088="","",[1]变压器!C2088)</f>
        <v/>
      </c>
      <c r="D2088" s="10" t="str">
        <f>IF([1]变压器!D2088="","",[1]变压器!D2088)</f>
        <v/>
      </c>
      <c r="E2088" s="10" t="str">
        <f>IF([1]变压器!E2088="","",[1]变压器!E2088)</f>
        <v/>
      </c>
      <c r="F2088" s="10" t="str">
        <f>IF([1]变压器!F2088="","",[1]变压器!F2088)</f>
        <v/>
      </c>
      <c r="G2088" s="10" t="str">
        <f ca="1">VLOOKUP(C2088,OFFSET(厂站实体!$A$2,0,0,1000,7),7,FALSE)</f>
        <v/>
      </c>
    </row>
    <row r="2089" spans="1:7" x14ac:dyDescent="0.15">
      <c r="A2089" s="10" t="str">
        <f>IF([1]变压器!A2089="","",[1]变压器!A2089)</f>
        <v/>
      </c>
      <c r="B2089" s="10" t="str">
        <f>IF([1]变压器!B2089="","",[1]变压器!B2089)</f>
        <v/>
      </c>
      <c r="C2089" s="10" t="str">
        <f>IF([1]变压器!C2089="","",[1]变压器!C2089)</f>
        <v/>
      </c>
      <c r="D2089" s="10" t="str">
        <f>IF([1]变压器!D2089="","",[1]变压器!D2089)</f>
        <v/>
      </c>
      <c r="E2089" s="10" t="str">
        <f>IF([1]变压器!E2089="","",[1]变压器!E2089)</f>
        <v/>
      </c>
      <c r="F2089" s="10" t="str">
        <f>IF([1]变压器!F2089="","",[1]变压器!F2089)</f>
        <v/>
      </c>
      <c r="G2089" s="10" t="str">
        <f ca="1">VLOOKUP(C2089,OFFSET(厂站实体!$A$2,0,0,1000,7),7,FALSE)</f>
        <v/>
      </c>
    </row>
    <row r="2090" spans="1:7" x14ac:dyDescent="0.15">
      <c r="A2090" s="10" t="str">
        <f>IF([1]变压器!A2090="","",[1]变压器!A2090)</f>
        <v/>
      </c>
      <c r="B2090" s="10" t="str">
        <f>IF([1]变压器!B2090="","",[1]变压器!B2090)</f>
        <v/>
      </c>
      <c r="C2090" s="10" t="str">
        <f>IF([1]变压器!C2090="","",[1]变压器!C2090)</f>
        <v/>
      </c>
      <c r="D2090" s="10" t="str">
        <f>IF([1]变压器!D2090="","",[1]变压器!D2090)</f>
        <v/>
      </c>
      <c r="E2090" s="10" t="str">
        <f>IF([1]变压器!E2090="","",[1]变压器!E2090)</f>
        <v/>
      </c>
      <c r="F2090" s="10" t="str">
        <f>IF([1]变压器!F2090="","",[1]变压器!F2090)</f>
        <v/>
      </c>
      <c r="G2090" s="10" t="str">
        <f ca="1">VLOOKUP(C2090,OFFSET(厂站实体!$A$2,0,0,1000,7),7,FALSE)</f>
        <v/>
      </c>
    </row>
    <row r="2091" spans="1:7" x14ac:dyDescent="0.15">
      <c r="A2091" s="10" t="str">
        <f>IF([1]变压器!A2091="","",[1]变压器!A2091)</f>
        <v/>
      </c>
      <c r="B2091" s="10" t="str">
        <f>IF([1]变压器!B2091="","",[1]变压器!B2091)</f>
        <v/>
      </c>
      <c r="C2091" s="10" t="str">
        <f>IF([1]变压器!C2091="","",[1]变压器!C2091)</f>
        <v/>
      </c>
      <c r="D2091" s="10" t="str">
        <f>IF([1]变压器!D2091="","",[1]变压器!D2091)</f>
        <v/>
      </c>
      <c r="E2091" s="10" t="str">
        <f>IF([1]变压器!E2091="","",[1]变压器!E2091)</f>
        <v/>
      </c>
      <c r="F2091" s="10" t="str">
        <f>IF([1]变压器!F2091="","",[1]变压器!F2091)</f>
        <v/>
      </c>
      <c r="G2091" s="10" t="str">
        <f ca="1">VLOOKUP(C2091,OFFSET(厂站实体!$A$2,0,0,1000,7),7,FALSE)</f>
        <v/>
      </c>
    </row>
    <row r="2092" spans="1:7" x14ac:dyDescent="0.15">
      <c r="A2092" s="10" t="str">
        <f>IF([1]变压器!A2092="","",[1]变压器!A2092)</f>
        <v/>
      </c>
      <c r="B2092" s="10" t="str">
        <f>IF([1]变压器!B2092="","",[1]变压器!B2092)</f>
        <v/>
      </c>
      <c r="C2092" s="10" t="str">
        <f>IF([1]变压器!C2092="","",[1]变压器!C2092)</f>
        <v/>
      </c>
      <c r="D2092" s="10" t="str">
        <f>IF([1]变压器!D2092="","",[1]变压器!D2092)</f>
        <v/>
      </c>
      <c r="E2092" s="10" t="str">
        <f>IF([1]变压器!E2092="","",[1]变压器!E2092)</f>
        <v/>
      </c>
      <c r="F2092" s="10" t="str">
        <f>IF([1]变压器!F2092="","",[1]变压器!F2092)</f>
        <v/>
      </c>
      <c r="G2092" s="10" t="str">
        <f ca="1">VLOOKUP(C2092,OFFSET(厂站实体!$A$2,0,0,1000,7),7,FALSE)</f>
        <v/>
      </c>
    </row>
    <row r="2093" spans="1:7" x14ac:dyDescent="0.15">
      <c r="A2093" s="10" t="str">
        <f>IF([1]变压器!A2093="","",[1]变压器!A2093)</f>
        <v/>
      </c>
      <c r="B2093" s="10" t="str">
        <f>IF([1]变压器!B2093="","",[1]变压器!B2093)</f>
        <v/>
      </c>
      <c r="C2093" s="10" t="str">
        <f>IF([1]变压器!C2093="","",[1]变压器!C2093)</f>
        <v/>
      </c>
      <c r="D2093" s="10" t="str">
        <f>IF([1]变压器!D2093="","",[1]变压器!D2093)</f>
        <v/>
      </c>
      <c r="E2093" s="10" t="str">
        <f>IF([1]变压器!E2093="","",[1]变压器!E2093)</f>
        <v/>
      </c>
      <c r="F2093" s="10" t="str">
        <f>IF([1]变压器!F2093="","",[1]变压器!F2093)</f>
        <v/>
      </c>
      <c r="G2093" s="10" t="str">
        <f ca="1">VLOOKUP(C2093,OFFSET(厂站实体!$A$2,0,0,1000,7),7,FALSE)</f>
        <v/>
      </c>
    </row>
    <row r="2094" spans="1:7" x14ac:dyDescent="0.15">
      <c r="A2094" s="10" t="str">
        <f>IF([1]变压器!A2094="","",[1]变压器!A2094)</f>
        <v/>
      </c>
      <c r="B2094" s="10" t="str">
        <f>IF([1]变压器!B2094="","",[1]变压器!B2094)</f>
        <v/>
      </c>
      <c r="C2094" s="10" t="str">
        <f>IF([1]变压器!C2094="","",[1]变压器!C2094)</f>
        <v/>
      </c>
      <c r="D2094" s="10" t="str">
        <f>IF([1]变压器!D2094="","",[1]变压器!D2094)</f>
        <v/>
      </c>
      <c r="E2094" s="10" t="str">
        <f>IF([1]变压器!E2094="","",[1]变压器!E2094)</f>
        <v/>
      </c>
      <c r="F2094" s="10" t="str">
        <f>IF([1]变压器!F2094="","",[1]变压器!F2094)</f>
        <v/>
      </c>
      <c r="G2094" s="10" t="str">
        <f ca="1">VLOOKUP(C2094,OFFSET(厂站实体!$A$2,0,0,1000,7),7,FALSE)</f>
        <v/>
      </c>
    </row>
    <row r="2095" spans="1:7" x14ac:dyDescent="0.15">
      <c r="A2095" s="10" t="str">
        <f>IF([1]变压器!A2095="","",[1]变压器!A2095)</f>
        <v/>
      </c>
      <c r="B2095" s="10" t="str">
        <f>IF([1]变压器!B2095="","",[1]变压器!B2095)</f>
        <v/>
      </c>
      <c r="C2095" s="10" t="str">
        <f>IF([1]变压器!C2095="","",[1]变压器!C2095)</f>
        <v/>
      </c>
      <c r="D2095" s="10" t="str">
        <f>IF([1]变压器!D2095="","",[1]变压器!D2095)</f>
        <v/>
      </c>
      <c r="E2095" s="10" t="str">
        <f>IF([1]变压器!E2095="","",[1]变压器!E2095)</f>
        <v/>
      </c>
      <c r="F2095" s="10" t="str">
        <f>IF([1]变压器!F2095="","",[1]变压器!F2095)</f>
        <v/>
      </c>
      <c r="G2095" s="10" t="str">
        <f ca="1">VLOOKUP(C2095,OFFSET(厂站实体!$A$2,0,0,1000,7),7,FALSE)</f>
        <v/>
      </c>
    </row>
    <row r="2096" spans="1:7" x14ac:dyDescent="0.15">
      <c r="A2096" s="10" t="str">
        <f>IF([1]变压器!A2096="","",[1]变压器!A2096)</f>
        <v/>
      </c>
      <c r="B2096" s="10" t="str">
        <f>IF([1]变压器!B2096="","",[1]变压器!B2096)</f>
        <v/>
      </c>
      <c r="C2096" s="10" t="str">
        <f>IF([1]变压器!C2096="","",[1]变压器!C2096)</f>
        <v/>
      </c>
      <c r="D2096" s="10" t="str">
        <f>IF([1]变压器!D2096="","",[1]变压器!D2096)</f>
        <v/>
      </c>
      <c r="E2096" s="10" t="str">
        <f>IF([1]变压器!E2096="","",[1]变压器!E2096)</f>
        <v/>
      </c>
      <c r="F2096" s="10" t="str">
        <f>IF([1]变压器!F2096="","",[1]变压器!F2096)</f>
        <v/>
      </c>
      <c r="G2096" s="10" t="str">
        <f ca="1">VLOOKUP(C2096,OFFSET(厂站实体!$A$2,0,0,1000,7),7,FALSE)</f>
        <v/>
      </c>
    </row>
    <row r="2097" spans="1:7" x14ac:dyDescent="0.15">
      <c r="A2097" s="10" t="str">
        <f>IF([1]变压器!A2097="","",[1]变压器!A2097)</f>
        <v/>
      </c>
      <c r="B2097" s="10" t="str">
        <f>IF([1]变压器!B2097="","",[1]变压器!B2097)</f>
        <v/>
      </c>
      <c r="C2097" s="10" t="str">
        <f>IF([1]变压器!C2097="","",[1]变压器!C2097)</f>
        <v/>
      </c>
      <c r="D2097" s="10" t="str">
        <f>IF([1]变压器!D2097="","",[1]变压器!D2097)</f>
        <v/>
      </c>
      <c r="E2097" s="10" t="str">
        <f>IF([1]变压器!E2097="","",[1]变压器!E2097)</f>
        <v/>
      </c>
      <c r="F2097" s="10" t="str">
        <f>IF([1]变压器!F2097="","",[1]变压器!F2097)</f>
        <v/>
      </c>
      <c r="G2097" s="10" t="str">
        <f ca="1">VLOOKUP(C2097,OFFSET(厂站实体!$A$2,0,0,1000,7),7,FALSE)</f>
        <v/>
      </c>
    </row>
    <row r="2098" spans="1:7" x14ac:dyDescent="0.15">
      <c r="A2098" s="10" t="str">
        <f>IF([1]变压器!A2098="","",[1]变压器!A2098)</f>
        <v/>
      </c>
      <c r="B2098" s="10" t="str">
        <f>IF([1]变压器!B2098="","",[1]变压器!B2098)</f>
        <v/>
      </c>
      <c r="C2098" s="10" t="str">
        <f>IF([1]变压器!C2098="","",[1]变压器!C2098)</f>
        <v/>
      </c>
      <c r="D2098" s="10" t="str">
        <f>IF([1]变压器!D2098="","",[1]变压器!D2098)</f>
        <v/>
      </c>
      <c r="E2098" s="10" t="str">
        <f>IF([1]变压器!E2098="","",[1]变压器!E2098)</f>
        <v/>
      </c>
      <c r="F2098" s="10" t="str">
        <f>IF([1]变压器!F2098="","",[1]变压器!F2098)</f>
        <v/>
      </c>
      <c r="G2098" s="10" t="str">
        <f ca="1">VLOOKUP(C2098,OFFSET(厂站实体!$A$2,0,0,1000,7),7,FALSE)</f>
        <v/>
      </c>
    </row>
    <row r="2099" spans="1:7" x14ac:dyDescent="0.15">
      <c r="A2099" s="10" t="str">
        <f>IF([1]变压器!A2099="","",[1]变压器!A2099)</f>
        <v/>
      </c>
      <c r="B2099" s="10" t="str">
        <f>IF([1]变压器!B2099="","",[1]变压器!B2099)</f>
        <v/>
      </c>
      <c r="C2099" s="10" t="str">
        <f>IF([1]变压器!C2099="","",[1]变压器!C2099)</f>
        <v/>
      </c>
      <c r="D2099" s="10" t="str">
        <f>IF([1]变压器!D2099="","",[1]变压器!D2099)</f>
        <v/>
      </c>
      <c r="E2099" s="10" t="str">
        <f>IF([1]变压器!E2099="","",[1]变压器!E2099)</f>
        <v/>
      </c>
      <c r="F2099" s="10" t="str">
        <f>IF([1]变压器!F2099="","",[1]变压器!F2099)</f>
        <v/>
      </c>
      <c r="G2099" s="10" t="str">
        <f ca="1">VLOOKUP(C2099,OFFSET(厂站实体!$A$2,0,0,1000,7),7,FALSE)</f>
        <v/>
      </c>
    </row>
    <row r="2100" spans="1:7" x14ac:dyDescent="0.15">
      <c r="A2100" s="10" t="str">
        <f>IF([1]变压器!A2100="","",[1]变压器!A2100)</f>
        <v/>
      </c>
      <c r="B2100" s="10" t="str">
        <f>IF([1]变压器!B2100="","",[1]变压器!B2100)</f>
        <v/>
      </c>
      <c r="C2100" s="10" t="str">
        <f>IF([1]变压器!C2100="","",[1]变压器!C2100)</f>
        <v/>
      </c>
      <c r="D2100" s="10" t="str">
        <f>IF([1]变压器!D2100="","",[1]变压器!D2100)</f>
        <v/>
      </c>
      <c r="E2100" s="10" t="str">
        <f>IF([1]变压器!E2100="","",[1]变压器!E2100)</f>
        <v/>
      </c>
      <c r="F2100" s="10" t="str">
        <f>IF([1]变压器!F2100="","",[1]变压器!F2100)</f>
        <v/>
      </c>
      <c r="G2100" s="10" t="str">
        <f ca="1">VLOOKUP(C2100,OFFSET(厂站实体!$A$2,0,0,1000,7),7,FALSE)</f>
        <v/>
      </c>
    </row>
    <row r="2101" spans="1:7" x14ac:dyDescent="0.15">
      <c r="A2101" s="10" t="str">
        <f>IF([1]变压器!A2101="","",[1]变压器!A2101)</f>
        <v/>
      </c>
      <c r="B2101" s="10" t="str">
        <f>IF([1]变压器!B2101="","",[1]变压器!B2101)</f>
        <v/>
      </c>
      <c r="C2101" s="10" t="str">
        <f>IF([1]变压器!C2101="","",[1]变压器!C2101)</f>
        <v/>
      </c>
      <c r="D2101" s="10" t="str">
        <f>IF([1]变压器!D2101="","",[1]变压器!D2101)</f>
        <v/>
      </c>
      <c r="E2101" s="10" t="str">
        <f>IF([1]变压器!E2101="","",[1]变压器!E2101)</f>
        <v/>
      </c>
      <c r="F2101" s="10" t="str">
        <f>IF([1]变压器!F2101="","",[1]变压器!F2101)</f>
        <v/>
      </c>
      <c r="G2101" s="10" t="str">
        <f ca="1">VLOOKUP(C2101,OFFSET(厂站实体!$A$2,0,0,1000,7),7,FALSE)</f>
        <v/>
      </c>
    </row>
    <row r="2102" spans="1:7" x14ac:dyDescent="0.15">
      <c r="A2102" s="10" t="str">
        <f>IF([1]变压器!A2102="","",[1]变压器!A2102)</f>
        <v/>
      </c>
      <c r="B2102" s="10" t="str">
        <f>IF([1]变压器!B2102="","",[1]变压器!B2102)</f>
        <v/>
      </c>
      <c r="C2102" s="10" t="str">
        <f>IF([1]变压器!C2102="","",[1]变压器!C2102)</f>
        <v/>
      </c>
      <c r="D2102" s="10" t="str">
        <f>IF([1]变压器!D2102="","",[1]变压器!D2102)</f>
        <v/>
      </c>
      <c r="E2102" s="10" t="str">
        <f>IF([1]变压器!E2102="","",[1]变压器!E2102)</f>
        <v/>
      </c>
      <c r="F2102" s="10" t="str">
        <f>IF([1]变压器!F2102="","",[1]变压器!F2102)</f>
        <v/>
      </c>
      <c r="G2102" s="10" t="str">
        <f ca="1">VLOOKUP(C2102,OFFSET(厂站实体!$A$2,0,0,1000,7),7,FALSE)</f>
        <v/>
      </c>
    </row>
    <row r="2103" spans="1:7" x14ac:dyDescent="0.15">
      <c r="A2103" s="10" t="str">
        <f>IF([1]变压器!A2103="","",[1]变压器!A2103)</f>
        <v/>
      </c>
      <c r="B2103" s="10" t="str">
        <f>IF([1]变压器!B2103="","",[1]变压器!B2103)</f>
        <v/>
      </c>
      <c r="C2103" s="10" t="str">
        <f>IF([1]变压器!C2103="","",[1]变压器!C2103)</f>
        <v/>
      </c>
      <c r="D2103" s="10" t="str">
        <f>IF([1]变压器!D2103="","",[1]变压器!D2103)</f>
        <v/>
      </c>
      <c r="E2103" s="10" t="str">
        <f>IF([1]变压器!E2103="","",[1]变压器!E2103)</f>
        <v/>
      </c>
      <c r="F2103" s="10" t="str">
        <f>IF([1]变压器!F2103="","",[1]变压器!F2103)</f>
        <v/>
      </c>
      <c r="G2103" s="10" t="str">
        <f ca="1">VLOOKUP(C2103,OFFSET(厂站实体!$A$2,0,0,1000,7),7,FALSE)</f>
        <v/>
      </c>
    </row>
    <row r="2104" spans="1:7" x14ac:dyDescent="0.15">
      <c r="A2104" s="10" t="str">
        <f>IF([1]变压器!A2104="","",[1]变压器!A2104)</f>
        <v/>
      </c>
      <c r="B2104" s="10" t="str">
        <f>IF([1]变压器!B2104="","",[1]变压器!B2104)</f>
        <v/>
      </c>
      <c r="C2104" s="10" t="str">
        <f>IF([1]变压器!C2104="","",[1]变压器!C2104)</f>
        <v/>
      </c>
      <c r="D2104" s="10" t="str">
        <f>IF([1]变压器!D2104="","",[1]变压器!D2104)</f>
        <v/>
      </c>
      <c r="E2104" s="10" t="str">
        <f>IF([1]变压器!E2104="","",[1]变压器!E2104)</f>
        <v/>
      </c>
      <c r="F2104" s="10" t="str">
        <f>IF([1]变压器!F2104="","",[1]变压器!F2104)</f>
        <v/>
      </c>
      <c r="G2104" s="10" t="str">
        <f ca="1">VLOOKUP(C2104,OFFSET(厂站实体!$A$2,0,0,1000,7),7,FALSE)</f>
        <v/>
      </c>
    </row>
    <row r="2105" spans="1:7" x14ac:dyDescent="0.15">
      <c r="A2105" s="10" t="str">
        <f>IF([1]变压器!A2105="","",[1]变压器!A2105)</f>
        <v/>
      </c>
      <c r="B2105" s="10" t="str">
        <f>IF([1]变压器!B2105="","",[1]变压器!B2105)</f>
        <v/>
      </c>
      <c r="C2105" s="10" t="str">
        <f>IF([1]变压器!C2105="","",[1]变压器!C2105)</f>
        <v/>
      </c>
      <c r="D2105" s="10" t="str">
        <f>IF([1]变压器!D2105="","",[1]变压器!D2105)</f>
        <v/>
      </c>
      <c r="E2105" s="10" t="str">
        <f>IF([1]变压器!E2105="","",[1]变压器!E2105)</f>
        <v/>
      </c>
      <c r="F2105" s="10" t="str">
        <f>IF([1]变压器!F2105="","",[1]变压器!F2105)</f>
        <v/>
      </c>
      <c r="G2105" s="10" t="str">
        <f ca="1">VLOOKUP(C2105,OFFSET(厂站实体!$A$2,0,0,1000,7),7,FALSE)</f>
        <v/>
      </c>
    </row>
    <row r="2106" spans="1:7" x14ac:dyDescent="0.15">
      <c r="A2106" s="10" t="str">
        <f>IF([1]变压器!A2106="","",[1]变压器!A2106)</f>
        <v/>
      </c>
      <c r="B2106" s="10" t="str">
        <f>IF([1]变压器!B2106="","",[1]变压器!B2106)</f>
        <v/>
      </c>
      <c r="C2106" s="10" t="str">
        <f>IF([1]变压器!C2106="","",[1]变压器!C2106)</f>
        <v/>
      </c>
      <c r="D2106" s="10" t="str">
        <f>IF([1]变压器!D2106="","",[1]变压器!D2106)</f>
        <v/>
      </c>
      <c r="E2106" s="10" t="str">
        <f>IF([1]变压器!E2106="","",[1]变压器!E2106)</f>
        <v/>
      </c>
      <c r="F2106" s="10" t="str">
        <f>IF([1]变压器!F2106="","",[1]变压器!F2106)</f>
        <v/>
      </c>
      <c r="G2106" s="10" t="str">
        <f ca="1">VLOOKUP(C2106,OFFSET(厂站实体!$A$2,0,0,1000,7),7,FALSE)</f>
        <v/>
      </c>
    </row>
    <row r="2107" spans="1:7" x14ac:dyDescent="0.15">
      <c r="A2107" s="10" t="str">
        <f>IF([1]变压器!A2107="","",[1]变压器!A2107)</f>
        <v/>
      </c>
      <c r="B2107" s="10" t="str">
        <f>IF([1]变压器!B2107="","",[1]变压器!B2107)</f>
        <v/>
      </c>
      <c r="C2107" s="10" t="str">
        <f>IF([1]变压器!C2107="","",[1]变压器!C2107)</f>
        <v/>
      </c>
      <c r="D2107" s="10" t="str">
        <f>IF([1]变压器!D2107="","",[1]变压器!D2107)</f>
        <v/>
      </c>
      <c r="E2107" s="10" t="str">
        <f>IF([1]变压器!E2107="","",[1]变压器!E2107)</f>
        <v/>
      </c>
      <c r="F2107" s="10" t="str">
        <f>IF([1]变压器!F2107="","",[1]变压器!F2107)</f>
        <v/>
      </c>
      <c r="G2107" s="10" t="str">
        <f ca="1">VLOOKUP(C2107,OFFSET(厂站实体!$A$2,0,0,1000,7),7,FALSE)</f>
        <v/>
      </c>
    </row>
    <row r="2108" spans="1:7" x14ac:dyDescent="0.15">
      <c r="A2108" s="10" t="str">
        <f>IF([1]变压器!A2108="","",[1]变压器!A2108)</f>
        <v/>
      </c>
      <c r="B2108" s="10" t="str">
        <f>IF([1]变压器!B2108="","",[1]变压器!B2108)</f>
        <v/>
      </c>
      <c r="C2108" s="10" t="str">
        <f>IF([1]变压器!C2108="","",[1]变压器!C2108)</f>
        <v/>
      </c>
      <c r="D2108" s="10" t="str">
        <f>IF([1]变压器!D2108="","",[1]变压器!D2108)</f>
        <v/>
      </c>
      <c r="E2108" s="10" t="str">
        <f>IF([1]变压器!E2108="","",[1]变压器!E2108)</f>
        <v/>
      </c>
      <c r="F2108" s="10" t="str">
        <f>IF([1]变压器!F2108="","",[1]变压器!F2108)</f>
        <v/>
      </c>
      <c r="G2108" s="10" t="str">
        <f ca="1">VLOOKUP(C2108,OFFSET(厂站实体!$A$2,0,0,1000,7),7,FALSE)</f>
        <v/>
      </c>
    </row>
    <row r="2109" spans="1:7" x14ac:dyDescent="0.15">
      <c r="A2109" s="10" t="str">
        <f>IF([1]变压器!A2109="","",[1]变压器!A2109)</f>
        <v/>
      </c>
      <c r="B2109" s="10" t="str">
        <f>IF([1]变压器!B2109="","",[1]变压器!B2109)</f>
        <v/>
      </c>
      <c r="C2109" s="10" t="str">
        <f>IF([1]变压器!C2109="","",[1]变压器!C2109)</f>
        <v/>
      </c>
      <c r="D2109" s="10" t="str">
        <f>IF([1]变压器!D2109="","",[1]变压器!D2109)</f>
        <v/>
      </c>
      <c r="E2109" s="10" t="str">
        <f>IF([1]变压器!E2109="","",[1]变压器!E2109)</f>
        <v/>
      </c>
      <c r="F2109" s="10" t="str">
        <f>IF([1]变压器!F2109="","",[1]变压器!F2109)</f>
        <v/>
      </c>
      <c r="G2109" s="10" t="str">
        <f ca="1">VLOOKUP(C2109,OFFSET(厂站实体!$A$2,0,0,1000,7),7,FALSE)</f>
        <v/>
      </c>
    </row>
    <row r="2110" spans="1:7" x14ac:dyDescent="0.15">
      <c r="A2110" s="10" t="str">
        <f>IF([1]变压器!A2110="","",[1]变压器!A2110)</f>
        <v/>
      </c>
      <c r="B2110" s="10" t="str">
        <f>IF([1]变压器!B2110="","",[1]变压器!B2110)</f>
        <v/>
      </c>
      <c r="C2110" s="10" t="str">
        <f>IF([1]变压器!C2110="","",[1]变压器!C2110)</f>
        <v/>
      </c>
      <c r="D2110" s="10" t="str">
        <f>IF([1]变压器!D2110="","",[1]变压器!D2110)</f>
        <v/>
      </c>
      <c r="E2110" s="10" t="str">
        <f>IF([1]变压器!E2110="","",[1]变压器!E2110)</f>
        <v/>
      </c>
      <c r="F2110" s="10" t="str">
        <f>IF([1]变压器!F2110="","",[1]变压器!F2110)</f>
        <v/>
      </c>
      <c r="G2110" s="10" t="str">
        <f ca="1">VLOOKUP(C2110,OFFSET(厂站实体!$A$2,0,0,1000,7),7,FALSE)</f>
        <v/>
      </c>
    </row>
    <row r="2111" spans="1:7" x14ac:dyDescent="0.15">
      <c r="A2111" s="10" t="str">
        <f>IF([1]变压器!A2111="","",[1]变压器!A2111)</f>
        <v/>
      </c>
      <c r="B2111" s="10" t="str">
        <f>IF([1]变压器!B2111="","",[1]变压器!B2111)</f>
        <v/>
      </c>
      <c r="C2111" s="10" t="str">
        <f>IF([1]变压器!C2111="","",[1]变压器!C2111)</f>
        <v/>
      </c>
      <c r="D2111" s="10" t="str">
        <f>IF([1]变压器!D2111="","",[1]变压器!D2111)</f>
        <v/>
      </c>
      <c r="E2111" s="10" t="str">
        <f>IF([1]变压器!E2111="","",[1]变压器!E2111)</f>
        <v/>
      </c>
      <c r="F2111" s="10" t="str">
        <f>IF([1]变压器!F2111="","",[1]变压器!F2111)</f>
        <v/>
      </c>
      <c r="G2111" s="10" t="str">
        <f ca="1">VLOOKUP(C2111,OFFSET(厂站实体!$A$2,0,0,1000,7),7,FALSE)</f>
        <v/>
      </c>
    </row>
    <row r="2112" spans="1:7" x14ac:dyDescent="0.15">
      <c r="A2112" s="10" t="str">
        <f>IF([1]变压器!A2112="","",[1]变压器!A2112)</f>
        <v/>
      </c>
      <c r="B2112" s="10" t="str">
        <f>IF([1]变压器!B2112="","",[1]变压器!B2112)</f>
        <v/>
      </c>
      <c r="C2112" s="10" t="str">
        <f>IF([1]变压器!C2112="","",[1]变压器!C2112)</f>
        <v/>
      </c>
      <c r="D2112" s="10" t="str">
        <f>IF([1]变压器!D2112="","",[1]变压器!D2112)</f>
        <v/>
      </c>
      <c r="E2112" s="10" t="str">
        <f>IF([1]变压器!E2112="","",[1]变压器!E2112)</f>
        <v/>
      </c>
      <c r="F2112" s="10" t="str">
        <f>IF([1]变压器!F2112="","",[1]变压器!F2112)</f>
        <v/>
      </c>
      <c r="G2112" s="10" t="str">
        <f ca="1">VLOOKUP(C2112,OFFSET(厂站实体!$A$2,0,0,1000,7),7,FALSE)</f>
        <v/>
      </c>
    </row>
    <row r="2113" spans="1:7" x14ac:dyDescent="0.15">
      <c r="A2113" s="10" t="str">
        <f>IF([1]变压器!A2113="","",[1]变压器!A2113)</f>
        <v/>
      </c>
      <c r="B2113" s="10" t="str">
        <f>IF([1]变压器!B2113="","",[1]变压器!B2113)</f>
        <v/>
      </c>
      <c r="C2113" s="10" t="str">
        <f>IF([1]变压器!C2113="","",[1]变压器!C2113)</f>
        <v/>
      </c>
      <c r="D2113" s="10" t="str">
        <f>IF([1]变压器!D2113="","",[1]变压器!D2113)</f>
        <v/>
      </c>
      <c r="E2113" s="10" t="str">
        <f>IF([1]变压器!E2113="","",[1]变压器!E2113)</f>
        <v/>
      </c>
      <c r="F2113" s="10" t="str">
        <f>IF([1]变压器!F2113="","",[1]变压器!F2113)</f>
        <v/>
      </c>
      <c r="G2113" s="10" t="str">
        <f ca="1">VLOOKUP(C2113,OFFSET(厂站实体!$A$2,0,0,1000,7),7,FALSE)</f>
        <v/>
      </c>
    </row>
    <row r="2114" spans="1:7" x14ac:dyDescent="0.15">
      <c r="A2114" s="10" t="str">
        <f>IF([1]变压器!A2114="","",[1]变压器!A2114)</f>
        <v/>
      </c>
      <c r="B2114" s="10" t="str">
        <f>IF([1]变压器!B2114="","",[1]变压器!B2114)</f>
        <v/>
      </c>
      <c r="C2114" s="10" t="str">
        <f>IF([1]变压器!C2114="","",[1]变压器!C2114)</f>
        <v/>
      </c>
      <c r="D2114" s="10" t="str">
        <f>IF([1]变压器!D2114="","",[1]变压器!D2114)</f>
        <v/>
      </c>
      <c r="E2114" s="10" t="str">
        <f>IF([1]变压器!E2114="","",[1]变压器!E2114)</f>
        <v/>
      </c>
      <c r="F2114" s="10" t="str">
        <f>IF([1]变压器!F2114="","",[1]变压器!F2114)</f>
        <v/>
      </c>
      <c r="G2114" s="10" t="str">
        <f ca="1">VLOOKUP(C2114,OFFSET(厂站实体!$A$2,0,0,1000,7),7,FALSE)</f>
        <v/>
      </c>
    </row>
    <row r="2115" spans="1:7" x14ac:dyDescent="0.15">
      <c r="A2115" s="10" t="str">
        <f>IF([1]变压器!A2115="","",[1]变压器!A2115)</f>
        <v/>
      </c>
      <c r="B2115" s="10" t="str">
        <f>IF([1]变压器!B2115="","",[1]变压器!B2115)</f>
        <v/>
      </c>
      <c r="C2115" s="10" t="str">
        <f>IF([1]变压器!C2115="","",[1]变压器!C2115)</f>
        <v/>
      </c>
      <c r="D2115" s="10" t="str">
        <f>IF([1]变压器!D2115="","",[1]变压器!D2115)</f>
        <v/>
      </c>
      <c r="E2115" s="10" t="str">
        <f>IF([1]变压器!E2115="","",[1]变压器!E2115)</f>
        <v/>
      </c>
      <c r="F2115" s="10" t="str">
        <f>IF([1]变压器!F2115="","",[1]变压器!F2115)</f>
        <v/>
      </c>
      <c r="G2115" s="10" t="str">
        <f ca="1">VLOOKUP(C2115,OFFSET(厂站实体!$A$2,0,0,1000,7),7,FALSE)</f>
        <v/>
      </c>
    </row>
    <row r="2116" spans="1:7" x14ac:dyDescent="0.15">
      <c r="A2116" s="10" t="str">
        <f>IF([1]变压器!A2116="","",[1]变压器!A2116)</f>
        <v/>
      </c>
      <c r="B2116" s="10" t="str">
        <f>IF([1]变压器!B2116="","",[1]变压器!B2116)</f>
        <v/>
      </c>
      <c r="C2116" s="10" t="str">
        <f>IF([1]变压器!C2116="","",[1]变压器!C2116)</f>
        <v/>
      </c>
      <c r="D2116" s="10" t="str">
        <f>IF([1]变压器!D2116="","",[1]变压器!D2116)</f>
        <v/>
      </c>
      <c r="E2116" s="10" t="str">
        <f>IF([1]变压器!E2116="","",[1]变压器!E2116)</f>
        <v/>
      </c>
      <c r="F2116" s="10" t="str">
        <f>IF([1]变压器!F2116="","",[1]变压器!F2116)</f>
        <v/>
      </c>
      <c r="G2116" s="10" t="str">
        <f ca="1">VLOOKUP(C2116,OFFSET(厂站实体!$A$2,0,0,1000,7),7,FALSE)</f>
        <v/>
      </c>
    </row>
    <row r="2117" spans="1:7" x14ac:dyDescent="0.15">
      <c r="A2117" s="10" t="str">
        <f>IF([1]变压器!A2117="","",[1]变压器!A2117)</f>
        <v/>
      </c>
      <c r="B2117" s="10" t="str">
        <f>IF([1]变压器!B2117="","",[1]变压器!B2117)</f>
        <v/>
      </c>
      <c r="C2117" s="10" t="str">
        <f>IF([1]变压器!C2117="","",[1]变压器!C2117)</f>
        <v/>
      </c>
      <c r="D2117" s="10" t="str">
        <f>IF([1]变压器!D2117="","",[1]变压器!D2117)</f>
        <v/>
      </c>
      <c r="E2117" s="10" t="str">
        <f>IF([1]变压器!E2117="","",[1]变压器!E2117)</f>
        <v/>
      </c>
      <c r="F2117" s="10" t="str">
        <f>IF([1]变压器!F2117="","",[1]变压器!F2117)</f>
        <v/>
      </c>
      <c r="G2117" s="10" t="str">
        <f ca="1">VLOOKUP(C2117,OFFSET(厂站实体!$A$2,0,0,1000,7),7,FALSE)</f>
        <v/>
      </c>
    </row>
    <row r="2118" spans="1:7" x14ac:dyDescent="0.15">
      <c r="A2118" s="10" t="str">
        <f>IF([1]变压器!A2118="","",[1]变压器!A2118)</f>
        <v/>
      </c>
      <c r="B2118" s="10" t="str">
        <f>IF([1]变压器!B2118="","",[1]变压器!B2118)</f>
        <v/>
      </c>
      <c r="C2118" s="10" t="str">
        <f>IF([1]变压器!C2118="","",[1]变压器!C2118)</f>
        <v/>
      </c>
      <c r="D2118" s="10" t="str">
        <f>IF([1]变压器!D2118="","",[1]变压器!D2118)</f>
        <v/>
      </c>
      <c r="E2118" s="10" t="str">
        <f>IF([1]变压器!E2118="","",[1]变压器!E2118)</f>
        <v/>
      </c>
      <c r="F2118" s="10" t="str">
        <f>IF([1]变压器!F2118="","",[1]变压器!F2118)</f>
        <v/>
      </c>
      <c r="G2118" s="10" t="str">
        <f ca="1">VLOOKUP(C2118,OFFSET(厂站实体!$A$2,0,0,1000,7),7,FALSE)</f>
        <v/>
      </c>
    </row>
    <row r="2119" spans="1:7" x14ac:dyDescent="0.15">
      <c r="A2119" s="10" t="str">
        <f>IF([1]变压器!A2119="","",[1]变压器!A2119)</f>
        <v/>
      </c>
      <c r="B2119" s="10" t="str">
        <f>IF([1]变压器!B2119="","",[1]变压器!B2119)</f>
        <v/>
      </c>
      <c r="C2119" s="10" t="str">
        <f>IF([1]变压器!C2119="","",[1]变压器!C2119)</f>
        <v/>
      </c>
      <c r="D2119" s="10" t="str">
        <f>IF([1]变压器!D2119="","",[1]变压器!D2119)</f>
        <v/>
      </c>
      <c r="E2119" s="10" t="str">
        <f>IF([1]变压器!E2119="","",[1]变压器!E2119)</f>
        <v/>
      </c>
      <c r="F2119" s="10" t="str">
        <f>IF([1]变压器!F2119="","",[1]变压器!F2119)</f>
        <v/>
      </c>
      <c r="G2119" s="10" t="str">
        <f ca="1">VLOOKUP(C2119,OFFSET(厂站实体!$A$2,0,0,1000,7),7,FALSE)</f>
        <v/>
      </c>
    </row>
    <row r="2120" spans="1:7" x14ac:dyDescent="0.15">
      <c r="A2120" s="10" t="str">
        <f>IF([1]变压器!A2120="","",[1]变压器!A2120)</f>
        <v/>
      </c>
      <c r="B2120" s="10" t="str">
        <f>IF([1]变压器!B2120="","",[1]变压器!B2120)</f>
        <v/>
      </c>
      <c r="C2120" s="10" t="str">
        <f>IF([1]变压器!C2120="","",[1]变压器!C2120)</f>
        <v/>
      </c>
      <c r="D2120" s="10" t="str">
        <f>IF([1]变压器!D2120="","",[1]变压器!D2120)</f>
        <v/>
      </c>
      <c r="E2120" s="10" t="str">
        <f>IF([1]变压器!E2120="","",[1]变压器!E2120)</f>
        <v/>
      </c>
      <c r="F2120" s="10" t="str">
        <f>IF([1]变压器!F2120="","",[1]变压器!F2120)</f>
        <v/>
      </c>
      <c r="G2120" s="10" t="str">
        <f ca="1">VLOOKUP(C2120,OFFSET(厂站实体!$A$2,0,0,1000,7),7,FALSE)</f>
        <v/>
      </c>
    </row>
    <row r="2121" spans="1:7" x14ac:dyDescent="0.15">
      <c r="A2121" s="10" t="str">
        <f>IF([1]变压器!A2121="","",[1]变压器!A2121)</f>
        <v/>
      </c>
      <c r="B2121" s="10" t="str">
        <f>IF([1]变压器!B2121="","",[1]变压器!B2121)</f>
        <v/>
      </c>
      <c r="C2121" s="10" t="str">
        <f>IF([1]变压器!C2121="","",[1]变压器!C2121)</f>
        <v/>
      </c>
      <c r="D2121" s="10" t="str">
        <f>IF([1]变压器!D2121="","",[1]变压器!D2121)</f>
        <v/>
      </c>
      <c r="E2121" s="10" t="str">
        <f>IF([1]变压器!E2121="","",[1]变压器!E2121)</f>
        <v/>
      </c>
      <c r="F2121" s="10" t="str">
        <f>IF([1]变压器!F2121="","",[1]变压器!F2121)</f>
        <v/>
      </c>
      <c r="G2121" s="10" t="str">
        <f ca="1">VLOOKUP(C2121,OFFSET(厂站实体!$A$2,0,0,1000,7),7,FALSE)</f>
        <v/>
      </c>
    </row>
    <row r="2122" spans="1:7" x14ac:dyDescent="0.15">
      <c r="A2122" s="10" t="str">
        <f>IF([1]变压器!A2122="","",[1]变压器!A2122)</f>
        <v/>
      </c>
      <c r="B2122" s="10" t="str">
        <f>IF([1]变压器!B2122="","",[1]变压器!B2122)</f>
        <v/>
      </c>
      <c r="C2122" s="10" t="str">
        <f>IF([1]变压器!C2122="","",[1]变压器!C2122)</f>
        <v/>
      </c>
      <c r="D2122" s="10" t="str">
        <f>IF([1]变压器!D2122="","",[1]变压器!D2122)</f>
        <v/>
      </c>
      <c r="E2122" s="10" t="str">
        <f>IF([1]变压器!E2122="","",[1]变压器!E2122)</f>
        <v/>
      </c>
      <c r="F2122" s="10" t="str">
        <f>IF([1]变压器!F2122="","",[1]变压器!F2122)</f>
        <v/>
      </c>
      <c r="G2122" s="10" t="str">
        <f ca="1">VLOOKUP(C2122,OFFSET(厂站实体!$A$2,0,0,1000,7),7,FALSE)</f>
        <v/>
      </c>
    </row>
    <row r="2123" spans="1:7" x14ac:dyDescent="0.15">
      <c r="A2123" s="10" t="str">
        <f>IF([1]变压器!A2123="","",[1]变压器!A2123)</f>
        <v/>
      </c>
      <c r="B2123" s="10" t="str">
        <f>IF([1]变压器!B2123="","",[1]变压器!B2123)</f>
        <v/>
      </c>
      <c r="C2123" s="10" t="str">
        <f>IF([1]变压器!C2123="","",[1]变压器!C2123)</f>
        <v/>
      </c>
      <c r="D2123" s="10" t="str">
        <f>IF([1]变压器!D2123="","",[1]变压器!D2123)</f>
        <v/>
      </c>
      <c r="E2123" s="10" t="str">
        <f>IF([1]变压器!E2123="","",[1]变压器!E2123)</f>
        <v/>
      </c>
      <c r="F2123" s="10" t="str">
        <f>IF([1]变压器!F2123="","",[1]变压器!F2123)</f>
        <v/>
      </c>
      <c r="G2123" s="10" t="str">
        <f ca="1">VLOOKUP(C2123,OFFSET(厂站实体!$A$2,0,0,1000,7),7,FALSE)</f>
        <v/>
      </c>
    </row>
    <row r="2124" spans="1:7" x14ac:dyDescent="0.15">
      <c r="A2124" s="10" t="str">
        <f>IF([1]变压器!A2124="","",[1]变压器!A2124)</f>
        <v/>
      </c>
      <c r="B2124" s="10" t="str">
        <f>IF([1]变压器!B2124="","",[1]变压器!B2124)</f>
        <v/>
      </c>
      <c r="C2124" s="10" t="str">
        <f>IF([1]变压器!C2124="","",[1]变压器!C2124)</f>
        <v/>
      </c>
      <c r="D2124" s="10" t="str">
        <f>IF([1]变压器!D2124="","",[1]变压器!D2124)</f>
        <v/>
      </c>
      <c r="E2124" s="10" t="str">
        <f>IF([1]变压器!E2124="","",[1]变压器!E2124)</f>
        <v/>
      </c>
      <c r="F2124" s="10" t="str">
        <f>IF([1]变压器!F2124="","",[1]变压器!F2124)</f>
        <v/>
      </c>
      <c r="G2124" s="10" t="str">
        <f ca="1">VLOOKUP(C2124,OFFSET(厂站实体!$A$2,0,0,1000,7),7,FALSE)</f>
        <v/>
      </c>
    </row>
    <row r="2125" spans="1:7" x14ac:dyDescent="0.15">
      <c r="A2125" s="10" t="str">
        <f>IF([1]变压器!A2125="","",[1]变压器!A2125)</f>
        <v/>
      </c>
      <c r="B2125" s="10" t="str">
        <f>IF([1]变压器!B2125="","",[1]变压器!B2125)</f>
        <v/>
      </c>
      <c r="C2125" s="10" t="str">
        <f>IF([1]变压器!C2125="","",[1]变压器!C2125)</f>
        <v/>
      </c>
      <c r="D2125" s="10" t="str">
        <f>IF([1]变压器!D2125="","",[1]变压器!D2125)</f>
        <v/>
      </c>
      <c r="E2125" s="10" t="str">
        <f>IF([1]变压器!E2125="","",[1]变压器!E2125)</f>
        <v/>
      </c>
      <c r="F2125" s="10" t="str">
        <f>IF([1]变压器!F2125="","",[1]变压器!F2125)</f>
        <v/>
      </c>
      <c r="G2125" s="10" t="str">
        <f ca="1">VLOOKUP(C2125,OFFSET(厂站实体!$A$2,0,0,1000,7),7,FALSE)</f>
        <v/>
      </c>
    </row>
    <row r="2126" spans="1:7" x14ac:dyDescent="0.15">
      <c r="A2126" s="10" t="str">
        <f>IF([1]变压器!A2126="","",[1]变压器!A2126)</f>
        <v/>
      </c>
      <c r="B2126" s="10" t="str">
        <f>IF([1]变压器!B2126="","",[1]变压器!B2126)</f>
        <v/>
      </c>
      <c r="C2126" s="10" t="str">
        <f>IF([1]变压器!C2126="","",[1]变压器!C2126)</f>
        <v/>
      </c>
      <c r="D2126" s="10" t="str">
        <f>IF([1]变压器!D2126="","",[1]变压器!D2126)</f>
        <v/>
      </c>
      <c r="E2126" s="10" t="str">
        <f>IF([1]变压器!E2126="","",[1]变压器!E2126)</f>
        <v/>
      </c>
      <c r="F2126" s="10" t="str">
        <f>IF([1]变压器!F2126="","",[1]变压器!F2126)</f>
        <v/>
      </c>
      <c r="G2126" s="10" t="str">
        <f ca="1">VLOOKUP(C2126,OFFSET(厂站实体!$A$2,0,0,1000,7),7,FALSE)</f>
        <v/>
      </c>
    </row>
    <row r="2127" spans="1:7" x14ac:dyDescent="0.15">
      <c r="A2127" s="10" t="str">
        <f>IF([1]变压器!A2127="","",[1]变压器!A2127)</f>
        <v/>
      </c>
      <c r="B2127" s="10" t="str">
        <f>IF([1]变压器!B2127="","",[1]变压器!B2127)</f>
        <v/>
      </c>
      <c r="C2127" s="10" t="str">
        <f>IF([1]变压器!C2127="","",[1]变压器!C2127)</f>
        <v/>
      </c>
      <c r="D2127" s="10" t="str">
        <f>IF([1]变压器!D2127="","",[1]变压器!D2127)</f>
        <v/>
      </c>
      <c r="E2127" s="10" t="str">
        <f>IF([1]变压器!E2127="","",[1]变压器!E2127)</f>
        <v/>
      </c>
      <c r="F2127" s="10" t="str">
        <f>IF([1]变压器!F2127="","",[1]变压器!F2127)</f>
        <v/>
      </c>
      <c r="G2127" s="10" t="str">
        <f ca="1">VLOOKUP(C2127,OFFSET(厂站实体!$A$2,0,0,1000,7),7,FALSE)</f>
        <v/>
      </c>
    </row>
    <row r="2128" spans="1:7" x14ac:dyDescent="0.15">
      <c r="A2128" s="10" t="str">
        <f>IF([1]变压器!A2128="","",[1]变压器!A2128)</f>
        <v/>
      </c>
      <c r="B2128" s="10" t="str">
        <f>IF([1]变压器!B2128="","",[1]变压器!B2128)</f>
        <v/>
      </c>
      <c r="C2128" s="10" t="str">
        <f>IF([1]变压器!C2128="","",[1]变压器!C2128)</f>
        <v/>
      </c>
      <c r="D2128" s="10" t="str">
        <f>IF([1]变压器!D2128="","",[1]变压器!D2128)</f>
        <v/>
      </c>
      <c r="E2128" s="10" t="str">
        <f>IF([1]变压器!E2128="","",[1]变压器!E2128)</f>
        <v/>
      </c>
      <c r="F2128" s="10" t="str">
        <f>IF([1]变压器!F2128="","",[1]变压器!F2128)</f>
        <v/>
      </c>
      <c r="G2128" s="10" t="str">
        <f ca="1">VLOOKUP(C2128,OFFSET(厂站实体!$A$2,0,0,1000,7),7,FALSE)</f>
        <v/>
      </c>
    </row>
    <row r="2129" spans="1:7" x14ac:dyDescent="0.15">
      <c r="A2129" s="10" t="str">
        <f>IF([1]变压器!A2129="","",[1]变压器!A2129)</f>
        <v/>
      </c>
      <c r="B2129" s="10" t="str">
        <f>IF([1]变压器!B2129="","",[1]变压器!B2129)</f>
        <v/>
      </c>
      <c r="C2129" s="10" t="str">
        <f>IF([1]变压器!C2129="","",[1]变压器!C2129)</f>
        <v/>
      </c>
      <c r="D2129" s="10" t="str">
        <f>IF([1]变压器!D2129="","",[1]变压器!D2129)</f>
        <v/>
      </c>
      <c r="E2129" s="10" t="str">
        <f>IF([1]变压器!E2129="","",[1]变压器!E2129)</f>
        <v/>
      </c>
      <c r="F2129" s="10" t="str">
        <f>IF([1]变压器!F2129="","",[1]变压器!F2129)</f>
        <v/>
      </c>
      <c r="G2129" s="10" t="str">
        <f ca="1">VLOOKUP(C2129,OFFSET(厂站实体!$A$2,0,0,1000,7),7,FALSE)</f>
        <v/>
      </c>
    </row>
    <row r="2130" spans="1:7" x14ac:dyDescent="0.15">
      <c r="A2130" s="10" t="str">
        <f>IF([1]变压器!A2130="","",[1]变压器!A2130)</f>
        <v/>
      </c>
      <c r="B2130" s="10" t="str">
        <f>IF([1]变压器!B2130="","",[1]变压器!B2130)</f>
        <v/>
      </c>
      <c r="C2130" s="10" t="str">
        <f>IF([1]变压器!C2130="","",[1]变压器!C2130)</f>
        <v/>
      </c>
      <c r="D2130" s="10" t="str">
        <f>IF([1]变压器!D2130="","",[1]变压器!D2130)</f>
        <v/>
      </c>
      <c r="E2130" s="10" t="str">
        <f>IF([1]变压器!E2130="","",[1]变压器!E2130)</f>
        <v/>
      </c>
      <c r="F2130" s="10" t="str">
        <f>IF([1]变压器!F2130="","",[1]变压器!F2130)</f>
        <v/>
      </c>
      <c r="G2130" s="10" t="str">
        <f ca="1">VLOOKUP(C2130,OFFSET(厂站实体!$A$2,0,0,1000,7),7,FALSE)</f>
        <v/>
      </c>
    </row>
    <row r="2131" spans="1:7" x14ac:dyDescent="0.15">
      <c r="A2131" s="10" t="str">
        <f>IF([1]变压器!A2131="","",[1]变压器!A2131)</f>
        <v/>
      </c>
      <c r="B2131" s="10" t="str">
        <f>IF([1]变压器!B2131="","",[1]变压器!B2131)</f>
        <v/>
      </c>
      <c r="C2131" s="10" t="str">
        <f>IF([1]变压器!C2131="","",[1]变压器!C2131)</f>
        <v/>
      </c>
      <c r="D2131" s="10" t="str">
        <f>IF([1]变压器!D2131="","",[1]变压器!D2131)</f>
        <v/>
      </c>
      <c r="E2131" s="10" t="str">
        <f>IF([1]变压器!E2131="","",[1]变压器!E2131)</f>
        <v/>
      </c>
      <c r="F2131" s="10" t="str">
        <f>IF([1]变压器!F2131="","",[1]变压器!F2131)</f>
        <v/>
      </c>
      <c r="G2131" s="10" t="str">
        <f ca="1">VLOOKUP(C2131,OFFSET(厂站实体!$A$2,0,0,1000,7),7,FALSE)</f>
        <v/>
      </c>
    </row>
    <row r="2132" spans="1:7" x14ac:dyDescent="0.15">
      <c r="A2132" s="10" t="str">
        <f>IF([1]变压器!A2132="","",[1]变压器!A2132)</f>
        <v/>
      </c>
      <c r="B2132" s="10" t="str">
        <f>IF([1]变压器!B2132="","",[1]变压器!B2132)</f>
        <v/>
      </c>
      <c r="C2132" s="10" t="str">
        <f>IF([1]变压器!C2132="","",[1]变压器!C2132)</f>
        <v/>
      </c>
      <c r="D2132" s="10" t="str">
        <f>IF([1]变压器!D2132="","",[1]变压器!D2132)</f>
        <v/>
      </c>
      <c r="E2132" s="10" t="str">
        <f>IF([1]变压器!E2132="","",[1]变压器!E2132)</f>
        <v/>
      </c>
      <c r="F2132" s="10" t="str">
        <f>IF([1]变压器!F2132="","",[1]变压器!F2132)</f>
        <v/>
      </c>
      <c r="G2132" s="10" t="str">
        <f ca="1">VLOOKUP(C2132,OFFSET(厂站实体!$A$2,0,0,1000,7),7,FALSE)</f>
        <v/>
      </c>
    </row>
    <row r="2133" spans="1:7" x14ac:dyDescent="0.15">
      <c r="A2133" s="10" t="str">
        <f>IF([1]变压器!A2133="","",[1]变压器!A2133)</f>
        <v/>
      </c>
      <c r="B2133" s="10" t="str">
        <f>IF([1]变压器!B2133="","",[1]变压器!B2133)</f>
        <v/>
      </c>
      <c r="C2133" s="10" t="str">
        <f>IF([1]变压器!C2133="","",[1]变压器!C2133)</f>
        <v/>
      </c>
      <c r="D2133" s="10" t="str">
        <f>IF([1]变压器!D2133="","",[1]变压器!D2133)</f>
        <v/>
      </c>
      <c r="E2133" s="10" t="str">
        <f>IF([1]变压器!E2133="","",[1]变压器!E2133)</f>
        <v/>
      </c>
      <c r="F2133" s="10" t="str">
        <f>IF([1]变压器!F2133="","",[1]变压器!F2133)</f>
        <v/>
      </c>
      <c r="G2133" s="10" t="str">
        <f ca="1">VLOOKUP(C2133,OFFSET(厂站实体!$A$2,0,0,1000,7),7,FALSE)</f>
        <v/>
      </c>
    </row>
    <row r="2134" spans="1:7" x14ac:dyDescent="0.15">
      <c r="A2134" s="10" t="str">
        <f>IF([1]变压器!A2134="","",[1]变压器!A2134)</f>
        <v/>
      </c>
      <c r="B2134" s="10" t="str">
        <f>IF([1]变压器!B2134="","",[1]变压器!B2134)</f>
        <v/>
      </c>
      <c r="C2134" s="10" t="str">
        <f>IF([1]变压器!C2134="","",[1]变压器!C2134)</f>
        <v/>
      </c>
      <c r="D2134" s="10" t="str">
        <f>IF([1]变压器!D2134="","",[1]变压器!D2134)</f>
        <v/>
      </c>
      <c r="E2134" s="10" t="str">
        <f>IF([1]变压器!E2134="","",[1]变压器!E2134)</f>
        <v/>
      </c>
      <c r="F2134" s="10" t="str">
        <f>IF([1]变压器!F2134="","",[1]变压器!F2134)</f>
        <v/>
      </c>
      <c r="G2134" s="10" t="str">
        <f ca="1">VLOOKUP(C2134,OFFSET(厂站实体!$A$2,0,0,1000,7),7,FALSE)</f>
        <v/>
      </c>
    </row>
    <row r="2135" spans="1:7" x14ac:dyDescent="0.15">
      <c r="A2135" s="10" t="str">
        <f>IF([1]变压器!A2135="","",[1]变压器!A2135)</f>
        <v/>
      </c>
      <c r="B2135" s="10" t="str">
        <f>IF([1]变压器!B2135="","",[1]变压器!B2135)</f>
        <v/>
      </c>
      <c r="C2135" s="10" t="str">
        <f>IF([1]变压器!C2135="","",[1]变压器!C2135)</f>
        <v/>
      </c>
      <c r="D2135" s="10" t="str">
        <f>IF([1]变压器!D2135="","",[1]变压器!D2135)</f>
        <v/>
      </c>
      <c r="E2135" s="10" t="str">
        <f>IF([1]变压器!E2135="","",[1]变压器!E2135)</f>
        <v/>
      </c>
      <c r="F2135" s="10" t="str">
        <f>IF([1]变压器!F2135="","",[1]变压器!F2135)</f>
        <v/>
      </c>
      <c r="G2135" s="10" t="str">
        <f ca="1">VLOOKUP(C2135,OFFSET(厂站实体!$A$2,0,0,1000,7),7,FALSE)</f>
        <v/>
      </c>
    </row>
    <row r="2136" spans="1:7" x14ac:dyDescent="0.15">
      <c r="A2136" s="10" t="str">
        <f>IF([1]变压器!A2136="","",[1]变压器!A2136)</f>
        <v/>
      </c>
      <c r="B2136" s="10" t="str">
        <f>IF([1]变压器!B2136="","",[1]变压器!B2136)</f>
        <v/>
      </c>
      <c r="C2136" s="10" t="str">
        <f>IF([1]变压器!C2136="","",[1]变压器!C2136)</f>
        <v/>
      </c>
      <c r="D2136" s="10" t="str">
        <f>IF([1]变压器!D2136="","",[1]变压器!D2136)</f>
        <v/>
      </c>
      <c r="E2136" s="10" t="str">
        <f>IF([1]变压器!E2136="","",[1]变压器!E2136)</f>
        <v/>
      </c>
      <c r="F2136" s="10" t="str">
        <f>IF([1]变压器!F2136="","",[1]变压器!F2136)</f>
        <v/>
      </c>
      <c r="G2136" s="10" t="str">
        <f ca="1">VLOOKUP(C2136,OFFSET(厂站实体!$A$2,0,0,1000,7),7,FALSE)</f>
        <v/>
      </c>
    </row>
    <row r="2137" spans="1:7" x14ac:dyDescent="0.15">
      <c r="A2137" s="10" t="str">
        <f>IF([1]变压器!A2137="","",[1]变压器!A2137)</f>
        <v/>
      </c>
      <c r="B2137" s="10" t="str">
        <f>IF([1]变压器!B2137="","",[1]变压器!B2137)</f>
        <v/>
      </c>
      <c r="C2137" s="10" t="str">
        <f>IF([1]变压器!C2137="","",[1]变压器!C2137)</f>
        <v/>
      </c>
      <c r="D2137" s="10" t="str">
        <f>IF([1]变压器!D2137="","",[1]变压器!D2137)</f>
        <v/>
      </c>
      <c r="E2137" s="10" t="str">
        <f>IF([1]变压器!E2137="","",[1]变压器!E2137)</f>
        <v/>
      </c>
      <c r="F2137" s="10" t="str">
        <f>IF([1]变压器!F2137="","",[1]变压器!F2137)</f>
        <v/>
      </c>
      <c r="G2137" s="10" t="str">
        <f ca="1">VLOOKUP(C2137,OFFSET(厂站实体!$A$2,0,0,1000,7),7,FALSE)</f>
        <v/>
      </c>
    </row>
    <row r="2138" spans="1:7" x14ac:dyDescent="0.15">
      <c r="A2138" s="10" t="str">
        <f>IF([1]变压器!A2138="","",[1]变压器!A2138)</f>
        <v/>
      </c>
      <c r="B2138" s="10" t="str">
        <f>IF([1]变压器!B2138="","",[1]变压器!B2138)</f>
        <v/>
      </c>
      <c r="C2138" s="10" t="str">
        <f>IF([1]变压器!C2138="","",[1]变压器!C2138)</f>
        <v/>
      </c>
      <c r="D2138" s="10" t="str">
        <f>IF([1]变压器!D2138="","",[1]变压器!D2138)</f>
        <v/>
      </c>
      <c r="E2138" s="10" t="str">
        <f>IF([1]变压器!E2138="","",[1]变压器!E2138)</f>
        <v/>
      </c>
      <c r="F2138" s="10" t="str">
        <f>IF([1]变压器!F2138="","",[1]变压器!F2138)</f>
        <v/>
      </c>
      <c r="G2138" s="10" t="str">
        <f ca="1">VLOOKUP(C2138,OFFSET(厂站实体!$A$2,0,0,1000,7),7,FALSE)</f>
        <v/>
      </c>
    </row>
    <row r="2139" spans="1:7" x14ac:dyDescent="0.15">
      <c r="A2139" s="10" t="str">
        <f>IF([1]变压器!A2139="","",[1]变压器!A2139)</f>
        <v/>
      </c>
      <c r="B2139" s="10" t="str">
        <f>IF([1]变压器!B2139="","",[1]变压器!B2139)</f>
        <v/>
      </c>
      <c r="C2139" s="10" t="str">
        <f>IF([1]变压器!C2139="","",[1]变压器!C2139)</f>
        <v/>
      </c>
      <c r="D2139" s="10" t="str">
        <f>IF([1]变压器!D2139="","",[1]变压器!D2139)</f>
        <v/>
      </c>
      <c r="E2139" s="10" t="str">
        <f>IF([1]变压器!E2139="","",[1]变压器!E2139)</f>
        <v/>
      </c>
      <c r="F2139" s="10" t="str">
        <f>IF([1]变压器!F2139="","",[1]变压器!F2139)</f>
        <v/>
      </c>
      <c r="G2139" s="10" t="str">
        <f ca="1">VLOOKUP(C2139,OFFSET(厂站实体!$A$2,0,0,1000,7),7,FALSE)</f>
        <v/>
      </c>
    </row>
    <row r="2140" spans="1:7" x14ac:dyDescent="0.15">
      <c r="A2140" s="10" t="str">
        <f>IF([1]变压器!A2140="","",[1]变压器!A2140)</f>
        <v/>
      </c>
      <c r="B2140" s="10" t="str">
        <f>IF([1]变压器!B2140="","",[1]变压器!B2140)</f>
        <v/>
      </c>
      <c r="C2140" s="10" t="str">
        <f>IF([1]变压器!C2140="","",[1]变压器!C2140)</f>
        <v/>
      </c>
      <c r="D2140" s="10" t="str">
        <f>IF([1]变压器!D2140="","",[1]变压器!D2140)</f>
        <v/>
      </c>
      <c r="E2140" s="10" t="str">
        <f>IF([1]变压器!E2140="","",[1]变压器!E2140)</f>
        <v/>
      </c>
      <c r="F2140" s="10" t="str">
        <f>IF([1]变压器!F2140="","",[1]变压器!F2140)</f>
        <v/>
      </c>
      <c r="G2140" s="10" t="str">
        <f ca="1">VLOOKUP(C2140,OFFSET(厂站实体!$A$2,0,0,1000,7),7,FALSE)</f>
        <v/>
      </c>
    </row>
    <row r="2141" spans="1:7" x14ac:dyDescent="0.15">
      <c r="A2141" s="10" t="str">
        <f>IF([1]变压器!A2141="","",[1]变压器!A2141)</f>
        <v/>
      </c>
      <c r="B2141" s="10" t="str">
        <f>IF([1]变压器!B2141="","",[1]变压器!B2141)</f>
        <v/>
      </c>
      <c r="C2141" s="10" t="str">
        <f>IF([1]变压器!C2141="","",[1]变压器!C2141)</f>
        <v/>
      </c>
      <c r="D2141" s="10" t="str">
        <f>IF([1]变压器!D2141="","",[1]变压器!D2141)</f>
        <v/>
      </c>
      <c r="E2141" s="10" t="str">
        <f>IF([1]变压器!E2141="","",[1]变压器!E2141)</f>
        <v/>
      </c>
      <c r="F2141" s="10" t="str">
        <f>IF([1]变压器!F2141="","",[1]变压器!F2141)</f>
        <v/>
      </c>
      <c r="G2141" s="10" t="str">
        <f ca="1">VLOOKUP(C2141,OFFSET(厂站实体!$A$2,0,0,1000,7),7,FALSE)</f>
        <v/>
      </c>
    </row>
    <row r="2142" spans="1:7" x14ac:dyDescent="0.15">
      <c r="A2142" s="10" t="str">
        <f>IF([1]变压器!A2142="","",[1]变压器!A2142)</f>
        <v/>
      </c>
      <c r="B2142" s="10" t="str">
        <f>IF([1]变压器!B2142="","",[1]变压器!B2142)</f>
        <v/>
      </c>
      <c r="C2142" s="10" t="str">
        <f>IF([1]变压器!C2142="","",[1]变压器!C2142)</f>
        <v/>
      </c>
      <c r="D2142" s="10" t="str">
        <f>IF([1]变压器!D2142="","",[1]变压器!D2142)</f>
        <v/>
      </c>
      <c r="E2142" s="10" t="str">
        <f>IF([1]变压器!E2142="","",[1]变压器!E2142)</f>
        <v/>
      </c>
      <c r="F2142" s="10" t="str">
        <f>IF([1]变压器!F2142="","",[1]变压器!F2142)</f>
        <v/>
      </c>
      <c r="G2142" s="10" t="str">
        <f ca="1">VLOOKUP(C2142,OFFSET(厂站实体!$A$2,0,0,1000,7),7,FALSE)</f>
        <v/>
      </c>
    </row>
    <row r="2143" spans="1:7" x14ac:dyDescent="0.15">
      <c r="A2143" s="10" t="str">
        <f>IF([1]变压器!A2143="","",[1]变压器!A2143)</f>
        <v/>
      </c>
      <c r="B2143" s="10" t="str">
        <f>IF([1]变压器!B2143="","",[1]变压器!B2143)</f>
        <v/>
      </c>
      <c r="C2143" s="10" t="str">
        <f>IF([1]变压器!C2143="","",[1]变压器!C2143)</f>
        <v/>
      </c>
      <c r="D2143" s="10" t="str">
        <f>IF([1]变压器!D2143="","",[1]变压器!D2143)</f>
        <v/>
      </c>
      <c r="E2143" s="10" t="str">
        <f>IF([1]变压器!E2143="","",[1]变压器!E2143)</f>
        <v/>
      </c>
      <c r="F2143" s="10" t="str">
        <f>IF([1]变压器!F2143="","",[1]变压器!F2143)</f>
        <v/>
      </c>
      <c r="G2143" s="10" t="str">
        <f ca="1">VLOOKUP(C2143,OFFSET(厂站实体!$A$2,0,0,1000,7),7,FALSE)</f>
        <v/>
      </c>
    </row>
    <row r="2144" spans="1:7" x14ac:dyDescent="0.15">
      <c r="A2144" s="10" t="str">
        <f>IF([1]变压器!A2144="","",[1]变压器!A2144)</f>
        <v/>
      </c>
      <c r="B2144" s="10" t="str">
        <f>IF([1]变压器!B2144="","",[1]变压器!B2144)</f>
        <v/>
      </c>
      <c r="C2144" s="10" t="str">
        <f>IF([1]变压器!C2144="","",[1]变压器!C2144)</f>
        <v/>
      </c>
      <c r="D2144" s="10" t="str">
        <f>IF([1]变压器!D2144="","",[1]变压器!D2144)</f>
        <v/>
      </c>
      <c r="E2144" s="10" t="str">
        <f>IF([1]变压器!E2144="","",[1]变压器!E2144)</f>
        <v/>
      </c>
      <c r="F2144" s="10" t="str">
        <f>IF([1]变压器!F2144="","",[1]变压器!F2144)</f>
        <v/>
      </c>
      <c r="G2144" s="10" t="str">
        <f ca="1">VLOOKUP(C2144,OFFSET(厂站实体!$A$2,0,0,1000,7),7,FALSE)</f>
        <v/>
      </c>
    </row>
    <row r="2145" spans="1:7" x14ac:dyDescent="0.15">
      <c r="A2145" s="10" t="str">
        <f>IF([1]变压器!A2145="","",[1]变压器!A2145)</f>
        <v/>
      </c>
      <c r="B2145" s="10" t="str">
        <f>IF([1]变压器!B2145="","",[1]变压器!B2145)</f>
        <v/>
      </c>
      <c r="C2145" s="10" t="str">
        <f>IF([1]变压器!C2145="","",[1]变压器!C2145)</f>
        <v/>
      </c>
      <c r="D2145" s="10" t="str">
        <f>IF([1]变压器!D2145="","",[1]变压器!D2145)</f>
        <v/>
      </c>
      <c r="E2145" s="10" t="str">
        <f>IF([1]变压器!E2145="","",[1]变压器!E2145)</f>
        <v/>
      </c>
      <c r="F2145" s="10" t="str">
        <f>IF([1]变压器!F2145="","",[1]变压器!F2145)</f>
        <v/>
      </c>
      <c r="G2145" s="10" t="str">
        <f ca="1">VLOOKUP(C2145,OFFSET(厂站实体!$A$2,0,0,1000,7),7,FALSE)</f>
        <v/>
      </c>
    </row>
    <row r="2146" spans="1:7" x14ac:dyDescent="0.15">
      <c r="A2146" s="10" t="str">
        <f>IF([1]变压器!A2146="","",[1]变压器!A2146)</f>
        <v/>
      </c>
      <c r="B2146" s="10" t="str">
        <f>IF([1]变压器!B2146="","",[1]变压器!B2146)</f>
        <v/>
      </c>
      <c r="C2146" s="10" t="str">
        <f>IF([1]变压器!C2146="","",[1]变压器!C2146)</f>
        <v/>
      </c>
      <c r="D2146" s="10" t="str">
        <f>IF([1]变压器!D2146="","",[1]变压器!D2146)</f>
        <v/>
      </c>
      <c r="E2146" s="10" t="str">
        <f>IF([1]变压器!E2146="","",[1]变压器!E2146)</f>
        <v/>
      </c>
      <c r="F2146" s="10" t="str">
        <f>IF([1]变压器!F2146="","",[1]变压器!F2146)</f>
        <v/>
      </c>
      <c r="G2146" s="10" t="str">
        <f ca="1">VLOOKUP(C2146,OFFSET(厂站实体!$A$2,0,0,1000,7),7,FALSE)</f>
        <v/>
      </c>
    </row>
    <row r="2147" spans="1:7" x14ac:dyDescent="0.15">
      <c r="A2147" s="10" t="str">
        <f>IF([1]变压器!A2147="","",[1]变压器!A2147)</f>
        <v/>
      </c>
      <c r="B2147" s="10" t="str">
        <f>IF([1]变压器!B2147="","",[1]变压器!B2147)</f>
        <v/>
      </c>
      <c r="C2147" s="10" t="str">
        <f>IF([1]变压器!C2147="","",[1]变压器!C2147)</f>
        <v/>
      </c>
      <c r="D2147" s="10" t="str">
        <f>IF([1]变压器!D2147="","",[1]变压器!D2147)</f>
        <v/>
      </c>
      <c r="E2147" s="10" t="str">
        <f>IF([1]变压器!E2147="","",[1]变压器!E2147)</f>
        <v/>
      </c>
      <c r="F2147" s="10" t="str">
        <f>IF([1]变压器!F2147="","",[1]变压器!F2147)</f>
        <v/>
      </c>
      <c r="G2147" s="10" t="str">
        <f ca="1">VLOOKUP(C2147,OFFSET(厂站实体!$A$2,0,0,1000,7),7,FALSE)</f>
        <v/>
      </c>
    </row>
    <row r="2148" spans="1:7" x14ac:dyDescent="0.15">
      <c r="A2148" s="10" t="str">
        <f>IF([1]变压器!A2148="","",[1]变压器!A2148)</f>
        <v/>
      </c>
      <c r="B2148" s="10" t="str">
        <f>IF([1]变压器!B2148="","",[1]变压器!B2148)</f>
        <v/>
      </c>
      <c r="C2148" s="10" t="str">
        <f>IF([1]变压器!C2148="","",[1]变压器!C2148)</f>
        <v/>
      </c>
      <c r="D2148" s="10" t="str">
        <f>IF([1]变压器!D2148="","",[1]变压器!D2148)</f>
        <v/>
      </c>
      <c r="E2148" s="10" t="str">
        <f>IF([1]变压器!E2148="","",[1]变压器!E2148)</f>
        <v/>
      </c>
      <c r="F2148" s="10" t="str">
        <f>IF([1]变压器!F2148="","",[1]变压器!F2148)</f>
        <v/>
      </c>
      <c r="G2148" s="10" t="str">
        <f ca="1">VLOOKUP(C2148,OFFSET(厂站实体!$A$2,0,0,1000,7),7,FALSE)</f>
        <v/>
      </c>
    </row>
    <row r="2149" spans="1:7" x14ac:dyDescent="0.15">
      <c r="A2149" s="10" t="str">
        <f>IF([1]变压器!A2149="","",[1]变压器!A2149)</f>
        <v/>
      </c>
      <c r="B2149" s="10" t="str">
        <f>IF([1]变压器!B2149="","",[1]变压器!B2149)</f>
        <v/>
      </c>
      <c r="C2149" s="10" t="str">
        <f>IF([1]变压器!C2149="","",[1]变压器!C2149)</f>
        <v/>
      </c>
      <c r="D2149" s="10" t="str">
        <f>IF([1]变压器!D2149="","",[1]变压器!D2149)</f>
        <v/>
      </c>
      <c r="E2149" s="10" t="str">
        <f>IF([1]变压器!E2149="","",[1]变压器!E2149)</f>
        <v/>
      </c>
      <c r="F2149" s="10" t="str">
        <f>IF([1]变压器!F2149="","",[1]变压器!F2149)</f>
        <v/>
      </c>
      <c r="G2149" s="10" t="str">
        <f ca="1">VLOOKUP(C2149,OFFSET(厂站实体!$A$2,0,0,1000,7),7,FALSE)</f>
        <v/>
      </c>
    </row>
    <row r="2150" spans="1:7" x14ac:dyDescent="0.15">
      <c r="A2150" s="10" t="str">
        <f>IF([1]变压器!A2150="","",[1]变压器!A2150)</f>
        <v/>
      </c>
      <c r="B2150" s="10" t="str">
        <f>IF([1]变压器!B2150="","",[1]变压器!B2150)</f>
        <v/>
      </c>
      <c r="C2150" s="10" t="str">
        <f>IF([1]变压器!C2150="","",[1]变压器!C2150)</f>
        <v/>
      </c>
      <c r="D2150" s="10" t="str">
        <f>IF([1]变压器!D2150="","",[1]变压器!D2150)</f>
        <v/>
      </c>
      <c r="E2150" s="10" t="str">
        <f>IF([1]变压器!E2150="","",[1]变压器!E2150)</f>
        <v/>
      </c>
      <c r="F2150" s="10" t="str">
        <f>IF([1]变压器!F2150="","",[1]变压器!F2150)</f>
        <v/>
      </c>
      <c r="G2150" s="10" t="str">
        <f ca="1">VLOOKUP(C2150,OFFSET(厂站实体!$A$2,0,0,1000,7),7,FALSE)</f>
        <v/>
      </c>
    </row>
    <row r="2151" spans="1:7" x14ac:dyDescent="0.15">
      <c r="A2151" s="10" t="str">
        <f>IF([1]变压器!A2151="","",[1]变压器!A2151)</f>
        <v/>
      </c>
      <c r="B2151" s="10" t="str">
        <f>IF([1]变压器!B2151="","",[1]变压器!B2151)</f>
        <v/>
      </c>
      <c r="C2151" s="10" t="str">
        <f>IF([1]变压器!C2151="","",[1]变压器!C2151)</f>
        <v/>
      </c>
      <c r="D2151" s="10" t="str">
        <f>IF([1]变压器!D2151="","",[1]变压器!D2151)</f>
        <v/>
      </c>
      <c r="E2151" s="10" t="str">
        <f>IF([1]变压器!E2151="","",[1]变压器!E2151)</f>
        <v/>
      </c>
      <c r="F2151" s="10" t="str">
        <f>IF([1]变压器!F2151="","",[1]变压器!F2151)</f>
        <v/>
      </c>
      <c r="G2151" s="10" t="str">
        <f ca="1">VLOOKUP(C2151,OFFSET(厂站实体!$A$2,0,0,1000,7),7,FALSE)</f>
        <v/>
      </c>
    </row>
    <row r="2152" spans="1:7" x14ac:dyDescent="0.15">
      <c r="A2152" s="10" t="str">
        <f>IF([1]变压器!A2152="","",[1]变压器!A2152)</f>
        <v/>
      </c>
      <c r="B2152" s="10" t="str">
        <f>IF([1]变压器!B2152="","",[1]变压器!B2152)</f>
        <v/>
      </c>
      <c r="C2152" s="10" t="str">
        <f>IF([1]变压器!C2152="","",[1]变压器!C2152)</f>
        <v/>
      </c>
      <c r="D2152" s="10" t="str">
        <f>IF([1]变压器!D2152="","",[1]变压器!D2152)</f>
        <v/>
      </c>
      <c r="E2152" s="10" t="str">
        <f>IF([1]变压器!E2152="","",[1]变压器!E2152)</f>
        <v/>
      </c>
      <c r="F2152" s="10" t="str">
        <f>IF([1]变压器!F2152="","",[1]变压器!F2152)</f>
        <v/>
      </c>
      <c r="G2152" s="10" t="str">
        <f ca="1">VLOOKUP(C2152,OFFSET(厂站实体!$A$2,0,0,1000,7),7,FALSE)</f>
        <v/>
      </c>
    </row>
    <row r="2153" spans="1:7" x14ac:dyDescent="0.15">
      <c r="A2153" s="10" t="str">
        <f>IF([1]变压器!A2153="","",[1]变压器!A2153)</f>
        <v/>
      </c>
      <c r="B2153" s="10" t="str">
        <f>IF([1]变压器!B2153="","",[1]变压器!B2153)</f>
        <v/>
      </c>
      <c r="C2153" s="10" t="str">
        <f>IF([1]变压器!C2153="","",[1]变压器!C2153)</f>
        <v/>
      </c>
      <c r="D2153" s="10" t="str">
        <f>IF([1]变压器!D2153="","",[1]变压器!D2153)</f>
        <v/>
      </c>
      <c r="E2153" s="10" t="str">
        <f>IF([1]变压器!E2153="","",[1]变压器!E2153)</f>
        <v/>
      </c>
      <c r="F2153" s="10" t="str">
        <f>IF([1]变压器!F2153="","",[1]变压器!F2153)</f>
        <v/>
      </c>
      <c r="G2153" s="10" t="str">
        <f ca="1">VLOOKUP(C2153,OFFSET(厂站实体!$A$2,0,0,1000,7),7,FALSE)</f>
        <v/>
      </c>
    </row>
    <row r="2154" spans="1:7" x14ac:dyDescent="0.15">
      <c r="A2154" s="10" t="str">
        <f>IF([1]变压器!A2154="","",[1]变压器!A2154)</f>
        <v/>
      </c>
      <c r="B2154" s="10" t="str">
        <f>IF([1]变压器!B2154="","",[1]变压器!B2154)</f>
        <v/>
      </c>
      <c r="C2154" s="10" t="str">
        <f>IF([1]变压器!C2154="","",[1]变压器!C2154)</f>
        <v/>
      </c>
      <c r="D2154" s="10" t="str">
        <f>IF([1]变压器!D2154="","",[1]变压器!D2154)</f>
        <v/>
      </c>
      <c r="E2154" s="10" t="str">
        <f>IF([1]变压器!E2154="","",[1]变压器!E2154)</f>
        <v/>
      </c>
      <c r="F2154" s="10" t="str">
        <f>IF([1]变压器!F2154="","",[1]变压器!F2154)</f>
        <v/>
      </c>
      <c r="G2154" s="10" t="str">
        <f ca="1">VLOOKUP(C2154,OFFSET(厂站实体!$A$2,0,0,1000,7),7,FALSE)</f>
        <v/>
      </c>
    </row>
    <row r="2155" spans="1:7" x14ac:dyDescent="0.15">
      <c r="A2155" s="10" t="str">
        <f>IF([1]变压器!A2155="","",[1]变压器!A2155)</f>
        <v/>
      </c>
      <c r="B2155" s="10" t="str">
        <f>IF([1]变压器!B2155="","",[1]变压器!B2155)</f>
        <v/>
      </c>
      <c r="C2155" s="10" t="str">
        <f>IF([1]变压器!C2155="","",[1]变压器!C2155)</f>
        <v/>
      </c>
      <c r="D2155" s="10" t="str">
        <f>IF([1]变压器!D2155="","",[1]变压器!D2155)</f>
        <v/>
      </c>
      <c r="E2155" s="10" t="str">
        <f>IF([1]变压器!E2155="","",[1]变压器!E2155)</f>
        <v/>
      </c>
      <c r="F2155" s="10" t="str">
        <f>IF([1]变压器!F2155="","",[1]变压器!F2155)</f>
        <v/>
      </c>
      <c r="G2155" s="10" t="str">
        <f ca="1">VLOOKUP(C2155,OFFSET(厂站实体!$A$2,0,0,1000,7),7,FALSE)</f>
        <v/>
      </c>
    </row>
    <row r="2156" spans="1:7" x14ac:dyDescent="0.15">
      <c r="A2156" s="10" t="str">
        <f>IF([1]变压器!A2156="","",[1]变压器!A2156)</f>
        <v/>
      </c>
      <c r="B2156" s="10" t="str">
        <f>IF([1]变压器!B2156="","",[1]变压器!B2156)</f>
        <v/>
      </c>
      <c r="C2156" s="10" t="str">
        <f>IF([1]变压器!C2156="","",[1]变压器!C2156)</f>
        <v/>
      </c>
      <c r="D2156" s="10" t="str">
        <f>IF([1]变压器!D2156="","",[1]变压器!D2156)</f>
        <v/>
      </c>
      <c r="E2156" s="10" t="str">
        <f>IF([1]变压器!E2156="","",[1]变压器!E2156)</f>
        <v/>
      </c>
      <c r="F2156" s="10" t="str">
        <f>IF([1]变压器!F2156="","",[1]变压器!F2156)</f>
        <v/>
      </c>
      <c r="G2156" s="10" t="str">
        <f ca="1">VLOOKUP(C2156,OFFSET(厂站实体!$A$2,0,0,1000,7),7,FALSE)</f>
        <v/>
      </c>
    </row>
    <row r="2157" spans="1:7" x14ac:dyDescent="0.15">
      <c r="A2157" s="10" t="str">
        <f>IF([1]变压器!A2157="","",[1]变压器!A2157)</f>
        <v/>
      </c>
      <c r="B2157" s="10" t="str">
        <f>IF([1]变压器!B2157="","",[1]变压器!B2157)</f>
        <v/>
      </c>
      <c r="C2157" s="10" t="str">
        <f>IF([1]变压器!C2157="","",[1]变压器!C2157)</f>
        <v/>
      </c>
      <c r="D2157" s="10" t="str">
        <f>IF([1]变压器!D2157="","",[1]变压器!D2157)</f>
        <v/>
      </c>
      <c r="E2157" s="10" t="str">
        <f>IF([1]变压器!E2157="","",[1]变压器!E2157)</f>
        <v/>
      </c>
      <c r="F2157" s="10" t="str">
        <f>IF([1]变压器!F2157="","",[1]变压器!F2157)</f>
        <v/>
      </c>
      <c r="G2157" s="10" t="str">
        <f ca="1">VLOOKUP(C2157,OFFSET(厂站实体!$A$2,0,0,1000,7),7,FALSE)</f>
        <v/>
      </c>
    </row>
    <row r="2158" spans="1:7" x14ac:dyDescent="0.15">
      <c r="A2158" s="10" t="str">
        <f>IF([1]变压器!A2158="","",[1]变压器!A2158)</f>
        <v/>
      </c>
      <c r="B2158" s="10" t="str">
        <f>IF([1]变压器!B2158="","",[1]变压器!B2158)</f>
        <v/>
      </c>
      <c r="C2158" s="10" t="str">
        <f>IF([1]变压器!C2158="","",[1]变压器!C2158)</f>
        <v/>
      </c>
      <c r="D2158" s="10" t="str">
        <f>IF([1]变压器!D2158="","",[1]变压器!D2158)</f>
        <v/>
      </c>
      <c r="E2158" s="10" t="str">
        <f>IF([1]变压器!E2158="","",[1]变压器!E2158)</f>
        <v/>
      </c>
      <c r="F2158" s="10" t="str">
        <f>IF([1]变压器!F2158="","",[1]变压器!F2158)</f>
        <v/>
      </c>
      <c r="G2158" s="10" t="str">
        <f ca="1">VLOOKUP(C2158,OFFSET(厂站实体!$A$2,0,0,1000,7),7,FALSE)</f>
        <v/>
      </c>
    </row>
    <row r="2159" spans="1:7" x14ac:dyDescent="0.15">
      <c r="A2159" s="10" t="str">
        <f>IF([1]变压器!A2159="","",[1]变压器!A2159)</f>
        <v/>
      </c>
      <c r="B2159" s="10" t="str">
        <f>IF([1]变压器!B2159="","",[1]变压器!B2159)</f>
        <v/>
      </c>
      <c r="C2159" s="10" t="str">
        <f>IF([1]变压器!C2159="","",[1]变压器!C2159)</f>
        <v/>
      </c>
      <c r="D2159" s="10" t="str">
        <f>IF([1]变压器!D2159="","",[1]变压器!D2159)</f>
        <v/>
      </c>
      <c r="E2159" s="10" t="str">
        <f>IF([1]变压器!E2159="","",[1]变压器!E2159)</f>
        <v/>
      </c>
      <c r="F2159" s="10" t="str">
        <f>IF([1]变压器!F2159="","",[1]变压器!F2159)</f>
        <v/>
      </c>
      <c r="G2159" s="10" t="str">
        <f ca="1">VLOOKUP(C2159,OFFSET(厂站实体!$A$2,0,0,1000,7),7,FALSE)</f>
        <v/>
      </c>
    </row>
    <row r="2160" spans="1:7" x14ac:dyDescent="0.15">
      <c r="A2160" s="10" t="str">
        <f>IF([1]变压器!A2160="","",[1]变压器!A2160)</f>
        <v/>
      </c>
      <c r="B2160" s="10" t="str">
        <f>IF([1]变压器!B2160="","",[1]变压器!B2160)</f>
        <v/>
      </c>
      <c r="C2160" s="10" t="str">
        <f>IF([1]变压器!C2160="","",[1]变压器!C2160)</f>
        <v/>
      </c>
      <c r="D2160" s="10" t="str">
        <f>IF([1]变压器!D2160="","",[1]变压器!D2160)</f>
        <v/>
      </c>
      <c r="E2160" s="10" t="str">
        <f>IF([1]变压器!E2160="","",[1]变压器!E2160)</f>
        <v/>
      </c>
      <c r="F2160" s="10" t="str">
        <f>IF([1]变压器!F2160="","",[1]变压器!F2160)</f>
        <v/>
      </c>
      <c r="G2160" s="10" t="str">
        <f ca="1">VLOOKUP(C2160,OFFSET(厂站实体!$A$2,0,0,1000,7),7,FALSE)</f>
        <v/>
      </c>
    </row>
    <row r="2161" spans="1:7" x14ac:dyDescent="0.15">
      <c r="A2161" s="10" t="str">
        <f>IF([1]变压器!A2161="","",[1]变压器!A2161)</f>
        <v/>
      </c>
      <c r="B2161" s="10" t="str">
        <f>IF([1]变压器!B2161="","",[1]变压器!B2161)</f>
        <v/>
      </c>
      <c r="C2161" s="10" t="str">
        <f>IF([1]变压器!C2161="","",[1]变压器!C2161)</f>
        <v/>
      </c>
      <c r="D2161" s="10" t="str">
        <f>IF([1]变压器!D2161="","",[1]变压器!D2161)</f>
        <v/>
      </c>
      <c r="E2161" s="10" t="str">
        <f>IF([1]变压器!E2161="","",[1]变压器!E2161)</f>
        <v/>
      </c>
      <c r="F2161" s="10" t="str">
        <f>IF([1]变压器!F2161="","",[1]变压器!F2161)</f>
        <v/>
      </c>
      <c r="G2161" s="10" t="str">
        <f ca="1">VLOOKUP(C2161,OFFSET(厂站实体!$A$2,0,0,1000,7),7,FALSE)</f>
        <v/>
      </c>
    </row>
    <row r="2162" spans="1:7" x14ac:dyDescent="0.15">
      <c r="A2162" s="10" t="str">
        <f>IF([1]变压器!A2162="","",[1]变压器!A2162)</f>
        <v/>
      </c>
      <c r="B2162" s="10" t="str">
        <f>IF([1]变压器!B2162="","",[1]变压器!B2162)</f>
        <v/>
      </c>
      <c r="C2162" s="10" t="str">
        <f>IF([1]变压器!C2162="","",[1]变压器!C2162)</f>
        <v/>
      </c>
      <c r="D2162" s="10" t="str">
        <f>IF([1]变压器!D2162="","",[1]变压器!D2162)</f>
        <v/>
      </c>
      <c r="E2162" s="10" t="str">
        <f>IF([1]变压器!E2162="","",[1]变压器!E2162)</f>
        <v/>
      </c>
      <c r="F2162" s="10" t="str">
        <f>IF([1]变压器!F2162="","",[1]变压器!F2162)</f>
        <v/>
      </c>
      <c r="G2162" s="10" t="str">
        <f ca="1">VLOOKUP(C2162,OFFSET(厂站实体!$A$2,0,0,1000,7),7,FALSE)</f>
        <v/>
      </c>
    </row>
    <row r="2163" spans="1:7" x14ac:dyDescent="0.15">
      <c r="A2163" s="10" t="str">
        <f>IF([1]变压器!A2163="","",[1]变压器!A2163)</f>
        <v/>
      </c>
      <c r="B2163" s="10" t="str">
        <f>IF([1]变压器!B2163="","",[1]变压器!B2163)</f>
        <v/>
      </c>
      <c r="C2163" s="10" t="str">
        <f>IF([1]变压器!C2163="","",[1]变压器!C2163)</f>
        <v/>
      </c>
      <c r="D2163" s="10" t="str">
        <f>IF([1]变压器!D2163="","",[1]变压器!D2163)</f>
        <v/>
      </c>
      <c r="E2163" s="10" t="str">
        <f>IF([1]变压器!E2163="","",[1]变压器!E2163)</f>
        <v/>
      </c>
      <c r="F2163" s="10" t="str">
        <f>IF([1]变压器!F2163="","",[1]变压器!F2163)</f>
        <v/>
      </c>
      <c r="G2163" s="10" t="str">
        <f ca="1">VLOOKUP(C2163,OFFSET(厂站实体!$A$2,0,0,1000,7),7,FALSE)</f>
        <v/>
      </c>
    </row>
    <row r="2164" spans="1:7" x14ac:dyDescent="0.15">
      <c r="A2164" s="10" t="str">
        <f>IF([1]变压器!A2164="","",[1]变压器!A2164)</f>
        <v/>
      </c>
      <c r="B2164" s="10" t="str">
        <f>IF([1]变压器!B2164="","",[1]变压器!B2164)</f>
        <v/>
      </c>
      <c r="C2164" s="10" t="str">
        <f>IF([1]变压器!C2164="","",[1]变压器!C2164)</f>
        <v/>
      </c>
      <c r="D2164" s="10" t="str">
        <f>IF([1]变压器!D2164="","",[1]变压器!D2164)</f>
        <v/>
      </c>
      <c r="E2164" s="10" t="str">
        <f>IF([1]变压器!E2164="","",[1]变压器!E2164)</f>
        <v/>
      </c>
      <c r="F2164" s="10" t="str">
        <f>IF([1]变压器!F2164="","",[1]变压器!F2164)</f>
        <v/>
      </c>
      <c r="G2164" s="10" t="str">
        <f ca="1">VLOOKUP(C2164,OFFSET(厂站实体!$A$2,0,0,1000,7),7,FALSE)</f>
        <v/>
      </c>
    </row>
    <row r="2165" spans="1:7" x14ac:dyDescent="0.15">
      <c r="A2165" s="10" t="str">
        <f>IF([1]变压器!A2165="","",[1]变压器!A2165)</f>
        <v/>
      </c>
      <c r="B2165" s="10" t="str">
        <f>IF([1]变压器!B2165="","",[1]变压器!B2165)</f>
        <v/>
      </c>
      <c r="C2165" s="10" t="str">
        <f>IF([1]变压器!C2165="","",[1]变压器!C2165)</f>
        <v/>
      </c>
      <c r="D2165" s="10" t="str">
        <f>IF([1]变压器!D2165="","",[1]变压器!D2165)</f>
        <v/>
      </c>
      <c r="E2165" s="10" t="str">
        <f>IF([1]变压器!E2165="","",[1]变压器!E2165)</f>
        <v/>
      </c>
      <c r="F2165" s="10" t="str">
        <f>IF([1]变压器!F2165="","",[1]变压器!F2165)</f>
        <v/>
      </c>
      <c r="G2165" s="10" t="str">
        <f ca="1">VLOOKUP(C2165,OFFSET(厂站实体!$A$2,0,0,1000,7),7,FALSE)</f>
        <v/>
      </c>
    </row>
    <row r="2166" spans="1:7" x14ac:dyDescent="0.15">
      <c r="A2166" s="10" t="str">
        <f>IF([1]变压器!A2166="","",[1]变压器!A2166)</f>
        <v/>
      </c>
      <c r="B2166" s="10" t="str">
        <f>IF([1]变压器!B2166="","",[1]变压器!B2166)</f>
        <v/>
      </c>
      <c r="C2166" s="10" t="str">
        <f>IF([1]变压器!C2166="","",[1]变压器!C2166)</f>
        <v/>
      </c>
      <c r="D2166" s="10" t="str">
        <f>IF([1]变压器!D2166="","",[1]变压器!D2166)</f>
        <v/>
      </c>
      <c r="E2166" s="10" t="str">
        <f>IF([1]变压器!E2166="","",[1]变压器!E2166)</f>
        <v/>
      </c>
      <c r="F2166" s="10" t="str">
        <f>IF([1]变压器!F2166="","",[1]变压器!F2166)</f>
        <v/>
      </c>
      <c r="G2166" s="10" t="str">
        <f ca="1">VLOOKUP(C2166,OFFSET(厂站实体!$A$2,0,0,1000,7),7,FALSE)</f>
        <v/>
      </c>
    </row>
    <row r="2167" spans="1:7" x14ac:dyDescent="0.15">
      <c r="A2167" s="10" t="str">
        <f>IF([1]变压器!A2167="","",[1]变压器!A2167)</f>
        <v/>
      </c>
      <c r="B2167" s="10" t="str">
        <f>IF([1]变压器!B2167="","",[1]变压器!B2167)</f>
        <v/>
      </c>
      <c r="C2167" s="10" t="str">
        <f>IF([1]变压器!C2167="","",[1]变压器!C2167)</f>
        <v/>
      </c>
      <c r="D2167" s="10" t="str">
        <f>IF([1]变压器!D2167="","",[1]变压器!D2167)</f>
        <v/>
      </c>
      <c r="E2167" s="10" t="str">
        <f>IF([1]变压器!E2167="","",[1]变压器!E2167)</f>
        <v/>
      </c>
      <c r="F2167" s="10" t="str">
        <f>IF([1]变压器!F2167="","",[1]变压器!F2167)</f>
        <v/>
      </c>
      <c r="G2167" s="10" t="str">
        <f ca="1">VLOOKUP(C2167,OFFSET(厂站实体!$A$2,0,0,1000,7),7,FALSE)</f>
        <v/>
      </c>
    </row>
    <row r="2168" spans="1:7" x14ac:dyDescent="0.15">
      <c r="A2168" s="10" t="str">
        <f>IF([1]变压器!A2168="","",[1]变压器!A2168)</f>
        <v/>
      </c>
      <c r="B2168" s="10" t="str">
        <f>IF([1]变压器!B2168="","",[1]变压器!B2168)</f>
        <v/>
      </c>
      <c r="C2168" s="10" t="str">
        <f>IF([1]变压器!C2168="","",[1]变压器!C2168)</f>
        <v/>
      </c>
      <c r="D2168" s="10" t="str">
        <f>IF([1]变压器!D2168="","",[1]变压器!D2168)</f>
        <v/>
      </c>
      <c r="E2168" s="10" t="str">
        <f>IF([1]变压器!E2168="","",[1]变压器!E2168)</f>
        <v/>
      </c>
      <c r="F2168" s="10" t="str">
        <f>IF([1]变压器!F2168="","",[1]变压器!F2168)</f>
        <v/>
      </c>
      <c r="G2168" s="10" t="str">
        <f ca="1">VLOOKUP(C2168,OFFSET(厂站实体!$A$2,0,0,1000,7),7,FALSE)</f>
        <v/>
      </c>
    </row>
    <row r="2169" spans="1:7" x14ac:dyDescent="0.15">
      <c r="A2169" s="10" t="str">
        <f>IF([1]变压器!A2169="","",[1]变压器!A2169)</f>
        <v/>
      </c>
      <c r="B2169" s="10" t="str">
        <f>IF([1]变压器!B2169="","",[1]变压器!B2169)</f>
        <v/>
      </c>
      <c r="C2169" s="10" t="str">
        <f>IF([1]变压器!C2169="","",[1]变压器!C2169)</f>
        <v/>
      </c>
      <c r="D2169" s="10" t="str">
        <f>IF([1]变压器!D2169="","",[1]变压器!D2169)</f>
        <v/>
      </c>
      <c r="E2169" s="10" t="str">
        <f>IF([1]变压器!E2169="","",[1]变压器!E2169)</f>
        <v/>
      </c>
      <c r="F2169" s="10" t="str">
        <f>IF([1]变压器!F2169="","",[1]变压器!F2169)</f>
        <v/>
      </c>
      <c r="G2169" s="10" t="str">
        <f ca="1">VLOOKUP(C2169,OFFSET(厂站实体!$A$2,0,0,1000,7),7,FALSE)</f>
        <v/>
      </c>
    </row>
    <row r="2170" spans="1:7" x14ac:dyDescent="0.15">
      <c r="A2170" s="10" t="str">
        <f>IF([1]变压器!A2170="","",[1]变压器!A2170)</f>
        <v/>
      </c>
      <c r="B2170" s="10" t="str">
        <f>IF([1]变压器!B2170="","",[1]变压器!B2170)</f>
        <v/>
      </c>
      <c r="C2170" s="10" t="str">
        <f>IF([1]变压器!C2170="","",[1]变压器!C2170)</f>
        <v/>
      </c>
      <c r="D2170" s="10" t="str">
        <f>IF([1]变压器!D2170="","",[1]变压器!D2170)</f>
        <v/>
      </c>
      <c r="E2170" s="10" t="str">
        <f>IF([1]变压器!E2170="","",[1]变压器!E2170)</f>
        <v/>
      </c>
      <c r="F2170" s="10" t="str">
        <f>IF([1]变压器!F2170="","",[1]变压器!F2170)</f>
        <v/>
      </c>
      <c r="G2170" s="10" t="str">
        <f ca="1">VLOOKUP(C2170,OFFSET(厂站实体!$A$2,0,0,1000,7),7,FALSE)</f>
        <v/>
      </c>
    </row>
    <row r="2171" spans="1:7" x14ac:dyDescent="0.15">
      <c r="A2171" s="10" t="str">
        <f>IF([1]变压器!A2171="","",[1]变压器!A2171)</f>
        <v/>
      </c>
      <c r="B2171" s="10" t="str">
        <f>IF([1]变压器!B2171="","",[1]变压器!B2171)</f>
        <v/>
      </c>
      <c r="C2171" s="10" t="str">
        <f>IF([1]变压器!C2171="","",[1]变压器!C2171)</f>
        <v/>
      </c>
      <c r="D2171" s="10" t="str">
        <f>IF([1]变压器!D2171="","",[1]变压器!D2171)</f>
        <v/>
      </c>
      <c r="E2171" s="10" t="str">
        <f>IF([1]变压器!E2171="","",[1]变压器!E2171)</f>
        <v/>
      </c>
      <c r="F2171" s="10" t="str">
        <f>IF([1]变压器!F2171="","",[1]变压器!F2171)</f>
        <v/>
      </c>
      <c r="G2171" s="10" t="str">
        <f ca="1">VLOOKUP(C2171,OFFSET(厂站实体!$A$2,0,0,1000,7),7,FALSE)</f>
        <v/>
      </c>
    </row>
    <row r="2172" spans="1:7" x14ac:dyDescent="0.15">
      <c r="A2172" s="10" t="str">
        <f>IF([1]变压器!A2172="","",[1]变压器!A2172)</f>
        <v/>
      </c>
      <c r="B2172" s="10" t="str">
        <f>IF([1]变压器!B2172="","",[1]变压器!B2172)</f>
        <v/>
      </c>
      <c r="C2172" s="10" t="str">
        <f>IF([1]变压器!C2172="","",[1]变压器!C2172)</f>
        <v/>
      </c>
      <c r="D2172" s="10" t="str">
        <f>IF([1]变压器!D2172="","",[1]变压器!D2172)</f>
        <v/>
      </c>
      <c r="E2172" s="10" t="str">
        <f>IF([1]变压器!E2172="","",[1]变压器!E2172)</f>
        <v/>
      </c>
      <c r="F2172" s="10" t="str">
        <f>IF([1]变压器!F2172="","",[1]变压器!F2172)</f>
        <v/>
      </c>
      <c r="G2172" s="10" t="str">
        <f ca="1">VLOOKUP(C2172,OFFSET(厂站实体!$A$2,0,0,1000,7),7,FALSE)</f>
        <v/>
      </c>
    </row>
    <row r="2173" spans="1:7" x14ac:dyDescent="0.15">
      <c r="A2173" s="10" t="str">
        <f>IF([1]变压器!A2173="","",[1]变压器!A2173)</f>
        <v/>
      </c>
      <c r="B2173" s="10" t="str">
        <f>IF([1]变压器!B2173="","",[1]变压器!B2173)</f>
        <v/>
      </c>
      <c r="C2173" s="10" t="str">
        <f>IF([1]变压器!C2173="","",[1]变压器!C2173)</f>
        <v/>
      </c>
      <c r="D2173" s="10" t="str">
        <f>IF([1]变压器!D2173="","",[1]变压器!D2173)</f>
        <v/>
      </c>
      <c r="E2173" s="10" t="str">
        <f>IF([1]变压器!E2173="","",[1]变压器!E2173)</f>
        <v/>
      </c>
      <c r="F2173" s="10" t="str">
        <f>IF([1]变压器!F2173="","",[1]变压器!F2173)</f>
        <v/>
      </c>
      <c r="G2173" s="10" t="str">
        <f ca="1">VLOOKUP(C2173,OFFSET(厂站实体!$A$2,0,0,1000,7),7,FALSE)</f>
        <v/>
      </c>
    </row>
    <row r="2174" spans="1:7" x14ac:dyDescent="0.15">
      <c r="A2174" s="10" t="str">
        <f>IF([1]变压器!A2174="","",[1]变压器!A2174)</f>
        <v/>
      </c>
      <c r="B2174" s="10" t="str">
        <f>IF([1]变压器!B2174="","",[1]变压器!B2174)</f>
        <v/>
      </c>
      <c r="C2174" s="10" t="str">
        <f>IF([1]变压器!C2174="","",[1]变压器!C2174)</f>
        <v/>
      </c>
      <c r="D2174" s="10" t="str">
        <f>IF([1]变压器!D2174="","",[1]变压器!D2174)</f>
        <v/>
      </c>
      <c r="E2174" s="10" t="str">
        <f>IF([1]变压器!E2174="","",[1]变压器!E2174)</f>
        <v/>
      </c>
      <c r="F2174" s="10" t="str">
        <f>IF([1]变压器!F2174="","",[1]变压器!F2174)</f>
        <v/>
      </c>
      <c r="G2174" s="10" t="str">
        <f ca="1">VLOOKUP(C2174,OFFSET(厂站实体!$A$2,0,0,1000,7),7,FALSE)</f>
        <v/>
      </c>
    </row>
    <row r="2175" spans="1:7" x14ac:dyDescent="0.15">
      <c r="A2175" s="10" t="str">
        <f>IF([1]变压器!A2175="","",[1]变压器!A2175)</f>
        <v/>
      </c>
      <c r="B2175" s="10" t="str">
        <f>IF([1]变压器!B2175="","",[1]变压器!B2175)</f>
        <v/>
      </c>
      <c r="C2175" s="10" t="str">
        <f>IF([1]变压器!C2175="","",[1]变压器!C2175)</f>
        <v/>
      </c>
      <c r="D2175" s="10" t="str">
        <f>IF([1]变压器!D2175="","",[1]变压器!D2175)</f>
        <v/>
      </c>
      <c r="E2175" s="10" t="str">
        <f>IF([1]变压器!E2175="","",[1]变压器!E2175)</f>
        <v/>
      </c>
      <c r="F2175" s="10" t="str">
        <f>IF([1]变压器!F2175="","",[1]变压器!F2175)</f>
        <v/>
      </c>
      <c r="G2175" s="10" t="str">
        <f ca="1">VLOOKUP(C2175,OFFSET(厂站实体!$A$2,0,0,1000,7),7,FALSE)</f>
        <v/>
      </c>
    </row>
    <row r="2176" spans="1:7" x14ac:dyDescent="0.15">
      <c r="A2176" s="10" t="str">
        <f>IF([1]变压器!A2176="","",[1]变压器!A2176)</f>
        <v/>
      </c>
      <c r="B2176" s="10" t="str">
        <f>IF([1]变压器!B2176="","",[1]变压器!B2176)</f>
        <v/>
      </c>
      <c r="C2176" s="10" t="str">
        <f>IF([1]变压器!C2176="","",[1]变压器!C2176)</f>
        <v/>
      </c>
      <c r="D2176" s="10" t="str">
        <f>IF([1]变压器!D2176="","",[1]变压器!D2176)</f>
        <v/>
      </c>
      <c r="E2176" s="10" t="str">
        <f>IF([1]变压器!E2176="","",[1]变压器!E2176)</f>
        <v/>
      </c>
      <c r="F2176" s="10" t="str">
        <f>IF([1]变压器!F2176="","",[1]变压器!F2176)</f>
        <v/>
      </c>
      <c r="G2176" s="10" t="str">
        <f ca="1">VLOOKUP(C2176,OFFSET(厂站实体!$A$2,0,0,1000,7),7,FALSE)</f>
        <v/>
      </c>
    </row>
    <row r="2177" spans="1:7" x14ac:dyDescent="0.15">
      <c r="A2177" s="10" t="str">
        <f>IF([1]变压器!A2177="","",[1]变压器!A2177)</f>
        <v/>
      </c>
      <c r="B2177" s="10" t="str">
        <f>IF([1]变压器!B2177="","",[1]变压器!B2177)</f>
        <v/>
      </c>
      <c r="C2177" s="10" t="str">
        <f>IF([1]变压器!C2177="","",[1]变压器!C2177)</f>
        <v/>
      </c>
      <c r="D2177" s="10" t="str">
        <f>IF([1]变压器!D2177="","",[1]变压器!D2177)</f>
        <v/>
      </c>
      <c r="E2177" s="10" t="str">
        <f>IF([1]变压器!E2177="","",[1]变压器!E2177)</f>
        <v/>
      </c>
      <c r="F2177" s="10" t="str">
        <f>IF([1]变压器!F2177="","",[1]变压器!F2177)</f>
        <v/>
      </c>
      <c r="G2177" s="10" t="str">
        <f ca="1">VLOOKUP(C2177,OFFSET(厂站实体!$A$2,0,0,1000,7),7,FALSE)</f>
        <v/>
      </c>
    </row>
    <row r="2178" spans="1:7" x14ac:dyDescent="0.15">
      <c r="A2178" s="10" t="str">
        <f>IF([1]变压器!A2178="","",[1]变压器!A2178)</f>
        <v/>
      </c>
      <c r="B2178" s="10" t="str">
        <f>IF([1]变压器!B2178="","",[1]变压器!B2178)</f>
        <v/>
      </c>
      <c r="C2178" s="10" t="str">
        <f>IF([1]变压器!C2178="","",[1]变压器!C2178)</f>
        <v/>
      </c>
      <c r="D2178" s="10" t="str">
        <f>IF([1]变压器!D2178="","",[1]变压器!D2178)</f>
        <v/>
      </c>
      <c r="E2178" s="10" t="str">
        <f>IF([1]变压器!E2178="","",[1]变压器!E2178)</f>
        <v/>
      </c>
      <c r="F2178" s="10" t="str">
        <f>IF([1]变压器!F2178="","",[1]变压器!F2178)</f>
        <v/>
      </c>
      <c r="G2178" s="10" t="str">
        <f ca="1">VLOOKUP(C2178,OFFSET(厂站实体!$A$2,0,0,1000,7),7,FALSE)</f>
        <v/>
      </c>
    </row>
    <row r="2179" spans="1:7" x14ac:dyDescent="0.15">
      <c r="A2179" s="10" t="str">
        <f>IF([1]变压器!A2179="","",[1]变压器!A2179)</f>
        <v/>
      </c>
      <c r="B2179" s="10" t="str">
        <f>IF([1]变压器!B2179="","",[1]变压器!B2179)</f>
        <v/>
      </c>
      <c r="C2179" s="10" t="str">
        <f>IF([1]变压器!C2179="","",[1]变压器!C2179)</f>
        <v/>
      </c>
      <c r="D2179" s="10" t="str">
        <f>IF([1]变压器!D2179="","",[1]变压器!D2179)</f>
        <v/>
      </c>
      <c r="E2179" s="10" t="str">
        <f>IF([1]变压器!E2179="","",[1]变压器!E2179)</f>
        <v/>
      </c>
      <c r="F2179" s="10" t="str">
        <f>IF([1]变压器!F2179="","",[1]变压器!F2179)</f>
        <v/>
      </c>
      <c r="G2179" s="10" t="str">
        <f ca="1">VLOOKUP(C2179,OFFSET(厂站实体!$A$2,0,0,1000,7),7,FALSE)</f>
        <v/>
      </c>
    </row>
    <row r="2180" spans="1:7" x14ac:dyDescent="0.15">
      <c r="A2180" s="10" t="str">
        <f>IF([1]变压器!A2180="","",[1]变压器!A2180)</f>
        <v/>
      </c>
      <c r="B2180" s="10" t="str">
        <f>IF([1]变压器!B2180="","",[1]变压器!B2180)</f>
        <v/>
      </c>
      <c r="C2180" s="10" t="str">
        <f>IF([1]变压器!C2180="","",[1]变压器!C2180)</f>
        <v/>
      </c>
      <c r="D2180" s="10" t="str">
        <f>IF([1]变压器!D2180="","",[1]变压器!D2180)</f>
        <v/>
      </c>
      <c r="E2180" s="10" t="str">
        <f>IF([1]变压器!E2180="","",[1]变压器!E2180)</f>
        <v/>
      </c>
      <c r="F2180" s="10" t="str">
        <f>IF([1]变压器!F2180="","",[1]变压器!F2180)</f>
        <v/>
      </c>
      <c r="G2180" s="10" t="str">
        <f ca="1">VLOOKUP(C2180,OFFSET(厂站实体!$A$2,0,0,1000,7),7,FALSE)</f>
        <v/>
      </c>
    </row>
    <row r="2181" spans="1:7" x14ac:dyDescent="0.15">
      <c r="A2181" s="10" t="str">
        <f>IF([1]变压器!A2181="","",[1]变压器!A2181)</f>
        <v/>
      </c>
      <c r="B2181" s="10" t="str">
        <f>IF([1]变压器!B2181="","",[1]变压器!B2181)</f>
        <v/>
      </c>
      <c r="C2181" s="10" t="str">
        <f>IF([1]变压器!C2181="","",[1]变压器!C2181)</f>
        <v/>
      </c>
      <c r="D2181" s="10" t="str">
        <f>IF([1]变压器!D2181="","",[1]变压器!D2181)</f>
        <v/>
      </c>
      <c r="E2181" s="10" t="str">
        <f>IF([1]变压器!E2181="","",[1]变压器!E2181)</f>
        <v/>
      </c>
      <c r="F2181" s="10" t="str">
        <f>IF([1]变压器!F2181="","",[1]变压器!F2181)</f>
        <v/>
      </c>
      <c r="G2181" s="10" t="str">
        <f ca="1">VLOOKUP(C2181,OFFSET(厂站实体!$A$2,0,0,1000,7),7,FALSE)</f>
        <v/>
      </c>
    </row>
    <row r="2182" spans="1:7" x14ac:dyDescent="0.15">
      <c r="A2182" s="10" t="str">
        <f>IF([1]变压器!A2182="","",[1]变压器!A2182)</f>
        <v/>
      </c>
      <c r="B2182" s="10" t="str">
        <f>IF([1]变压器!B2182="","",[1]变压器!B2182)</f>
        <v/>
      </c>
      <c r="C2182" s="10" t="str">
        <f>IF([1]变压器!C2182="","",[1]变压器!C2182)</f>
        <v/>
      </c>
      <c r="D2182" s="10" t="str">
        <f>IF([1]变压器!D2182="","",[1]变压器!D2182)</f>
        <v/>
      </c>
      <c r="E2182" s="10" t="str">
        <f>IF([1]变压器!E2182="","",[1]变压器!E2182)</f>
        <v/>
      </c>
      <c r="F2182" s="10" t="str">
        <f>IF([1]变压器!F2182="","",[1]变压器!F2182)</f>
        <v/>
      </c>
      <c r="G2182" s="10" t="str">
        <f ca="1">VLOOKUP(C2182,OFFSET(厂站实体!$A$2,0,0,1000,7),7,FALSE)</f>
        <v/>
      </c>
    </row>
    <row r="2183" spans="1:7" x14ac:dyDescent="0.15">
      <c r="A2183" s="10" t="str">
        <f>IF([1]变压器!A2183="","",[1]变压器!A2183)</f>
        <v/>
      </c>
      <c r="B2183" s="10" t="str">
        <f>IF([1]变压器!B2183="","",[1]变压器!B2183)</f>
        <v/>
      </c>
      <c r="C2183" s="10" t="str">
        <f>IF([1]变压器!C2183="","",[1]变压器!C2183)</f>
        <v/>
      </c>
      <c r="D2183" s="10" t="str">
        <f>IF([1]变压器!D2183="","",[1]变压器!D2183)</f>
        <v/>
      </c>
      <c r="E2183" s="10" t="str">
        <f>IF([1]变压器!E2183="","",[1]变压器!E2183)</f>
        <v/>
      </c>
      <c r="F2183" s="10" t="str">
        <f>IF([1]变压器!F2183="","",[1]变压器!F2183)</f>
        <v/>
      </c>
      <c r="G2183" s="10" t="str">
        <f ca="1">VLOOKUP(C2183,OFFSET(厂站实体!$A$2,0,0,1000,7),7,FALSE)</f>
        <v/>
      </c>
    </row>
    <row r="2184" spans="1:7" x14ac:dyDescent="0.15">
      <c r="A2184" s="10" t="str">
        <f>IF([1]变压器!A2184="","",[1]变压器!A2184)</f>
        <v/>
      </c>
      <c r="B2184" s="10" t="str">
        <f>IF([1]变压器!B2184="","",[1]变压器!B2184)</f>
        <v/>
      </c>
      <c r="C2184" s="10" t="str">
        <f>IF([1]变压器!C2184="","",[1]变压器!C2184)</f>
        <v/>
      </c>
      <c r="D2184" s="10" t="str">
        <f>IF([1]变压器!D2184="","",[1]变压器!D2184)</f>
        <v/>
      </c>
      <c r="E2184" s="10" t="str">
        <f>IF([1]变压器!E2184="","",[1]变压器!E2184)</f>
        <v/>
      </c>
      <c r="F2184" s="10" t="str">
        <f>IF([1]变压器!F2184="","",[1]变压器!F2184)</f>
        <v/>
      </c>
      <c r="G2184" s="10" t="str">
        <f ca="1">VLOOKUP(C2184,OFFSET(厂站实体!$A$2,0,0,1000,7),7,FALSE)</f>
        <v/>
      </c>
    </row>
    <row r="2185" spans="1:7" x14ac:dyDescent="0.15">
      <c r="A2185" s="10" t="str">
        <f>IF([1]变压器!A2185="","",[1]变压器!A2185)</f>
        <v/>
      </c>
      <c r="B2185" s="10" t="str">
        <f>IF([1]变压器!B2185="","",[1]变压器!B2185)</f>
        <v/>
      </c>
      <c r="C2185" s="10" t="str">
        <f>IF([1]变压器!C2185="","",[1]变压器!C2185)</f>
        <v/>
      </c>
      <c r="D2185" s="10" t="str">
        <f>IF([1]变压器!D2185="","",[1]变压器!D2185)</f>
        <v/>
      </c>
      <c r="E2185" s="10" t="str">
        <f>IF([1]变压器!E2185="","",[1]变压器!E2185)</f>
        <v/>
      </c>
      <c r="F2185" s="10" t="str">
        <f>IF([1]变压器!F2185="","",[1]变压器!F2185)</f>
        <v/>
      </c>
      <c r="G2185" s="10" t="str">
        <f ca="1">VLOOKUP(C2185,OFFSET(厂站实体!$A$2,0,0,1000,7),7,FALSE)</f>
        <v/>
      </c>
    </row>
    <row r="2186" spans="1:7" x14ac:dyDescent="0.15">
      <c r="A2186" s="10" t="str">
        <f>IF([1]变压器!A2186="","",[1]变压器!A2186)</f>
        <v/>
      </c>
      <c r="B2186" s="10" t="str">
        <f>IF([1]变压器!B2186="","",[1]变压器!B2186)</f>
        <v/>
      </c>
      <c r="C2186" s="10" t="str">
        <f>IF([1]变压器!C2186="","",[1]变压器!C2186)</f>
        <v/>
      </c>
      <c r="D2186" s="10" t="str">
        <f>IF([1]变压器!D2186="","",[1]变压器!D2186)</f>
        <v/>
      </c>
      <c r="E2186" s="10" t="str">
        <f>IF([1]变压器!E2186="","",[1]变压器!E2186)</f>
        <v/>
      </c>
      <c r="F2186" s="10" t="str">
        <f>IF([1]变压器!F2186="","",[1]变压器!F2186)</f>
        <v/>
      </c>
      <c r="G2186" s="10" t="str">
        <f ca="1">VLOOKUP(C2186,OFFSET(厂站实体!$A$2,0,0,1000,7),7,FALSE)</f>
        <v/>
      </c>
    </row>
    <row r="2187" spans="1:7" x14ac:dyDescent="0.15">
      <c r="A2187" s="10" t="str">
        <f>IF([1]变压器!A2187="","",[1]变压器!A2187)</f>
        <v/>
      </c>
      <c r="B2187" s="10" t="str">
        <f>IF([1]变压器!B2187="","",[1]变压器!B2187)</f>
        <v/>
      </c>
      <c r="C2187" s="10" t="str">
        <f>IF([1]变压器!C2187="","",[1]变压器!C2187)</f>
        <v/>
      </c>
      <c r="D2187" s="10" t="str">
        <f>IF([1]变压器!D2187="","",[1]变压器!D2187)</f>
        <v/>
      </c>
      <c r="E2187" s="10" t="str">
        <f>IF([1]变压器!E2187="","",[1]变压器!E2187)</f>
        <v/>
      </c>
      <c r="F2187" s="10" t="str">
        <f>IF([1]变压器!F2187="","",[1]变压器!F2187)</f>
        <v/>
      </c>
      <c r="G2187" s="10" t="str">
        <f ca="1">VLOOKUP(C2187,OFFSET(厂站实体!$A$2,0,0,1000,7),7,FALSE)</f>
        <v/>
      </c>
    </row>
    <row r="2188" spans="1:7" x14ac:dyDescent="0.15">
      <c r="A2188" t="str">
        <f>IF([1]变压器!A2188="","",[1]变压器!A2188)</f>
        <v/>
      </c>
      <c r="B2188" t="str">
        <f>IF([1]变压器!B2188="","",[1]变压器!B2188)</f>
        <v/>
      </c>
      <c r="C2188" t="str">
        <f>IF([1]变压器!C2188="","",[1]变压器!C2188)</f>
        <v/>
      </c>
      <c r="D2188" t="str">
        <f>IF([1]变压器!D2188="","",[1]变压器!D2188)</f>
        <v/>
      </c>
      <c r="E2188" t="str">
        <f>IF([1]变压器!E2188="","",[1]变压器!E2188)</f>
        <v/>
      </c>
      <c r="F2188" t="str">
        <f>IF([1]变压器!F2188="","",[1]变压器!F2188)</f>
        <v/>
      </c>
      <c r="G2188" t="str">
        <f ca="1">VLOOKUP(C2188,OFFSET(厂站实体!$A$2,0,0,1000,7),7,FALSE)</f>
        <v/>
      </c>
    </row>
    <row r="2189" spans="1:7" x14ac:dyDescent="0.15">
      <c r="A2189" t="str">
        <f>IF([1]变压器!A2189="","",[1]变压器!A2189)</f>
        <v/>
      </c>
      <c r="B2189" t="str">
        <f>IF([1]变压器!B2189="","",[1]变压器!B2189)</f>
        <v/>
      </c>
      <c r="C2189" t="str">
        <f>IF([1]变压器!C2189="","",[1]变压器!C2189)</f>
        <v/>
      </c>
      <c r="D2189" t="str">
        <f>IF([1]变压器!D2189="","",[1]变压器!D2189)</f>
        <v/>
      </c>
      <c r="E2189" t="str">
        <f>IF([1]变压器!E2189="","",[1]变压器!E2189)</f>
        <v/>
      </c>
      <c r="F2189" t="str">
        <f>IF([1]变压器!F2189="","",[1]变压器!F2189)</f>
        <v/>
      </c>
      <c r="G2189" t="str">
        <f ca="1">VLOOKUP(C2189,OFFSET(厂站实体!$A$2,0,0,1000,7),7,FALSE)</f>
        <v/>
      </c>
    </row>
    <row r="2190" spans="1:7" x14ac:dyDescent="0.15">
      <c r="A2190" t="str">
        <f>IF([1]变压器!A2190="","",[1]变压器!A2190)</f>
        <v/>
      </c>
      <c r="B2190" t="str">
        <f>IF([1]变压器!B2190="","",[1]变压器!B2190)</f>
        <v/>
      </c>
      <c r="C2190" t="str">
        <f>IF([1]变压器!C2190="","",[1]变压器!C2190)</f>
        <v/>
      </c>
      <c r="D2190" t="str">
        <f>IF([1]变压器!D2190="","",[1]变压器!D2190)</f>
        <v/>
      </c>
      <c r="E2190" t="str">
        <f>IF([1]变压器!E2190="","",[1]变压器!E2190)</f>
        <v/>
      </c>
      <c r="F2190" t="str">
        <f>IF([1]变压器!F2190="","",[1]变压器!F2190)</f>
        <v/>
      </c>
      <c r="G2190" t="str">
        <f ca="1">VLOOKUP(C2190,OFFSET(厂站实体!$A$2,0,0,1000,7),7,FALSE)</f>
        <v/>
      </c>
    </row>
    <row r="2191" spans="1:7" x14ac:dyDescent="0.15">
      <c r="A2191" t="str">
        <f>IF([1]变压器!A2191="","",[1]变压器!A2191)</f>
        <v/>
      </c>
      <c r="B2191" t="str">
        <f>IF([1]变压器!B2191="","",[1]变压器!B2191)</f>
        <v/>
      </c>
      <c r="C2191" t="str">
        <f>IF([1]变压器!C2191="","",[1]变压器!C2191)</f>
        <v/>
      </c>
      <c r="D2191" t="str">
        <f>IF([1]变压器!D2191="","",[1]变压器!D2191)</f>
        <v/>
      </c>
      <c r="E2191" t="str">
        <f>IF([1]变压器!E2191="","",[1]变压器!E2191)</f>
        <v/>
      </c>
      <c r="F2191" t="str">
        <f>IF([1]变压器!F2191="","",[1]变压器!F2191)</f>
        <v/>
      </c>
      <c r="G2191" t="str">
        <f ca="1">VLOOKUP(C2191,OFFSET(厂站实体!$A$2,0,0,1000,7),7,FALSE)</f>
        <v/>
      </c>
    </row>
    <row r="2192" spans="1:7" x14ac:dyDescent="0.15">
      <c r="A2192" t="str">
        <f>IF([1]变压器!A2192="","",[1]变压器!A2192)</f>
        <v/>
      </c>
      <c r="B2192" t="str">
        <f>IF([1]变压器!B2192="","",[1]变压器!B2192)</f>
        <v/>
      </c>
      <c r="C2192" t="str">
        <f>IF([1]变压器!C2192="","",[1]变压器!C2192)</f>
        <v/>
      </c>
      <c r="D2192" t="str">
        <f>IF([1]变压器!D2192="","",[1]变压器!D2192)</f>
        <v/>
      </c>
      <c r="E2192" t="str">
        <f>IF([1]变压器!E2192="","",[1]变压器!E2192)</f>
        <v/>
      </c>
      <c r="F2192" t="str">
        <f>IF([1]变压器!F2192="","",[1]变压器!F2192)</f>
        <v/>
      </c>
      <c r="G2192" t="str">
        <f ca="1">VLOOKUP(C2192,OFFSET(厂站实体!$A$2,0,0,1000,7),7,FALSE)</f>
        <v/>
      </c>
    </row>
    <row r="2193" spans="1:7" x14ac:dyDescent="0.15">
      <c r="A2193" t="str">
        <f>IF([1]变压器!A2193="","",[1]变压器!A2193)</f>
        <v/>
      </c>
      <c r="B2193" t="str">
        <f>IF([1]变压器!B2193="","",[1]变压器!B2193)</f>
        <v/>
      </c>
      <c r="C2193" t="str">
        <f>IF([1]变压器!C2193="","",[1]变压器!C2193)</f>
        <v/>
      </c>
      <c r="D2193" t="str">
        <f>IF([1]变压器!D2193="","",[1]变压器!D2193)</f>
        <v/>
      </c>
      <c r="E2193" t="str">
        <f>IF([1]变压器!E2193="","",[1]变压器!E2193)</f>
        <v/>
      </c>
      <c r="F2193" t="str">
        <f>IF([1]变压器!F2193="","",[1]变压器!F2193)</f>
        <v/>
      </c>
      <c r="G2193" t="str">
        <f ca="1">VLOOKUP(C2193,OFFSET(厂站实体!$A$2,0,0,1000,7),7,FALSE)</f>
        <v/>
      </c>
    </row>
    <row r="2194" spans="1:7" x14ac:dyDescent="0.15">
      <c r="A2194" t="str">
        <f>IF([1]变压器!A2194="","",[1]变压器!A2194)</f>
        <v/>
      </c>
      <c r="B2194" t="str">
        <f>IF([1]变压器!B2194="","",[1]变压器!B2194)</f>
        <v/>
      </c>
      <c r="C2194" t="str">
        <f>IF([1]变压器!C2194="","",[1]变压器!C2194)</f>
        <v/>
      </c>
      <c r="D2194" t="str">
        <f>IF([1]变压器!D2194="","",[1]变压器!D2194)</f>
        <v/>
      </c>
      <c r="E2194" t="str">
        <f>IF([1]变压器!E2194="","",[1]变压器!E2194)</f>
        <v/>
      </c>
      <c r="F2194" t="str">
        <f>IF([1]变压器!F2194="","",[1]变压器!F2194)</f>
        <v/>
      </c>
      <c r="G2194" t="str">
        <f ca="1">VLOOKUP(C2194,OFFSET(厂站实体!$A$2,0,0,1000,7),7,FALSE)</f>
        <v/>
      </c>
    </row>
    <row r="2195" spans="1:7" x14ac:dyDescent="0.15">
      <c r="A2195" t="str">
        <f>IF([1]变压器!A2195="","",[1]变压器!A2195)</f>
        <v/>
      </c>
      <c r="B2195" t="str">
        <f>IF([1]变压器!B2195="","",[1]变压器!B2195)</f>
        <v/>
      </c>
      <c r="C2195" t="str">
        <f>IF([1]变压器!C2195="","",[1]变压器!C2195)</f>
        <v/>
      </c>
      <c r="D2195" t="str">
        <f>IF([1]变压器!D2195="","",[1]变压器!D2195)</f>
        <v/>
      </c>
      <c r="E2195" t="str">
        <f>IF([1]变压器!E2195="","",[1]变压器!E2195)</f>
        <v/>
      </c>
      <c r="F2195" t="str">
        <f>IF([1]变压器!F2195="","",[1]变压器!F2195)</f>
        <v/>
      </c>
      <c r="G2195" t="str">
        <f ca="1">VLOOKUP(C2195,OFFSET(厂站实体!$A$2,0,0,1000,7),7,FALSE)</f>
        <v/>
      </c>
    </row>
    <row r="2196" spans="1:7" x14ac:dyDescent="0.15">
      <c r="A2196" t="str">
        <f>IF([1]变压器!A2196="","",[1]变压器!A2196)</f>
        <v/>
      </c>
      <c r="B2196" t="str">
        <f>IF([1]变压器!B2196="","",[1]变压器!B2196)</f>
        <v/>
      </c>
      <c r="C2196" t="str">
        <f>IF([1]变压器!C2196="","",[1]变压器!C2196)</f>
        <v/>
      </c>
      <c r="D2196" t="str">
        <f>IF([1]变压器!D2196="","",[1]变压器!D2196)</f>
        <v/>
      </c>
      <c r="E2196" t="str">
        <f>IF([1]变压器!E2196="","",[1]变压器!E2196)</f>
        <v/>
      </c>
      <c r="F2196" t="str">
        <f>IF([1]变压器!F2196="","",[1]变压器!F2196)</f>
        <v/>
      </c>
      <c r="G2196" t="str">
        <f ca="1">VLOOKUP(C2196,OFFSET(厂站实体!$A$2,0,0,1000,7),7,FALSE)</f>
        <v/>
      </c>
    </row>
    <row r="2197" spans="1:7" x14ac:dyDescent="0.15">
      <c r="A2197" t="str">
        <f>IF([1]变压器!A2197="","",[1]变压器!A2197)</f>
        <v/>
      </c>
      <c r="B2197" t="str">
        <f>IF([1]变压器!B2197="","",[1]变压器!B2197)</f>
        <v/>
      </c>
      <c r="C2197" t="str">
        <f>IF([1]变压器!C2197="","",[1]变压器!C2197)</f>
        <v/>
      </c>
      <c r="D2197" t="str">
        <f>IF([1]变压器!D2197="","",[1]变压器!D2197)</f>
        <v/>
      </c>
      <c r="E2197" t="str">
        <f>IF([1]变压器!E2197="","",[1]变压器!E2197)</f>
        <v/>
      </c>
      <c r="F2197" t="str">
        <f>IF([1]变压器!F2197="","",[1]变压器!F2197)</f>
        <v/>
      </c>
      <c r="G2197" t="str">
        <f ca="1">VLOOKUP(C2197,OFFSET(厂站实体!$A$2,0,0,1000,7),7,FALSE)</f>
        <v/>
      </c>
    </row>
    <row r="2198" spans="1:7" x14ac:dyDescent="0.15">
      <c r="A2198" t="str">
        <f>IF([1]变压器!A2198="","",[1]变压器!A2198)</f>
        <v/>
      </c>
      <c r="B2198" t="str">
        <f>IF([1]变压器!B2198="","",[1]变压器!B2198)</f>
        <v/>
      </c>
      <c r="C2198" t="str">
        <f>IF([1]变压器!C2198="","",[1]变压器!C2198)</f>
        <v/>
      </c>
      <c r="D2198" t="str">
        <f>IF([1]变压器!D2198="","",[1]变压器!D2198)</f>
        <v/>
      </c>
      <c r="E2198" t="str">
        <f>IF([1]变压器!E2198="","",[1]变压器!E2198)</f>
        <v/>
      </c>
      <c r="F2198" t="str">
        <f>IF([1]变压器!F2198="","",[1]变压器!F2198)</f>
        <v/>
      </c>
      <c r="G2198" t="str">
        <f ca="1">VLOOKUP(C2198,OFFSET(厂站实体!$A$2,0,0,1000,7),7,FALSE)</f>
        <v/>
      </c>
    </row>
    <row r="2199" spans="1:7" x14ac:dyDescent="0.15">
      <c r="A2199" t="str">
        <f>IF([1]变压器!A2199="","",[1]变压器!A2199)</f>
        <v/>
      </c>
      <c r="B2199" t="str">
        <f>IF([1]变压器!B2199="","",[1]变压器!B2199)</f>
        <v/>
      </c>
      <c r="C2199" t="str">
        <f>IF([1]变压器!C2199="","",[1]变压器!C2199)</f>
        <v/>
      </c>
      <c r="D2199" t="str">
        <f>IF([1]变压器!D2199="","",[1]变压器!D2199)</f>
        <v/>
      </c>
      <c r="E2199" t="str">
        <f>IF([1]变压器!E2199="","",[1]变压器!E2199)</f>
        <v/>
      </c>
      <c r="F2199" t="str">
        <f>IF([1]变压器!F2199="","",[1]变压器!F2199)</f>
        <v/>
      </c>
      <c r="G2199" t="str">
        <f ca="1">VLOOKUP(C2199,OFFSET(厂站实体!$A$2,0,0,1000,7),7,FALSE)</f>
        <v/>
      </c>
    </row>
    <row r="2200" spans="1:7" x14ac:dyDescent="0.15">
      <c r="A2200" t="str">
        <f>IF([1]变压器!A2200="","",[1]变压器!A2200)</f>
        <v/>
      </c>
      <c r="B2200" t="str">
        <f>IF([1]变压器!B2200="","",[1]变压器!B2200)</f>
        <v/>
      </c>
      <c r="C2200" t="str">
        <f>IF([1]变压器!C2200="","",[1]变压器!C2200)</f>
        <v/>
      </c>
      <c r="D2200" t="str">
        <f>IF([1]变压器!D2200="","",[1]变压器!D2200)</f>
        <v/>
      </c>
      <c r="E2200" t="str">
        <f>IF([1]变压器!E2200="","",[1]变压器!E2200)</f>
        <v/>
      </c>
      <c r="F2200" t="str">
        <f>IF([1]变压器!F2200="","",[1]变压器!F2200)</f>
        <v/>
      </c>
      <c r="G2200" t="str">
        <f ca="1">VLOOKUP(C2200,OFFSET(厂站实体!$A$2,0,0,1000,7),7,FALSE)</f>
        <v/>
      </c>
    </row>
    <row r="2201" spans="1:7" x14ac:dyDescent="0.15">
      <c r="A2201" t="str">
        <f>IF([1]变压器!A2201="","",[1]变压器!A2201)</f>
        <v/>
      </c>
      <c r="B2201" t="str">
        <f>IF([1]变压器!B2201="","",[1]变压器!B2201)</f>
        <v/>
      </c>
      <c r="C2201" t="str">
        <f>IF([1]变压器!C2201="","",[1]变压器!C2201)</f>
        <v/>
      </c>
      <c r="D2201" t="str">
        <f>IF([1]变压器!D2201="","",[1]变压器!D2201)</f>
        <v/>
      </c>
      <c r="E2201" t="str">
        <f>IF([1]变压器!E2201="","",[1]变压器!E2201)</f>
        <v/>
      </c>
      <c r="F2201" t="str">
        <f>IF([1]变压器!F2201="","",[1]变压器!F2201)</f>
        <v/>
      </c>
      <c r="G2201" t="str">
        <f ca="1">VLOOKUP(C2201,OFFSET(厂站实体!$A$2,0,0,1000,7),7,FALSE)</f>
        <v/>
      </c>
    </row>
    <row r="2202" spans="1:7" x14ac:dyDescent="0.15">
      <c r="A2202" t="str">
        <f>IF([1]变压器!A2202="","",[1]变压器!A2202)</f>
        <v/>
      </c>
      <c r="B2202" t="str">
        <f>IF([1]变压器!B2202="","",[1]变压器!B2202)</f>
        <v/>
      </c>
      <c r="C2202" t="str">
        <f>IF([1]变压器!C2202="","",[1]变压器!C2202)</f>
        <v/>
      </c>
      <c r="D2202" t="str">
        <f>IF([1]变压器!D2202="","",[1]变压器!D2202)</f>
        <v/>
      </c>
      <c r="E2202" t="str">
        <f>IF([1]变压器!E2202="","",[1]变压器!E2202)</f>
        <v/>
      </c>
      <c r="F2202" t="str">
        <f>IF([1]变压器!F2202="","",[1]变压器!F2202)</f>
        <v/>
      </c>
      <c r="G2202" t="str">
        <f ca="1">VLOOKUP(C2202,OFFSET(厂站实体!$A$2,0,0,1000,7),7,FALSE)</f>
        <v/>
      </c>
    </row>
    <row r="2203" spans="1:7" x14ac:dyDescent="0.15">
      <c r="A2203" t="str">
        <f>IF([1]变压器!A2203="","",[1]变压器!A2203)</f>
        <v/>
      </c>
      <c r="B2203" t="str">
        <f>IF([1]变压器!B2203="","",[1]变压器!B2203)</f>
        <v/>
      </c>
      <c r="C2203" t="str">
        <f>IF([1]变压器!C2203="","",[1]变压器!C2203)</f>
        <v/>
      </c>
      <c r="D2203" t="str">
        <f>IF([1]变压器!D2203="","",[1]变压器!D2203)</f>
        <v/>
      </c>
      <c r="E2203" t="str">
        <f>IF([1]变压器!E2203="","",[1]变压器!E2203)</f>
        <v/>
      </c>
      <c r="F2203" t="str">
        <f>IF([1]变压器!F2203="","",[1]变压器!F2203)</f>
        <v/>
      </c>
      <c r="G2203" t="str">
        <f ca="1">VLOOKUP(C2203,OFFSET(厂站实体!$A$2,0,0,1000,7),7,FALSE)</f>
        <v/>
      </c>
    </row>
    <row r="2204" spans="1:7" x14ac:dyDescent="0.15">
      <c r="A2204" t="str">
        <f>IF([1]变压器!A2204="","",[1]变压器!A2204)</f>
        <v/>
      </c>
      <c r="B2204" t="str">
        <f>IF([1]变压器!B2204="","",[1]变压器!B2204)</f>
        <v/>
      </c>
      <c r="C2204" t="str">
        <f>IF([1]变压器!C2204="","",[1]变压器!C2204)</f>
        <v/>
      </c>
      <c r="D2204" t="str">
        <f>IF([1]变压器!D2204="","",[1]变压器!D2204)</f>
        <v/>
      </c>
      <c r="E2204" t="str">
        <f>IF([1]变压器!E2204="","",[1]变压器!E2204)</f>
        <v/>
      </c>
      <c r="F2204" t="str">
        <f>IF([1]变压器!F2204="","",[1]变压器!F2204)</f>
        <v/>
      </c>
      <c r="G2204" t="str">
        <f ca="1">VLOOKUP(C2204,OFFSET(厂站实体!$A$2,0,0,1000,7),7,FALSE)</f>
        <v/>
      </c>
    </row>
    <row r="2205" spans="1:7" x14ac:dyDescent="0.15">
      <c r="A2205" t="str">
        <f>IF([1]变压器!A2205="","",[1]变压器!A2205)</f>
        <v/>
      </c>
      <c r="B2205" t="str">
        <f>IF([1]变压器!B2205="","",[1]变压器!B2205)</f>
        <v/>
      </c>
      <c r="C2205" t="str">
        <f>IF([1]变压器!C2205="","",[1]变压器!C2205)</f>
        <v/>
      </c>
      <c r="D2205" t="str">
        <f>IF([1]变压器!D2205="","",[1]变压器!D2205)</f>
        <v/>
      </c>
      <c r="E2205" t="str">
        <f>IF([1]变压器!E2205="","",[1]变压器!E2205)</f>
        <v/>
      </c>
      <c r="F2205" t="str">
        <f>IF([1]变压器!F2205="","",[1]变压器!F2205)</f>
        <v/>
      </c>
      <c r="G2205" t="str">
        <f ca="1">VLOOKUP(C2205,OFFSET(厂站实体!$A$2,0,0,1000,7),7,FALSE)</f>
        <v/>
      </c>
    </row>
    <row r="2206" spans="1:7" x14ac:dyDescent="0.15">
      <c r="A2206" t="str">
        <f>IF([1]变压器!A2206="","",[1]变压器!A2206)</f>
        <v/>
      </c>
      <c r="B2206" t="str">
        <f>IF([1]变压器!B2206="","",[1]变压器!B2206)</f>
        <v/>
      </c>
      <c r="C2206" t="str">
        <f>IF([1]变压器!C2206="","",[1]变压器!C2206)</f>
        <v/>
      </c>
      <c r="D2206" t="str">
        <f>IF([1]变压器!D2206="","",[1]变压器!D2206)</f>
        <v/>
      </c>
      <c r="E2206" t="str">
        <f>IF([1]变压器!E2206="","",[1]变压器!E2206)</f>
        <v/>
      </c>
      <c r="F2206" t="str">
        <f>IF([1]变压器!F2206="","",[1]变压器!F2206)</f>
        <v/>
      </c>
      <c r="G2206" t="str">
        <f ca="1">VLOOKUP(C2206,OFFSET(厂站实体!$A$2,0,0,1000,7),7,FALSE)</f>
        <v/>
      </c>
    </row>
    <row r="2207" spans="1:7" x14ac:dyDescent="0.15">
      <c r="A2207" t="str">
        <f>IF([1]变压器!A2207="","",[1]变压器!A2207)</f>
        <v/>
      </c>
      <c r="B2207" t="str">
        <f>IF([1]变压器!B2207="","",[1]变压器!B2207)</f>
        <v/>
      </c>
      <c r="C2207" t="str">
        <f>IF([1]变压器!C2207="","",[1]变压器!C2207)</f>
        <v/>
      </c>
      <c r="D2207" t="str">
        <f>IF([1]变压器!D2207="","",[1]变压器!D2207)</f>
        <v/>
      </c>
      <c r="E2207" t="str">
        <f>IF([1]变压器!E2207="","",[1]变压器!E2207)</f>
        <v/>
      </c>
      <c r="F2207" t="str">
        <f>IF([1]变压器!F2207="","",[1]变压器!F2207)</f>
        <v/>
      </c>
      <c r="G2207" t="str">
        <f ca="1">VLOOKUP(C2207,OFFSET(厂站实体!$A$2,0,0,1000,7),7,FALSE)</f>
        <v/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3"/>
  <sheetViews>
    <sheetView workbookViewId="0">
      <selection activeCell="B27" sqref="B27"/>
    </sheetView>
  </sheetViews>
  <sheetFormatPr defaultRowHeight="13.5" x14ac:dyDescent="0.15"/>
  <cols>
    <col min="1" max="1" width="9.625" customWidth="1"/>
    <col min="2" max="2" width="13" customWidth="1"/>
    <col min="4" max="4" width="11.875" customWidth="1"/>
    <col min="5" max="5" width="13.25" customWidth="1"/>
    <col min="6" max="6" width="18.875" customWidth="1"/>
    <col min="7" max="7" width="14" customWidth="1"/>
  </cols>
  <sheetData>
    <row r="1" spans="1:7" x14ac:dyDescent="0.15">
      <c r="A1" s="11" t="s">
        <v>44</v>
      </c>
      <c r="B1" s="11" t="s">
        <v>48</v>
      </c>
      <c r="C1" s="11" t="s">
        <v>45</v>
      </c>
      <c r="D1" s="11" t="s">
        <v>46</v>
      </c>
      <c r="E1" s="12" t="s">
        <v>47</v>
      </c>
      <c r="F1" s="12" t="s">
        <v>49</v>
      </c>
      <c r="G1" s="12" t="s">
        <v>50</v>
      </c>
    </row>
    <row r="2" spans="1:7" x14ac:dyDescent="0.15">
      <c r="A2" t="str">
        <f>IF([1]变压器绕组!A2="","",[1]变压器绕组!A2)</f>
        <v>T(110kV-10kV)</v>
      </c>
      <c r="B2" t="str">
        <f>IF([1]变压器绕组!B2="","",[1]变压器绕组!B2)</f>
        <v>110kV</v>
      </c>
      <c r="C2" t="str">
        <f>IF([1]变压器绕组!C2="","",[1]变压器绕组!C2)</f>
        <v>集善变</v>
      </c>
      <c r="D2" t="str">
        <f>IF([1]变压器绕组!D2="","",[1]变压器绕组!D2)</f>
        <v>T(110kV-10kV)</v>
      </c>
      <c r="E2">
        <f ca="1">VLOOKUP(C2,OFFSET(厂站实体!$A$2,0,0,1000,7),7,FALSE)</f>
        <v>1</v>
      </c>
      <c r="F2" t="str">
        <f ca="1">VLOOKUP(C2,OFFSET(厂站实体!$A$2,0,0,1000,7),4,FALSE)</f>
        <v>县级</v>
      </c>
      <c r="G2">
        <f ca="1">VLOOKUP(C2,OFFSET(厂站实体!$A$2,0,0,1000,7),6,FALSE)</f>
        <v>3</v>
      </c>
    </row>
    <row r="3" spans="1:7" x14ac:dyDescent="0.15">
      <c r="A3" t="str">
        <f>IF([1]变压器绕组!A3="","",[1]变压器绕组!A3)</f>
        <v>#1B</v>
      </c>
      <c r="B3" t="str">
        <f>IF([1]变压器绕组!B3="","",[1]变压器绕组!B3)</f>
        <v>110kV</v>
      </c>
      <c r="C3" t="str">
        <f>IF([1]变压器绕组!C3="","",[1]变压器绕组!C3)</f>
        <v>曹安变</v>
      </c>
      <c r="D3" t="str">
        <f>IF([1]变压器绕组!D3="","",[1]变压器绕组!D3)</f>
        <v>#1B</v>
      </c>
      <c r="E3">
        <f ca="1">VLOOKUP(C3,OFFSET(厂站实体!$A$2,0,0,1000,7),7,FALSE)</f>
        <v>1</v>
      </c>
      <c r="F3" t="str">
        <f ca="1">VLOOKUP(C3,OFFSET(厂站实体!$A$2,0,0,1000,7),4,FALSE)</f>
        <v>市辖</v>
      </c>
      <c r="G3">
        <f ca="1">VLOOKUP(C3,OFFSET(厂站实体!$A$2,0,0,1000,7),6,FALSE)</f>
        <v>1</v>
      </c>
    </row>
    <row r="4" spans="1:7" x14ac:dyDescent="0.15">
      <c r="A4" t="str">
        <f>IF([1]变压器绕组!A4="","",[1]变压器绕组!A4)</f>
        <v>#2B</v>
      </c>
      <c r="B4" t="str">
        <f>IF([1]变压器绕组!B4="","",[1]变压器绕组!B4)</f>
        <v>110kV</v>
      </c>
      <c r="C4" t="str">
        <f>IF([1]变压器绕组!C4="","",[1]变压器绕组!C4)</f>
        <v>曹安变</v>
      </c>
      <c r="D4" t="str">
        <f>IF([1]变压器绕组!D4="","",[1]变压器绕组!D4)</f>
        <v>#2B</v>
      </c>
      <c r="E4">
        <f ca="1">VLOOKUP(C4,OFFSET(厂站实体!$A$2,0,0,1000,7),7,FALSE)</f>
        <v>1</v>
      </c>
      <c r="F4" t="str">
        <f ca="1">VLOOKUP(C4,OFFSET(厂站实体!$A$2,0,0,1000,7),4,FALSE)</f>
        <v>市辖</v>
      </c>
      <c r="G4">
        <f ca="1">VLOOKUP(C4,OFFSET(厂站实体!$A$2,0,0,1000,7),6,FALSE)</f>
        <v>1</v>
      </c>
    </row>
    <row r="5" spans="1:7" x14ac:dyDescent="0.15">
      <c r="A5" t="str">
        <f>IF([1]变压器绕组!A5="","",[1]变压器绕组!A5)</f>
        <v>T(110kV-10kV)</v>
      </c>
      <c r="B5" t="str">
        <f>IF([1]变压器绕组!B5="","",[1]变压器绕组!B5)</f>
        <v>110kV</v>
      </c>
      <c r="C5" t="str">
        <f>IF([1]变压器绕组!C5="","",[1]变压器绕组!C5)</f>
        <v>金城变</v>
      </c>
      <c r="D5" t="str">
        <f>IF([1]变压器绕组!D5="","",[1]变压器绕组!D5)</f>
        <v>T(110kV-10kV)</v>
      </c>
      <c r="E5">
        <f ca="1">VLOOKUP(C5,OFFSET(厂站实体!$A$2,0,0,1000,7),7,FALSE)</f>
        <v>1</v>
      </c>
      <c r="F5" t="str">
        <f ca="1">VLOOKUP(C5,OFFSET(厂站实体!$A$2,0,0,1000,7),4,FALSE)</f>
        <v>县级</v>
      </c>
      <c r="G5">
        <f ca="1">VLOOKUP(C5,OFFSET(厂站实体!$A$2,0,0,1000,7),6,FALSE)</f>
        <v>3</v>
      </c>
    </row>
    <row r="6" spans="1:7" x14ac:dyDescent="0.15">
      <c r="A6" t="str">
        <f>IF([1]变压器绕组!A6="","",[1]变压器绕组!A6)</f>
        <v>#1B</v>
      </c>
      <c r="B6" t="str">
        <f>IF([1]变压器绕组!B6="","",[1]变压器绕组!B6)</f>
        <v>110kV</v>
      </c>
      <c r="C6" t="str">
        <f>IF([1]变压器绕组!C6="","",[1]变压器绕组!C6)</f>
        <v>天福变</v>
      </c>
      <c r="D6" t="str">
        <f>IF([1]变压器绕组!D6="","",[1]变压器绕组!D6)</f>
        <v>#1B</v>
      </c>
      <c r="E6">
        <f ca="1">VLOOKUP(C6,OFFSET(厂站实体!$A$2,0,0,1000,7),7,FALSE)</f>
        <v>1</v>
      </c>
      <c r="F6" t="str">
        <f ca="1">VLOOKUP(C6,OFFSET(厂站实体!$A$2,0,0,1000,7),4,FALSE)</f>
        <v>市辖</v>
      </c>
      <c r="G6">
        <f ca="1">VLOOKUP(C6,OFFSET(厂站实体!$A$2,0,0,1000,7),6,FALSE)</f>
        <v>3</v>
      </c>
    </row>
    <row r="7" spans="1:7" x14ac:dyDescent="0.15">
      <c r="A7" t="str">
        <f>IF([1]变压器绕组!A7="","",[1]变压器绕组!A7)</f>
        <v>#1B</v>
      </c>
      <c r="B7" t="str">
        <f>IF([1]变压器绕组!B7="","",[1]变压器绕组!B7)</f>
        <v>35kV</v>
      </c>
      <c r="C7" t="str">
        <f>IF([1]变压器绕组!C7="","",[1]变压器绕组!C7)</f>
        <v>顺杨变</v>
      </c>
      <c r="D7" t="str">
        <f>IF([1]变压器绕组!D7="","",[1]变压器绕组!D7)</f>
        <v>#1B</v>
      </c>
      <c r="E7">
        <f ca="1">VLOOKUP(C7,OFFSET(厂站实体!$A$2,0,0,1000,7),7,FALSE)</f>
        <v>1</v>
      </c>
      <c r="F7" t="str">
        <f ca="1">VLOOKUP(C7,OFFSET(厂站实体!$A$2,0,0,1000,7),4,FALSE)</f>
        <v>市辖</v>
      </c>
      <c r="G7">
        <f ca="1">VLOOKUP(C7,OFFSET(厂站实体!$A$2,0,0,1000,7),6,FALSE)</f>
        <v>2</v>
      </c>
    </row>
    <row r="8" spans="1:7" x14ac:dyDescent="0.15">
      <c r="A8" t="str">
        <f>IF([1]变压器绕组!A8="","",[1]变压器绕组!A8)</f>
        <v>#2B</v>
      </c>
      <c r="B8" t="str">
        <f>IF([1]变压器绕组!B8="","",[1]变压器绕组!B8)</f>
        <v>35kV</v>
      </c>
      <c r="C8" t="str">
        <f>IF([1]变压器绕组!C8="","",[1]变压器绕组!C8)</f>
        <v>顺杨变</v>
      </c>
      <c r="D8" t="str">
        <f>IF([1]变压器绕组!D8="","",[1]变压器绕组!D8)</f>
        <v>#2B</v>
      </c>
      <c r="E8">
        <f ca="1">VLOOKUP(C8,OFFSET(厂站实体!$A$2,0,0,1000,7),7,FALSE)</f>
        <v>1</v>
      </c>
      <c r="F8" t="str">
        <f ca="1">VLOOKUP(C8,OFFSET(厂站实体!$A$2,0,0,1000,7),4,FALSE)</f>
        <v>市辖</v>
      </c>
      <c r="G8">
        <f ca="1">VLOOKUP(C8,OFFSET(厂站实体!$A$2,0,0,1000,7),6,FALSE)</f>
        <v>2</v>
      </c>
    </row>
    <row r="9" spans="1:7" x14ac:dyDescent="0.15">
      <c r="A9" t="str">
        <f>IF([1]变压器绕组!A9="","",[1]变压器绕组!A9)</f>
        <v>T(110kV-10kV)</v>
      </c>
      <c r="B9" t="str">
        <f>IF([1]变压器绕组!B9="","",[1]变压器绕组!B9)</f>
        <v>110kV</v>
      </c>
      <c r="C9" t="str">
        <f>IF([1]变压器绕组!C9="","",[1]变压器绕组!C9)</f>
        <v>公桥变</v>
      </c>
      <c r="D9" t="str">
        <f>IF([1]变压器绕组!D9="","",[1]变压器绕组!D9)</f>
        <v>T(110kV-10kV)</v>
      </c>
      <c r="E9">
        <f ca="1">VLOOKUP(C9,OFFSET(厂站实体!$A$2,0,0,1000,7),7,FALSE)</f>
        <v>1</v>
      </c>
      <c r="F9" t="str">
        <f ca="1">VLOOKUP(C9,OFFSET(厂站实体!$A$2,0,0,1000,7),4,FALSE)</f>
        <v>市辖</v>
      </c>
      <c r="G9">
        <f ca="1">VLOOKUP(C9,OFFSET(厂站实体!$A$2,0,0,1000,7),6,FALSE)</f>
        <v>1</v>
      </c>
    </row>
    <row r="10" spans="1:7" x14ac:dyDescent="0.15">
      <c r="A10" t="str">
        <f>IF([1]变压器绕组!A10="","",[1]变压器绕组!A10)</f>
        <v>T(110kV-10kV)</v>
      </c>
      <c r="B10" t="str">
        <f>IF([1]变压器绕组!B10="","",[1]变压器绕组!B10)</f>
        <v>110kV</v>
      </c>
      <c r="C10" t="str">
        <f>IF([1]变压器绕组!C10="","",[1]变压器绕组!C10)</f>
        <v>泗桥变</v>
      </c>
      <c r="D10" t="str">
        <f>IF([1]变压器绕组!D10="","",[1]变压器绕组!D10)</f>
        <v>T(110kV-10kV)</v>
      </c>
      <c r="E10">
        <f ca="1">VLOOKUP(C10,OFFSET(厂站实体!$A$2,0,0,1000,7),7,FALSE)</f>
        <v>1</v>
      </c>
      <c r="F10" t="str">
        <f ca="1">VLOOKUP(C10,OFFSET(厂站实体!$A$2,0,0,1000,7),4,FALSE)</f>
        <v>县级</v>
      </c>
      <c r="G10">
        <f ca="1">VLOOKUP(C10,OFFSET(厂站实体!$A$2,0,0,1000,7),6,FALSE)</f>
        <v>0</v>
      </c>
    </row>
    <row r="11" spans="1:7" x14ac:dyDescent="0.15">
      <c r="A11" t="str">
        <f>IF([1]变压器绕组!A11="","",[1]变压器绕组!A11)</f>
        <v/>
      </c>
      <c r="B11" t="str">
        <f>IF([1]变压器绕组!B11="","",[1]变压器绕组!B11)</f>
        <v/>
      </c>
      <c r="C11" t="str">
        <f>IF([1]变压器绕组!C11="","",[1]变压器绕组!C11)</f>
        <v/>
      </c>
      <c r="D11" t="str">
        <f>IF([1]变压器绕组!D11="","",[1]变压器绕组!D11)</f>
        <v/>
      </c>
      <c r="E11" t="str">
        <f ca="1">VLOOKUP(C11,OFFSET(厂站实体!$A$2,0,0,1000,7),7,FALSE)</f>
        <v/>
      </c>
      <c r="F11" t="str">
        <f ca="1">VLOOKUP(C11,OFFSET(厂站实体!$A$2,0,0,1000,7),4,FALSE)</f>
        <v/>
      </c>
      <c r="G11" t="str">
        <f ca="1">VLOOKUP(C11,OFFSET(厂站实体!$A$2,0,0,1000,7),6,FALSE)</f>
        <v/>
      </c>
    </row>
    <row r="12" spans="1:7" x14ac:dyDescent="0.15">
      <c r="A12" t="str">
        <f>IF([1]变压器绕组!A12="","",[1]变压器绕组!A12)</f>
        <v/>
      </c>
      <c r="B12" t="str">
        <f>IF([1]变压器绕组!B12="","",[1]变压器绕组!B12)</f>
        <v/>
      </c>
      <c r="C12" t="str">
        <f>IF([1]变压器绕组!C12="","",[1]变压器绕组!C12)</f>
        <v/>
      </c>
      <c r="D12" t="str">
        <f>IF([1]变压器绕组!D12="","",[1]变压器绕组!D12)</f>
        <v/>
      </c>
      <c r="E12" t="str">
        <f ca="1">VLOOKUP(C12,OFFSET(厂站实体!$A$2,0,0,1000,7),7,FALSE)</f>
        <v/>
      </c>
      <c r="F12" t="str">
        <f ca="1">VLOOKUP(C12,OFFSET(厂站实体!$A$2,0,0,1000,7),4,FALSE)</f>
        <v/>
      </c>
      <c r="G12" t="str">
        <f ca="1">VLOOKUP(C12,OFFSET(厂站实体!$A$2,0,0,1000,7),6,FALSE)</f>
        <v/>
      </c>
    </row>
    <row r="13" spans="1:7" x14ac:dyDescent="0.15">
      <c r="A13" t="str">
        <f>IF([1]变压器绕组!A13="","",[1]变压器绕组!A13)</f>
        <v/>
      </c>
      <c r="B13" t="str">
        <f>IF([1]变压器绕组!B13="","",[1]变压器绕组!B13)</f>
        <v/>
      </c>
      <c r="C13" t="str">
        <f>IF([1]变压器绕组!C13="","",[1]变压器绕组!C13)</f>
        <v/>
      </c>
      <c r="D13" t="str">
        <f>IF([1]变压器绕组!D13="","",[1]变压器绕组!D13)</f>
        <v/>
      </c>
      <c r="E13" t="str">
        <f ca="1">VLOOKUP(C13,OFFSET(厂站实体!$A$2,0,0,1000,7),7,FALSE)</f>
        <v/>
      </c>
      <c r="F13" t="str">
        <f ca="1">VLOOKUP(C13,OFFSET(厂站实体!$A$2,0,0,1000,7),4,FALSE)</f>
        <v/>
      </c>
      <c r="G13" t="str">
        <f ca="1">VLOOKUP(C13,OFFSET(厂站实体!$A$2,0,0,1000,7),6,FALSE)</f>
        <v/>
      </c>
    </row>
    <row r="14" spans="1:7" x14ac:dyDescent="0.15">
      <c r="A14" t="str">
        <f>IF([1]变压器绕组!A14="","",[1]变压器绕组!A14)</f>
        <v/>
      </c>
      <c r="B14" t="str">
        <f>IF([1]变压器绕组!B14="","",[1]变压器绕组!B14)</f>
        <v/>
      </c>
      <c r="C14" t="str">
        <f>IF([1]变压器绕组!C14="","",[1]变压器绕组!C14)</f>
        <v/>
      </c>
      <c r="D14" t="str">
        <f>IF([1]变压器绕组!D14="","",[1]变压器绕组!D14)</f>
        <v/>
      </c>
      <c r="E14" t="str">
        <f ca="1">VLOOKUP(C14,OFFSET(厂站实体!$A$2,0,0,1000,7),7,FALSE)</f>
        <v/>
      </c>
      <c r="F14" t="str">
        <f ca="1">VLOOKUP(C14,OFFSET(厂站实体!$A$2,0,0,1000,7),4,FALSE)</f>
        <v/>
      </c>
      <c r="G14" t="str">
        <f ca="1">VLOOKUP(C14,OFFSET(厂站实体!$A$2,0,0,1000,7),6,FALSE)</f>
        <v/>
      </c>
    </row>
    <row r="15" spans="1:7" x14ac:dyDescent="0.15">
      <c r="A15" t="str">
        <f>IF([1]变压器绕组!A15="","",[1]变压器绕组!A15)</f>
        <v/>
      </c>
      <c r="B15" t="str">
        <f>IF([1]变压器绕组!B15="","",[1]变压器绕组!B15)</f>
        <v/>
      </c>
      <c r="C15" t="str">
        <f>IF([1]变压器绕组!C15="","",[1]变压器绕组!C15)</f>
        <v/>
      </c>
      <c r="D15" t="str">
        <f>IF([1]变压器绕组!D15="","",[1]变压器绕组!D15)</f>
        <v/>
      </c>
      <c r="E15" t="str">
        <f ca="1">VLOOKUP(C15,OFFSET(厂站实体!$A$2,0,0,1000,7),7,FALSE)</f>
        <v/>
      </c>
      <c r="F15" t="str">
        <f ca="1">VLOOKUP(C15,OFFSET(厂站实体!$A$2,0,0,1000,7),4,FALSE)</f>
        <v/>
      </c>
      <c r="G15" t="str">
        <f ca="1">VLOOKUP(C15,OFFSET(厂站实体!$A$2,0,0,1000,7),6,FALSE)</f>
        <v/>
      </c>
    </row>
    <row r="16" spans="1:7" x14ac:dyDescent="0.15">
      <c r="A16" t="str">
        <f>IF([1]变压器绕组!A16="","",[1]变压器绕组!A16)</f>
        <v/>
      </c>
      <c r="B16" t="str">
        <f>IF([1]变压器绕组!B16="","",[1]变压器绕组!B16)</f>
        <v/>
      </c>
      <c r="C16" t="str">
        <f>IF([1]变压器绕组!C16="","",[1]变压器绕组!C16)</f>
        <v/>
      </c>
      <c r="D16" t="str">
        <f>IF([1]变压器绕组!D16="","",[1]变压器绕组!D16)</f>
        <v/>
      </c>
      <c r="E16" t="str">
        <f ca="1">VLOOKUP(C16,OFFSET(厂站实体!$A$2,0,0,1000,7),7,FALSE)</f>
        <v/>
      </c>
      <c r="F16" t="str">
        <f ca="1">VLOOKUP(C16,OFFSET(厂站实体!$A$2,0,0,1000,7),4,FALSE)</f>
        <v/>
      </c>
      <c r="G16" t="str">
        <f ca="1">VLOOKUP(C16,OFFSET(厂站实体!$A$2,0,0,1000,7),6,FALSE)</f>
        <v/>
      </c>
    </row>
    <row r="17" spans="1:7" x14ac:dyDescent="0.15">
      <c r="A17" t="str">
        <f>IF([1]变压器绕组!A17="","",[1]变压器绕组!A17)</f>
        <v/>
      </c>
      <c r="B17" t="str">
        <f>IF([1]变压器绕组!B17="","",[1]变压器绕组!B17)</f>
        <v/>
      </c>
      <c r="C17" t="str">
        <f>IF([1]变压器绕组!C17="","",[1]变压器绕组!C17)</f>
        <v/>
      </c>
      <c r="D17" t="str">
        <f>IF([1]变压器绕组!D17="","",[1]变压器绕组!D17)</f>
        <v/>
      </c>
      <c r="E17" t="str">
        <f ca="1">VLOOKUP(C17,OFFSET(厂站实体!$A$2,0,0,1000,7),7,FALSE)</f>
        <v/>
      </c>
      <c r="F17" t="str">
        <f ca="1">VLOOKUP(C17,OFFSET(厂站实体!$A$2,0,0,1000,7),4,FALSE)</f>
        <v/>
      </c>
      <c r="G17" t="str">
        <f ca="1">VLOOKUP(C17,OFFSET(厂站实体!$A$2,0,0,1000,7),6,FALSE)</f>
        <v/>
      </c>
    </row>
    <row r="18" spans="1:7" x14ac:dyDescent="0.15">
      <c r="A18" t="str">
        <f>IF([1]变压器绕组!A18="","",[1]变压器绕组!A18)</f>
        <v/>
      </c>
      <c r="B18" t="str">
        <f>IF([1]变压器绕组!B18="","",[1]变压器绕组!B18)</f>
        <v/>
      </c>
      <c r="C18" t="str">
        <f>IF([1]变压器绕组!C18="","",[1]变压器绕组!C18)</f>
        <v/>
      </c>
      <c r="D18" t="str">
        <f>IF([1]变压器绕组!D18="","",[1]变压器绕组!D18)</f>
        <v/>
      </c>
      <c r="E18" t="str">
        <f ca="1">VLOOKUP(C18,OFFSET(厂站实体!$A$2,0,0,1000,7),7,FALSE)</f>
        <v/>
      </c>
      <c r="F18" t="str">
        <f ca="1">VLOOKUP(C18,OFFSET(厂站实体!$A$2,0,0,1000,7),4,FALSE)</f>
        <v/>
      </c>
      <c r="G18" t="str">
        <f ca="1">VLOOKUP(C18,OFFSET(厂站实体!$A$2,0,0,1000,7),6,FALSE)</f>
        <v/>
      </c>
    </row>
    <row r="19" spans="1:7" x14ac:dyDescent="0.15">
      <c r="A19" t="str">
        <f>IF([1]变压器绕组!A19="","",[1]变压器绕组!A19)</f>
        <v/>
      </c>
      <c r="B19" t="str">
        <f>IF([1]变压器绕组!B19="","",[1]变压器绕组!B19)</f>
        <v/>
      </c>
      <c r="C19" t="str">
        <f>IF([1]变压器绕组!C19="","",[1]变压器绕组!C19)</f>
        <v/>
      </c>
      <c r="D19" t="str">
        <f>IF([1]变压器绕组!D19="","",[1]变压器绕组!D19)</f>
        <v/>
      </c>
      <c r="E19" t="str">
        <f ca="1">VLOOKUP(C19,OFFSET(厂站实体!$A$2,0,0,1000,7),7,FALSE)</f>
        <v/>
      </c>
      <c r="F19" t="str">
        <f ca="1">VLOOKUP(C19,OFFSET(厂站实体!$A$2,0,0,1000,7),4,FALSE)</f>
        <v/>
      </c>
      <c r="G19" t="str">
        <f ca="1">VLOOKUP(C19,OFFSET(厂站实体!$A$2,0,0,1000,7),6,FALSE)</f>
        <v/>
      </c>
    </row>
    <row r="20" spans="1:7" x14ac:dyDescent="0.15">
      <c r="A20" t="str">
        <f>IF([1]变压器绕组!A20="","",[1]变压器绕组!A20)</f>
        <v/>
      </c>
      <c r="B20" t="str">
        <f>IF([1]变压器绕组!B20="","",[1]变压器绕组!B20)</f>
        <v/>
      </c>
      <c r="C20" t="str">
        <f>IF([1]变压器绕组!C20="","",[1]变压器绕组!C20)</f>
        <v/>
      </c>
      <c r="D20" t="str">
        <f>IF([1]变压器绕组!D20="","",[1]变压器绕组!D20)</f>
        <v/>
      </c>
      <c r="E20" t="str">
        <f ca="1">VLOOKUP(C20,OFFSET(厂站实体!$A$2,0,0,1000,7),7,FALSE)</f>
        <v/>
      </c>
      <c r="F20" t="str">
        <f ca="1">VLOOKUP(C20,OFFSET(厂站实体!$A$2,0,0,1000,7),4,FALSE)</f>
        <v/>
      </c>
      <c r="G20" t="str">
        <f ca="1">VLOOKUP(C20,OFFSET(厂站实体!$A$2,0,0,1000,7),6,FALSE)</f>
        <v/>
      </c>
    </row>
    <row r="21" spans="1:7" x14ac:dyDescent="0.15">
      <c r="A21" t="str">
        <f>IF([1]变压器绕组!A21="","",[1]变压器绕组!A21)</f>
        <v/>
      </c>
      <c r="B21" t="str">
        <f>IF([1]变压器绕组!B21="","",[1]变压器绕组!B21)</f>
        <v/>
      </c>
      <c r="C21" t="str">
        <f>IF([1]变压器绕组!C21="","",[1]变压器绕组!C21)</f>
        <v/>
      </c>
      <c r="D21" t="str">
        <f>IF([1]变压器绕组!D21="","",[1]变压器绕组!D21)</f>
        <v/>
      </c>
      <c r="E21" t="str">
        <f ca="1">VLOOKUP(C21,OFFSET(厂站实体!$A$2,0,0,1000,7),7,FALSE)</f>
        <v/>
      </c>
      <c r="F21" t="str">
        <f ca="1">VLOOKUP(C21,OFFSET(厂站实体!$A$2,0,0,1000,7),4,FALSE)</f>
        <v/>
      </c>
      <c r="G21" t="str">
        <f ca="1">VLOOKUP(C21,OFFSET(厂站实体!$A$2,0,0,1000,7),6,FALSE)</f>
        <v/>
      </c>
    </row>
    <row r="22" spans="1:7" x14ac:dyDescent="0.15">
      <c r="A22" t="str">
        <f>IF([1]变压器绕组!A22="","",[1]变压器绕组!A22)</f>
        <v/>
      </c>
      <c r="B22" t="str">
        <f>IF([1]变压器绕组!B22="","",[1]变压器绕组!B22)</f>
        <v/>
      </c>
      <c r="C22" t="str">
        <f>IF([1]变压器绕组!C22="","",[1]变压器绕组!C22)</f>
        <v/>
      </c>
      <c r="D22" t="str">
        <f>IF([1]变压器绕组!D22="","",[1]变压器绕组!D22)</f>
        <v/>
      </c>
      <c r="E22" t="str">
        <f ca="1">VLOOKUP(C22,OFFSET(厂站实体!$A$2,0,0,1000,7),7,FALSE)</f>
        <v/>
      </c>
      <c r="F22" t="str">
        <f ca="1">VLOOKUP(C22,OFFSET(厂站实体!$A$2,0,0,1000,7),4,FALSE)</f>
        <v/>
      </c>
      <c r="G22" t="str">
        <f ca="1">VLOOKUP(C22,OFFSET(厂站实体!$A$2,0,0,1000,7),6,FALSE)</f>
        <v/>
      </c>
    </row>
    <row r="23" spans="1:7" x14ac:dyDescent="0.15">
      <c r="A23" t="str">
        <f>IF([1]变压器绕组!A23="","",[1]变压器绕组!A23)</f>
        <v/>
      </c>
      <c r="B23" t="str">
        <f>IF([1]变压器绕组!B23="","",[1]变压器绕组!B23)</f>
        <v/>
      </c>
      <c r="C23" t="str">
        <f>IF([1]变压器绕组!C23="","",[1]变压器绕组!C23)</f>
        <v/>
      </c>
      <c r="D23" t="str">
        <f>IF([1]变压器绕组!D23="","",[1]变压器绕组!D23)</f>
        <v/>
      </c>
      <c r="E23" t="str">
        <f ca="1">VLOOKUP(C23,OFFSET(厂站实体!$A$2,0,0,1000,7),7,FALSE)</f>
        <v/>
      </c>
      <c r="F23" t="str">
        <f ca="1">VLOOKUP(C23,OFFSET(厂站实体!$A$2,0,0,1000,7),4,FALSE)</f>
        <v/>
      </c>
      <c r="G23" t="str">
        <f ca="1">VLOOKUP(C23,OFFSET(厂站实体!$A$2,0,0,1000,7),6,FALSE)</f>
        <v/>
      </c>
    </row>
    <row r="24" spans="1:7" x14ac:dyDescent="0.15">
      <c r="A24" t="str">
        <f>IF([1]变压器绕组!A24="","",[1]变压器绕组!A24)</f>
        <v/>
      </c>
      <c r="B24" t="str">
        <f>IF([1]变压器绕组!B24="","",[1]变压器绕组!B24)</f>
        <v/>
      </c>
      <c r="C24" t="str">
        <f>IF([1]变压器绕组!C24="","",[1]变压器绕组!C24)</f>
        <v/>
      </c>
      <c r="D24" t="str">
        <f>IF([1]变压器绕组!D24="","",[1]变压器绕组!D24)</f>
        <v/>
      </c>
      <c r="E24" t="str">
        <f ca="1">VLOOKUP(C24,OFFSET(厂站实体!$A$2,0,0,1000,7),7,FALSE)</f>
        <v/>
      </c>
      <c r="F24" t="str">
        <f ca="1">VLOOKUP(C24,OFFSET(厂站实体!$A$2,0,0,1000,7),4,FALSE)</f>
        <v/>
      </c>
      <c r="G24" t="str">
        <f ca="1">VLOOKUP(C24,OFFSET(厂站实体!$A$2,0,0,1000,7),6,FALSE)</f>
        <v/>
      </c>
    </row>
    <row r="25" spans="1:7" x14ac:dyDescent="0.15">
      <c r="A25" t="str">
        <f>IF([1]变压器绕组!A25="","",[1]变压器绕组!A25)</f>
        <v/>
      </c>
      <c r="B25" t="str">
        <f>IF([1]变压器绕组!B25="","",[1]变压器绕组!B25)</f>
        <v/>
      </c>
      <c r="C25" t="str">
        <f>IF([1]变压器绕组!C25="","",[1]变压器绕组!C25)</f>
        <v/>
      </c>
      <c r="D25" t="str">
        <f>IF([1]变压器绕组!D25="","",[1]变压器绕组!D25)</f>
        <v/>
      </c>
      <c r="E25" t="str">
        <f ca="1">VLOOKUP(C25,OFFSET(厂站实体!$A$2,0,0,1000,7),7,FALSE)</f>
        <v/>
      </c>
      <c r="F25" t="str">
        <f ca="1">VLOOKUP(C25,OFFSET(厂站实体!$A$2,0,0,1000,7),4,FALSE)</f>
        <v/>
      </c>
      <c r="G25" t="str">
        <f ca="1">VLOOKUP(C25,OFFSET(厂站实体!$A$2,0,0,1000,7),6,FALSE)</f>
        <v/>
      </c>
    </row>
    <row r="26" spans="1:7" x14ac:dyDescent="0.15">
      <c r="A26" t="str">
        <f>IF([1]变压器绕组!A26="","",[1]变压器绕组!A26)</f>
        <v/>
      </c>
      <c r="B26" t="str">
        <f>IF([1]变压器绕组!B26="","",[1]变压器绕组!B26)</f>
        <v/>
      </c>
      <c r="C26" t="str">
        <f>IF([1]变压器绕组!C26="","",[1]变压器绕组!C26)</f>
        <v/>
      </c>
      <c r="D26" t="str">
        <f>IF([1]变压器绕组!D26="","",[1]变压器绕组!D26)</f>
        <v/>
      </c>
      <c r="E26" t="str">
        <f ca="1">VLOOKUP(C26,OFFSET(厂站实体!$A$2,0,0,1000,7),7,FALSE)</f>
        <v/>
      </c>
      <c r="F26" t="str">
        <f ca="1">VLOOKUP(C26,OFFSET(厂站实体!$A$2,0,0,1000,7),4,FALSE)</f>
        <v/>
      </c>
      <c r="G26" t="str">
        <f ca="1">VLOOKUP(C26,OFFSET(厂站实体!$A$2,0,0,1000,7),6,FALSE)</f>
        <v/>
      </c>
    </row>
    <row r="27" spans="1:7" x14ac:dyDescent="0.15">
      <c r="A27" t="str">
        <f>IF([1]变压器绕组!A27="","",[1]变压器绕组!A27)</f>
        <v/>
      </c>
      <c r="B27" t="str">
        <f>IF([1]变压器绕组!B27="","",[1]变压器绕组!B27)</f>
        <v/>
      </c>
      <c r="C27" t="str">
        <f>IF([1]变压器绕组!C27="","",[1]变压器绕组!C27)</f>
        <v/>
      </c>
      <c r="D27" t="str">
        <f>IF([1]变压器绕组!D27="","",[1]变压器绕组!D27)</f>
        <v/>
      </c>
      <c r="E27" t="str">
        <f ca="1">VLOOKUP(C27,OFFSET(厂站实体!$A$2,0,0,1000,7),7,FALSE)</f>
        <v/>
      </c>
      <c r="F27" t="str">
        <f ca="1">VLOOKUP(C27,OFFSET(厂站实体!$A$2,0,0,1000,7),4,FALSE)</f>
        <v/>
      </c>
      <c r="G27" t="str">
        <f ca="1">VLOOKUP(C27,OFFSET(厂站实体!$A$2,0,0,1000,7),6,FALSE)</f>
        <v/>
      </c>
    </row>
    <row r="28" spans="1:7" x14ac:dyDescent="0.15">
      <c r="A28" t="str">
        <f>IF([1]变压器绕组!A28="","",[1]变压器绕组!A28)</f>
        <v/>
      </c>
      <c r="B28" t="str">
        <f>IF([1]变压器绕组!B28="","",[1]变压器绕组!B28)</f>
        <v/>
      </c>
      <c r="C28" t="str">
        <f>IF([1]变压器绕组!C28="","",[1]变压器绕组!C28)</f>
        <v/>
      </c>
      <c r="D28" t="str">
        <f>IF([1]变压器绕组!D28="","",[1]变压器绕组!D28)</f>
        <v/>
      </c>
      <c r="E28" t="str">
        <f ca="1">VLOOKUP(C28,OFFSET(厂站实体!$A$2,0,0,1000,7),7,FALSE)</f>
        <v/>
      </c>
      <c r="F28" t="str">
        <f ca="1">VLOOKUP(C28,OFFSET(厂站实体!$A$2,0,0,1000,7),4,FALSE)</f>
        <v/>
      </c>
      <c r="G28" t="str">
        <f ca="1">VLOOKUP(C28,OFFSET(厂站实体!$A$2,0,0,1000,7),6,FALSE)</f>
        <v/>
      </c>
    </row>
    <row r="29" spans="1:7" x14ac:dyDescent="0.15">
      <c r="A29" t="str">
        <f>IF([1]变压器绕组!A29="","",[1]变压器绕组!A29)</f>
        <v/>
      </c>
      <c r="B29" t="str">
        <f>IF([1]变压器绕组!B29="","",[1]变压器绕组!B29)</f>
        <v/>
      </c>
      <c r="C29" t="str">
        <f>IF([1]变压器绕组!C29="","",[1]变压器绕组!C29)</f>
        <v/>
      </c>
      <c r="D29" t="str">
        <f>IF([1]变压器绕组!D29="","",[1]变压器绕组!D29)</f>
        <v/>
      </c>
      <c r="E29" t="str">
        <f ca="1">VLOOKUP(C29,OFFSET(厂站实体!$A$2,0,0,1000,7),7,FALSE)</f>
        <v/>
      </c>
      <c r="F29" t="str">
        <f ca="1">VLOOKUP(C29,OFFSET(厂站实体!$A$2,0,0,1000,7),4,FALSE)</f>
        <v/>
      </c>
      <c r="G29" t="str">
        <f ca="1">VLOOKUP(C29,OFFSET(厂站实体!$A$2,0,0,1000,7),6,FALSE)</f>
        <v/>
      </c>
    </row>
    <row r="30" spans="1:7" x14ac:dyDescent="0.15">
      <c r="A30" t="str">
        <f>IF([1]变压器绕组!A30="","",[1]变压器绕组!A30)</f>
        <v/>
      </c>
      <c r="B30" t="str">
        <f>IF([1]变压器绕组!B30="","",[1]变压器绕组!B30)</f>
        <v/>
      </c>
      <c r="C30" t="str">
        <f>IF([1]变压器绕组!C30="","",[1]变压器绕组!C30)</f>
        <v/>
      </c>
      <c r="D30" t="str">
        <f>IF([1]变压器绕组!D30="","",[1]变压器绕组!D30)</f>
        <v/>
      </c>
      <c r="E30" t="str">
        <f ca="1">VLOOKUP(C30,OFFSET(厂站实体!$A$2,0,0,1000,7),7,FALSE)</f>
        <v/>
      </c>
      <c r="F30" t="str">
        <f ca="1">VLOOKUP(C30,OFFSET(厂站实体!$A$2,0,0,1000,7),4,FALSE)</f>
        <v/>
      </c>
      <c r="G30" t="str">
        <f ca="1">VLOOKUP(C30,OFFSET(厂站实体!$A$2,0,0,1000,7),6,FALSE)</f>
        <v/>
      </c>
    </row>
    <row r="31" spans="1:7" x14ac:dyDescent="0.15">
      <c r="A31" t="str">
        <f>IF([1]变压器绕组!A31="","",[1]变压器绕组!A31)</f>
        <v/>
      </c>
      <c r="B31" t="str">
        <f>IF([1]变压器绕组!B31="","",[1]变压器绕组!B31)</f>
        <v/>
      </c>
      <c r="C31" t="str">
        <f>IF([1]变压器绕组!C31="","",[1]变压器绕组!C31)</f>
        <v/>
      </c>
      <c r="D31" t="str">
        <f>IF([1]变压器绕组!D31="","",[1]变压器绕组!D31)</f>
        <v/>
      </c>
      <c r="E31" t="str">
        <f ca="1">VLOOKUP(C31,OFFSET(厂站实体!$A$2,0,0,1000,7),7,FALSE)</f>
        <v/>
      </c>
      <c r="F31" t="str">
        <f ca="1">VLOOKUP(C31,OFFSET(厂站实体!$A$2,0,0,1000,7),4,FALSE)</f>
        <v/>
      </c>
      <c r="G31" t="str">
        <f ca="1">VLOOKUP(C31,OFFSET(厂站实体!$A$2,0,0,1000,7),6,FALSE)</f>
        <v/>
      </c>
    </row>
    <row r="32" spans="1:7" x14ac:dyDescent="0.15">
      <c r="A32" t="str">
        <f>IF([1]变压器绕组!A32="","",[1]变压器绕组!A32)</f>
        <v/>
      </c>
      <c r="B32" t="str">
        <f>IF([1]变压器绕组!B32="","",[1]变压器绕组!B32)</f>
        <v/>
      </c>
      <c r="C32" t="str">
        <f>IF([1]变压器绕组!C32="","",[1]变压器绕组!C32)</f>
        <v/>
      </c>
      <c r="D32" t="str">
        <f>IF([1]变压器绕组!D32="","",[1]变压器绕组!D32)</f>
        <v/>
      </c>
      <c r="E32" t="str">
        <f ca="1">VLOOKUP(C32,OFFSET(厂站实体!$A$2,0,0,1000,7),7,FALSE)</f>
        <v/>
      </c>
      <c r="F32" t="str">
        <f ca="1">VLOOKUP(C32,OFFSET(厂站实体!$A$2,0,0,1000,7),4,FALSE)</f>
        <v/>
      </c>
      <c r="G32" t="str">
        <f ca="1">VLOOKUP(C32,OFFSET(厂站实体!$A$2,0,0,1000,7),6,FALSE)</f>
        <v/>
      </c>
    </row>
    <row r="33" spans="1:7" x14ac:dyDescent="0.15">
      <c r="A33" t="str">
        <f>IF([1]变压器绕组!A33="","",[1]变压器绕组!A33)</f>
        <v/>
      </c>
      <c r="B33" t="str">
        <f>IF([1]变压器绕组!B33="","",[1]变压器绕组!B33)</f>
        <v/>
      </c>
      <c r="C33" t="str">
        <f>IF([1]变压器绕组!C33="","",[1]变压器绕组!C33)</f>
        <v/>
      </c>
      <c r="D33" t="str">
        <f>IF([1]变压器绕组!D33="","",[1]变压器绕组!D33)</f>
        <v/>
      </c>
      <c r="E33" t="str">
        <f ca="1">VLOOKUP(C33,OFFSET(厂站实体!$A$2,0,0,1000,7),7,FALSE)</f>
        <v/>
      </c>
      <c r="F33" t="str">
        <f ca="1">VLOOKUP(C33,OFFSET(厂站实体!$A$2,0,0,1000,7),4,FALSE)</f>
        <v/>
      </c>
      <c r="G33" t="str">
        <f ca="1">VLOOKUP(C33,OFFSET(厂站实体!$A$2,0,0,1000,7),6,FALSE)</f>
        <v/>
      </c>
    </row>
    <row r="34" spans="1:7" x14ac:dyDescent="0.15">
      <c r="A34" t="str">
        <f>IF([1]变压器绕组!A34="","",[1]变压器绕组!A34)</f>
        <v/>
      </c>
      <c r="B34" t="str">
        <f>IF([1]变压器绕组!B34="","",[1]变压器绕组!B34)</f>
        <v/>
      </c>
      <c r="C34" t="str">
        <f>IF([1]变压器绕组!C34="","",[1]变压器绕组!C34)</f>
        <v/>
      </c>
      <c r="D34" t="str">
        <f>IF([1]变压器绕组!D34="","",[1]变压器绕组!D34)</f>
        <v/>
      </c>
      <c r="E34" t="str">
        <f ca="1">VLOOKUP(C34,OFFSET(厂站实体!$A$2,0,0,1000,7),7,FALSE)</f>
        <v/>
      </c>
      <c r="F34" t="str">
        <f ca="1">VLOOKUP(C34,OFFSET(厂站实体!$A$2,0,0,1000,7),4,FALSE)</f>
        <v/>
      </c>
      <c r="G34" t="str">
        <f ca="1">VLOOKUP(C34,OFFSET(厂站实体!$A$2,0,0,1000,7),6,FALSE)</f>
        <v/>
      </c>
    </row>
    <row r="35" spans="1:7" x14ac:dyDescent="0.15">
      <c r="A35" t="str">
        <f>IF([1]变压器绕组!A35="","",[1]变压器绕组!A35)</f>
        <v/>
      </c>
      <c r="B35" t="str">
        <f>IF([1]变压器绕组!B35="","",[1]变压器绕组!B35)</f>
        <v/>
      </c>
      <c r="C35" t="str">
        <f>IF([1]变压器绕组!C35="","",[1]变压器绕组!C35)</f>
        <v/>
      </c>
      <c r="D35" t="str">
        <f>IF([1]变压器绕组!D35="","",[1]变压器绕组!D35)</f>
        <v/>
      </c>
      <c r="E35" t="str">
        <f ca="1">VLOOKUP(C35,OFFSET(厂站实体!$A$2,0,0,1000,7),7,FALSE)</f>
        <v/>
      </c>
      <c r="F35" t="str">
        <f ca="1">VLOOKUP(C35,OFFSET(厂站实体!$A$2,0,0,1000,7),4,FALSE)</f>
        <v/>
      </c>
      <c r="G35" t="str">
        <f ca="1">VLOOKUP(C35,OFFSET(厂站实体!$A$2,0,0,1000,7),6,FALSE)</f>
        <v/>
      </c>
    </row>
    <row r="36" spans="1:7" x14ac:dyDescent="0.15">
      <c r="A36" t="str">
        <f>IF([1]变压器绕组!A36="","",[1]变压器绕组!A36)</f>
        <v/>
      </c>
      <c r="B36" t="str">
        <f>IF([1]变压器绕组!B36="","",[1]变压器绕组!B36)</f>
        <v/>
      </c>
      <c r="C36" t="str">
        <f>IF([1]变压器绕组!C36="","",[1]变压器绕组!C36)</f>
        <v/>
      </c>
      <c r="D36" t="str">
        <f>IF([1]变压器绕组!D36="","",[1]变压器绕组!D36)</f>
        <v/>
      </c>
      <c r="E36" t="str">
        <f ca="1">VLOOKUP(C36,OFFSET(厂站实体!$A$2,0,0,1000,7),7,FALSE)</f>
        <v/>
      </c>
      <c r="F36" t="str">
        <f ca="1">VLOOKUP(C36,OFFSET(厂站实体!$A$2,0,0,1000,7),4,FALSE)</f>
        <v/>
      </c>
      <c r="G36" t="str">
        <f ca="1">VLOOKUP(C36,OFFSET(厂站实体!$A$2,0,0,1000,7),6,FALSE)</f>
        <v/>
      </c>
    </row>
    <row r="37" spans="1:7" x14ac:dyDescent="0.15">
      <c r="A37" t="str">
        <f>IF([1]变压器绕组!A37="","",[1]变压器绕组!A37)</f>
        <v/>
      </c>
      <c r="B37" t="str">
        <f>IF([1]变压器绕组!B37="","",[1]变压器绕组!B37)</f>
        <v/>
      </c>
      <c r="C37" t="str">
        <f>IF([1]变压器绕组!C37="","",[1]变压器绕组!C37)</f>
        <v/>
      </c>
      <c r="D37" t="str">
        <f>IF([1]变压器绕组!D37="","",[1]变压器绕组!D37)</f>
        <v/>
      </c>
      <c r="E37" t="str">
        <f ca="1">VLOOKUP(C37,OFFSET(厂站实体!$A$2,0,0,1000,7),7,FALSE)</f>
        <v/>
      </c>
      <c r="F37" t="str">
        <f ca="1">VLOOKUP(C37,OFFSET(厂站实体!$A$2,0,0,1000,7),4,FALSE)</f>
        <v/>
      </c>
      <c r="G37" t="str">
        <f ca="1">VLOOKUP(C37,OFFSET(厂站实体!$A$2,0,0,1000,7),6,FALSE)</f>
        <v/>
      </c>
    </row>
    <row r="38" spans="1:7" x14ac:dyDescent="0.15">
      <c r="A38" t="str">
        <f>IF([1]变压器绕组!A38="","",[1]变压器绕组!A38)</f>
        <v/>
      </c>
      <c r="B38" t="str">
        <f>IF([1]变压器绕组!B38="","",[1]变压器绕组!B38)</f>
        <v/>
      </c>
      <c r="C38" t="str">
        <f>IF([1]变压器绕组!C38="","",[1]变压器绕组!C38)</f>
        <v/>
      </c>
      <c r="D38" t="str">
        <f>IF([1]变压器绕组!D38="","",[1]变压器绕组!D38)</f>
        <v/>
      </c>
      <c r="E38" t="str">
        <f ca="1">VLOOKUP(C38,OFFSET(厂站实体!$A$2,0,0,1000,7),7,FALSE)</f>
        <v/>
      </c>
      <c r="F38" t="str">
        <f ca="1">VLOOKUP(C38,OFFSET(厂站实体!$A$2,0,0,1000,7),4,FALSE)</f>
        <v/>
      </c>
      <c r="G38" t="str">
        <f ca="1">VLOOKUP(C38,OFFSET(厂站实体!$A$2,0,0,1000,7),6,FALSE)</f>
        <v/>
      </c>
    </row>
    <row r="39" spans="1:7" x14ac:dyDescent="0.15">
      <c r="A39" t="str">
        <f>IF([1]变压器绕组!A39="","",[1]变压器绕组!A39)</f>
        <v/>
      </c>
      <c r="B39" t="str">
        <f>IF([1]变压器绕组!B39="","",[1]变压器绕组!B39)</f>
        <v/>
      </c>
      <c r="C39" t="str">
        <f>IF([1]变压器绕组!C39="","",[1]变压器绕组!C39)</f>
        <v/>
      </c>
      <c r="D39" t="str">
        <f>IF([1]变压器绕组!D39="","",[1]变压器绕组!D39)</f>
        <v/>
      </c>
      <c r="E39" t="str">
        <f ca="1">VLOOKUP(C39,OFFSET(厂站实体!$A$2,0,0,1000,7),7,FALSE)</f>
        <v/>
      </c>
      <c r="F39" t="str">
        <f ca="1">VLOOKUP(C39,OFFSET(厂站实体!$A$2,0,0,1000,7),4,FALSE)</f>
        <v/>
      </c>
      <c r="G39" t="str">
        <f ca="1">VLOOKUP(C39,OFFSET(厂站实体!$A$2,0,0,1000,7),6,FALSE)</f>
        <v/>
      </c>
    </row>
    <row r="40" spans="1:7" x14ac:dyDescent="0.15">
      <c r="A40" t="str">
        <f>IF([1]变压器绕组!A40="","",[1]变压器绕组!A40)</f>
        <v/>
      </c>
      <c r="B40" t="str">
        <f>IF([1]变压器绕组!B40="","",[1]变压器绕组!B40)</f>
        <v/>
      </c>
      <c r="C40" t="str">
        <f>IF([1]变压器绕组!C40="","",[1]变压器绕组!C40)</f>
        <v/>
      </c>
      <c r="D40" t="str">
        <f>IF([1]变压器绕组!D40="","",[1]变压器绕组!D40)</f>
        <v/>
      </c>
      <c r="E40" t="str">
        <f ca="1">VLOOKUP(C40,OFFSET(厂站实体!$A$2,0,0,1000,7),7,FALSE)</f>
        <v/>
      </c>
      <c r="F40" t="str">
        <f ca="1">VLOOKUP(C40,OFFSET(厂站实体!$A$2,0,0,1000,7),4,FALSE)</f>
        <v/>
      </c>
      <c r="G40" t="str">
        <f ca="1">VLOOKUP(C40,OFFSET(厂站实体!$A$2,0,0,1000,7),6,FALSE)</f>
        <v/>
      </c>
    </row>
    <row r="41" spans="1:7" x14ac:dyDescent="0.15">
      <c r="A41" t="str">
        <f>IF([1]变压器绕组!A41="","",[1]变压器绕组!A41)</f>
        <v/>
      </c>
      <c r="B41" t="str">
        <f>IF([1]变压器绕组!B41="","",[1]变压器绕组!B41)</f>
        <v/>
      </c>
      <c r="C41" t="str">
        <f>IF([1]变压器绕组!C41="","",[1]变压器绕组!C41)</f>
        <v/>
      </c>
      <c r="D41" t="str">
        <f>IF([1]变压器绕组!D41="","",[1]变压器绕组!D41)</f>
        <v/>
      </c>
      <c r="E41" t="str">
        <f ca="1">VLOOKUP(C41,OFFSET(厂站实体!$A$2,0,0,1000,7),7,FALSE)</f>
        <v/>
      </c>
      <c r="F41" t="str">
        <f ca="1">VLOOKUP(C41,OFFSET(厂站实体!$A$2,0,0,1000,7),4,FALSE)</f>
        <v/>
      </c>
      <c r="G41" t="str">
        <f ca="1">VLOOKUP(C41,OFFSET(厂站实体!$A$2,0,0,1000,7),6,FALSE)</f>
        <v/>
      </c>
    </row>
    <row r="42" spans="1:7" x14ac:dyDescent="0.15">
      <c r="A42" t="str">
        <f>IF([1]变压器绕组!A42="","",[1]变压器绕组!A42)</f>
        <v/>
      </c>
      <c r="B42" t="str">
        <f>IF([1]变压器绕组!B42="","",[1]变压器绕组!B42)</f>
        <v/>
      </c>
      <c r="C42" t="str">
        <f>IF([1]变压器绕组!C42="","",[1]变压器绕组!C42)</f>
        <v/>
      </c>
      <c r="D42" t="str">
        <f>IF([1]变压器绕组!D42="","",[1]变压器绕组!D42)</f>
        <v/>
      </c>
      <c r="E42" t="str">
        <f ca="1">VLOOKUP(C42,OFFSET(厂站实体!$A$2,0,0,1000,7),7,FALSE)</f>
        <v/>
      </c>
      <c r="F42" t="str">
        <f ca="1">VLOOKUP(C42,OFFSET(厂站实体!$A$2,0,0,1000,7),4,FALSE)</f>
        <v/>
      </c>
      <c r="G42" t="str">
        <f ca="1">VLOOKUP(C42,OFFSET(厂站实体!$A$2,0,0,1000,7),6,FALSE)</f>
        <v/>
      </c>
    </row>
    <row r="43" spans="1:7" x14ac:dyDescent="0.15">
      <c r="A43" t="str">
        <f>IF([1]变压器绕组!A43="","",[1]变压器绕组!A43)</f>
        <v/>
      </c>
      <c r="B43" t="str">
        <f>IF([1]变压器绕组!B43="","",[1]变压器绕组!B43)</f>
        <v/>
      </c>
      <c r="C43" t="str">
        <f>IF([1]变压器绕组!C43="","",[1]变压器绕组!C43)</f>
        <v/>
      </c>
      <c r="D43" t="str">
        <f>IF([1]变压器绕组!D43="","",[1]变压器绕组!D43)</f>
        <v/>
      </c>
      <c r="E43" t="str">
        <f ca="1">VLOOKUP(C43,OFFSET(厂站实体!$A$2,0,0,1000,7),7,FALSE)</f>
        <v/>
      </c>
      <c r="F43" t="str">
        <f ca="1">VLOOKUP(C43,OFFSET(厂站实体!$A$2,0,0,1000,7),4,FALSE)</f>
        <v/>
      </c>
      <c r="G43" t="str">
        <f ca="1">VLOOKUP(C43,OFFSET(厂站实体!$A$2,0,0,1000,7),6,FALSE)</f>
        <v/>
      </c>
    </row>
    <row r="44" spans="1:7" x14ac:dyDescent="0.15">
      <c r="A44" t="str">
        <f>IF([1]变压器绕组!A44="","",[1]变压器绕组!A44)</f>
        <v/>
      </c>
      <c r="B44" t="str">
        <f>IF([1]变压器绕组!B44="","",[1]变压器绕组!B44)</f>
        <v/>
      </c>
      <c r="C44" t="str">
        <f>IF([1]变压器绕组!C44="","",[1]变压器绕组!C44)</f>
        <v/>
      </c>
      <c r="D44" t="str">
        <f>IF([1]变压器绕组!D44="","",[1]变压器绕组!D44)</f>
        <v/>
      </c>
      <c r="E44" t="str">
        <f ca="1">VLOOKUP(C44,OFFSET(厂站实体!$A$2,0,0,1000,7),7,FALSE)</f>
        <v/>
      </c>
      <c r="F44" t="str">
        <f ca="1">VLOOKUP(C44,OFFSET(厂站实体!$A$2,0,0,1000,7),4,FALSE)</f>
        <v/>
      </c>
      <c r="G44" t="str">
        <f ca="1">VLOOKUP(C44,OFFSET(厂站实体!$A$2,0,0,1000,7),6,FALSE)</f>
        <v/>
      </c>
    </row>
    <row r="45" spans="1:7" x14ac:dyDescent="0.15">
      <c r="A45" t="str">
        <f>IF([1]变压器绕组!A45="","",[1]变压器绕组!A45)</f>
        <v/>
      </c>
      <c r="B45" t="str">
        <f>IF([1]变压器绕组!B45="","",[1]变压器绕组!B45)</f>
        <v/>
      </c>
      <c r="C45" t="str">
        <f>IF([1]变压器绕组!C45="","",[1]变压器绕组!C45)</f>
        <v/>
      </c>
      <c r="D45" t="str">
        <f>IF([1]变压器绕组!D45="","",[1]变压器绕组!D45)</f>
        <v/>
      </c>
      <c r="E45" t="str">
        <f ca="1">VLOOKUP(C45,OFFSET(厂站实体!$A$2,0,0,1000,7),7,FALSE)</f>
        <v/>
      </c>
      <c r="F45" t="str">
        <f ca="1">VLOOKUP(C45,OFFSET(厂站实体!$A$2,0,0,1000,7),4,FALSE)</f>
        <v/>
      </c>
      <c r="G45" t="str">
        <f ca="1">VLOOKUP(C45,OFFSET(厂站实体!$A$2,0,0,1000,7),6,FALSE)</f>
        <v/>
      </c>
    </row>
    <row r="46" spans="1:7" x14ac:dyDescent="0.15">
      <c r="A46" t="str">
        <f>IF([1]变压器绕组!A46="","",[1]变压器绕组!A46)</f>
        <v/>
      </c>
      <c r="B46" t="str">
        <f>IF([1]变压器绕组!B46="","",[1]变压器绕组!B46)</f>
        <v/>
      </c>
      <c r="C46" t="str">
        <f>IF([1]变压器绕组!C46="","",[1]变压器绕组!C46)</f>
        <v/>
      </c>
      <c r="D46" t="str">
        <f>IF([1]变压器绕组!D46="","",[1]变压器绕组!D46)</f>
        <v/>
      </c>
      <c r="E46" t="str">
        <f ca="1">VLOOKUP(C46,OFFSET(厂站实体!$A$2,0,0,1000,7),7,FALSE)</f>
        <v/>
      </c>
      <c r="F46" t="str">
        <f ca="1">VLOOKUP(C46,OFFSET(厂站实体!$A$2,0,0,1000,7),4,FALSE)</f>
        <v/>
      </c>
      <c r="G46" t="str">
        <f ca="1">VLOOKUP(C46,OFFSET(厂站实体!$A$2,0,0,1000,7),6,FALSE)</f>
        <v/>
      </c>
    </row>
    <row r="47" spans="1:7" x14ac:dyDescent="0.15">
      <c r="A47" t="str">
        <f>IF([1]变压器绕组!A47="","",[1]变压器绕组!A47)</f>
        <v/>
      </c>
      <c r="B47" t="str">
        <f>IF([1]变压器绕组!B47="","",[1]变压器绕组!B47)</f>
        <v/>
      </c>
      <c r="C47" t="str">
        <f>IF([1]变压器绕组!C47="","",[1]变压器绕组!C47)</f>
        <v/>
      </c>
      <c r="D47" t="str">
        <f>IF([1]变压器绕组!D47="","",[1]变压器绕组!D47)</f>
        <v/>
      </c>
      <c r="E47" t="str">
        <f ca="1">VLOOKUP(C47,OFFSET(厂站实体!$A$2,0,0,1000,7),7,FALSE)</f>
        <v/>
      </c>
      <c r="F47" t="str">
        <f ca="1">VLOOKUP(C47,OFFSET(厂站实体!$A$2,0,0,1000,7),4,FALSE)</f>
        <v/>
      </c>
      <c r="G47" t="str">
        <f ca="1">VLOOKUP(C47,OFFSET(厂站实体!$A$2,0,0,1000,7),6,FALSE)</f>
        <v/>
      </c>
    </row>
    <row r="48" spans="1:7" x14ac:dyDescent="0.15">
      <c r="A48" t="str">
        <f>IF([1]变压器绕组!A48="","",[1]变压器绕组!A48)</f>
        <v/>
      </c>
      <c r="B48" t="str">
        <f>IF([1]变压器绕组!B48="","",[1]变压器绕组!B48)</f>
        <v/>
      </c>
      <c r="C48" t="str">
        <f>IF([1]变压器绕组!C48="","",[1]变压器绕组!C48)</f>
        <v/>
      </c>
      <c r="D48" t="str">
        <f>IF([1]变压器绕组!D48="","",[1]变压器绕组!D48)</f>
        <v/>
      </c>
      <c r="E48" t="str">
        <f ca="1">VLOOKUP(C48,OFFSET(厂站实体!$A$2,0,0,1000,7),7,FALSE)</f>
        <v/>
      </c>
      <c r="F48" t="str">
        <f ca="1">VLOOKUP(C48,OFFSET(厂站实体!$A$2,0,0,1000,7),4,FALSE)</f>
        <v/>
      </c>
      <c r="G48" t="str">
        <f ca="1">VLOOKUP(C48,OFFSET(厂站实体!$A$2,0,0,1000,7),6,FALSE)</f>
        <v/>
      </c>
    </row>
    <row r="49" spans="1:7" x14ac:dyDescent="0.15">
      <c r="A49" t="str">
        <f>IF([1]变压器绕组!A49="","",[1]变压器绕组!A49)</f>
        <v/>
      </c>
      <c r="B49" t="str">
        <f>IF([1]变压器绕组!B49="","",[1]变压器绕组!B49)</f>
        <v/>
      </c>
      <c r="C49" t="str">
        <f>IF([1]变压器绕组!C49="","",[1]变压器绕组!C49)</f>
        <v/>
      </c>
      <c r="D49" t="str">
        <f>IF([1]变压器绕组!D49="","",[1]变压器绕组!D49)</f>
        <v/>
      </c>
      <c r="E49" t="str">
        <f ca="1">VLOOKUP(C49,OFFSET(厂站实体!$A$2,0,0,1000,7),7,FALSE)</f>
        <v/>
      </c>
      <c r="F49" t="str">
        <f ca="1">VLOOKUP(C49,OFFSET(厂站实体!$A$2,0,0,1000,7),4,FALSE)</f>
        <v/>
      </c>
      <c r="G49" t="str">
        <f ca="1">VLOOKUP(C49,OFFSET(厂站实体!$A$2,0,0,1000,7),6,FALSE)</f>
        <v/>
      </c>
    </row>
    <row r="50" spans="1:7" x14ac:dyDescent="0.15">
      <c r="A50" t="str">
        <f>IF([1]变压器绕组!A50="","",[1]变压器绕组!A50)</f>
        <v/>
      </c>
      <c r="B50" t="str">
        <f>IF([1]变压器绕组!B50="","",[1]变压器绕组!B50)</f>
        <v/>
      </c>
      <c r="C50" t="str">
        <f>IF([1]变压器绕组!C50="","",[1]变压器绕组!C50)</f>
        <v/>
      </c>
      <c r="D50" t="str">
        <f>IF([1]变压器绕组!D50="","",[1]变压器绕组!D50)</f>
        <v/>
      </c>
      <c r="E50" t="str">
        <f ca="1">VLOOKUP(C50,OFFSET(厂站实体!$A$2,0,0,1000,7),7,FALSE)</f>
        <v/>
      </c>
      <c r="F50" t="str">
        <f ca="1">VLOOKUP(C50,OFFSET(厂站实体!$A$2,0,0,1000,7),4,FALSE)</f>
        <v/>
      </c>
      <c r="G50" t="str">
        <f ca="1">VLOOKUP(C50,OFFSET(厂站实体!$A$2,0,0,1000,7),6,FALSE)</f>
        <v/>
      </c>
    </row>
    <row r="51" spans="1:7" x14ac:dyDescent="0.15">
      <c r="A51" t="str">
        <f>IF([1]变压器绕组!A51="","",[1]变压器绕组!A51)</f>
        <v/>
      </c>
      <c r="B51" t="str">
        <f>IF([1]变压器绕组!B51="","",[1]变压器绕组!B51)</f>
        <v/>
      </c>
      <c r="C51" t="str">
        <f>IF([1]变压器绕组!C51="","",[1]变压器绕组!C51)</f>
        <v/>
      </c>
      <c r="D51" t="str">
        <f>IF([1]变压器绕组!D51="","",[1]变压器绕组!D51)</f>
        <v/>
      </c>
      <c r="E51" t="str">
        <f ca="1">VLOOKUP(C51,OFFSET(厂站实体!$A$2,0,0,1000,7),7,FALSE)</f>
        <v/>
      </c>
      <c r="F51" t="str">
        <f ca="1">VLOOKUP(C51,OFFSET(厂站实体!$A$2,0,0,1000,7),4,FALSE)</f>
        <v/>
      </c>
      <c r="G51" t="str">
        <f ca="1">VLOOKUP(C51,OFFSET(厂站实体!$A$2,0,0,1000,7),6,FALSE)</f>
        <v/>
      </c>
    </row>
    <row r="52" spans="1:7" x14ac:dyDescent="0.15">
      <c r="A52" t="str">
        <f>IF([1]变压器绕组!A52="","",[1]变压器绕组!A52)</f>
        <v/>
      </c>
      <c r="B52" t="str">
        <f>IF([1]变压器绕组!B52="","",[1]变压器绕组!B52)</f>
        <v/>
      </c>
      <c r="C52" t="str">
        <f>IF([1]变压器绕组!C52="","",[1]变压器绕组!C52)</f>
        <v/>
      </c>
      <c r="D52" t="str">
        <f>IF([1]变压器绕组!D52="","",[1]变压器绕组!D52)</f>
        <v/>
      </c>
      <c r="E52" t="str">
        <f ca="1">VLOOKUP(C52,OFFSET(厂站实体!$A$2,0,0,1000,7),7,FALSE)</f>
        <v/>
      </c>
      <c r="F52" t="str">
        <f ca="1">VLOOKUP(C52,OFFSET(厂站实体!$A$2,0,0,1000,7),4,FALSE)</f>
        <v/>
      </c>
      <c r="G52" t="str">
        <f ca="1">VLOOKUP(C52,OFFSET(厂站实体!$A$2,0,0,1000,7),6,FALSE)</f>
        <v/>
      </c>
    </row>
    <row r="53" spans="1:7" x14ac:dyDescent="0.15">
      <c r="A53" t="str">
        <f>IF([1]变压器绕组!A53="","",[1]变压器绕组!A53)</f>
        <v/>
      </c>
      <c r="B53" t="str">
        <f>IF([1]变压器绕组!B53="","",[1]变压器绕组!B53)</f>
        <v/>
      </c>
      <c r="C53" t="str">
        <f>IF([1]变压器绕组!C53="","",[1]变压器绕组!C53)</f>
        <v/>
      </c>
      <c r="D53" t="str">
        <f>IF([1]变压器绕组!D53="","",[1]变压器绕组!D53)</f>
        <v/>
      </c>
      <c r="E53" t="str">
        <f ca="1">VLOOKUP(C53,OFFSET(厂站实体!$A$2,0,0,1000,7),7,FALSE)</f>
        <v/>
      </c>
      <c r="F53" t="str">
        <f ca="1">VLOOKUP(C53,OFFSET(厂站实体!$A$2,0,0,1000,7),4,FALSE)</f>
        <v/>
      </c>
      <c r="G53" t="str">
        <f ca="1">VLOOKUP(C53,OFFSET(厂站实体!$A$2,0,0,1000,7),6,FALSE)</f>
        <v/>
      </c>
    </row>
    <row r="54" spans="1:7" x14ac:dyDescent="0.15">
      <c r="A54" t="str">
        <f>IF([1]变压器绕组!A54="","",[1]变压器绕组!A54)</f>
        <v/>
      </c>
      <c r="B54" t="str">
        <f>IF([1]变压器绕组!B54="","",[1]变压器绕组!B54)</f>
        <v/>
      </c>
      <c r="C54" t="str">
        <f>IF([1]变压器绕组!C54="","",[1]变压器绕组!C54)</f>
        <v/>
      </c>
      <c r="D54" t="str">
        <f>IF([1]变压器绕组!D54="","",[1]变压器绕组!D54)</f>
        <v/>
      </c>
      <c r="E54" t="str">
        <f ca="1">VLOOKUP(C54,OFFSET(厂站实体!$A$2,0,0,1000,7),7,FALSE)</f>
        <v/>
      </c>
      <c r="F54" t="str">
        <f ca="1">VLOOKUP(C54,OFFSET(厂站实体!$A$2,0,0,1000,7),4,FALSE)</f>
        <v/>
      </c>
      <c r="G54" t="str">
        <f ca="1">VLOOKUP(C54,OFFSET(厂站实体!$A$2,0,0,1000,7),6,FALSE)</f>
        <v/>
      </c>
    </row>
    <row r="55" spans="1:7" x14ac:dyDescent="0.15">
      <c r="A55" t="str">
        <f>IF([1]变压器绕组!A55="","",[1]变压器绕组!A55)</f>
        <v/>
      </c>
      <c r="B55" t="str">
        <f>IF([1]变压器绕组!B55="","",[1]变压器绕组!B55)</f>
        <v/>
      </c>
      <c r="C55" t="str">
        <f>IF([1]变压器绕组!C55="","",[1]变压器绕组!C55)</f>
        <v/>
      </c>
      <c r="D55" t="str">
        <f>IF([1]变压器绕组!D55="","",[1]变压器绕组!D55)</f>
        <v/>
      </c>
      <c r="E55" t="str">
        <f ca="1">VLOOKUP(C55,OFFSET(厂站实体!$A$2,0,0,1000,7),7,FALSE)</f>
        <v/>
      </c>
      <c r="F55" t="str">
        <f ca="1">VLOOKUP(C55,OFFSET(厂站实体!$A$2,0,0,1000,7),4,FALSE)</f>
        <v/>
      </c>
      <c r="G55" t="str">
        <f ca="1">VLOOKUP(C55,OFFSET(厂站实体!$A$2,0,0,1000,7),6,FALSE)</f>
        <v/>
      </c>
    </row>
    <row r="56" spans="1:7" x14ac:dyDescent="0.15">
      <c r="A56" t="str">
        <f>IF([1]变压器绕组!A56="","",[1]变压器绕组!A56)</f>
        <v/>
      </c>
      <c r="B56" t="str">
        <f>IF([1]变压器绕组!B56="","",[1]变压器绕组!B56)</f>
        <v/>
      </c>
      <c r="C56" t="str">
        <f>IF([1]变压器绕组!C56="","",[1]变压器绕组!C56)</f>
        <v/>
      </c>
      <c r="D56" t="str">
        <f>IF([1]变压器绕组!D56="","",[1]变压器绕组!D56)</f>
        <v/>
      </c>
      <c r="E56" t="str">
        <f ca="1">VLOOKUP(C56,OFFSET(厂站实体!$A$2,0,0,1000,7),7,FALSE)</f>
        <v/>
      </c>
      <c r="F56" t="str">
        <f ca="1">VLOOKUP(C56,OFFSET(厂站实体!$A$2,0,0,1000,7),4,FALSE)</f>
        <v/>
      </c>
      <c r="G56" t="str">
        <f ca="1">VLOOKUP(C56,OFFSET(厂站实体!$A$2,0,0,1000,7),6,FALSE)</f>
        <v/>
      </c>
    </row>
    <row r="57" spans="1:7" x14ac:dyDescent="0.15">
      <c r="A57" t="str">
        <f>IF([1]变压器绕组!A57="","",[1]变压器绕组!A57)</f>
        <v/>
      </c>
      <c r="B57" t="str">
        <f>IF([1]变压器绕组!B57="","",[1]变压器绕组!B57)</f>
        <v/>
      </c>
      <c r="C57" t="str">
        <f>IF([1]变压器绕组!C57="","",[1]变压器绕组!C57)</f>
        <v/>
      </c>
      <c r="D57" t="str">
        <f>IF([1]变压器绕组!D57="","",[1]变压器绕组!D57)</f>
        <v/>
      </c>
      <c r="E57" t="str">
        <f ca="1">VLOOKUP(C57,OFFSET(厂站实体!$A$2,0,0,1000,7),7,FALSE)</f>
        <v/>
      </c>
      <c r="F57" t="str">
        <f ca="1">VLOOKUP(C57,OFFSET(厂站实体!$A$2,0,0,1000,7),4,FALSE)</f>
        <v/>
      </c>
      <c r="G57" t="str">
        <f ca="1">VLOOKUP(C57,OFFSET(厂站实体!$A$2,0,0,1000,7),6,FALSE)</f>
        <v/>
      </c>
    </row>
    <row r="58" spans="1:7" x14ac:dyDescent="0.15">
      <c r="A58" t="str">
        <f>IF([1]变压器绕组!A58="","",[1]变压器绕组!A58)</f>
        <v/>
      </c>
      <c r="B58" t="str">
        <f>IF([1]变压器绕组!B58="","",[1]变压器绕组!B58)</f>
        <v/>
      </c>
      <c r="C58" t="str">
        <f>IF([1]变压器绕组!C58="","",[1]变压器绕组!C58)</f>
        <v/>
      </c>
      <c r="D58" t="str">
        <f>IF([1]变压器绕组!D58="","",[1]变压器绕组!D58)</f>
        <v/>
      </c>
      <c r="E58" t="str">
        <f ca="1">VLOOKUP(C58,OFFSET(厂站实体!$A$2,0,0,1000,7),7,FALSE)</f>
        <v/>
      </c>
      <c r="F58" t="str">
        <f ca="1">VLOOKUP(C58,OFFSET(厂站实体!$A$2,0,0,1000,7),4,FALSE)</f>
        <v/>
      </c>
      <c r="G58" t="str">
        <f ca="1">VLOOKUP(C58,OFFSET(厂站实体!$A$2,0,0,1000,7),6,FALSE)</f>
        <v/>
      </c>
    </row>
    <row r="59" spans="1:7" x14ac:dyDescent="0.15">
      <c r="A59" t="str">
        <f>IF([1]变压器绕组!A59="","",[1]变压器绕组!A59)</f>
        <v/>
      </c>
      <c r="B59" t="str">
        <f>IF([1]变压器绕组!B59="","",[1]变压器绕组!B59)</f>
        <v/>
      </c>
      <c r="C59" t="str">
        <f>IF([1]变压器绕组!C59="","",[1]变压器绕组!C59)</f>
        <v/>
      </c>
      <c r="D59" t="str">
        <f>IF([1]变压器绕组!D59="","",[1]变压器绕组!D59)</f>
        <v/>
      </c>
      <c r="E59" t="str">
        <f ca="1">VLOOKUP(C59,OFFSET(厂站实体!$A$2,0,0,1000,7),7,FALSE)</f>
        <v/>
      </c>
      <c r="F59" t="str">
        <f ca="1">VLOOKUP(C59,OFFSET(厂站实体!$A$2,0,0,1000,7),4,FALSE)</f>
        <v/>
      </c>
      <c r="G59" t="str">
        <f ca="1">VLOOKUP(C59,OFFSET(厂站实体!$A$2,0,0,1000,7),6,FALSE)</f>
        <v/>
      </c>
    </row>
    <row r="60" spans="1:7" x14ac:dyDescent="0.15">
      <c r="A60" t="str">
        <f>IF([1]变压器绕组!A60="","",[1]变压器绕组!A60)</f>
        <v/>
      </c>
      <c r="B60" t="str">
        <f>IF([1]变压器绕组!B60="","",[1]变压器绕组!B60)</f>
        <v/>
      </c>
      <c r="C60" t="str">
        <f>IF([1]变压器绕组!C60="","",[1]变压器绕组!C60)</f>
        <v/>
      </c>
      <c r="D60" t="str">
        <f>IF([1]变压器绕组!D60="","",[1]变压器绕组!D60)</f>
        <v/>
      </c>
      <c r="E60" t="str">
        <f ca="1">VLOOKUP(C60,OFFSET(厂站实体!$A$2,0,0,1000,7),7,FALSE)</f>
        <v/>
      </c>
      <c r="F60" t="str">
        <f ca="1">VLOOKUP(C60,OFFSET(厂站实体!$A$2,0,0,1000,7),4,FALSE)</f>
        <v/>
      </c>
      <c r="G60" t="str">
        <f ca="1">VLOOKUP(C60,OFFSET(厂站实体!$A$2,0,0,1000,7),6,FALSE)</f>
        <v/>
      </c>
    </row>
    <row r="61" spans="1:7" x14ac:dyDescent="0.15">
      <c r="A61" t="str">
        <f>IF([1]变压器绕组!A61="","",[1]变压器绕组!A61)</f>
        <v/>
      </c>
      <c r="B61" t="str">
        <f>IF([1]变压器绕组!B61="","",[1]变压器绕组!B61)</f>
        <v/>
      </c>
      <c r="C61" t="str">
        <f>IF([1]变压器绕组!C61="","",[1]变压器绕组!C61)</f>
        <v/>
      </c>
      <c r="D61" t="str">
        <f>IF([1]变压器绕组!D61="","",[1]变压器绕组!D61)</f>
        <v/>
      </c>
      <c r="E61" t="str">
        <f ca="1">VLOOKUP(C61,OFFSET(厂站实体!$A$2,0,0,1000,7),7,FALSE)</f>
        <v/>
      </c>
      <c r="F61" t="str">
        <f ca="1">VLOOKUP(C61,OFFSET(厂站实体!$A$2,0,0,1000,7),4,FALSE)</f>
        <v/>
      </c>
      <c r="G61" t="str">
        <f ca="1">VLOOKUP(C61,OFFSET(厂站实体!$A$2,0,0,1000,7),6,FALSE)</f>
        <v/>
      </c>
    </row>
    <row r="62" spans="1:7" x14ac:dyDescent="0.15">
      <c r="A62" t="str">
        <f>IF([1]变压器绕组!A62="","",[1]变压器绕组!A62)</f>
        <v/>
      </c>
      <c r="B62" t="str">
        <f>IF([1]变压器绕组!B62="","",[1]变压器绕组!B62)</f>
        <v/>
      </c>
      <c r="C62" t="str">
        <f>IF([1]变压器绕组!C62="","",[1]变压器绕组!C62)</f>
        <v/>
      </c>
      <c r="D62" t="str">
        <f>IF([1]变压器绕组!D62="","",[1]变压器绕组!D62)</f>
        <v/>
      </c>
      <c r="E62" t="str">
        <f ca="1">VLOOKUP(C62,OFFSET(厂站实体!$A$2,0,0,1000,7),7,FALSE)</f>
        <v/>
      </c>
      <c r="F62" t="str">
        <f ca="1">VLOOKUP(C62,OFFSET(厂站实体!$A$2,0,0,1000,7),4,FALSE)</f>
        <v/>
      </c>
      <c r="G62" t="str">
        <f ca="1">VLOOKUP(C62,OFFSET(厂站实体!$A$2,0,0,1000,7),6,FALSE)</f>
        <v/>
      </c>
    </row>
    <row r="63" spans="1:7" x14ac:dyDescent="0.15">
      <c r="A63" t="str">
        <f>IF([1]变压器绕组!A63="","",[1]变压器绕组!A63)</f>
        <v/>
      </c>
      <c r="B63" t="str">
        <f>IF([1]变压器绕组!B63="","",[1]变压器绕组!B63)</f>
        <v/>
      </c>
      <c r="C63" t="str">
        <f>IF([1]变压器绕组!C63="","",[1]变压器绕组!C63)</f>
        <v/>
      </c>
      <c r="D63" t="str">
        <f>IF([1]变压器绕组!D63="","",[1]变压器绕组!D63)</f>
        <v/>
      </c>
      <c r="E63" t="str">
        <f ca="1">VLOOKUP(C63,OFFSET(厂站实体!$A$2,0,0,1000,7),7,FALSE)</f>
        <v/>
      </c>
      <c r="F63" t="str">
        <f ca="1">VLOOKUP(C63,OFFSET(厂站实体!$A$2,0,0,1000,7),4,FALSE)</f>
        <v/>
      </c>
      <c r="G63" t="str">
        <f ca="1">VLOOKUP(C63,OFFSET(厂站实体!$A$2,0,0,1000,7),6,FALSE)</f>
        <v/>
      </c>
    </row>
    <row r="64" spans="1:7" x14ac:dyDescent="0.15">
      <c r="A64" t="str">
        <f>IF([1]变压器绕组!A64="","",[1]变压器绕组!A64)</f>
        <v/>
      </c>
      <c r="B64" t="str">
        <f>IF([1]变压器绕组!B64="","",[1]变压器绕组!B64)</f>
        <v/>
      </c>
      <c r="C64" t="str">
        <f>IF([1]变压器绕组!C64="","",[1]变压器绕组!C64)</f>
        <v/>
      </c>
      <c r="D64" t="str">
        <f>IF([1]变压器绕组!D64="","",[1]变压器绕组!D64)</f>
        <v/>
      </c>
      <c r="E64" t="str">
        <f ca="1">VLOOKUP(C64,OFFSET(厂站实体!$A$2,0,0,1000,7),7,FALSE)</f>
        <v/>
      </c>
      <c r="F64" t="str">
        <f ca="1">VLOOKUP(C64,OFFSET(厂站实体!$A$2,0,0,1000,7),4,FALSE)</f>
        <v/>
      </c>
      <c r="G64" t="str">
        <f ca="1">VLOOKUP(C64,OFFSET(厂站实体!$A$2,0,0,1000,7),6,FALSE)</f>
        <v/>
      </c>
    </row>
    <row r="65" spans="1:7" x14ac:dyDescent="0.15">
      <c r="A65" t="str">
        <f>IF([1]变压器绕组!A65="","",[1]变压器绕组!A65)</f>
        <v/>
      </c>
      <c r="B65" t="str">
        <f>IF([1]变压器绕组!B65="","",[1]变压器绕组!B65)</f>
        <v/>
      </c>
      <c r="C65" t="str">
        <f>IF([1]变压器绕组!C65="","",[1]变压器绕组!C65)</f>
        <v/>
      </c>
      <c r="D65" t="str">
        <f>IF([1]变压器绕组!D65="","",[1]变压器绕组!D65)</f>
        <v/>
      </c>
      <c r="E65" t="str">
        <f ca="1">VLOOKUP(C65,OFFSET(厂站实体!$A$2,0,0,1000,7),7,FALSE)</f>
        <v/>
      </c>
      <c r="F65" t="str">
        <f ca="1">VLOOKUP(C65,OFFSET(厂站实体!$A$2,0,0,1000,7),4,FALSE)</f>
        <v/>
      </c>
      <c r="G65" t="str">
        <f ca="1">VLOOKUP(C65,OFFSET(厂站实体!$A$2,0,0,1000,7),6,FALSE)</f>
        <v/>
      </c>
    </row>
    <row r="66" spans="1:7" x14ac:dyDescent="0.15">
      <c r="A66" t="str">
        <f>IF([1]变压器绕组!A66="","",[1]变压器绕组!A66)</f>
        <v/>
      </c>
      <c r="B66" t="str">
        <f>IF([1]变压器绕组!B66="","",[1]变压器绕组!B66)</f>
        <v/>
      </c>
      <c r="C66" t="str">
        <f>IF([1]变压器绕组!C66="","",[1]变压器绕组!C66)</f>
        <v/>
      </c>
      <c r="D66" t="str">
        <f>IF([1]变压器绕组!D66="","",[1]变压器绕组!D66)</f>
        <v/>
      </c>
      <c r="E66" t="str">
        <f ca="1">VLOOKUP(C66,OFFSET(厂站实体!$A$2,0,0,1000,7),7,FALSE)</f>
        <v/>
      </c>
      <c r="F66" t="str">
        <f ca="1">VLOOKUP(C66,OFFSET(厂站实体!$A$2,0,0,1000,7),4,FALSE)</f>
        <v/>
      </c>
      <c r="G66" t="str">
        <f ca="1">VLOOKUP(C66,OFFSET(厂站实体!$A$2,0,0,1000,7),6,FALSE)</f>
        <v/>
      </c>
    </row>
    <row r="67" spans="1:7" x14ac:dyDescent="0.15">
      <c r="A67" t="str">
        <f>IF([1]变压器绕组!A67="","",[1]变压器绕组!A67)</f>
        <v/>
      </c>
      <c r="B67" t="str">
        <f>IF([1]变压器绕组!B67="","",[1]变压器绕组!B67)</f>
        <v/>
      </c>
      <c r="C67" t="str">
        <f>IF([1]变压器绕组!C67="","",[1]变压器绕组!C67)</f>
        <v/>
      </c>
      <c r="D67" t="str">
        <f>IF([1]变压器绕组!D67="","",[1]变压器绕组!D67)</f>
        <v/>
      </c>
      <c r="E67" t="str">
        <f ca="1">VLOOKUP(C67,OFFSET(厂站实体!$A$2,0,0,1000,7),7,FALSE)</f>
        <v/>
      </c>
      <c r="F67" t="str">
        <f ca="1">VLOOKUP(C67,OFFSET(厂站实体!$A$2,0,0,1000,7),4,FALSE)</f>
        <v/>
      </c>
      <c r="G67" t="str">
        <f ca="1">VLOOKUP(C67,OFFSET(厂站实体!$A$2,0,0,1000,7),6,FALSE)</f>
        <v/>
      </c>
    </row>
    <row r="68" spans="1:7" x14ac:dyDescent="0.15">
      <c r="A68" t="str">
        <f>IF([1]变压器绕组!A68="","",[1]变压器绕组!A68)</f>
        <v/>
      </c>
      <c r="B68" t="str">
        <f>IF([1]变压器绕组!B68="","",[1]变压器绕组!B68)</f>
        <v/>
      </c>
      <c r="C68" t="str">
        <f>IF([1]变压器绕组!C68="","",[1]变压器绕组!C68)</f>
        <v/>
      </c>
      <c r="D68" t="str">
        <f>IF([1]变压器绕组!D68="","",[1]变压器绕组!D68)</f>
        <v/>
      </c>
      <c r="E68" t="str">
        <f ca="1">VLOOKUP(C68,OFFSET(厂站实体!$A$2,0,0,1000,7),7,FALSE)</f>
        <v/>
      </c>
      <c r="F68" t="str">
        <f ca="1">VLOOKUP(C68,OFFSET(厂站实体!$A$2,0,0,1000,7),4,FALSE)</f>
        <v/>
      </c>
      <c r="G68" t="str">
        <f ca="1">VLOOKUP(C68,OFFSET(厂站实体!$A$2,0,0,1000,7),6,FALSE)</f>
        <v/>
      </c>
    </row>
    <row r="69" spans="1:7" x14ac:dyDescent="0.15">
      <c r="A69" t="str">
        <f>IF([1]变压器绕组!A69="","",[1]变压器绕组!A69)</f>
        <v/>
      </c>
      <c r="B69" t="str">
        <f>IF([1]变压器绕组!B69="","",[1]变压器绕组!B69)</f>
        <v/>
      </c>
      <c r="C69" t="str">
        <f>IF([1]变压器绕组!C69="","",[1]变压器绕组!C69)</f>
        <v/>
      </c>
      <c r="D69" t="str">
        <f>IF([1]变压器绕组!D69="","",[1]变压器绕组!D69)</f>
        <v/>
      </c>
      <c r="E69" t="str">
        <f ca="1">VLOOKUP(C69,OFFSET(厂站实体!$A$2,0,0,1000,7),7,FALSE)</f>
        <v/>
      </c>
      <c r="F69" t="str">
        <f ca="1">VLOOKUP(C69,OFFSET(厂站实体!$A$2,0,0,1000,7),4,FALSE)</f>
        <v/>
      </c>
      <c r="G69" t="str">
        <f ca="1">VLOOKUP(C69,OFFSET(厂站实体!$A$2,0,0,1000,7),6,FALSE)</f>
        <v/>
      </c>
    </row>
    <row r="70" spans="1:7" x14ac:dyDescent="0.15">
      <c r="A70" t="str">
        <f>IF([1]变压器绕组!A70="","",[1]变压器绕组!A70)</f>
        <v/>
      </c>
      <c r="B70" t="str">
        <f>IF([1]变压器绕组!B70="","",[1]变压器绕组!B70)</f>
        <v/>
      </c>
      <c r="C70" t="str">
        <f>IF([1]变压器绕组!C70="","",[1]变压器绕组!C70)</f>
        <v/>
      </c>
      <c r="D70" t="str">
        <f>IF([1]变压器绕组!D70="","",[1]变压器绕组!D70)</f>
        <v/>
      </c>
      <c r="E70" t="str">
        <f ca="1">VLOOKUP(C70,OFFSET(厂站实体!$A$2,0,0,1000,7),7,FALSE)</f>
        <v/>
      </c>
      <c r="F70" t="str">
        <f ca="1">VLOOKUP(C70,OFFSET(厂站实体!$A$2,0,0,1000,7),4,FALSE)</f>
        <v/>
      </c>
      <c r="G70" t="str">
        <f ca="1">VLOOKUP(C70,OFFSET(厂站实体!$A$2,0,0,1000,7),6,FALSE)</f>
        <v/>
      </c>
    </row>
    <row r="71" spans="1:7" x14ac:dyDescent="0.15">
      <c r="A71" t="str">
        <f>IF([1]变压器绕组!A71="","",[1]变压器绕组!A71)</f>
        <v/>
      </c>
      <c r="B71" t="str">
        <f>IF([1]变压器绕组!B71="","",[1]变压器绕组!B71)</f>
        <v/>
      </c>
      <c r="C71" t="str">
        <f>IF([1]变压器绕组!C71="","",[1]变压器绕组!C71)</f>
        <v/>
      </c>
      <c r="D71" t="str">
        <f>IF([1]变压器绕组!D71="","",[1]变压器绕组!D71)</f>
        <v/>
      </c>
      <c r="E71" t="str">
        <f ca="1">VLOOKUP(C71,OFFSET(厂站实体!$A$2,0,0,1000,7),7,FALSE)</f>
        <v/>
      </c>
      <c r="F71" t="str">
        <f ca="1">VLOOKUP(C71,OFFSET(厂站实体!$A$2,0,0,1000,7),4,FALSE)</f>
        <v/>
      </c>
      <c r="G71" t="str">
        <f ca="1">VLOOKUP(C71,OFFSET(厂站实体!$A$2,0,0,1000,7),6,FALSE)</f>
        <v/>
      </c>
    </row>
    <row r="72" spans="1:7" x14ac:dyDescent="0.15">
      <c r="A72" t="str">
        <f>IF([1]变压器绕组!A72="","",[1]变压器绕组!A72)</f>
        <v/>
      </c>
      <c r="B72" t="str">
        <f>IF([1]变压器绕组!B72="","",[1]变压器绕组!B72)</f>
        <v/>
      </c>
      <c r="C72" t="str">
        <f>IF([1]变压器绕组!C72="","",[1]变压器绕组!C72)</f>
        <v/>
      </c>
      <c r="D72" t="str">
        <f>IF([1]变压器绕组!D72="","",[1]变压器绕组!D72)</f>
        <v/>
      </c>
      <c r="E72" t="str">
        <f ca="1">VLOOKUP(C72,OFFSET(厂站实体!$A$2,0,0,1000,7),7,FALSE)</f>
        <v/>
      </c>
      <c r="F72" t="str">
        <f ca="1">VLOOKUP(C72,OFFSET(厂站实体!$A$2,0,0,1000,7),4,FALSE)</f>
        <v/>
      </c>
      <c r="G72" t="str">
        <f ca="1">VLOOKUP(C72,OFFSET(厂站实体!$A$2,0,0,1000,7),6,FALSE)</f>
        <v/>
      </c>
    </row>
    <row r="73" spans="1:7" x14ac:dyDescent="0.15">
      <c r="A73" t="str">
        <f>IF([1]变压器绕组!A73="","",[1]变压器绕组!A73)</f>
        <v/>
      </c>
      <c r="B73" t="str">
        <f>IF([1]变压器绕组!B73="","",[1]变压器绕组!B73)</f>
        <v/>
      </c>
      <c r="C73" t="str">
        <f>IF([1]变压器绕组!C73="","",[1]变压器绕组!C73)</f>
        <v/>
      </c>
      <c r="D73" t="str">
        <f>IF([1]变压器绕组!D73="","",[1]变压器绕组!D73)</f>
        <v/>
      </c>
      <c r="E73" t="str">
        <f ca="1">VLOOKUP(C73,OFFSET(厂站实体!$A$2,0,0,1000,7),7,FALSE)</f>
        <v/>
      </c>
      <c r="F73" t="str">
        <f ca="1">VLOOKUP(C73,OFFSET(厂站实体!$A$2,0,0,1000,7),4,FALSE)</f>
        <v/>
      </c>
      <c r="G73" t="str">
        <f ca="1">VLOOKUP(C73,OFFSET(厂站实体!$A$2,0,0,1000,7),6,FALSE)</f>
        <v/>
      </c>
    </row>
    <row r="74" spans="1:7" x14ac:dyDescent="0.15">
      <c r="A74" t="str">
        <f>IF([1]变压器绕组!A74="","",[1]变压器绕组!A74)</f>
        <v/>
      </c>
      <c r="B74" t="str">
        <f>IF([1]变压器绕组!B74="","",[1]变压器绕组!B74)</f>
        <v/>
      </c>
      <c r="C74" t="str">
        <f>IF([1]变压器绕组!C74="","",[1]变压器绕组!C74)</f>
        <v/>
      </c>
      <c r="D74" t="str">
        <f>IF([1]变压器绕组!D74="","",[1]变压器绕组!D74)</f>
        <v/>
      </c>
      <c r="E74" t="str">
        <f ca="1">VLOOKUP(C74,OFFSET(厂站实体!$A$2,0,0,1000,7),7,FALSE)</f>
        <v/>
      </c>
      <c r="F74" t="str">
        <f ca="1">VLOOKUP(C74,OFFSET(厂站实体!$A$2,0,0,1000,7),4,FALSE)</f>
        <v/>
      </c>
      <c r="G74" t="str">
        <f ca="1">VLOOKUP(C74,OFFSET(厂站实体!$A$2,0,0,1000,7),6,FALSE)</f>
        <v/>
      </c>
    </row>
    <row r="75" spans="1:7" x14ac:dyDescent="0.15">
      <c r="A75" t="str">
        <f>IF([1]变压器绕组!A75="","",[1]变压器绕组!A75)</f>
        <v/>
      </c>
      <c r="B75" t="str">
        <f>IF([1]变压器绕组!B75="","",[1]变压器绕组!B75)</f>
        <v/>
      </c>
      <c r="C75" t="str">
        <f>IF([1]变压器绕组!C75="","",[1]变压器绕组!C75)</f>
        <v/>
      </c>
      <c r="D75" t="str">
        <f>IF([1]变压器绕组!D75="","",[1]变压器绕组!D75)</f>
        <v/>
      </c>
      <c r="E75" t="str">
        <f ca="1">VLOOKUP(C75,OFFSET(厂站实体!$A$2,0,0,1000,7),7,FALSE)</f>
        <v/>
      </c>
      <c r="F75" t="str">
        <f ca="1">VLOOKUP(C75,OFFSET(厂站实体!$A$2,0,0,1000,7),4,FALSE)</f>
        <v/>
      </c>
      <c r="G75" t="str">
        <f ca="1">VLOOKUP(C75,OFFSET(厂站实体!$A$2,0,0,1000,7),6,FALSE)</f>
        <v/>
      </c>
    </row>
    <row r="76" spans="1:7" x14ac:dyDescent="0.15">
      <c r="A76" t="str">
        <f>IF([1]变压器绕组!A76="","",[1]变压器绕组!A76)</f>
        <v/>
      </c>
      <c r="B76" t="str">
        <f>IF([1]变压器绕组!B76="","",[1]变压器绕组!B76)</f>
        <v/>
      </c>
      <c r="C76" t="str">
        <f>IF([1]变压器绕组!C76="","",[1]变压器绕组!C76)</f>
        <v/>
      </c>
      <c r="D76" t="str">
        <f>IF([1]变压器绕组!D76="","",[1]变压器绕组!D76)</f>
        <v/>
      </c>
      <c r="E76" t="str">
        <f ca="1">VLOOKUP(C76,OFFSET(厂站实体!$A$2,0,0,1000,7),7,FALSE)</f>
        <v/>
      </c>
      <c r="F76" t="str">
        <f ca="1">VLOOKUP(C76,OFFSET(厂站实体!$A$2,0,0,1000,7),4,FALSE)</f>
        <v/>
      </c>
      <c r="G76" t="str">
        <f ca="1">VLOOKUP(C76,OFFSET(厂站实体!$A$2,0,0,1000,7),6,FALSE)</f>
        <v/>
      </c>
    </row>
    <row r="77" spans="1:7" x14ac:dyDescent="0.15">
      <c r="A77" t="str">
        <f>IF([1]变压器绕组!A77="","",[1]变压器绕组!A77)</f>
        <v/>
      </c>
      <c r="B77" t="str">
        <f>IF([1]变压器绕组!B77="","",[1]变压器绕组!B77)</f>
        <v/>
      </c>
      <c r="C77" t="str">
        <f>IF([1]变压器绕组!C77="","",[1]变压器绕组!C77)</f>
        <v/>
      </c>
      <c r="D77" t="str">
        <f>IF([1]变压器绕组!D77="","",[1]变压器绕组!D77)</f>
        <v/>
      </c>
      <c r="E77" t="str">
        <f ca="1">VLOOKUP(C77,OFFSET(厂站实体!$A$2,0,0,1000,7),7,FALSE)</f>
        <v/>
      </c>
      <c r="F77" t="str">
        <f ca="1">VLOOKUP(C77,OFFSET(厂站实体!$A$2,0,0,1000,7),4,FALSE)</f>
        <v/>
      </c>
      <c r="G77" t="str">
        <f ca="1">VLOOKUP(C77,OFFSET(厂站实体!$A$2,0,0,1000,7),6,FALSE)</f>
        <v/>
      </c>
    </row>
    <row r="78" spans="1:7" x14ac:dyDescent="0.15">
      <c r="A78" t="str">
        <f>IF([1]变压器绕组!A78="","",[1]变压器绕组!A78)</f>
        <v/>
      </c>
      <c r="B78" t="str">
        <f>IF([1]变压器绕组!B78="","",[1]变压器绕组!B78)</f>
        <v/>
      </c>
      <c r="C78" t="str">
        <f>IF([1]变压器绕组!C78="","",[1]变压器绕组!C78)</f>
        <v/>
      </c>
      <c r="D78" t="str">
        <f>IF([1]变压器绕组!D78="","",[1]变压器绕组!D78)</f>
        <v/>
      </c>
      <c r="E78" t="str">
        <f ca="1">VLOOKUP(C78,OFFSET(厂站实体!$A$2,0,0,1000,7),7,FALSE)</f>
        <v/>
      </c>
      <c r="F78" t="str">
        <f ca="1">VLOOKUP(C78,OFFSET(厂站实体!$A$2,0,0,1000,7),4,FALSE)</f>
        <v/>
      </c>
      <c r="G78" t="str">
        <f ca="1">VLOOKUP(C78,OFFSET(厂站实体!$A$2,0,0,1000,7),6,FALSE)</f>
        <v/>
      </c>
    </row>
    <row r="79" spans="1:7" x14ac:dyDescent="0.15">
      <c r="A79" t="str">
        <f>IF([1]变压器绕组!A79="","",[1]变压器绕组!A79)</f>
        <v/>
      </c>
      <c r="B79" t="str">
        <f>IF([1]变压器绕组!B79="","",[1]变压器绕组!B79)</f>
        <v/>
      </c>
      <c r="C79" t="str">
        <f>IF([1]变压器绕组!C79="","",[1]变压器绕组!C79)</f>
        <v/>
      </c>
      <c r="D79" t="str">
        <f>IF([1]变压器绕组!D79="","",[1]变压器绕组!D79)</f>
        <v/>
      </c>
      <c r="E79" t="str">
        <f ca="1">VLOOKUP(C79,OFFSET(厂站实体!$A$2,0,0,1000,7),7,FALSE)</f>
        <v/>
      </c>
      <c r="F79" t="str">
        <f ca="1">VLOOKUP(C79,OFFSET(厂站实体!$A$2,0,0,1000,7),4,FALSE)</f>
        <v/>
      </c>
      <c r="G79" t="str">
        <f ca="1">VLOOKUP(C79,OFFSET(厂站实体!$A$2,0,0,1000,7),6,FALSE)</f>
        <v/>
      </c>
    </row>
    <row r="80" spans="1:7" x14ac:dyDescent="0.15">
      <c r="A80" t="str">
        <f>IF([1]变压器绕组!A80="","",[1]变压器绕组!A80)</f>
        <v/>
      </c>
      <c r="B80" t="str">
        <f>IF([1]变压器绕组!B80="","",[1]变压器绕组!B80)</f>
        <v/>
      </c>
      <c r="C80" t="str">
        <f>IF([1]变压器绕组!C80="","",[1]变压器绕组!C80)</f>
        <v/>
      </c>
      <c r="D80" t="str">
        <f>IF([1]变压器绕组!D80="","",[1]变压器绕组!D80)</f>
        <v/>
      </c>
      <c r="E80" t="str">
        <f ca="1">VLOOKUP(C80,OFFSET(厂站实体!$A$2,0,0,1000,7),7,FALSE)</f>
        <v/>
      </c>
      <c r="F80" t="str">
        <f ca="1">VLOOKUP(C80,OFFSET(厂站实体!$A$2,0,0,1000,7),4,FALSE)</f>
        <v/>
      </c>
      <c r="G80" t="str">
        <f ca="1">VLOOKUP(C80,OFFSET(厂站实体!$A$2,0,0,1000,7),6,FALSE)</f>
        <v/>
      </c>
    </row>
    <row r="81" spans="1:7" x14ac:dyDescent="0.15">
      <c r="A81" t="str">
        <f>IF([1]变压器绕组!A81="","",[1]变压器绕组!A81)</f>
        <v/>
      </c>
      <c r="B81" t="str">
        <f>IF([1]变压器绕组!B81="","",[1]变压器绕组!B81)</f>
        <v/>
      </c>
      <c r="C81" t="str">
        <f>IF([1]变压器绕组!C81="","",[1]变压器绕组!C81)</f>
        <v/>
      </c>
      <c r="D81" t="str">
        <f>IF([1]变压器绕组!D81="","",[1]变压器绕组!D81)</f>
        <v/>
      </c>
      <c r="E81" t="str">
        <f ca="1">VLOOKUP(C81,OFFSET(厂站实体!$A$2,0,0,1000,7),7,FALSE)</f>
        <v/>
      </c>
      <c r="F81" t="str">
        <f ca="1">VLOOKUP(C81,OFFSET(厂站实体!$A$2,0,0,1000,7),4,FALSE)</f>
        <v/>
      </c>
      <c r="G81" t="str">
        <f ca="1">VLOOKUP(C81,OFFSET(厂站实体!$A$2,0,0,1000,7),6,FALSE)</f>
        <v/>
      </c>
    </row>
    <row r="82" spans="1:7" x14ac:dyDescent="0.15">
      <c r="A82" t="str">
        <f>IF([1]变压器绕组!A82="","",[1]变压器绕组!A82)</f>
        <v/>
      </c>
      <c r="B82" t="str">
        <f>IF([1]变压器绕组!B82="","",[1]变压器绕组!B82)</f>
        <v/>
      </c>
      <c r="C82" t="str">
        <f>IF([1]变压器绕组!C82="","",[1]变压器绕组!C82)</f>
        <v/>
      </c>
      <c r="D82" t="str">
        <f>IF([1]变压器绕组!D82="","",[1]变压器绕组!D82)</f>
        <v/>
      </c>
      <c r="E82" t="str">
        <f ca="1">VLOOKUP(C82,OFFSET(厂站实体!$A$2,0,0,1000,7),7,FALSE)</f>
        <v/>
      </c>
      <c r="F82" t="str">
        <f ca="1">VLOOKUP(C82,OFFSET(厂站实体!$A$2,0,0,1000,7),4,FALSE)</f>
        <v/>
      </c>
      <c r="G82" t="str">
        <f ca="1">VLOOKUP(C82,OFFSET(厂站实体!$A$2,0,0,1000,7),6,FALSE)</f>
        <v/>
      </c>
    </row>
    <row r="83" spans="1:7" x14ac:dyDescent="0.15">
      <c r="A83" t="str">
        <f>IF([1]变压器绕组!A83="","",[1]变压器绕组!A83)</f>
        <v/>
      </c>
      <c r="B83" t="str">
        <f>IF([1]变压器绕组!B83="","",[1]变压器绕组!B83)</f>
        <v/>
      </c>
      <c r="C83" t="str">
        <f>IF([1]变压器绕组!C83="","",[1]变压器绕组!C83)</f>
        <v/>
      </c>
      <c r="D83" t="str">
        <f>IF([1]变压器绕组!D83="","",[1]变压器绕组!D83)</f>
        <v/>
      </c>
      <c r="E83" t="str">
        <f ca="1">VLOOKUP(C83,OFFSET(厂站实体!$A$2,0,0,1000,7),7,FALSE)</f>
        <v/>
      </c>
      <c r="F83" t="str">
        <f ca="1">VLOOKUP(C83,OFFSET(厂站实体!$A$2,0,0,1000,7),4,FALSE)</f>
        <v/>
      </c>
      <c r="G83" t="str">
        <f ca="1">VLOOKUP(C83,OFFSET(厂站实体!$A$2,0,0,1000,7),6,FALSE)</f>
        <v/>
      </c>
    </row>
    <row r="84" spans="1:7" x14ac:dyDescent="0.15">
      <c r="A84" t="str">
        <f>IF([1]变压器绕组!A84="","",[1]变压器绕组!A84)</f>
        <v/>
      </c>
      <c r="B84" t="str">
        <f>IF([1]变压器绕组!B84="","",[1]变压器绕组!B84)</f>
        <v/>
      </c>
      <c r="C84" t="str">
        <f>IF([1]变压器绕组!C84="","",[1]变压器绕组!C84)</f>
        <v/>
      </c>
      <c r="D84" t="str">
        <f>IF([1]变压器绕组!D84="","",[1]变压器绕组!D84)</f>
        <v/>
      </c>
      <c r="E84" t="str">
        <f ca="1">VLOOKUP(C84,OFFSET(厂站实体!$A$2,0,0,1000,7),7,FALSE)</f>
        <v/>
      </c>
      <c r="F84" t="str">
        <f ca="1">VLOOKUP(C84,OFFSET(厂站实体!$A$2,0,0,1000,7),4,FALSE)</f>
        <v/>
      </c>
      <c r="G84" t="str">
        <f ca="1">VLOOKUP(C84,OFFSET(厂站实体!$A$2,0,0,1000,7),6,FALSE)</f>
        <v/>
      </c>
    </row>
    <row r="85" spans="1:7" x14ac:dyDescent="0.15">
      <c r="A85" t="str">
        <f>IF([1]变压器绕组!A85="","",[1]变压器绕组!A85)</f>
        <v/>
      </c>
      <c r="B85" t="str">
        <f>IF([1]变压器绕组!B85="","",[1]变压器绕组!B85)</f>
        <v/>
      </c>
      <c r="C85" t="str">
        <f>IF([1]变压器绕组!C85="","",[1]变压器绕组!C85)</f>
        <v/>
      </c>
      <c r="D85" t="str">
        <f>IF([1]变压器绕组!D85="","",[1]变压器绕组!D85)</f>
        <v/>
      </c>
      <c r="E85" t="str">
        <f ca="1">VLOOKUP(C85,OFFSET(厂站实体!$A$2,0,0,1000,7),7,FALSE)</f>
        <v/>
      </c>
      <c r="F85" t="str">
        <f ca="1">VLOOKUP(C85,OFFSET(厂站实体!$A$2,0,0,1000,7),4,FALSE)</f>
        <v/>
      </c>
      <c r="G85" t="str">
        <f ca="1">VLOOKUP(C85,OFFSET(厂站实体!$A$2,0,0,1000,7),6,FALSE)</f>
        <v/>
      </c>
    </row>
    <row r="86" spans="1:7" x14ac:dyDescent="0.15">
      <c r="A86" t="str">
        <f>IF([1]变压器绕组!A86="","",[1]变压器绕组!A86)</f>
        <v/>
      </c>
      <c r="B86" t="str">
        <f>IF([1]变压器绕组!B86="","",[1]变压器绕组!B86)</f>
        <v/>
      </c>
      <c r="C86" t="str">
        <f>IF([1]变压器绕组!C86="","",[1]变压器绕组!C86)</f>
        <v/>
      </c>
      <c r="D86" t="str">
        <f>IF([1]变压器绕组!D86="","",[1]变压器绕组!D86)</f>
        <v/>
      </c>
      <c r="E86" t="str">
        <f ca="1">VLOOKUP(C86,OFFSET(厂站实体!$A$2,0,0,1000,7),7,FALSE)</f>
        <v/>
      </c>
      <c r="F86" t="str">
        <f ca="1">VLOOKUP(C86,OFFSET(厂站实体!$A$2,0,0,1000,7),4,FALSE)</f>
        <v/>
      </c>
      <c r="G86" t="str">
        <f ca="1">VLOOKUP(C86,OFFSET(厂站实体!$A$2,0,0,1000,7),6,FALSE)</f>
        <v/>
      </c>
    </row>
    <row r="87" spans="1:7" x14ac:dyDescent="0.15">
      <c r="A87" t="str">
        <f>IF([1]变压器绕组!A87="","",[1]变压器绕组!A87)</f>
        <v/>
      </c>
      <c r="B87" t="str">
        <f>IF([1]变压器绕组!B87="","",[1]变压器绕组!B87)</f>
        <v/>
      </c>
      <c r="C87" t="str">
        <f>IF([1]变压器绕组!C87="","",[1]变压器绕组!C87)</f>
        <v/>
      </c>
      <c r="D87" t="str">
        <f>IF([1]变压器绕组!D87="","",[1]变压器绕组!D87)</f>
        <v/>
      </c>
      <c r="E87" t="str">
        <f ca="1">VLOOKUP(C87,OFFSET(厂站实体!$A$2,0,0,1000,7),7,FALSE)</f>
        <v/>
      </c>
      <c r="F87" t="str">
        <f ca="1">VLOOKUP(C87,OFFSET(厂站实体!$A$2,0,0,1000,7),4,FALSE)</f>
        <v/>
      </c>
      <c r="G87" t="str">
        <f ca="1">VLOOKUP(C87,OFFSET(厂站实体!$A$2,0,0,1000,7),6,FALSE)</f>
        <v/>
      </c>
    </row>
    <row r="88" spans="1:7" x14ac:dyDescent="0.15">
      <c r="A88" t="str">
        <f>IF([1]变压器绕组!A88="","",[1]变压器绕组!A88)</f>
        <v/>
      </c>
      <c r="B88" t="str">
        <f>IF([1]变压器绕组!B88="","",[1]变压器绕组!B88)</f>
        <v/>
      </c>
      <c r="C88" t="str">
        <f>IF([1]变压器绕组!C88="","",[1]变压器绕组!C88)</f>
        <v/>
      </c>
      <c r="D88" t="str">
        <f>IF([1]变压器绕组!D88="","",[1]变压器绕组!D88)</f>
        <v/>
      </c>
      <c r="E88" t="str">
        <f ca="1">VLOOKUP(C88,OFFSET(厂站实体!$A$2,0,0,1000,7),7,FALSE)</f>
        <v/>
      </c>
      <c r="F88" t="str">
        <f ca="1">VLOOKUP(C88,OFFSET(厂站实体!$A$2,0,0,1000,7),4,FALSE)</f>
        <v/>
      </c>
      <c r="G88" t="str">
        <f ca="1">VLOOKUP(C88,OFFSET(厂站实体!$A$2,0,0,1000,7),6,FALSE)</f>
        <v/>
      </c>
    </row>
    <row r="89" spans="1:7" x14ac:dyDescent="0.15">
      <c r="A89" t="str">
        <f>IF([1]变压器绕组!A89="","",[1]变压器绕组!A89)</f>
        <v/>
      </c>
      <c r="B89" t="str">
        <f>IF([1]变压器绕组!B89="","",[1]变压器绕组!B89)</f>
        <v/>
      </c>
      <c r="C89" t="str">
        <f>IF([1]变压器绕组!C89="","",[1]变压器绕组!C89)</f>
        <v/>
      </c>
      <c r="D89" t="str">
        <f>IF([1]变压器绕组!D89="","",[1]变压器绕组!D89)</f>
        <v/>
      </c>
      <c r="E89" t="str">
        <f ca="1">VLOOKUP(C89,OFFSET(厂站实体!$A$2,0,0,1000,7),7,FALSE)</f>
        <v/>
      </c>
      <c r="F89" t="str">
        <f ca="1">VLOOKUP(C89,OFFSET(厂站实体!$A$2,0,0,1000,7),4,FALSE)</f>
        <v/>
      </c>
      <c r="G89" t="str">
        <f ca="1">VLOOKUP(C89,OFFSET(厂站实体!$A$2,0,0,1000,7),6,FALSE)</f>
        <v/>
      </c>
    </row>
    <row r="90" spans="1:7" x14ac:dyDescent="0.15">
      <c r="A90" t="str">
        <f>IF([1]变压器绕组!A90="","",[1]变压器绕组!A90)</f>
        <v/>
      </c>
      <c r="B90" t="str">
        <f>IF([1]变压器绕组!B90="","",[1]变压器绕组!B90)</f>
        <v/>
      </c>
      <c r="C90" t="str">
        <f>IF([1]变压器绕组!C90="","",[1]变压器绕组!C90)</f>
        <v/>
      </c>
      <c r="D90" t="str">
        <f>IF([1]变压器绕组!D90="","",[1]变压器绕组!D90)</f>
        <v/>
      </c>
      <c r="E90" t="str">
        <f ca="1">VLOOKUP(C90,OFFSET(厂站实体!$A$2,0,0,1000,7),7,FALSE)</f>
        <v/>
      </c>
      <c r="F90" t="str">
        <f ca="1">VLOOKUP(C90,OFFSET(厂站实体!$A$2,0,0,1000,7),4,FALSE)</f>
        <v/>
      </c>
      <c r="G90" t="str">
        <f ca="1">VLOOKUP(C90,OFFSET(厂站实体!$A$2,0,0,1000,7),6,FALSE)</f>
        <v/>
      </c>
    </row>
    <row r="91" spans="1:7" x14ac:dyDescent="0.15">
      <c r="A91" t="str">
        <f>IF([1]变压器绕组!A91="","",[1]变压器绕组!A91)</f>
        <v/>
      </c>
      <c r="B91" t="str">
        <f>IF([1]变压器绕组!B91="","",[1]变压器绕组!B91)</f>
        <v/>
      </c>
      <c r="C91" t="str">
        <f>IF([1]变压器绕组!C91="","",[1]变压器绕组!C91)</f>
        <v/>
      </c>
      <c r="D91" t="str">
        <f>IF([1]变压器绕组!D91="","",[1]变压器绕组!D91)</f>
        <v/>
      </c>
      <c r="E91" t="str">
        <f ca="1">VLOOKUP(C91,OFFSET(厂站实体!$A$2,0,0,1000,7),7,FALSE)</f>
        <v/>
      </c>
      <c r="F91" t="str">
        <f ca="1">VLOOKUP(C91,OFFSET(厂站实体!$A$2,0,0,1000,7),4,FALSE)</f>
        <v/>
      </c>
      <c r="G91" t="str">
        <f ca="1">VLOOKUP(C91,OFFSET(厂站实体!$A$2,0,0,1000,7),6,FALSE)</f>
        <v/>
      </c>
    </row>
    <row r="92" spans="1:7" x14ac:dyDescent="0.15">
      <c r="A92" t="str">
        <f>IF([1]变压器绕组!A92="","",[1]变压器绕组!A92)</f>
        <v/>
      </c>
      <c r="B92" t="str">
        <f>IF([1]变压器绕组!B92="","",[1]变压器绕组!B92)</f>
        <v/>
      </c>
      <c r="C92" t="str">
        <f>IF([1]变压器绕组!C92="","",[1]变压器绕组!C92)</f>
        <v/>
      </c>
      <c r="D92" t="str">
        <f>IF([1]变压器绕组!D92="","",[1]变压器绕组!D92)</f>
        <v/>
      </c>
      <c r="E92" t="str">
        <f ca="1">VLOOKUP(C92,OFFSET(厂站实体!$A$2,0,0,1000,7),7,FALSE)</f>
        <v/>
      </c>
      <c r="F92" t="str">
        <f ca="1">VLOOKUP(C92,OFFSET(厂站实体!$A$2,0,0,1000,7),4,FALSE)</f>
        <v/>
      </c>
      <c r="G92" t="str">
        <f ca="1">VLOOKUP(C92,OFFSET(厂站实体!$A$2,0,0,1000,7),6,FALSE)</f>
        <v/>
      </c>
    </row>
    <row r="93" spans="1:7" x14ac:dyDescent="0.15">
      <c r="A93" t="str">
        <f>IF([1]变压器绕组!A93="","",[1]变压器绕组!A93)</f>
        <v/>
      </c>
      <c r="B93" t="str">
        <f>IF([1]变压器绕组!B93="","",[1]变压器绕组!B93)</f>
        <v/>
      </c>
      <c r="C93" t="str">
        <f>IF([1]变压器绕组!C93="","",[1]变压器绕组!C93)</f>
        <v/>
      </c>
      <c r="D93" t="str">
        <f>IF([1]变压器绕组!D93="","",[1]变压器绕组!D93)</f>
        <v/>
      </c>
      <c r="E93" t="str">
        <f ca="1">VLOOKUP(C93,OFFSET(厂站实体!$A$2,0,0,1000,7),7,FALSE)</f>
        <v/>
      </c>
      <c r="F93" t="str">
        <f ca="1">VLOOKUP(C93,OFFSET(厂站实体!$A$2,0,0,1000,7),4,FALSE)</f>
        <v/>
      </c>
      <c r="G93" t="str">
        <f ca="1">VLOOKUP(C93,OFFSET(厂站实体!$A$2,0,0,1000,7),6,FALSE)</f>
        <v/>
      </c>
    </row>
    <row r="94" spans="1:7" x14ac:dyDescent="0.15">
      <c r="A94" t="str">
        <f>IF([1]变压器绕组!A94="","",[1]变压器绕组!A94)</f>
        <v/>
      </c>
      <c r="B94" t="str">
        <f>IF([1]变压器绕组!B94="","",[1]变压器绕组!B94)</f>
        <v/>
      </c>
      <c r="C94" t="str">
        <f>IF([1]变压器绕组!C94="","",[1]变压器绕组!C94)</f>
        <v/>
      </c>
      <c r="D94" t="str">
        <f>IF([1]变压器绕组!D94="","",[1]变压器绕组!D94)</f>
        <v/>
      </c>
      <c r="E94" t="str">
        <f ca="1">VLOOKUP(C94,OFFSET(厂站实体!$A$2,0,0,1000,7),7,FALSE)</f>
        <v/>
      </c>
      <c r="F94" t="str">
        <f ca="1">VLOOKUP(C94,OFFSET(厂站实体!$A$2,0,0,1000,7),4,FALSE)</f>
        <v/>
      </c>
      <c r="G94" t="str">
        <f ca="1">VLOOKUP(C94,OFFSET(厂站实体!$A$2,0,0,1000,7),6,FALSE)</f>
        <v/>
      </c>
    </row>
    <row r="95" spans="1:7" x14ac:dyDescent="0.15">
      <c r="A95" t="str">
        <f>IF([1]变压器绕组!A95="","",[1]变压器绕组!A95)</f>
        <v/>
      </c>
      <c r="B95" t="str">
        <f>IF([1]变压器绕组!B95="","",[1]变压器绕组!B95)</f>
        <v/>
      </c>
      <c r="C95" t="str">
        <f>IF([1]变压器绕组!C95="","",[1]变压器绕组!C95)</f>
        <v/>
      </c>
      <c r="D95" t="str">
        <f>IF([1]变压器绕组!D95="","",[1]变压器绕组!D95)</f>
        <v/>
      </c>
      <c r="E95" t="str">
        <f ca="1">VLOOKUP(C95,OFFSET(厂站实体!$A$2,0,0,1000,7),7,FALSE)</f>
        <v/>
      </c>
      <c r="F95" t="str">
        <f ca="1">VLOOKUP(C95,OFFSET(厂站实体!$A$2,0,0,1000,7),4,FALSE)</f>
        <v/>
      </c>
      <c r="G95" t="str">
        <f ca="1">VLOOKUP(C95,OFFSET(厂站实体!$A$2,0,0,1000,7),6,FALSE)</f>
        <v/>
      </c>
    </row>
    <row r="96" spans="1:7" x14ac:dyDescent="0.15">
      <c r="A96" t="str">
        <f>IF([1]变压器绕组!A96="","",[1]变压器绕组!A96)</f>
        <v/>
      </c>
      <c r="B96" t="str">
        <f>IF([1]变压器绕组!B96="","",[1]变压器绕组!B96)</f>
        <v/>
      </c>
      <c r="C96" t="str">
        <f>IF([1]变压器绕组!C96="","",[1]变压器绕组!C96)</f>
        <v/>
      </c>
      <c r="D96" t="str">
        <f>IF([1]变压器绕组!D96="","",[1]变压器绕组!D96)</f>
        <v/>
      </c>
      <c r="E96" t="str">
        <f ca="1">VLOOKUP(C96,OFFSET(厂站实体!$A$2,0,0,1000,7),7,FALSE)</f>
        <v/>
      </c>
      <c r="F96" t="str">
        <f ca="1">VLOOKUP(C96,OFFSET(厂站实体!$A$2,0,0,1000,7),4,FALSE)</f>
        <v/>
      </c>
      <c r="G96" t="str">
        <f ca="1">VLOOKUP(C96,OFFSET(厂站实体!$A$2,0,0,1000,7),6,FALSE)</f>
        <v/>
      </c>
    </row>
    <row r="97" spans="1:7" x14ac:dyDescent="0.15">
      <c r="A97" t="str">
        <f>IF([1]变压器绕组!A97="","",[1]变压器绕组!A97)</f>
        <v/>
      </c>
      <c r="B97" t="str">
        <f>IF([1]变压器绕组!B97="","",[1]变压器绕组!B97)</f>
        <v/>
      </c>
      <c r="C97" t="str">
        <f>IF([1]变压器绕组!C97="","",[1]变压器绕组!C97)</f>
        <v/>
      </c>
      <c r="D97" t="str">
        <f>IF([1]变压器绕组!D97="","",[1]变压器绕组!D97)</f>
        <v/>
      </c>
      <c r="E97" t="str">
        <f ca="1">VLOOKUP(C97,OFFSET(厂站实体!$A$2,0,0,1000,7),7,FALSE)</f>
        <v/>
      </c>
      <c r="F97" t="str">
        <f ca="1">VLOOKUP(C97,OFFSET(厂站实体!$A$2,0,0,1000,7),4,FALSE)</f>
        <v/>
      </c>
      <c r="G97" t="str">
        <f ca="1">VLOOKUP(C97,OFFSET(厂站实体!$A$2,0,0,1000,7),6,FALSE)</f>
        <v/>
      </c>
    </row>
    <row r="98" spans="1:7" x14ac:dyDescent="0.15">
      <c r="A98" t="str">
        <f>IF([1]变压器绕组!A98="","",[1]变压器绕组!A98)</f>
        <v/>
      </c>
      <c r="B98" t="str">
        <f>IF([1]变压器绕组!B98="","",[1]变压器绕组!B98)</f>
        <v/>
      </c>
      <c r="C98" t="str">
        <f>IF([1]变压器绕组!C98="","",[1]变压器绕组!C98)</f>
        <v/>
      </c>
      <c r="D98" t="str">
        <f>IF([1]变压器绕组!D98="","",[1]变压器绕组!D98)</f>
        <v/>
      </c>
      <c r="E98" t="str">
        <f ca="1">VLOOKUP(C98,OFFSET(厂站实体!$A$2,0,0,1000,7),7,FALSE)</f>
        <v/>
      </c>
      <c r="F98" t="str">
        <f ca="1">VLOOKUP(C98,OFFSET(厂站实体!$A$2,0,0,1000,7),4,FALSE)</f>
        <v/>
      </c>
      <c r="G98" t="str">
        <f ca="1">VLOOKUP(C98,OFFSET(厂站实体!$A$2,0,0,1000,7),6,FALSE)</f>
        <v/>
      </c>
    </row>
    <row r="99" spans="1:7" x14ac:dyDescent="0.15">
      <c r="A99" t="str">
        <f>IF([1]变压器绕组!A99="","",[1]变压器绕组!A99)</f>
        <v/>
      </c>
      <c r="B99" t="str">
        <f>IF([1]变压器绕组!B99="","",[1]变压器绕组!B99)</f>
        <v/>
      </c>
      <c r="C99" t="str">
        <f>IF([1]变压器绕组!C99="","",[1]变压器绕组!C99)</f>
        <v/>
      </c>
      <c r="D99" t="str">
        <f>IF([1]变压器绕组!D99="","",[1]变压器绕组!D99)</f>
        <v/>
      </c>
      <c r="E99" t="str">
        <f ca="1">VLOOKUP(C99,OFFSET(厂站实体!$A$2,0,0,1000,7),7,FALSE)</f>
        <v/>
      </c>
      <c r="F99" t="str">
        <f ca="1">VLOOKUP(C99,OFFSET(厂站实体!$A$2,0,0,1000,7),4,FALSE)</f>
        <v/>
      </c>
      <c r="G99" t="str">
        <f ca="1">VLOOKUP(C99,OFFSET(厂站实体!$A$2,0,0,1000,7),6,FALSE)</f>
        <v/>
      </c>
    </row>
    <row r="100" spans="1:7" x14ac:dyDescent="0.15">
      <c r="A100" t="str">
        <f>IF([1]变压器绕组!A100="","",[1]变压器绕组!A100)</f>
        <v/>
      </c>
      <c r="B100" t="str">
        <f>IF([1]变压器绕组!B100="","",[1]变压器绕组!B100)</f>
        <v/>
      </c>
      <c r="C100" t="str">
        <f>IF([1]变压器绕组!C100="","",[1]变压器绕组!C100)</f>
        <v/>
      </c>
      <c r="D100" t="str">
        <f>IF([1]变压器绕组!D100="","",[1]变压器绕组!D100)</f>
        <v/>
      </c>
      <c r="E100" t="str">
        <f ca="1">VLOOKUP(C100,OFFSET(厂站实体!$A$2,0,0,1000,7),7,FALSE)</f>
        <v/>
      </c>
      <c r="F100" t="str">
        <f ca="1">VLOOKUP(C100,OFFSET(厂站实体!$A$2,0,0,1000,7),4,FALSE)</f>
        <v/>
      </c>
      <c r="G100" t="str">
        <f ca="1">VLOOKUP(C100,OFFSET(厂站实体!$A$2,0,0,1000,7),6,FALSE)</f>
        <v/>
      </c>
    </row>
    <row r="101" spans="1:7" x14ac:dyDescent="0.15">
      <c r="A101" t="str">
        <f>IF([1]变压器绕组!A101="","",[1]变压器绕组!A101)</f>
        <v/>
      </c>
      <c r="B101" t="str">
        <f>IF([1]变压器绕组!B101="","",[1]变压器绕组!B101)</f>
        <v/>
      </c>
      <c r="C101" t="str">
        <f>IF([1]变压器绕组!C101="","",[1]变压器绕组!C101)</f>
        <v/>
      </c>
      <c r="D101" t="str">
        <f>IF([1]变压器绕组!D101="","",[1]变压器绕组!D101)</f>
        <v/>
      </c>
      <c r="E101" t="str">
        <f ca="1">VLOOKUP(C101,OFFSET(厂站实体!$A$2,0,0,1000,7),7,FALSE)</f>
        <v/>
      </c>
      <c r="F101" t="str">
        <f ca="1">VLOOKUP(C101,OFFSET(厂站实体!$A$2,0,0,1000,7),4,FALSE)</f>
        <v/>
      </c>
      <c r="G101" t="str">
        <f ca="1">VLOOKUP(C101,OFFSET(厂站实体!$A$2,0,0,1000,7),6,FALSE)</f>
        <v/>
      </c>
    </row>
    <row r="102" spans="1:7" x14ac:dyDescent="0.15">
      <c r="A102" t="str">
        <f>IF([1]变压器绕组!A102="","",[1]变压器绕组!A102)</f>
        <v/>
      </c>
      <c r="B102" t="str">
        <f>IF([1]变压器绕组!B102="","",[1]变压器绕组!B102)</f>
        <v/>
      </c>
      <c r="C102" t="str">
        <f>IF([1]变压器绕组!C102="","",[1]变压器绕组!C102)</f>
        <v/>
      </c>
      <c r="D102" t="str">
        <f>IF([1]变压器绕组!D102="","",[1]变压器绕组!D102)</f>
        <v/>
      </c>
      <c r="E102" t="str">
        <f ca="1">VLOOKUP(C102,OFFSET(厂站实体!$A$2,0,0,1000,7),7,FALSE)</f>
        <v/>
      </c>
      <c r="F102" t="str">
        <f ca="1">VLOOKUP(C102,OFFSET(厂站实体!$A$2,0,0,1000,7),4,FALSE)</f>
        <v/>
      </c>
      <c r="G102" t="str">
        <f ca="1">VLOOKUP(C102,OFFSET(厂站实体!$A$2,0,0,1000,7),6,FALSE)</f>
        <v/>
      </c>
    </row>
    <row r="103" spans="1:7" x14ac:dyDescent="0.15">
      <c r="A103" t="str">
        <f>IF([1]变压器绕组!A103="","",[1]变压器绕组!A103)</f>
        <v/>
      </c>
      <c r="B103" t="str">
        <f>IF([1]变压器绕组!B103="","",[1]变压器绕组!B103)</f>
        <v/>
      </c>
      <c r="C103" t="str">
        <f>IF([1]变压器绕组!C103="","",[1]变压器绕组!C103)</f>
        <v/>
      </c>
      <c r="D103" t="str">
        <f>IF([1]变压器绕组!D103="","",[1]变压器绕组!D103)</f>
        <v/>
      </c>
      <c r="E103" t="str">
        <f ca="1">VLOOKUP(C103,OFFSET(厂站实体!$A$2,0,0,1000,7),7,FALSE)</f>
        <v/>
      </c>
      <c r="F103" t="str">
        <f ca="1">VLOOKUP(C103,OFFSET(厂站实体!$A$2,0,0,1000,7),4,FALSE)</f>
        <v/>
      </c>
      <c r="G103" t="str">
        <f ca="1">VLOOKUP(C103,OFFSET(厂站实体!$A$2,0,0,1000,7),6,FALSE)</f>
        <v/>
      </c>
    </row>
    <row r="104" spans="1:7" x14ac:dyDescent="0.15">
      <c r="A104" t="str">
        <f>IF([1]变压器绕组!A104="","",[1]变压器绕组!A104)</f>
        <v/>
      </c>
      <c r="B104" t="str">
        <f>IF([1]变压器绕组!B104="","",[1]变压器绕组!B104)</f>
        <v/>
      </c>
      <c r="C104" t="str">
        <f>IF([1]变压器绕组!C104="","",[1]变压器绕组!C104)</f>
        <v/>
      </c>
      <c r="D104" t="str">
        <f>IF([1]变压器绕组!D104="","",[1]变压器绕组!D104)</f>
        <v/>
      </c>
      <c r="E104" t="str">
        <f ca="1">VLOOKUP(C104,OFFSET(厂站实体!$A$2,0,0,1000,7),7,FALSE)</f>
        <v/>
      </c>
      <c r="F104" t="str">
        <f ca="1">VLOOKUP(C104,OFFSET(厂站实体!$A$2,0,0,1000,7),4,FALSE)</f>
        <v/>
      </c>
      <c r="G104" t="str">
        <f ca="1">VLOOKUP(C104,OFFSET(厂站实体!$A$2,0,0,1000,7),6,FALSE)</f>
        <v/>
      </c>
    </row>
    <row r="105" spans="1:7" x14ac:dyDescent="0.15">
      <c r="A105" t="str">
        <f>IF([1]变压器绕组!A105="","",[1]变压器绕组!A105)</f>
        <v/>
      </c>
      <c r="B105" t="str">
        <f>IF([1]变压器绕组!B105="","",[1]变压器绕组!B105)</f>
        <v/>
      </c>
      <c r="C105" t="str">
        <f>IF([1]变压器绕组!C105="","",[1]变压器绕组!C105)</f>
        <v/>
      </c>
      <c r="D105" t="str">
        <f>IF([1]变压器绕组!D105="","",[1]变压器绕组!D105)</f>
        <v/>
      </c>
      <c r="E105" t="str">
        <f ca="1">VLOOKUP(C105,OFFSET(厂站实体!$A$2,0,0,1000,7),7,FALSE)</f>
        <v/>
      </c>
      <c r="F105" t="str">
        <f ca="1">VLOOKUP(C105,OFFSET(厂站实体!$A$2,0,0,1000,7),4,FALSE)</f>
        <v/>
      </c>
      <c r="G105" t="str">
        <f ca="1">VLOOKUP(C105,OFFSET(厂站实体!$A$2,0,0,1000,7),6,FALSE)</f>
        <v/>
      </c>
    </row>
    <row r="106" spans="1:7" x14ac:dyDescent="0.15">
      <c r="A106" t="str">
        <f>IF([1]变压器绕组!A106="","",[1]变压器绕组!A106)</f>
        <v/>
      </c>
      <c r="B106" t="str">
        <f>IF([1]变压器绕组!B106="","",[1]变压器绕组!B106)</f>
        <v/>
      </c>
      <c r="C106" t="str">
        <f>IF([1]变压器绕组!C106="","",[1]变压器绕组!C106)</f>
        <v/>
      </c>
      <c r="D106" t="str">
        <f>IF([1]变压器绕组!D106="","",[1]变压器绕组!D106)</f>
        <v/>
      </c>
      <c r="E106" t="str">
        <f ca="1">VLOOKUP(C106,OFFSET(厂站实体!$A$2,0,0,1000,7),7,FALSE)</f>
        <v/>
      </c>
      <c r="F106" t="str">
        <f ca="1">VLOOKUP(C106,OFFSET(厂站实体!$A$2,0,0,1000,7),4,FALSE)</f>
        <v/>
      </c>
      <c r="G106" t="str">
        <f ca="1">VLOOKUP(C106,OFFSET(厂站实体!$A$2,0,0,1000,7),6,FALSE)</f>
        <v/>
      </c>
    </row>
    <row r="107" spans="1:7" x14ac:dyDescent="0.15">
      <c r="A107" t="str">
        <f>IF([1]变压器绕组!A107="","",[1]变压器绕组!A107)</f>
        <v/>
      </c>
      <c r="B107" t="str">
        <f>IF([1]变压器绕组!B107="","",[1]变压器绕组!B107)</f>
        <v/>
      </c>
      <c r="C107" t="str">
        <f>IF([1]变压器绕组!C107="","",[1]变压器绕组!C107)</f>
        <v/>
      </c>
      <c r="D107" t="str">
        <f>IF([1]变压器绕组!D107="","",[1]变压器绕组!D107)</f>
        <v/>
      </c>
      <c r="E107" t="str">
        <f ca="1">VLOOKUP(C107,OFFSET(厂站实体!$A$2,0,0,1000,7),7,FALSE)</f>
        <v/>
      </c>
      <c r="F107" t="str">
        <f ca="1">VLOOKUP(C107,OFFSET(厂站实体!$A$2,0,0,1000,7),4,FALSE)</f>
        <v/>
      </c>
      <c r="G107" t="str">
        <f ca="1">VLOOKUP(C107,OFFSET(厂站实体!$A$2,0,0,1000,7),6,FALSE)</f>
        <v/>
      </c>
    </row>
    <row r="108" spans="1:7" x14ac:dyDescent="0.15">
      <c r="A108" t="str">
        <f>IF([1]变压器绕组!A108="","",[1]变压器绕组!A108)</f>
        <v/>
      </c>
      <c r="B108" t="str">
        <f>IF([1]变压器绕组!B108="","",[1]变压器绕组!B108)</f>
        <v/>
      </c>
      <c r="C108" t="str">
        <f>IF([1]变压器绕组!C108="","",[1]变压器绕组!C108)</f>
        <v/>
      </c>
      <c r="D108" t="str">
        <f>IF([1]变压器绕组!D108="","",[1]变压器绕组!D108)</f>
        <v/>
      </c>
      <c r="E108" t="str">
        <f ca="1">VLOOKUP(C108,OFFSET(厂站实体!$A$2,0,0,1000,7),7,FALSE)</f>
        <v/>
      </c>
      <c r="F108" t="str">
        <f ca="1">VLOOKUP(C108,OFFSET(厂站实体!$A$2,0,0,1000,7),4,FALSE)</f>
        <v/>
      </c>
      <c r="G108" t="str">
        <f ca="1">VLOOKUP(C108,OFFSET(厂站实体!$A$2,0,0,1000,7),6,FALSE)</f>
        <v/>
      </c>
    </row>
    <row r="109" spans="1:7" x14ac:dyDescent="0.15">
      <c r="A109" t="str">
        <f>IF([1]变压器绕组!A109="","",[1]变压器绕组!A109)</f>
        <v/>
      </c>
      <c r="B109" t="str">
        <f>IF([1]变压器绕组!B109="","",[1]变压器绕组!B109)</f>
        <v/>
      </c>
      <c r="C109" t="str">
        <f>IF([1]变压器绕组!C109="","",[1]变压器绕组!C109)</f>
        <v/>
      </c>
      <c r="D109" t="str">
        <f>IF([1]变压器绕组!D109="","",[1]变压器绕组!D109)</f>
        <v/>
      </c>
      <c r="E109" t="str">
        <f ca="1">VLOOKUP(C109,OFFSET(厂站实体!$A$2,0,0,1000,7),7,FALSE)</f>
        <v/>
      </c>
      <c r="F109" t="str">
        <f ca="1">VLOOKUP(C109,OFFSET(厂站实体!$A$2,0,0,1000,7),4,FALSE)</f>
        <v/>
      </c>
      <c r="G109" t="str">
        <f ca="1">VLOOKUP(C109,OFFSET(厂站实体!$A$2,0,0,1000,7),6,FALSE)</f>
        <v/>
      </c>
    </row>
    <row r="110" spans="1:7" x14ac:dyDescent="0.15">
      <c r="A110" t="str">
        <f>IF([1]变压器绕组!A110="","",[1]变压器绕组!A110)</f>
        <v/>
      </c>
      <c r="B110" t="str">
        <f>IF([1]变压器绕组!B110="","",[1]变压器绕组!B110)</f>
        <v/>
      </c>
      <c r="C110" t="str">
        <f>IF([1]变压器绕组!C110="","",[1]变压器绕组!C110)</f>
        <v/>
      </c>
      <c r="D110" t="str">
        <f>IF([1]变压器绕组!D110="","",[1]变压器绕组!D110)</f>
        <v/>
      </c>
      <c r="E110" t="str">
        <f ca="1">VLOOKUP(C110,OFFSET(厂站实体!$A$2,0,0,1000,7),7,FALSE)</f>
        <v/>
      </c>
      <c r="F110" t="str">
        <f ca="1">VLOOKUP(C110,OFFSET(厂站实体!$A$2,0,0,1000,7),4,FALSE)</f>
        <v/>
      </c>
      <c r="G110" t="str">
        <f ca="1">VLOOKUP(C110,OFFSET(厂站实体!$A$2,0,0,1000,7),6,FALSE)</f>
        <v/>
      </c>
    </row>
    <row r="111" spans="1:7" x14ac:dyDescent="0.15">
      <c r="A111" t="str">
        <f>IF([1]变压器绕组!A111="","",[1]变压器绕组!A111)</f>
        <v/>
      </c>
      <c r="B111" t="str">
        <f>IF([1]变压器绕组!B111="","",[1]变压器绕组!B111)</f>
        <v/>
      </c>
      <c r="C111" t="str">
        <f>IF([1]变压器绕组!C111="","",[1]变压器绕组!C111)</f>
        <v/>
      </c>
      <c r="D111" t="str">
        <f>IF([1]变压器绕组!D111="","",[1]变压器绕组!D111)</f>
        <v/>
      </c>
      <c r="E111" t="str">
        <f ca="1">VLOOKUP(C111,OFFSET(厂站实体!$A$2,0,0,1000,7),7,FALSE)</f>
        <v/>
      </c>
      <c r="F111" t="str">
        <f ca="1">VLOOKUP(C111,OFFSET(厂站实体!$A$2,0,0,1000,7),4,FALSE)</f>
        <v/>
      </c>
      <c r="G111" t="str">
        <f ca="1">VLOOKUP(C111,OFFSET(厂站实体!$A$2,0,0,1000,7),6,FALSE)</f>
        <v/>
      </c>
    </row>
    <row r="112" spans="1:7" x14ac:dyDescent="0.15">
      <c r="A112" t="str">
        <f>IF([1]变压器绕组!A112="","",[1]变压器绕组!A112)</f>
        <v/>
      </c>
      <c r="B112" t="str">
        <f>IF([1]变压器绕组!B112="","",[1]变压器绕组!B112)</f>
        <v/>
      </c>
      <c r="C112" t="str">
        <f>IF([1]变压器绕组!C112="","",[1]变压器绕组!C112)</f>
        <v/>
      </c>
      <c r="D112" t="str">
        <f>IF([1]变压器绕组!D112="","",[1]变压器绕组!D112)</f>
        <v/>
      </c>
      <c r="E112" t="str">
        <f ca="1">VLOOKUP(C112,OFFSET(厂站实体!$A$2,0,0,1000,7),7,FALSE)</f>
        <v/>
      </c>
      <c r="F112" t="str">
        <f ca="1">VLOOKUP(C112,OFFSET(厂站实体!$A$2,0,0,1000,7),4,FALSE)</f>
        <v/>
      </c>
      <c r="G112" t="str">
        <f ca="1">VLOOKUP(C112,OFFSET(厂站实体!$A$2,0,0,1000,7),6,FALSE)</f>
        <v/>
      </c>
    </row>
    <row r="113" spans="1:7" x14ac:dyDescent="0.15">
      <c r="A113" t="str">
        <f>IF([1]变压器绕组!A113="","",[1]变压器绕组!A113)</f>
        <v/>
      </c>
      <c r="B113" t="str">
        <f>IF([1]变压器绕组!B113="","",[1]变压器绕组!B113)</f>
        <v/>
      </c>
      <c r="C113" t="str">
        <f>IF([1]变压器绕组!C113="","",[1]变压器绕组!C113)</f>
        <v/>
      </c>
      <c r="D113" t="str">
        <f>IF([1]变压器绕组!D113="","",[1]变压器绕组!D113)</f>
        <v/>
      </c>
      <c r="E113" t="str">
        <f ca="1">VLOOKUP(C113,OFFSET(厂站实体!$A$2,0,0,1000,7),7,FALSE)</f>
        <v/>
      </c>
      <c r="F113" t="str">
        <f ca="1">VLOOKUP(C113,OFFSET(厂站实体!$A$2,0,0,1000,7),4,FALSE)</f>
        <v/>
      </c>
      <c r="G113" t="str">
        <f ca="1">VLOOKUP(C113,OFFSET(厂站实体!$A$2,0,0,1000,7),6,FALSE)</f>
        <v/>
      </c>
    </row>
    <row r="114" spans="1:7" x14ac:dyDescent="0.15">
      <c r="A114" t="str">
        <f>IF([1]变压器绕组!A114="","",[1]变压器绕组!A114)</f>
        <v/>
      </c>
      <c r="B114" t="str">
        <f>IF([1]变压器绕组!B114="","",[1]变压器绕组!B114)</f>
        <v/>
      </c>
      <c r="C114" t="str">
        <f>IF([1]变压器绕组!C114="","",[1]变压器绕组!C114)</f>
        <v/>
      </c>
      <c r="D114" t="str">
        <f>IF([1]变压器绕组!D114="","",[1]变压器绕组!D114)</f>
        <v/>
      </c>
      <c r="E114" t="str">
        <f ca="1">VLOOKUP(C114,OFFSET(厂站实体!$A$2,0,0,1000,7),7,FALSE)</f>
        <v/>
      </c>
      <c r="F114" t="str">
        <f ca="1">VLOOKUP(C114,OFFSET(厂站实体!$A$2,0,0,1000,7),4,FALSE)</f>
        <v/>
      </c>
      <c r="G114" t="str">
        <f ca="1">VLOOKUP(C114,OFFSET(厂站实体!$A$2,0,0,1000,7),6,FALSE)</f>
        <v/>
      </c>
    </row>
    <row r="115" spans="1:7" x14ac:dyDescent="0.15">
      <c r="A115" t="str">
        <f>IF([1]变压器绕组!A115="","",[1]变压器绕组!A115)</f>
        <v/>
      </c>
      <c r="B115" t="str">
        <f>IF([1]变压器绕组!B115="","",[1]变压器绕组!B115)</f>
        <v/>
      </c>
      <c r="C115" t="str">
        <f>IF([1]变压器绕组!C115="","",[1]变压器绕组!C115)</f>
        <v/>
      </c>
      <c r="D115" t="str">
        <f>IF([1]变压器绕组!D115="","",[1]变压器绕组!D115)</f>
        <v/>
      </c>
      <c r="E115" t="str">
        <f ca="1">VLOOKUP(C115,OFFSET(厂站实体!$A$2,0,0,1000,7),7,FALSE)</f>
        <v/>
      </c>
      <c r="F115" t="str">
        <f ca="1">VLOOKUP(C115,OFFSET(厂站实体!$A$2,0,0,1000,7),4,FALSE)</f>
        <v/>
      </c>
      <c r="G115" t="str">
        <f ca="1">VLOOKUP(C115,OFFSET(厂站实体!$A$2,0,0,1000,7),6,FALSE)</f>
        <v/>
      </c>
    </row>
    <row r="116" spans="1:7" x14ac:dyDescent="0.15">
      <c r="A116" t="str">
        <f>IF([1]变压器绕组!A116="","",[1]变压器绕组!A116)</f>
        <v/>
      </c>
      <c r="B116" t="str">
        <f>IF([1]变压器绕组!B116="","",[1]变压器绕组!B116)</f>
        <v/>
      </c>
      <c r="C116" t="str">
        <f>IF([1]变压器绕组!C116="","",[1]变压器绕组!C116)</f>
        <v/>
      </c>
      <c r="D116" t="str">
        <f>IF([1]变压器绕组!D116="","",[1]变压器绕组!D116)</f>
        <v/>
      </c>
      <c r="E116" t="str">
        <f ca="1">VLOOKUP(C116,OFFSET(厂站实体!$A$2,0,0,1000,7),7,FALSE)</f>
        <v/>
      </c>
      <c r="F116" t="str">
        <f ca="1">VLOOKUP(C116,OFFSET(厂站实体!$A$2,0,0,1000,7),4,FALSE)</f>
        <v/>
      </c>
      <c r="G116" t="str">
        <f ca="1">VLOOKUP(C116,OFFSET(厂站实体!$A$2,0,0,1000,7),6,FALSE)</f>
        <v/>
      </c>
    </row>
    <row r="117" spans="1:7" x14ac:dyDescent="0.15">
      <c r="A117" t="str">
        <f>IF([1]变压器绕组!A117="","",[1]变压器绕组!A117)</f>
        <v/>
      </c>
      <c r="B117" t="str">
        <f>IF([1]变压器绕组!B117="","",[1]变压器绕组!B117)</f>
        <v/>
      </c>
      <c r="C117" t="str">
        <f>IF([1]变压器绕组!C117="","",[1]变压器绕组!C117)</f>
        <v/>
      </c>
      <c r="D117" t="str">
        <f>IF([1]变压器绕组!D117="","",[1]变压器绕组!D117)</f>
        <v/>
      </c>
      <c r="E117" t="str">
        <f ca="1">VLOOKUP(C117,OFFSET(厂站实体!$A$2,0,0,1000,7),7,FALSE)</f>
        <v/>
      </c>
      <c r="F117" t="str">
        <f ca="1">VLOOKUP(C117,OFFSET(厂站实体!$A$2,0,0,1000,7),4,FALSE)</f>
        <v/>
      </c>
      <c r="G117" t="str">
        <f ca="1">VLOOKUP(C117,OFFSET(厂站实体!$A$2,0,0,1000,7),6,FALSE)</f>
        <v/>
      </c>
    </row>
    <row r="118" spans="1:7" x14ac:dyDescent="0.15">
      <c r="A118" t="str">
        <f>IF([1]变压器绕组!A118="","",[1]变压器绕组!A118)</f>
        <v/>
      </c>
      <c r="B118" t="str">
        <f>IF([1]变压器绕组!B118="","",[1]变压器绕组!B118)</f>
        <v/>
      </c>
      <c r="C118" t="str">
        <f>IF([1]变压器绕组!C118="","",[1]变压器绕组!C118)</f>
        <v/>
      </c>
      <c r="D118" t="str">
        <f>IF([1]变压器绕组!D118="","",[1]变压器绕组!D118)</f>
        <v/>
      </c>
      <c r="E118" t="str">
        <f ca="1">VLOOKUP(C118,OFFSET(厂站实体!$A$2,0,0,1000,7),7,FALSE)</f>
        <v/>
      </c>
      <c r="F118" t="str">
        <f ca="1">VLOOKUP(C118,OFFSET(厂站实体!$A$2,0,0,1000,7),4,FALSE)</f>
        <v/>
      </c>
      <c r="G118" t="str">
        <f ca="1">VLOOKUP(C118,OFFSET(厂站实体!$A$2,0,0,1000,7),6,FALSE)</f>
        <v/>
      </c>
    </row>
    <row r="119" spans="1:7" x14ac:dyDescent="0.15">
      <c r="A119" t="str">
        <f>IF([1]变压器绕组!A119="","",[1]变压器绕组!A119)</f>
        <v/>
      </c>
      <c r="B119" t="str">
        <f>IF([1]变压器绕组!B119="","",[1]变压器绕组!B119)</f>
        <v/>
      </c>
      <c r="C119" t="str">
        <f>IF([1]变压器绕组!C119="","",[1]变压器绕组!C119)</f>
        <v/>
      </c>
      <c r="D119" t="str">
        <f>IF([1]变压器绕组!D119="","",[1]变压器绕组!D119)</f>
        <v/>
      </c>
      <c r="E119" t="str">
        <f ca="1">VLOOKUP(C119,OFFSET(厂站实体!$A$2,0,0,1000,7),7,FALSE)</f>
        <v/>
      </c>
      <c r="F119" t="str">
        <f ca="1">VLOOKUP(C119,OFFSET(厂站实体!$A$2,0,0,1000,7),4,FALSE)</f>
        <v/>
      </c>
      <c r="G119" t="str">
        <f ca="1">VLOOKUP(C119,OFFSET(厂站实体!$A$2,0,0,1000,7),6,FALSE)</f>
        <v/>
      </c>
    </row>
    <row r="120" spans="1:7" x14ac:dyDescent="0.15">
      <c r="A120" t="str">
        <f>IF([1]变压器绕组!A120="","",[1]变压器绕组!A120)</f>
        <v/>
      </c>
      <c r="B120" t="str">
        <f>IF([1]变压器绕组!B120="","",[1]变压器绕组!B120)</f>
        <v/>
      </c>
      <c r="C120" t="str">
        <f>IF([1]变压器绕组!C120="","",[1]变压器绕组!C120)</f>
        <v/>
      </c>
      <c r="D120" t="str">
        <f>IF([1]变压器绕组!D120="","",[1]变压器绕组!D120)</f>
        <v/>
      </c>
      <c r="E120" t="str">
        <f ca="1">VLOOKUP(C120,OFFSET(厂站实体!$A$2,0,0,1000,7),7,FALSE)</f>
        <v/>
      </c>
      <c r="F120" t="str">
        <f ca="1">VLOOKUP(C120,OFFSET(厂站实体!$A$2,0,0,1000,7),4,FALSE)</f>
        <v/>
      </c>
      <c r="G120" t="str">
        <f ca="1">VLOOKUP(C120,OFFSET(厂站实体!$A$2,0,0,1000,7),6,FALSE)</f>
        <v/>
      </c>
    </row>
    <row r="121" spans="1:7" x14ac:dyDescent="0.15">
      <c r="A121" t="str">
        <f>IF([1]变压器绕组!A121="","",[1]变压器绕组!A121)</f>
        <v/>
      </c>
      <c r="B121" t="str">
        <f>IF([1]变压器绕组!B121="","",[1]变压器绕组!B121)</f>
        <v/>
      </c>
      <c r="C121" t="str">
        <f>IF([1]变压器绕组!C121="","",[1]变压器绕组!C121)</f>
        <v/>
      </c>
      <c r="D121" t="str">
        <f>IF([1]变压器绕组!D121="","",[1]变压器绕组!D121)</f>
        <v/>
      </c>
      <c r="E121" t="str">
        <f ca="1">VLOOKUP(C121,OFFSET(厂站实体!$A$2,0,0,1000,7),7,FALSE)</f>
        <v/>
      </c>
      <c r="F121" t="str">
        <f ca="1">VLOOKUP(C121,OFFSET(厂站实体!$A$2,0,0,1000,7),4,FALSE)</f>
        <v/>
      </c>
      <c r="G121" t="str">
        <f ca="1">VLOOKUP(C121,OFFSET(厂站实体!$A$2,0,0,1000,7),6,FALSE)</f>
        <v/>
      </c>
    </row>
    <row r="122" spans="1:7" x14ac:dyDescent="0.15">
      <c r="A122" t="str">
        <f>IF([1]变压器绕组!A122="","",[1]变压器绕组!A122)</f>
        <v/>
      </c>
      <c r="B122" t="str">
        <f>IF([1]变压器绕组!B122="","",[1]变压器绕组!B122)</f>
        <v/>
      </c>
      <c r="C122" t="str">
        <f>IF([1]变压器绕组!C122="","",[1]变压器绕组!C122)</f>
        <v/>
      </c>
      <c r="D122" t="str">
        <f>IF([1]变压器绕组!D122="","",[1]变压器绕组!D122)</f>
        <v/>
      </c>
      <c r="E122" t="str">
        <f ca="1">VLOOKUP(C122,OFFSET(厂站实体!$A$2,0,0,1000,7),7,FALSE)</f>
        <v/>
      </c>
      <c r="F122" t="str">
        <f ca="1">VLOOKUP(C122,OFFSET(厂站实体!$A$2,0,0,1000,7),4,FALSE)</f>
        <v/>
      </c>
      <c r="G122" t="str">
        <f ca="1">VLOOKUP(C122,OFFSET(厂站实体!$A$2,0,0,1000,7),6,FALSE)</f>
        <v/>
      </c>
    </row>
    <row r="123" spans="1:7" x14ac:dyDescent="0.15">
      <c r="A123" t="str">
        <f>IF([1]变压器绕组!A123="","",[1]变压器绕组!A123)</f>
        <v/>
      </c>
      <c r="B123" t="str">
        <f>IF([1]变压器绕组!B123="","",[1]变压器绕组!B123)</f>
        <v/>
      </c>
      <c r="C123" t="str">
        <f>IF([1]变压器绕组!C123="","",[1]变压器绕组!C123)</f>
        <v/>
      </c>
      <c r="D123" t="str">
        <f>IF([1]变压器绕组!D123="","",[1]变压器绕组!D123)</f>
        <v/>
      </c>
      <c r="E123" t="str">
        <f ca="1">VLOOKUP(C123,OFFSET(厂站实体!$A$2,0,0,1000,7),7,FALSE)</f>
        <v/>
      </c>
      <c r="F123" t="str">
        <f ca="1">VLOOKUP(C123,OFFSET(厂站实体!$A$2,0,0,1000,7),4,FALSE)</f>
        <v/>
      </c>
      <c r="G123" t="str">
        <f ca="1">VLOOKUP(C123,OFFSET(厂站实体!$A$2,0,0,1000,7),6,FALSE)</f>
        <v/>
      </c>
    </row>
    <row r="124" spans="1:7" x14ac:dyDescent="0.15">
      <c r="A124" t="str">
        <f>IF([1]变压器绕组!A124="","",[1]变压器绕组!A124)</f>
        <v/>
      </c>
      <c r="B124" t="str">
        <f>IF([1]变压器绕组!B124="","",[1]变压器绕组!B124)</f>
        <v/>
      </c>
      <c r="C124" t="str">
        <f>IF([1]变压器绕组!C124="","",[1]变压器绕组!C124)</f>
        <v/>
      </c>
      <c r="D124" t="str">
        <f>IF([1]变压器绕组!D124="","",[1]变压器绕组!D124)</f>
        <v/>
      </c>
      <c r="E124" t="str">
        <f ca="1">VLOOKUP(C124,OFFSET(厂站实体!$A$2,0,0,1000,7),7,FALSE)</f>
        <v/>
      </c>
      <c r="F124" t="str">
        <f ca="1">VLOOKUP(C124,OFFSET(厂站实体!$A$2,0,0,1000,7),4,FALSE)</f>
        <v/>
      </c>
      <c r="G124" t="str">
        <f ca="1">VLOOKUP(C124,OFFSET(厂站实体!$A$2,0,0,1000,7),6,FALSE)</f>
        <v/>
      </c>
    </row>
    <row r="125" spans="1:7" x14ac:dyDescent="0.15">
      <c r="A125" t="str">
        <f>IF([1]变压器绕组!A125="","",[1]变压器绕组!A125)</f>
        <v/>
      </c>
      <c r="B125" t="str">
        <f>IF([1]变压器绕组!B125="","",[1]变压器绕组!B125)</f>
        <v/>
      </c>
      <c r="C125" t="str">
        <f>IF([1]变压器绕组!C125="","",[1]变压器绕组!C125)</f>
        <v/>
      </c>
      <c r="D125" t="str">
        <f>IF([1]变压器绕组!D125="","",[1]变压器绕组!D125)</f>
        <v/>
      </c>
      <c r="E125" t="str">
        <f ca="1">VLOOKUP(C125,OFFSET(厂站实体!$A$2,0,0,1000,7),7,FALSE)</f>
        <v/>
      </c>
      <c r="F125" t="str">
        <f ca="1">VLOOKUP(C125,OFFSET(厂站实体!$A$2,0,0,1000,7),4,FALSE)</f>
        <v/>
      </c>
      <c r="G125" t="str">
        <f ca="1">VLOOKUP(C125,OFFSET(厂站实体!$A$2,0,0,1000,7),6,FALSE)</f>
        <v/>
      </c>
    </row>
    <row r="126" spans="1:7" x14ac:dyDescent="0.15">
      <c r="A126" t="str">
        <f>IF([1]变压器绕组!A126="","",[1]变压器绕组!A126)</f>
        <v/>
      </c>
      <c r="B126" t="str">
        <f>IF([1]变压器绕组!B126="","",[1]变压器绕组!B126)</f>
        <v/>
      </c>
      <c r="C126" t="str">
        <f>IF([1]变压器绕组!C126="","",[1]变压器绕组!C126)</f>
        <v/>
      </c>
      <c r="D126" t="str">
        <f>IF([1]变压器绕组!D126="","",[1]变压器绕组!D126)</f>
        <v/>
      </c>
      <c r="E126" t="str">
        <f ca="1">VLOOKUP(C126,OFFSET(厂站实体!$A$2,0,0,1000,7),7,FALSE)</f>
        <v/>
      </c>
      <c r="F126" t="str">
        <f ca="1">VLOOKUP(C126,OFFSET(厂站实体!$A$2,0,0,1000,7),4,FALSE)</f>
        <v/>
      </c>
      <c r="G126" t="str">
        <f ca="1">VLOOKUP(C126,OFFSET(厂站实体!$A$2,0,0,1000,7),6,FALSE)</f>
        <v/>
      </c>
    </row>
    <row r="127" spans="1:7" x14ac:dyDescent="0.15">
      <c r="A127" t="str">
        <f>IF([1]变压器绕组!A127="","",[1]变压器绕组!A127)</f>
        <v/>
      </c>
      <c r="B127" t="str">
        <f>IF([1]变压器绕组!B127="","",[1]变压器绕组!B127)</f>
        <v/>
      </c>
      <c r="C127" t="str">
        <f>IF([1]变压器绕组!C127="","",[1]变压器绕组!C127)</f>
        <v/>
      </c>
      <c r="D127" t="str">
        <f>IF([1]变压器绕组!D127="","",[1]变压器绕组!D127)</f>
        <v/>
      </c>
      <c r="E127" t="str">
        <f ca="1">VLOOKUP(C127,OFFSET(厂站实体!$A$2,0,0,1000,7),7,FALSE)</f>
        <v/>
      </c>
      <c r="F127" t="str">
        <f ca="1">VLOOKUP(C127,OFFSET(厂站实体!$A$2,0,0,1000,7),4,FALSE)</f>
        <v/>
      </c>
      <c r="G127" t="str">
        <f ca="1">VLOOKUP(C127,OFFSET(厂站实体!$A$2,0,0,1000,7),6,FALSE)</f>
        <v/>
      </c>
    </row>
    <row r="128" spans="1:7" x14ac:dyDescent="0.15">
      <c r="A128" t="str">
        <f>IF([1]变压器绕组!A128="","",[1]变压器绕组!A128)</f>
        <v/>
      </c>
      <c r="B128" t="str">
        <f>IF([1]变压器绕组!B128="","",[1]变压器绕组!B128)</f>
        <v/>
      </c>
      <c r="C128" t="str">
        <f>IF([1]变压器绕组!C128="","",[1]变压器绕组!C128)</f>
        <v/>
      </c>
      <c r="D128" t="str">
        <f>IF([1]变压器绕组!D128="","",[1]变压器绕组!D128)</f>
        <v/>
      </c>
      <c r="E128" t="str">
        <f ca="1">VLOOKUP(C128,OFFSET(厂站实体!$A$2,0,0,1000,7),7,FALSE)</f>
        <v/>
      </c>
      <c r="F128" t="str">
        <f ca="1">VLOOKUP(C128,OFFSET(厂站实体!$A$2,0,0,1000,7),4,FALSE)</f>
        <v/>
      </c>
      <c r="G128" t="str">
        <f ca="1">VLOOKUP(C128,OFFSET(厂站实体!$A$2,0,0,1000,7),6,FALSE)</f>
        <v/>
      </c>
    </row>
    <row r="129" spans="1:7" x14ac:dyDescent="0.15">
      <c r="A129" t="str">
        <f>IF([1]变压器绕组!A129="","",[1]变压器绕组!A129)</f>
        <v/>
      </c>
      <c r="B129" t="str">
        <f>IF([1]变压器绕组!B129="","",[1]变压器绕组!B129)</f>
        <v/>
      </c>
      <c r="C129" t="str">
        <f>IF([1]变压器绕组!C129="","",[1]变压器绕组!C129)</f>
        <v/>
      </c>
      <c r="D129" t="str">
        <f>IF([1]变压器绕组!D129="","",[1]变压器绕组!D129)</f>
        <v/>
      </c>
      <c r="E129" t="str">
        <f ca="1">VLOOKUP(C129,OFFSET(厂站实体!$A$2,0,0,1000,7),7,FALSE)</f>
        <v/>
      </c>
      <c r="F129" t="str">
        <f ca="1">VLOOKUP(C129,OFFSET(厂站实体!$A$2,0,0,1000,7),4,FALSE)</f>
        <v/>
      </c>
      <c r="G129" t="str">
        <f ca="1">VLOOKUP(C129,OFFSET(厂站实体!$A$2,0,0,1000,7),6,FALSE)</f>
        <v/>
      </c>
    </row>
    <row r="130" spans="1:7" x14ac:dyDescent="0.15">
      <c r="A130" t="str">
        <f>IF([1]变压器绕组!A130="","",[1]变压器绕组!A130)</f>
        <v/>
      </c>
      <c r="B130" t="str">
        <f>IF([1]变压器绕组!B130="","",[1]变压器绕组!B130)</f>
        <v/>
      </c>
      <c r="C130" t="str">
        <f>IF([1]变压器绕组!C130="","",[1]变压器绕组!C130)</f>
        <v/>
      </c>
      <c r="D130" t="str">
        <f>IF([1]变压器绕组!D130="","",[1]变压器绕组!D130)</f>
        <v/>
      </c>
      <c r="E130" t="str">
        <f ca="1">VLOOKUP(C130,OFFSET(厂站实体!$A$2,0,0,1000,7),7,FALSE)</f>
        <v/>
      </c>
      <c r="F130" t="str">
        <f ca="1">VLOOKUP(C130,OFFSET(厂站实体!$A$2,0,0,1000,7),4,FALSE)</f>
        <v/>
      </c>
      <c r="G130" t="str">
        <f ca="1">VLOOKUP(C130,OFFSET(厂站实体!$A$2,0,0,1000,7),6,FALSE)</f>
        <v/>
      </c>
    </row>
    <row r="131" spans="1:7" x14ac:dyDescent="0.15">
      <c r="A131" t="str">
        <f>IF([1]变压器绕组!A131="","",[1]变压器绕组!A131)</f>
        <v/>
      </c>
      <c r="B131" t="str">
        <f>IF([1]变压器绕组!B131="","",[1]变压器绕组!B131)</f>
        <v/>
      </c>
      <c r="C131" t="str">
        <f>IF([1]变压器绕组!C131="","",[1]变压器绕组!C131)</f>
        <v/>
      </c>
      <c r="D131" t="str">
        <f>IF([1]变压器绕组!D131="","",[1]变压器绕组!D131)</f>
        <v/>
      </c>
      <c r="E131" t="str">
        <f ca="1">VLOOKUP(C131,OFFSET(厂站实体!$A$2,0,0,1000,7),7,FALSE)</f>
        <v/>
      </c>
      <c r="F131" t="str">
        <f ca="1">VLOOKUP(C131,OFFSET(厂站实体!$A$2,0,0,1000,7),4,FALSE)</f>
        <v/>
      </c>
      <c r="G131" t="str">
        <f ca="1">VLOOKUP(C131,OFFSET(厂站实体!$A$2,0,0,1000,7),6,FALSE)</f>
        <v/>
      </c>
    </row>
    <row r="132" spans="1:7" x14ac:dyDescent="0.15">
      <c r="A132" t="str">
        <f>IF([1]变压器绕组!A132="","",[1]变压器绕组!A132)</f>
        <v/>
      </c>
      <c r="B132" t="str">
        <f>IF([1]变压器绕组!B132="","",[1]变压器绕组!B132)</f>
        <v/>
      </c>
      <c r="C132" t="str">
        <f>IF([1]变压器绕组!C132="","",[1]变压器绕组!C132)</f>
        <v/>
      </c>
      <c r="D132" t="str">
        <f>IF([1]变压器绕组!D132="","",[1]变压器绕组!D132)</f>
        <v/>
      </c>
      <c r="E132" t="str">
        <f ca="1">VLOOKUP(C132,OFFSET(厂站实体!$A$2,0,0,1000,7),7,FALSE)</f>
        <v/>
      </c>
      <c r="F132" t="str">
        <f ca="1">VLOOKUP(C132,OFFSET(厂站实体!$A$2,0,0,1000,7),4,FALSE)</f>
        <v/>
      </c>
      <c r="G132" t="str">
        <f ca="1">VLOOKUP(C132,OFFSET(厂站实体!$A$2,0,0,1000,7),6,FALSE)</f>
        <v/>
      </c>
    </row>
    <row r="133" spans="1:7" x14ac:dyDescent="0.15">
      <c r="A133" t="str">
        <f>IF([1]变压器绕组!A133="","",[1]变压器绕组!A133)</f>
        <v/>
      </c>
      <c r="B133" t="str">
        <f>IF([1]变压器绕组!B133="","",[1]变压器绕组!B133)</f>
        <v/>
      </c>
      <c r="C133" t="str">
        <f>IF([1]变压器绕组!C133="","",[1]变压器绕组!C133)</f>
        <v/>
      </c>
      <c r="D133" t="str">
        <f>IF([1]变压器绕组!D133="","",[1]变压器绕组!D133)</f>
        <v/>
      </c>
      <c r="E133" t="str">
        <f ca="1">VLOOKUP(C133,OFFSET(厂站实体!$A$2,0,0,1000,7),7,FALSE)</f>
        <v/>
      </c>
      <c r="F133" t="str">
        <f ca="1">VLOOKUP(C133,OFFSET(厂站实体!$A$2,0,0,1000,7),4,FALSE)</f>
        <v/>
      </c>
      <c r="G133" t="str">
        <f ca="1">VLOOKUP(C133,OFFSET(厂站实体!$A$2,0,0,1000,7),6,FALSE)</f>
        <v/>
      </c>
    </row>
    <row r="134" spans="1:7" x14ac:dyDescent="0.15">
      <c r="A134" t="str">
        <f>IF([1]变压器绕组!A134="","",[1]变压器绕组!A134)</f>
        <v/>
      </c>
      <c r="B134" t="str">
        <f>IF([1]变压器绕组!B134="","",[1]变压器绕组!B134)</f>
        <v/>
      </c>
      <c r="C134" t="str">
        <f>IF([1]变压器绕组!C134="","",[1]变压器绕组!C134)</f>
        <v/>
      </c>
      <c r="D134" t="str">
        <f>IF([1]变压器绕组!D134="","",[1]变压器绕组!D134)</f>
        <v/>
      </c>
      <c r="E134" t="str">
        <f ca="1">VLOOKUP(C134,OFFSET(厂站实体!$A$2,0,0,1000,7),7,FALSE)</f>
        <v/>
      </c>
      <c r="F134" t="str">
        <f ca="1">VLOOKUP(C134,OFFSET(厂站实体!$A$2,0,0,1000,7),4,FALSE)</f>
        <v/>
      </c>
      <c r="G134" t="str">
        <f ca="1">VLOOKUP(C134,OFFSET(厂站实体!$A$2,0,0,1000,7),6,FALSE)</f>
        <v/>
      </c>
    </row>
    <row r="135" spans="1:7" x14ac:dyDescent="0.15">
      <c r="A135" t="str">
        <f>IF([1]变压器绕组!A135="","",[1]变压器绕组!A135)</f>
        <v/>
      </c>
      <c r="B135" t="str">
        <f>IF([1]变压器绕组!B135="","",[1]变压器绕组!B135)</f>
        <v/>
      </c>
      <c r="C135" t="str">
        <f>IF([1]变压器绕组!C135="","",[1]变压器绕组!C135)</f>
        <v/>
      </c>
      <c r="D135" t="str">
        <f>IF([1]变压器绕组!D135="","",[1]变压器绕组!D135)</f>
        <v/>
      </c>
      <c r="E135" t="str">
        <f ca="1">VLOOKUP(C135,OFFSET(厂站实体!$A$2,0,0,1000,7),7,FALSE)</f>
        <v/>
      </c>
      <c r="F135" t="str">
        <f ca="1">VLOOKUP(C135,OFFSET(厂站实体!$A$2,0,0,1000,7),4,FALSE)</f>
        <v/>
      </c>
      <c r="G135" t="str">
        <f ca="1">VLOOKUP(C135,OFFSET(厂站实体!$A$2,0,0,1000,7),6,FALSE)</f>
        <v/>
      </c>
    </row>
    <row r="136" spans="1:7" x14ac:dyDescent="0.15">
      <c r="A136" t="str">
        <f>IF([1]变压器绕组!A136="","",[1]变压器绕组!A136)</f>
        <v/>
      </c>
      <c r="B136" t="str">
        <f>IF([1]变压器绕组!B136="","",[1]变压器绕组!B136)</f>
        <v/>
      </c>
      <c r="C136" t="str">
        <f>IF([1]变压器绕组!C136="","",[1]变压器绕组!C136)</f>
        <v/>
      </c>
      <c r="D136" t="str">
        <f>IF([1]变压器绕组!D136="","",[1]变压器绕组!D136)</f>
        <v/>
      </c>
      <c r="E136" t="str">
        <f ca="1">VLOOKUP(C136,OFFSET(厂站实体!$A$2,0,0,1000,7),7,FALSE)</f>
        <v/>
      </c>
      <c r="F136" t="str">
        <f ca="1">VLOOKUP(C136,OFFSET(厂站实体!$A$2,0,0,1000,7),4,FALSE)</f>
        <v/>
      </c>
      <c r="G136" t="str">
        <f ca="1">VLOOKUP(C136,OFFSET(厂站实体!$A$2,0,0,1000,7),6,FALSE)</f>
        <v/>
      </c>
    </row>
    <row r="137" spans="1:7" x14ac:dyDescent="0.15">
      <c r="A137" t="str">
        <f>IF([1]变压器绕组!A137="","",[1]变压器绕组!A137)</f>
        <v/>
      </c>
      <c r="B137" t="str">
        <f>IF([1]变压器绕组!B137="","",[1]变压器绕组!B137)</f>
        <v/>
      </c>
      <c r="C137" t="str">
        <f>IF([1]变压器绕组!C137="","",[1]变压器绕组!C137)</f>
        <v/>
      </c>
      <c r="D137" t="str">
        <f>IF([1]变压器绕组!D137="","",[1]变压器绕组!D137)</f>
        <v/>
      </c>
      <c r="E137" t="str">
        <f ca="1">VLOOKUP(C137,OFFSET(厂站实体!$A$2,0,0,1000,7),7,FALSE)</f>
        <v/>
      </c>
      <c r="F137" t="str">
        <f ca="1">VLOOKUP(C137,OFFSET(厂站实体!$A$2,0,0,1000,7),4,FALSE)</f>
        <v/>
      </c>
      <c r="G137" t="str">
        <f ca="1">VLOOKUP(C137,OFFSET(厂站实体!$A$2,0,0,1000,7),6,FALSE)</f>
        <v/>
      </c>
    </row>
    <row r="138" spans="1:7" x14ac:dyDescent="0.15">
      <c r="A138" t="str">
        <f>IF([1]变压器绕组!A138="","",[1]变压器绕组!A138)</f>
        <v/>
      </c>
      <c r="B138" t="str">
        <f>IF([1]变压器绕组!B138="","",[1]变压器绕组!B138)</f>
        <v/>
      </c>
      <c r="C138" t="str">
        <f>IF([1]变压器绕组!C138="","",[1]变压器绕组!C138)</f>
        <v/>
      </c>
      <c r="D138" t="str">
        <f>IF([1]变压器绕组!D138="","",[1]变压器绕组!D138)</f>
        <v/>
      </c>
      <c r="E138" t="str">
        <f ca="1">VLOOKUP(C138,OFFSET(厂站实体!$A$2,0,0,1000,7),7,FALSE)</f>
        <v/>
      </c>
      <c r="F138" t="str">
        <f ca="1">VLOOKUP(C138,OFFSET(厂站实体!$A$2,0,0,1000,7),4,FALSE)</f>
        <v/>
      </c>
      <c r="G138" t="str">
        <f ca="1">VLOOKUP(C138,OFFSET(厂站实体!$A$2,0,0,1000,7),6,FALSE)</f>
        <v/>
      </c>
    </row>
    <row r="139" spans="1:7" x14ac:dyDescent="0.15">
      <c r="A139" t="str">
        <f>IF([1]变压器绕组!A139="","",[1]变压器绕组!A139)</f>
        <v/>
      </c>
      <c r="B139" t="str">
        <f>IF([1]变压器绕组!B139="","",[1]变压器绕组!B139)</f>
        <v/>
      </c>
      <c r="C139" t="str">
        <f>IF([1]变压器绕组!C139="","",[1]变压器绕组!C139)</f>
        <v/>
      </c>
      <c r="D139" t="str">
        <f>IF([1]变压器绕组!D139="","",[1]变压器绕组!D139)</f>
        <v/>
      </c>
      <c r="E139" t="str">
        <f ca="1">VLOOKUP(C139,OFFSET(厂站实体!$A$2,0,0,1000,7),7,FALSE)</f>
        <v/>
      </c>
      <c r="F139" t="str">
        <f ca="1">VLOOKUP(C139,OFFSET(厂站实体!$A$2,0,0,1000,7),4,FALSE)</f>
        <v/>
      </c>
      <c r="G139" t="str">
        <f ca="1">VLOOKUP(C139,OFFSET(厂站实体!$A$2,0,0,1000,7),6,FALSE)</f>
        <v/>
      </c>
    </row>
    <row r="140" spans="1:7" x14ac:dyDescent="0.15">
      <c r="A140" t="str">
        <f>IF([1]变压器绕组!A140="","",[1]变压器绕组!A140)</f>
        <v/>
      </c>
      <c r="B140" t="str">
        <f>IF([1]变压器绕组!B140="","",[1]变压器绕组!B140)</f>
        <v/>
      </c>
      <c r="C140" t="str">
        <f>IF([1]变压器绕组!C140="","",[1]变压器绕组!C140)</f>
        <v/>
      </c>
      <c r="D140" t="str">
        <f>IF([1]变压器绕组!D140="","",[1]变压器绕组!D140)</f>
        <v/>
      </c>
      <c r="E140" t="str">
        <f ca="1">VLOOKUP(C140,OFFSET(厂站实体!$A$2,0,0,1000,7),7,FALSE)</f>
        <v/>
      </c>
      <c r="F140" t="str">
        <f ca="1">VLOOKUP(C140,OFFSET(厂站实体!$A$2,0,0,1000,7),4,FALSE)</f>
        <v/>
      </c>
      <c r="G140" t="str">
        <f ca="1">VLOOKUP(C140,OFFSET(厂站实体!$A$2,0,0,1000,7),6,FALSE)</f>
        <v/>
      </c>
    </row>
    <row r="141" spans="1:7" x14ac:dyDescent="0.15">
      <c r="A141" t="str">
        <f>IF([1]变压器绕组!A141="","",[1]变压器绕组!A141)</f>
        <v/>
      </c>
      <c r="B141" t="str">
        <f>IF([1]变压器绕组!B141="","",[1]变压器绕组!B141)</f>
        <v/>
      </c>
      <c r="C141" t="str">
        <f>IF([1]变压器绕组!C141="","",[1]变压器绕组!C141)</f>
        <v/>
      </c>
      <c r="D141" t="str">
        <f>IF([1]变压器绕组!D141="","",[1]变压器绕组!D141)</f>
        <v/>
      </c>
      <c r="E141" t="str">
        <f ca="1">VLOOKUP(C141,OFFSET(厂站实体!$A$2,0,0,1000,7),7,FALSE)</f>
        <v/>
      </c>
      <c r="F141" t="str">
        <f ca="1">VLOOKUP(C141,OFFSET(厂站实体!$A$2,0,0,1000,7),4,FALSE)</f>
        <v/>
      </c>
      <c r="G141" t="str">
        <f ca="1">VLOOKUP(C141,OFFSET(厂站实体!$A$2,0,0,1000,7),6,FALSE)</f>
        <v/>
      </c>
    </row>
    <row r="142" spans="1:7" x14ac:dyDescent="0.15">
      <c r="A142" t="str">
        <f>IF([1]变压器绕组!A142="","",[1]变压器绕组!A142)</f>
        <v/>
      </c>
      <c r="B142" t="str">
        <f>IF([1]变压器绕组!B142="","",[1]变压器绕组!B142)</f>
        <v/>
      </c>
      <c r="C142" t="str">
        <f>IF([1]变压器绕组!C142="","",[1]变压器绕组!C142)</f>
        <v/>
      </c>
      <c r="D142" t="str">
        <f>IF([1]变压器绕组!D142="","",[1]变压器绕组!D142)</f>
        <v/>
      </c>
      <c r="E142" t="str">
        <f ca="1">VLOOKUP(C142,OFFSET(厂站实体!$A$2,0,0,1000,7),7,FALSE)</f>
        <v/>
      </c>
      <c r="F142" t="str">
        <f ca="1">VLOOKUP(C142,OFFSET(厂站实体!$A$2,0,0,1000,7),4,FALSE)</f>
        <v/>
      </c>
      <c r="G142" t="str">
        <f ca="1">VLOOKUP(C142,OFFSET(厂站实体!$A$2,0,0,1000,7),6,FALSE)</f>
        <v/>
      </c>
    </row>
    <row r="143" spans="1:7" x14ac:dyDescent="0.15">
      <c r="A143" t="str">
        <f>IF([1]变压器绕组!A143="","",[1]变压器绕组!A143)</f>
        <v/>
      </c>
      <c r="B143" t="str">
        <f>IF([1]变压器绕组!B143="","",[1]变压器绕组!B143)</f>
        <v/>
      </c>
      <c r="C143" t="str">
        <f>IF([1]变压器绕组!C143="","",[1]变压器绕组!C143)</f>
        <v/>
      </c>
      <c r="D143" t="str">
        <f>IF([1]变压器绕组!D143="","",[1]变压器绕组!D143)</f>
        <v/>
      </c>
      <c r="E143" t="str">
        <f ca="1">VLOOKUP(C143,OFFSET(厂站实体!$A$2,0,0,1000,7),7,FALSE)</f>
        <v/>
      </c>
      <c r="F143" t="str">
        <f ca="1">VLOOKUP(C143,OFFSET(厂站实体!$A$2,0,0,1000,7),4,FALSE)</f>
        <v/>
      </c>
      <c r="G143" t="str">
        <f ca="1">VLOOKUP(C143,OFFSET(厂站实体!$A$2,0,0,1000,7),6,FALSE)</f>
        <v/>
      </c>
    </row>
    <row r="144" spans="1:7" x14ac:dyDescent="0.15">
      <c r="A144" t="str">
        <f>IF([1]变压器绕组!A144="","",[1]变压器绕组!A144)</f>
        <v/>
      </c>
      <c r="B144" t="str">
        <f>IF([1]变压器绕组!B144="","",[1]变压器绕组!B144)</f>
        <v/>
      </c>
      <c r="C144" t="str">
        <f>IF([1]变压器绕组!C144="","",[1]变压器绕组!C144)</f>
        <v/>
      </c>
      <c r="D144" t="str">
        <f>IF([1]变压器绕组!D144="","",[1]变压器绕组!D144)</f>
        <v/>
      </c>
      <c r="E144" t="str">
        <f ca="1">VLOOKUP(C144,OFFSET(厂站实体!$A$2,0,0,1000,7),7,FALSE)</f>
        <v/>
      </c>
      <c r="F144" t="str">
        <f ca="1">VLOOKUP(C144,OFFSET(厂站实体!$A$2,0,0,1000,7),4,FALSE)</f>
        <v/>
      </c>
      <c r="G144" t="str">
        <f ca="1">VLOOKUP(C144,OFFSET(厂站实体!$A$2,0,0,1000,7),6,FALSE)</f>
        <v/>
      </c>
    </row>
    <row r="145" spans="1:7" x14ac:dyDescent="0.15">
      <c r="A145" t="str">
        <f>IF([1]变压器绕组!A145="","",[1]变压器绕组!A145)</f>
        <v/>
      </c>
      <c r="B145" t="str">
        <f>IF([1]变压器绕组!B145="","",[1]变压器绕组!B145)</f>
        <v/>
      </c>
      <c r="C145" t="str">
        <f>IF([1]变压器绕组!C145="","",[1]变压器绕组!C145)</f>
        <v/>
      </c>
      <c r="D145" t="str">
        <f>IF([1]变压器绕组!D145="","",[1]变压器绕组!D145)</f>
        <v/>
      </c>
      <c r="E145" t="str">
        <f ca="1">VLOOKUP(C145,OFFSET(厂站实体!$A$2,0,0,1000,7),7,FALSE)</f>
        <v/>
      </c>
      <c r="F145" t="str">
        <f ca="1">VLOOKUP(C145,OFFSET(厂站实体!$A$2,0,0,1000,7),4,FALSE)</f>
        <v/>
      </c>
      <c r="G145" t="str">
        <f ca="1">VLOOKUP(C145,OFFSET(厂站实体!$A$2,0,0,1000,7),6,FALSE)</f>
        <v/>
      </c>
    </row>
    <row r="146" spans="1:7" x14ac:dyDescent="0.15">
      <c r="A146" t="str">
        <f>IF([1]变压器绕组!A146="","",[1]变压器绕组!A146)</f>
        <v/>
      </c>
      <c r="B146" t="str">
        <f>IF([1]变压器绕组!B146="","",[1]变压器绕组!B146)</f>
        <v/>
      </c>
      <c r="C146" t="str">
        <f>IF([1]变压器绕组!C146="","",[1]变压器绕组!C146)</f>
        <v/>
      </c>
      <c r="D146" t="str">
        <f>IF([1]变压器绕组!D146="","",[1]变压器绕组!D146)</f>
        <v/>
      </c>
      <c r="E146" t="str">
        <f ca="1">VLOOKUP(C146,OFFSET(厂站实体!$A$2,0,0,1000,7),7,FALSE)</f>
        <v/>
      </c>
      <c r="F146" t="str">
        <f ca="1">VLOOKUP(C146,OFFSET(厂站实体!$A$2,0,0,1000,7),4,FALSE)</f>
        <v/>
      </c>
      <c r="G146" t="str">
        <f ca="1">VLOOKUP(C146,OFFSET(厂站实体!$A$2,0,0,1000,7),6,FALSE)</f>
        <v/>
      </c>
    </row>
    <row r="147" spans="1:7" x14ac:dyDescent="0.15">
      <c r="A147" t="str">
        <f>IF([1]变压器绕组!A147="","",[1]变压器绕组!A147)</f>
        <v/>
      </c>
      <c r="B147" t="str">
        <f>IF([1]变压器绕组!B147="","",[1]变压器绕组!B147)</f>
        <v/>
      </c>
      <c r="C147" t="str">
        <f>IF([1]变压器绕组!C147="","",[1]变压器绕组!C147)</f>
        <v/>
      </c>
      <c r="D147" t="str">
        <f>IF([1]变压器绕组!D147="","",[1]变压器绕组!D147)</f>
        <v/>
      </c>
      <c r="E147" t="str">
        <f ca="1">VLOOKUP(C147,OFFSET(厂站实体!$A$2,0,0,1000,7),7,FALSE)</f>
        <v/>
      </c>
      <c r="F147" t="str">
        <f ca="1">VLOOKUP(C147,OFFSET(厂站实体!$A$2,0,0,1000,7),4,FALSE)</f>
        <v/>
      </c>
      <c r="G147" t="str">
        <f ca="1">VLOOKUP(C147,OFFSET(厂站实体!$A$2,0,0,1000,7),6,FALSE)</f>
        <v/>
      </c>
    </row>
    <row r="148" spans="1:7" x14ac:dyDescent="0.15">
      <c r="A148" t="str">
        <f>IF([1]变压器绕组!A148="","",[1]变压器绕组!A148)</f>
        <v/>
      </c>
      <c r="B148" t="str">
        <f>IF([1]变压器绕组!B148="","",[1]变压器绕组!B148)</f>
        <v/>
      </c>
      <c r="C148" t="str">
        <f>IF([1]变压器绕组!C148="","",[1]变压器绕组!C148)</f>
        <v/>
      </c>
      <c r="D148" t="str">
        <f>IF([1]变压器绕组!D148="","",[1]变压器绕组!D148)</f>
        <v/>
      </c>
      <c r="E148" t="str">
        <f ca="1">VLOOKUP(C148,OFFSET(厂站实体!$A$2,0,0,1000,7),7,FALSE)</f>
        <v/>
      </c>
      <c r="F148" t="str">
        <f ca="1">VLOOKUP(C148,OFFSET(厂站实体!$A$2,0,0,1000,7),4,FALSE)</f>
        <v/>
      </c>
      <c r="G148" t="str">
        <f ca="1">VLOOKUP(C148,OFFSET(厂站实体!$A$2,0,0,1000,7),6,FALSE)</f>
        <v/>
      </c>
    </row>
    <row r="149" spans="1:7" x14ac:dyDescent="0.15">
      <c r="A149" t="str">
        <f>IF([1]变压器绕组!A149="","",[1]变压器绕组!A149)</f>
        <v/>
      </c>
      <c r="B149" t="str">
        <f>IF([1]变压器绕组!B149="","",[1]变压器绕组!B149)</f>
        <v/>
      </c>
      <c r="C149" t="str">
        <f>IF([1]变压器绕组!C149="","",[1]变压器绕组!C149)</f>
        <v/>
      </c>
      <c r="D149" t="str">
        <f>IF([1]变压器绕组!D149="","",[1]变压器绕组!D149)</f>
        <v/>
      </c>
      <c r="E149" t="str">
        <f ca="1">VLOOKUP(C149,OFFSET(厂站实体!$A$2,0,0,1000,7),7,FALSE)</f>
        <v/>
      </c>
      <c r="F149" t="str">
        <f ca="1">VLOOKUP(C149,OFFSET(厂站实体!$A$2,0,0,1000,7),4,FALSE)</f>
        <v/>
      </c>
      <c r="G149" t="str">
        <f ca="1">VLOOKUP(C149,OFFSET(厂站实体!$A$2,0,0,1000,7),6,FALSE)</f>
        <v/>
      </c>
    </row>
    <row r="150" spans="1:7" x14ac:dyDescent="0.15">
      <c r="A150" t="str">
        <f>IF([1]变压器绕组!A150="","",[1]变压器绕组!A150)</f>
        <v/>
      </c>
      <c r="B150" t="str">
        <f>IF([1]变压器绕组!B150="","",[1]变压器绕组!B150)</f>
        <v/>
      </c>
      <c r="C150" t="str">
        <f>IF([1]变压器绕组!C150="","",[1]变压器绕组!C150)</f>
        <v/>
      </c>
      <c r="D150" t="str">
        <f>IF([1]变压器绕组!D150="","",[1]变压器绕组!D150)</f>
        <v/>
      </c>
      <c r="E150" t="str">
        <f ca="1">VLOOKUP(C150,OFFSET(厂站实体!$A$2,0,0,1000,7),7,FALSE)</f>
        <v/>
      </c>
      <c r="F150" t="str">
        <f ca="1">VLOOKUP(C150,OFFSET(厂站实体!$A$2,0,0,1000,7),4,FALSE)</f>
        <v/>
      </c>
      <c r="G150" t="str">
        <f ca="1">VLOOKUP(C150,OFFSET(厂站实体!$A$2,0,0,1000,7),6,FALSE)</f>
        <v/>
      </c>
    </row>
    <row r="151" spans="1:7" x14ac:dyDescent="0.15">
      <c r="A151" t="str">
        <f>IF([1]变压器绕组!A151="","",[1]变压器绕组!A151)</f>
        <v/>
      </c>
      <c r="B151" t="str">
        <f>IF([1]变压器绕组!B151="","",[1]变压器绕组!B151)</f>
        <v/>
      </c>
      <c r="C151" t="str">
        <f>IF([1]变压器绕组!C151="","",[1]变压器绕组!C151)</f>
        <v/>
      </c>
      <c r="D151" t="str">
        <f>IF([1]变压器绕组!D151="","",[1]变压器绕组!D151)</f>
        <v/>
      </c>
      <c r="E151" t="str">
        <f ca="1">VLOOKUP(C151,OFFSET(厂站实体!$A$2,0,0,1000,7),7,FALSE)</f>
        <v/>
      </c>
      <c r="F151" t="str">
        <f ca="1">VLOOKUP(C151,OFFSET(厂站实体!$A$2,0,0,1000,7),4,FALSE)</f>
        <v/>
      </c>
      <c r="G151" t="str">
        <f ca="1">VLOOKUP(C151,OFFSET(厂站实体!$A$2,0,0,1000,7),6,FALSE)</f>
        <v/>
      </c>
    </row>
    <row r="152" spans="1:7" x14ac:dyDescent="0.15">
      <c r="A152" t="str">
        <f>IF([1]变压器绕组!A152="","",[1]变压器绕组!A152)</f>
        <v/>
      </c>
      <c r="B152" t="str">
        <f>IF([1]变压器绕组!B152="","",[1]变压器绕组!B152)</f>
        <v/>
      </c>
      <c r="C152" t="str">
        <f>IF([1]变压器绕组!C152="","",[1]变压器绕组!C152)</f>
        <v/>
      </c>
      <c r="D152" t="str">
        <f>IF([1]变压器绕组!D152="","",[1]变压器绕组!D152)</f>
        <v/>
      </c>
      <c r="E152" t="str">
        <f ca="1">VLOOKUP(C152,OFFSET(厂站实体!$A$2,0,0,1000,7),7,FALSE)</f>
        <v/>
      </c>
      <c r="F152" t="str">
        <f ca="1">VLOOKUP(C152,OFFSET(厂站实体!$A$2,0,0,1000,7),4,FALSE)</f>
        <v/>
      </c>
      <c r="G152" t="str">
        <f ca="1">VLOOKUP(C152,OFFSET(厂站实体!$A$2,0,0,1000,7),6,FALSE)</f>
        <v/>
      </c>
    </row>
    <row r="153" spans="1:7" x14ac:dyDescent="0.15">
      <c r="A153" t="str">
        <f>IF([1]变压器绕组!A153="","",[1]变压器绕组!A153)</f>
        <v/>
      </c>
      <c r="B153" t="str">
        <f>IF([1]变压器绕组!B153="","",[1]变压器绕组!B153)</f>
        <v/>
      </c>
      <c r="C153" t="str">
        <f>IF([1]变压器绕组!C153="","",[1]变压器绕组!C153)</f>
        <v/>
      </c>
      <c r="D153" t="str">
        <f>IF([1]变压器绕组!D153="","",[1]变压器绕组!D153)</f>
        <v/>
      </c>
      <c r="E153" t="str">
        <f ca="1">VLOOKUP(C153,OFFSET(厂站实体!$A$2,0,0,1000,7),7,FALSE)</f>
        <v/>
      </c>
      <c r="F153" t="str">
        <f ca="1">VLOOKUP(C153,OFFSET(厂站实体!$A$2,0,0,1000,7),4,FALSE)</f>
        <v/>
      </c>
      <c r="G153" t="str">
        <f ca="1">VLOOKUP(C153,OFFSET(厂站实体!$A$2,0,0,1000,7),6,FALSE)</f>
        <v/>
      </c>
    </row>
    <row r="154" spans="1:7" x14ac:dyDescent="0.15">
      <c r="A154" t="str">
        <f>IF([1]变压器绕组!A154="","",[1]变压器绕组!A154)</f>
        <v/>
      </c>
      <c r="B154" t="str">
        <f>IF([1]变压器绕组!B154="","",[1]变压器绕组!B154)</f>
        <v/>
      </c>
      <c r="C154" t="str">
        <f>IF([1]变压器绕组!C154="","",[1]变压器绕组!C154)</f>
        <v/>
      </c>
      <c r="D154" t="str">
        <f>IF([1]变压器绕组!D154="","",[1]变压器绕组!D154)</f>
        <v/>
      </c>
      <c r="E154" t="str">
        <f ca="1">VLOOKUP(C154,OFFSET(厂站实体!$A$2,0,0,1000,7),7,FALSE)</f>
        <v/>
      </c>
      <c r="F154" t="str">
        <f ca="1">VLOOKUP(C154,OFFSET(厂站实体!$A$2,0,0,1000,7),4,FALSE)</f>
        <v/>
      </c>
      <c r="G154" t="str">
        <f ca="1">VLOOKUP(C154,OFFSET(厂站实体!$A$2,0,0,1000,7),6,FALSE)</f>
        <v/>
      </c>
    </row>
    <row r="155" spans="1:7" x14ac:dyDescent="0.15">
      <c r="A155" t="str">
        <f>IF([1]变压器绕组!A155="","",[1]变压器绕组!A155)</f>
        <v/>
      </c>
      <c r="B155" t="str">
        <f>IF([1]变压器绕组!B155="","",[1]变压器绕组!B155)</f>
        <v/>
      </c>
      <c r="C155" t="str">
        <f>IF([1]变压器绕组!C155="","",[1]变压器绕组!C155)</f>
        <v/>
      </c>
      <c r="D155" t="str">
        <f>IF([1]变压器绕组!D155="","",[1]变压器绕组!D155)</f>
        <v/>
      </c>
      <c r="E155" t="str">
        <f ca="1">VLOOKUP(C155,OFFSET(厂站实体!$A$2,0,0,1000,7),7,FALSE)</f>
        <v/>
      </c>
      <c r="F155" t="str">
        <f ca="1">VLOOKUP(C155,OFFSET(厂站实体!$A$2,0,0,1000,7),4,FALSE)</f>
        <v/>
      </c>
      <c r="G155" t="str">
        <f ca="1">VLOOKUP(C155,OFFSET(厂站实体!$A$2,0,0,1000,7),6,FALSE)</f>
        <v/>
      </c>
    </row>
    <row r="156" spans="1:7" x14ac:dyDescent="0.15">
      <c r="A156" t="str">
        <f>IF([1]变压器绕组!A156="","",[1]变压器绕组!A156)</f>
        <v/>
      </c>
      <c r="B156" t="str">
        <f>IF([1]变压器绕组!B156="","",[1]变压器绕组!B156)</f>
        <v/>
      </c>
      <c r="C156" t="str">
        <f>IF([1]变压器绕组!C156="","",[1]变压器绕组!C156)</f>
        <v/>
      </c>
      <c r="D156" t="str">
        <f>IF([1]变压器绕组!D156="","",[1]变压器绕组!D156)</f>
        <v/>
      </c>
      <c r="E156" t="str">
        <f ca="1">VLOOKUP(C156,OFFSET(厂站实体!$A$2,0,0,1000,7),7,FALSE)</f>
        <v/>
      </c>
      <c r="F156" t="str">
        <f ca="1">VLOOKUP(C156,OFFSET(厂站实体!$A$2,0,0,1000,7),4,FALSE)</f>
        <v/>
      </c>
      <c r="G156" t="str">
        <f ca="1">VLOOKUP(C156,OFFSET(厂站实体!$A$2,0,0,1000,7),6,FALSE)</f>
        <v/>
      </c>
    </row>
    <row r="157" spans="1:7" x14ac:dyDescent="0.15">
      <c r="A157" t="str">
        <f>IF([1]变压器绕组!A157="","",[1]变压器绕组!A157)</f>
        <v/>
      </c>
      <c r="B157" t="str">
        <f>IF([1]变压器绕组!B157="","",[1]变压器绕组!B157)</f>
        <v/>
      </c>
      <c r="C157" t="str">
        <f>IF([1]变压器绕组!C157="","",[1]变压器绕组!C157)</f>
        <v/>
      </c>
      <c r="D157" t="str">
        <f>IF([1]变压器绕组!D157="","",[1]变压器绕组!D157)</f>
        <v/>
      </c>
      <c r="E157" t="str">
        <f ca="1">VLOOKUP(C157,OFFSET(厂站实体!$A$2,0,0,1000,7),7,FALSE)</f>
        <v/>
      </c>
      <c r="F157" t="str">
        <f ca="1">VLOOKUP(C157,OFFSET(厂站实体!$A$2,0,0,1000,7),4,FALSE)</f>
        <v/>
      </c>
      <c r="G157" t="str">
        <f ca="1">VLOOKUP(C157,OFFSET(厂站实体!$A$2,0,0,1000,7),6,FALSE)</f>
        <v/>
      </c>
    </row>
    <row r="158" spans="1:7" x14ac:dyDescent="0.15">
      <c r="A158" t="str">
        <f>IF([1]变压器绕组!A158="","",[1]变压器绕组!A158)</f>
        <v/>
      </c>
      <c r="B158" t="str">
        <f>IF([1]变压器绕组!B158="","",[1]变压器绕组!B158)</f>
        <v/>
      </c>
      <c r="C158" t="str">
        <f>IF([1]变压器绕组!C158="","",[1]变压器绕组!C158)</f>
        <v/>
      </c>
      <c r="D158" t="str">
        <f>IF([1]变压器绕组!D158="","",[1]变压器绕组!D158)</f>
        <v/>
      </c>
      <c r="E158" t="str">
        <f ca="1">VLOOKUP(C158,OFFSET(厂站实体!$A$2,0,0,1000,7),7,FALSE)</f>
        <v/>
      </c>
      <c r="F158" t="str">
        <f ca="1">VLOOKUP(C158,OFFSET(厂站实体!$A$2,0,0,1000,7),4,FALSE)</f>
        <v/>
      </c>
      <c r="G158" t="str">
        <f ca="1">VLOOKUP(C158,OFFSET(厂站实体!$A$2,0,0,1000,7),6,FALSE)</f>
        <v/>
      </c>
    </row>
    <row r="159" spans="1:7" x14ac:dyDescent="0.15">
      <c r="A159" t="str">
        <f>IF([1]变压器绕组!A159="","",[1]变压器绕组!A159)</f>
        <v/>
      </c>
      <c r="B159" t="str">
        <f>IF([1]变压器绕组!B159="","",[1]变压器绕组!B159)</f>
        <v/>
      </c>
      <c r="C159" t="str">
        <f>IF([1]变压器绕组!C159="","",[1]变压器绕组!C159)</f>
        <v/>
      </c>
      <c r="D159" t="str">
        <f>IF([1]变压器绕组!D159="","",[1]变压器绕组!D159)</f>
        <v/>
      </c>
      <c r="E159" t="str">
        <f ca="1">VLOOKUP(C159,OFFSET(厂站实体!$A$2,0,0,1000,7),7,FALSE)</f>
        <v/>
      </c>
      <c r="F159" t="str">
        <f ca="1">VLOOKUP(C159,OFFSET(厂站实体!$A$2,0,0,1000,7),4,FALSE)</f>
        <v/>
      </c>
      <c r="G159" t="str">
        <f ca="1">VLOOKUP(C159,OFFSET(厂站实体!$A$2,0,0,1000,7),6,FALSE)</f>
        <v/>
      </c>
    </row>
    <row r="160" spans="1:7" x14ac:dyDescent="0.15">
      <c r="A160" t="str">
        <f>IF([1]变压器绕组!A160="","",[1]变压器绕组!A160)</f>
        <v/>
      </c>
      <c r="B160" t="str">
        <f>IF([1]变压器绕组!B160="","",[1]变压器绕组!B160)</f>
        <v/>
      </c>
      <c r="C160" t="str">
        <f>IF([1]变压器绕组!C160="","",[1]变压器绕组!C160)</f>
        <v/>
      </c>
      <c r="D160" t="str">
        <f>IF([1]变压器绕组!D160="","",[1]变压器绕组!D160)</f>
        <v/>
      </c>
      <c r="E160" t="str">
        <f ca="1">VLOOKUP(C160,OFFSET(厂站实体!$A$2,0,0,1000,7),7,FALSE)</f>
        <v/>
      </c>
      <c r="F160" t="str">
        <f ca="1">VLOOKUP(C160,OFFSET(厂站实体!$A$2,0,0,1000,7),4,FALSE)</f>
        <v/>
      </c>
      <c r="G160" t="str">
        <f ca="1">VLOOKUP(C160,OFFSET(厂站实体!$A$2,0,0,1000,7),6,FALSE)</f>
        <v/>
      </c>
    </row>
    <row r="161" spans="1:7" x14ac:dyDescent="0.15">
      <c r="A161" t="str">
        <f>IF([1]变压器绕组!A161="","",[1]变压器绕组!A161)</f>
        <v/>
      </c>
      <c r="B161" t="str">
        <f>IF([1]变压器绕组!B161="","",[1]变压器绕组!B161)</f>
        <v/>
      </c>
      <c r="C161" t="str">
        <f>IF([1]变压器绕组!C161="","",[1]变压器绕组!C161)</f>
        <v/>
      </c>
      <c r="D161" t="str">
        <f>IF([1]变压器绕组!D161="","",[1]变压器绕组!D161)</f>
        <v/>
      </c>
      <c r="E161" t="str">
        <f ca="1">VLOOKUP(C161,OFFSET(厂站实体!$A$2,0,0,1000,7),7,FALSE)</f>
        <v/>
      </c>
      <c r="F161" t="str">
        <f ca="1">VLOOKUP(C161,OFFSET(厂站实体!$A$2,0,0,1000,7),4,FALSE)</f>
        <v/>
      </c>
      <c r="G161" t="str">
        <f ca="1">VLOOKUP(C161,OFFSET(厂站实体!$A$2,0,0,1000,7),6,FALSE)</f>
        <v/>
      </c>
    </row>
    <row r="162" spans="1:7" x14ac:dyDescent="0.15">
      <c r="A162" t="str">
        <f>IF([1]变压器绕组!A162="","",[1]变压器绕组!A162)</f>
        <v/>
      </c>
      <c r="B162" t="str">
        <f>IF([1]变压器绕组!B162="","",[1]变压器绕组!B162)</f>
        <v/>
      </c>
      <c r="C162" t="str">
        <f>IF([1]变压器绕组!C162="","",[1]变压器绕组!C162)</f>
        <v/>
      </c>
      <c r="D162" t="str">
        <f>IF([1]变压器绕组!D162="","",[1]变压器绕组!D162)</f>
        <v/>
      </c>
      <c r="E162" t="str">
        <f ca="1">VLOOKUP(C162,OFFSET(厂站实体!$A$2,0,0,1000,7),7,FALSE)</f>
        <v/>
      </c>
      <c r="F162" t="str">
        <f ca="1">VLOOKUP(C162,OFFSET(厂站实体!$A$2,0,0,1000,7),4,FALSE)</f>
        <v/>
      </c>
      <c r="G162" t="str">
        <f ca="1">VLOOKUP(C162,OFFSET(厂站实体!$A$2,0,0,1000,7),6,FALSE)</f>
        <v/>
      </c>
    </row>
    <row r="163" spans="1:7" x14ac:dyDescent="0.15">
      <c r="A163" t="str">
        <f>IF([1]变压器绕组!A163="","",[1]变压器绕组!A163)</f>
        <v/>
      </c>
      <c r="B163" t="str">
        <f>IF([1]变压器绕组!B163="","",[1]变压器绕组!B163)</f>
        <v/>
      </c>
      <c r="C163" t="str">
        <f>IF([1]变压器绕组!C163="","",[1]变压器绕组!C163)</f>
        <v/>
      </c>
      <c r="D163" t="str">
        <f>IF([1]变压器绕组!D163="","",[1]变压器绕组!D163)</f>
        <v/>
      </c>
      <c r="E163" t="str">
        <f ca="1">VLOOKUP(C163,OFFSET(厂站实体!$A$2,0,0,1000,7),7,FALSE)</f>
        <v/>
      </c>
      <c r="F163" t="str">
        <f ca="1">VLOOKUP(C163,OFFSET(厂站实体!$A$2,0,0,1000,7),4,FALSE)</f>
        <v/>
      </c>
      <c r="G163" t="str">
        <f ca="1">VLOOKUP(C163,OFFSET(厂站实体!$A$2,0,0,1000,7),6,FALSE)</f>
        <v/>
      </c>
    </row>
    <row r="164" spans="1:7" x14ac:dyDescent="0.15">
      <c r="A164" t="str">
        <f>IF([1]变压器绕组!A164="","",[1]变压器绕组!A164)</f>
        <v/>
      </c>
      <c r="B164" t="str">
        <f>IF([1]变压器绕组!B164="","",[1]变压器绕组!B164)</f>
        <v/>
      </c>
      <c r="C164" t="str">
        <f>IF([1]变压器绕组!C164="","",[1]变压器绕组!C164)</f>
        <v/>
      </c>
      <c r="D164" t="str">
        <f>IF([1]变压器绕组!D164="","",[1]变压器绕组!D164)</f>
        <v/>
      </c>
      <c r="E164" t="str">
        <f ca="1">VLOOKUP(C164,OFFSET(厂站实体!$A$2,0,0,1000,7),7,FALSE)</f>
        <v/>
      </c>
      <c r="F164" t="str">
        <f ca="1">VLOOKUP(C164,OFFSET(厂站实体!$A$2,0,0,1000,7),4,FALSE)</f>
        <v/>
      </c>
      <c r="G164" t="str">
        <f ca="1">VLOOKUP(C164,OFFSET(厂站实体!$A$2,0,0,1000,7),6,FALSE)</f>
        <v/>
      </c>
    </row>
    <row r="165" spans="1:7" x14ac:dyDescent="0.15">
      <c r="A165" t="str">
        <f>IF([1]变压器绕组!A165="","",[1]变压器绕组!A165)</f>
        <v/>
      </c>
      <c r="B165" t="str">
        <f>IF([1]变压器绕组!B165="","",[1]变压器绕组!B165)</f>
        <v/>
      </c>
      <c r="C165" t="str">
        <f>IF([1]变压器绕组!C165="","",[1]变压器绕组!C165)</f>
        <v/>
      </c>
      <c r="D165" t="str">
        <f>IF([1]变压器绕组!D165="","",[1]变压器绕组!D165)</f>
        <v/>
      </c>
      <c r="E165" t="str">
        <f ca="1">VLOOKUP(C165,OFFSET(厂站实体!$A$2,0,0,1000,7),7,FALSE)</f>
        <v/>
      </c>
      <c r="F165" t="str">
        <f ca="1">VLOOKUP(C165,OFFSET(厂站实体!$A$2,0,0,1000,7),4,FALSE)</f>
        <v/>
      </c>
      <c r="G165" t="str">
        <f ca="1">VLOOKUP(C165,OFFSET(厂站实体!$A$2,0,0,1000,7),6,FALSE)</f>
        <v/>
      </c>
    </row>
    <row r="166" spans="1:7" x14ac:dyDescent="0.15">
      <c r="A166" t="str">
        <f>IF([1]变压器绕组!A166="","",[1]变压器绕组!A166)</f>
        <v/>
      </c>
      <c r="B166" t="str">
        <f>IF([1]变压器绕组!B166="","",[1]变压器绕组!B166)</f>
        <v/>
      </c>
      <c r="C166" t="str">
        <f>IF([1]变压器绕组!C166="","",[1]变压器绕组!C166)</f>
        <v/>
      </c>
      <c r="D166" t="str">
        <f>IF([1]变压器绕组!D166="","",[1]变压器绕组!D166)</f>
        <v/>
      </c>
      <c r="E166" t="str">
        <f ca="1">VLOOKUP(C166,OFFSET(厂站实体!$A$2,0,0,1000,7),7,FALSE)</f>
        <v/>
      </c>
      <c r="F166" t="str">
        <f ca="1">VLOOKUP(C166,OFFSET(厂站实体!$A$2,0,0,1000,7),4,FALSE)</f>
        <v/>
      </c>
      <c r="G166" t="str">
        <f ca="1">VLOOKUP(C166,OFFSET(厂站实体!$A$2,0,0,1000,7),6,FALSE)</f>
        <v/>
      </c>
    </row>
    <row r="167" spans="1:7" x14ac:dyDescent="0.15">
      <c r="A167" t="str">
        <f>IF([1]变压器绕组!A167="","",[1]变压器绕组!A167)</f>
        <v/>
      </c>
      <c r="B167" t="str">
        <f>IF([1]变压器绕组!B167="","",[1]变压器绕组!B167)</f>
        <v/>
      </c>
      <c r="C167" t="str">
        <f>IF([1]变压器绕组!C167="","",[1]变压器绕组!C167)</f>
        <v/>
      </c>
      <c r="D167" t="str">
        <f>IF([1]变压器绕组!D167="","",[1]变压器绕组!D167)</f>
        <v/>
      </c>
      <c r="E167" t="str">
        <f ca="1">VLOOKUP(C167,OFFSET(厂站实体!$A$2,0,0,1000,7),7,FALSE)</f>
        <v/>
      </c>
      <c r="F167" t="str">
        <f ca="1">VLOOKUP(C167,OFFSET(厂站实体!$A$2,0,0,1000,7),4,FALSE)</f>
        <v/>
      </c>
      <c r="G167" t="str">
        <f ca="1">VLOOKUP(C167,OFFSET(厂站实体!$A$2,0,0,1000,7),6,FALSE)</f>
        <v/>
      </c>
    </row>
    <row r="168" spans="1:7" x14ac:dyDescent="0.15">
      <c r="A168" t="str">
        <f>IF([1]变压器绕组!A168="","",[1]变压器绕组!A168)</f>
        <v/>
      </c>
      <c r="B168" t="str">
        <f>IF([1]变压器绕组!B168="","",[1]变压器绕组!B168)</f>
        <v/>
      </c>
      <c r="C168" t="str">
        <f>IF([1]变压器绕组!C168="","",[1]变压器绕组!C168)</f>
        <v/>
      </c>
      <c r="D168" t="str">
        <f>IF([1]变压器绕组!D168="","",[1]变压器绕组!D168)</f>
        <v/>
      </c>
      <c r="E168" t="str">
        <f ca="1">VLOOKUP(C168,OFFSET(厂站实体!$A$2,0,0,1000,7),7,FALSE)</f>
        <v/>
      </c>
      <c r="F168" t="str">
        <f ca="1">VLOOKUP(C168,OFFSET(厂站实体!$A$2,0,0,1000,7),4,FALSE)</f>
        <v/>
      </c>
      <c r="G168" t="str">
        <f ca="1">VLOOKUP(C168,OFFSET(厂站实体!$A$2,0,0,1000,7),6,FALSE)</f>
        <v/>
      </c>
    </row>
    <row r="169" spans="1:7" x14ac:dyDescent="0.15">
      <c r="A169" t="str">
        <f>IF([1]变压器绕组!A169="","",[1]变压器绕组!A169)</f>
        <v/>
      </c>
      <c r="B169" t="str">
        <f>IF([1]变压器绕组!B169="","",[1]变压器绕组!B169)</f>
        <v/>
      </c>
      <c r="C169" t="str">
        <f>IF([1]变压器绕组!C169="","",[1]变压器绕组!C169)</f>
        <v/>
      </c>
      <c r="D169" t="str">
        <f>IF([1]变压器绕组!D169="","",[1]变压器绕组!D169)</f>
        <v/>
      </c>
      <c r="E169" t="str">
        <f ca="1">VLOOKUP(C169,OFFSET(厂站实体!$A$2,0,0,1000,7),7,FALSE)</f>
        <v/>
      </c>
      <c r="F169" t="str">
        <f ca="1">VLOOKUP(C169,OFFSET(厂站实体!$A$2,0,0,1000,7),4,FALSE)</f>
        <v/>
      </c>
      <c r="G169" t="str">
        <f ca="1">VLOOKUP(C169,OFFSET(厂站实体!$A$2,0,0,1000,7),6,FALSE)</f>
        <v/>
      </c>
    </row>
    <row r="170" spans="1:7" x14ac:dyDescent="0.15">
      <c r="A170" t="str">
        <f>IF([1]变压器绕组!A170="","",[1]变压器绕组!A170)</f>
        <v/>
      </c>
      <c r="B170" t="str">
        <f>IF([1]变压器绕组!B170="","",[1]变压器绕组!B170)</f>
        <v/>
      </c>
      <c r="C170" t="str">
        <f>IF([1]变压器绕组!C170="","",[1]变压器绕组!C170)</f>
        <v/>
      </c>
      <c r="D170" t="str">
        <f>IF([1]变压器绕组!D170="","",[1]变压器绕组!D170)</f>
        <v/>
      </c>
      <c r="E170" t="str">
        <f ca="1">VLOOKUP(C170,OFFSET(厂站实体!$A$2,0,0,1000,7),7,FALSE)</f>
        <v/>
      </c>
      <c r="F170" t="str">
        <f ca="1">VLOOKUP(C170,OFFSET(厂站实体!$A$2,0,0,1000,7),4,FALSE)</f>
        <v/>
      </c>
      <c r="G170" t="str">
        <f ca="1">VLOOKUP(C170,OFFSET(厂站实体!$A$2,0,0,1000,7),6,FALSE)</f>
        <v/>
      </c>
    </row>
    <row r="171" spans="1:7" x14ac:dyDescent="0.15">
      <c r="A171" t="str">
        <f>IF([1]变压器绕组!A171="","",[1]变压器绕组!A171)</f>
        <v/>
      </c>
      <c r="B171" t="str">
        <f>IF([1]变压器绕组!B171="","",[1]变压器绕组!B171)</f>
        <v/>
      </c>
      <c r="C171" t="str">
        <f>IF([1]变压器绕组!C171="","",[1]变压器绕组!C171)</f>
        <v/>
      </c>
      <c r="D171" t="str">
        <f>IF([1]变压器绕组!D171="","",[1]变压器绕组!D171)</f>
        <v/>
      </c>
      <c r="E171" t="str">
        <f ca="1">VLOOKUP(C171,OFFSET(厂站实体!$A$2,0,0,1000,7),7,FALSE)</f>
        <v/>
      </c>
      <c r="F171" t="str">
        <f ca="1">VLOOKUP(C171,OFFSET(厂站实体!$A$2,0,0,1000,7),4,FALSE)</f>
        <v/>
      </c>
      <c r="G171" t="str">
        <f ca="1">VLOOKUP(C171,OFFSET(厂站实体!$A$2,0,0,1000,7),6,FALSE)</f>
        <v/>
      </c>
    </row>
    <row r="172" spans="1:7" x14ac:dyDescent="0.15">
      <c r="A172" t="str">
        <f>IF([1]变压器绕组!A172="","",[1]变压器绕组!A172)</f>
        <v/>
      </c>
      <c r="B172" t="str">
        <f>IF([1]变压器绕组!B172="","",[1]变压器绕组!B172)</f>
        <v/>
      </c>
      <c r="C172" t="str">
        <f>IF([1]变压器绕组!C172="","",[1]变压器绕组!C172)</f>
        <v/>
      </c>
      <c r="D172" t="str">
        <f>IF([1]变压器绕组!D172="","",[1]变压器绕组!D172)</f>
        <v/>
      </c>
      <c r="E172" t="str">
        <f ca="1">VLOOKUP(C172,OFFSET(厂站实体!$A$2,0,0,1000,7),7,FALSE)</f>
        <v/>
      </c>
      <c r="F172" t="str">
        <f ca="1">VLOOKUP(C172,OFFSET(厂站实体!$A$2,0,0,1000,7),4,FALSE)</f>
        <v/>
      </c>
      <c r="G172" t="str">
        <f ca="1">VLOOKUP(C172,OFFSET(厂站实体!$A$2,0,0,1000,7),6,FALSE)</f>
        <v/>
      </c>
    </row>
    <row r="173" spans="1:7" x14ac:dyDescent="0.15">
      <c r="A173" t="str">
        <f>IF([1]变压器绕组!A173="","",[1]变压器绕组!A173)</f>
        <v/>
      </c>
      <c r="B173" t="str">
        <f>IF([1]变压器绕组!B173="","",[1]变压器绕组!B173)</f>
        <v/>
      </c>
      <c r="C173" t="str">
        <f>IF([1]变压器绕组!C173="","",[1]变压器绕组!C173)</f>
        <v/>
      </c>
      <c r="D173" t="str">
        <f>IF([1]变压器绕组!D173="","",[1]变压器绕组!D173)</f>
        <v/>
      </c>
      <c r="E173" t="str">
        <f ca="1">VLOOKUP(C173,OFFSET(厂站实体!$A$2,0,0,1000,7),7,FALSE)</f>
        <v/>
      </c>
      <c r="F173" t="str">
        <f ca="1">VLOOKUP(C173,OFFSET(厂站实体!$A$2,0,0,1000,7),4,FALSE)</f>
        <v/>
      </c>
      <c r="G173" t="str">
        <f ca="1">VLOOKUP(C173,OFFSET(厂站实体!$A$2,0,0,1000,7),6,FALSE)</f>
        <v/>
      </c>
    </row>
    <row r="174" spans="1:7" x14ac:dyDescent="0.15">
      <c r="A174" t="str">
        <f>IF([1]变压器绕组!A174="","",[1]变压器绕组!A174)</f>
        <v/>
      </c>
      <c r="B174" t="str">
        <f>IF([1]变压器绕组!B174="","",[1]变压器绕组!B174)</f>
        <v/>
      </c>
      <c r="C174" t="str">
        <f>IF([1]变压器绕组!C174="","",[1]变压器绕组!C174)</f>
        <v/>
      </c>
      <c r="D174" t="str">
        <f>IF([1]变压器绕组!D174="","",[1]变压器绕组!D174)</f>
        <v/>
      </c>
      <c r="E174" t="str">
        <f ca="1">VLOOKUP(C174,OFFSET(厂站实体!$A$2,0,0,1000,7),7,FALSE)</f>
        <v/>
      </c>
      <c r="F174" t="str">
        <f ca="1">VLOOKUP(C174,OFFSET(厂站实体!$A$2,0,0,1000,7),4,FALSE)</f>
        <v/>
      </c>
      <c r="G174" t="str">
        <f ca="1">VLOOKUP(C174,OFFSET(厂站实体!$A$2,0,0,1000,7),6,FALSE)</f>
        <v/>
      </c>
    </row>
    <row r="175" spans="1:7" x14ac:dyDescent="0.15">
      <c r="A175" t="str">
        <f>IF([1]变压器绕组!A175="","",[1]变压器绕组!A175)</f>
        <v/>
      </c>
      <c r="B175" t="str">
        <f>IF([1]变压器绕组!B175="","",[1]变压器绕组!B175)</f>
        <v/>
      </c>
      <c r="C175" t="str">
        <f>IF([1]变压器绕组!C175="","",[1]变压器绕组!C175)</f>
        <v/>
      </c>
      <c r="D175" t="str">
        <f>IF([1]变压器绕组!D175="","",[1]变压器绕组!D175)</f>
        <v/>
      </c>
      <c r="E175" t="str">
        <f ca="1">VLOOKUP(C175,OFFSET(厂站实体!$A$2,0,0,1000,7),7,FALSE)</f>
        <v/>
      </c>
      <c r="F175" t="str">
        <f ca="1">VLOOKUP(C175,OFFSET(厂站实体!$A$2,0,0,1000,7),4,FALSE)</f>
        <v/>
      </c>
      <c r="G175" t="str">
        <f ca="1">VLOOKUP(C175,OFFSET(厂站实体!$A$2,0,0,1000,7),6,FALSE)</f>
        <v/>
      </c>
    </row>
    <row r="176" spans="1:7" x14ac:dyDescent="0.15">
      <c r="A176" t="str">
        <f>IF([1]变压器绕组!A176="","",[1]变压器绕组!A176)</f>
        <v/>
      </c>
      <c r="B176" t="str">
        <f>IF([1]变压器绕组!B176="","",[1]变压器绕组!B176)</f>
        <v/>
      </c>
      <c r="C176" t="str">
        <f>IF([1]变压器绕组!C176="","",[1]变压器绕组!C176)</f>
        <v/>
      </c>
      <c r="D176" t="str">
        <f>IF([1]变压器绕组!D176="","",[1]变压器绕组!D176)</f>
        <v/>
      </c>
      <c r="E176" t="str">
        <f ca="1">VLOOKUP(C176,OFFSET(厂站实体!$A$2,0,0,1000,7),7,FALSE)</f>
        <v/>
      </c>
      <c r="F176" t="str">
        <f ca="1">VLOOKUP(C176,OFFSET(厂站实体!$A$2,0,0,1000,7),4,FALSE)</f>
        <v/>
      </c>
      <c r="G176" t="str">
        <f ca="1">VLOOKUP(C176,OFFSET(厂站实体!$A$2,0,0,1000,7),6,FALSE)</f>
        <v/>
      </c>
    </row>
    <row r="177" spans="1:7" x14ac:dyDescent="0.15">
      <c r="A177" t="str">
        <f>IF([1]变压器绕组!A177="","",[1]变压器绕组!A177)</f>
        <v/>
      </c>
      <c r="B177" t="str">
        <f>IF([1]变压器绕组!B177="","",[1]变压器绕组!B177)</f>
        <v/>
      </c>
      <c r="C177" t="str">
        <f>IF([1]变压器绕组!C177="","",[1]变压器绕组!C177)</f>
        <v/>
      </c>
      <c r="D177" t="str">
        <f>IF([1]变压器绕组!D177="","",[1]变压器绕组!D177)</f>
        <v/>
      </c>
      <c r="E177" t="str">
        <f ca="1">VLOOKUP(C177,OFFSET(厂站实体!$A$2,0,0,1000,7),7,FALSE)</f>
        <v/>
      </c>
      <c r="F177" t="str">
        <f ca="1">VLOOKUP(C177,OFFSET(厂站实体!$A$2,0,0,1000,7),4,FALSE)</f>
        <v/>
      </c>
      <c r="G177" t="str">
        <f ca="1">VLOOKUP(C177,OFFSET(厂站实体!$A$2,0,0,1000,7),6,FALSE)</f>
        <v/>
      </c>
    </row>
    <row r="178" spans="1:7" x14ac:dyDescent="0.15">
      <c r="A178" t="str">
        <f>IF([1]变压器绕组!A178="","",[1]变压器绕组!A178)</f>
        <v/>
      </c>
      <c r="B178" t="str">
        <f>IF([1]变压器绕组!B178="","",[1]变压器绕组!B178)</f>
        <v/>
      </c>
      <c r="C178" t="str">
        <f>IF([1]变压器绕组!C178="","",[1]变压器绕组!C178)</f>
        <v/>
      </c>
      <c r="D178" t="str">
        <f>IF([1]变压器绕组!D178="","",[1]变压器绕组!D178)</f>
        <v/>
      </c>
      <c r="E178" t="str">
        <f ca="1">VLOOKUP(C178,OFFSET(厂站实体!$A$2,0,0,1000,7),7,FALSE)</f>
        <v/>
      </c>
      <c r="F178" t="str">
        <f ca="1">VLOOKUP(C178,OFFSET(厂站实体!$A$2,0,0,1000,7),4,FALSE)</f>
        <v/>
      </c>
      <c r="G178" t="str">
        <f ca="1">VLOOKUP(C178,OFFSET(厂站实体!$A$2,0,0,1000,7),6,FALSE)</f>
        <v/>
      </c>
    </row>
    <row r="179" spans="1:7" x14ac:dyDescent="0.15">
      <c r="A179" t="str">
        <f>IF([1]变压器绕组!A179="","",[1]变压器绕组!A179)</f>
        <v/>
      </c>
      <c r="B179" t="str">
        <f>IF([1]变压器绕组!B179="","",[1]变压器绕组!B179)</f>
        <v/>
      </c>
      <c r="C179" t="str">
        <f>IF([1]变压器绕组!C179="","",[1]变压器绕组!C179)</f>
        <v/>
      </c>
      <c r="D179" t="str">
        <f>IF([1]变压器绕组!D179="","",[1]变压器绕组!D179)</f>
        <v/>
      </c>
      <c r="E179" t="str">
        <f ca="1">VLOOKUP(C179,OFFSET(厂站实体!$A$2,0,0,1000,7),7,FALSE)</f>
        <v/>
      </c>
      <c r="F179" t="str">
        <f ca="1">VLOOKUP(C179,OFFSET(厂站实体!$A$2,0,0,1000,7),4,FALSE)</f>
        <v/>
      </c>
      <c r="G179" t="str">
        <f ca="1">VLOOKUP(C179,OFFSET(厂站实体!$A$2,0,0,1000,7),6,FALSE)</f>
        <v/>
      </c>
    </row>
    <row r="180" spans="1:7" x14ac:dyDescent="0.15">
      <c r="A180" t="str">
        <f>IF([1]变压器绕组!A180="","",[1]变压器绕组!A180)</f>
        <v/>
      </c>
      <c r="B180" t="str">
        <f>IF([1]变压器绕组!B180="","",[1]变压器绕组!B180)</f>
        <v/>
      </c>
      <c r="C180" t="str">
        <f>IF([1]变压器绕组!C180="","",[1]变压器绕组!C180)</f>
        <v/>
      </c>
      <c r="D180" t="str">
        <f>IF([1]变压器绕组!D180="","",[1]变压器绕组!D180)</f>
        <v/>
      </c>
      <c r="E180" t="str">
        <f ca="1">VLOOKUP(C180,OFFSET(厂站实体!$A$2,0,0,1000,7),7,FALSE)</f>
        <v/>
      </c>
      <c r="F180" t="str">
        <f ca="1">VLOOKUP(C180,OFFSET(厂站实体!$A$2,0,0,1000,7),4,FALSE)</f>
        <v/>
      </c>
      <c r="G180" t="str">
        <f ca="1">VLOOKUP(C180,OFFSET(厂站实体!$A$2,0,0,1000,7),6,FALSE)</f>
        <v/>
      </c>
    </row>
    <row r="181" spans="1:7" x14ac:dyDescent="0.15">
      <c r="A181" t="str">
        <f>IF([1]变压器绕组!A181="","",[1]变压器绕组!A181)</f>
        <v/>
      </c>
      <c r="B181" t="str">
        <f>IF([1]变压器绕组!B181="","",[1]变压器绕组!B181)</f>
        <v/>
      </c>
      <c r="C181" t="str">
        <f>IF([1]变压器绕组!C181="","",[1]变压器绕组!C181)</f>
        <v/>
      </c>
      <c r="D181" t="str">
        <f>IF([1]变压器绕组!D181="","",[1]变压器绕组!D181)</f>
        <v/>
      </c>
      <c r="E181" t="str">
        <f ca="1">VLOOKUP(C181,OFFSET(厂站实体!$A$2,0,0,1000,7),7,FALSE)</f>
        <v/>
      </c>
      <c r="F181" t="str">
        <f ca="1">VLOOKUP(C181,OFFSET(厂站实体!$A$2,0,0,1000,7),4,FALSE)</f>
        <v/>
      </c>
      <c r="G181" t="str">
        <f ca="1">VLOOKUP(C181,OFFSET(厂站实体!$A$2,0,0,1000,7),6,FALSE)</f>
        <v/>
      </c>
    </row>
    <row r="182" spans="1:7" x14ac:dyDescent="0.15">
      <c r="A182" t="str">
        <f>IF([1]变压器绕组!A182="","",[1]变压器绕组!A182)</f>
        <v/>
      </c>
      <c r="B182" t="str">
        <f>IF([1]变压器绕组!B182="","",[1]变压器绕组!B182)</f>
        <v/>
      </c>
      <c r="C182" t="str">
        <f>IF([1]变压器绕组!C182="","",[1]变压器绕组!C182)</f>
        <v/>
      </c>
      <c r="D182" t="str">
        <f>IF([1]变压器绕组!D182="","",[1]变压器绕组!D182)</f>
        <v/>
      </c>
      <c r="E182" t="str">
        <f ca="1">VLOOKUP(C182,OFFSET(厂站实体!$A$2,0,0,1000,7),7,FALSE)</f>
        <v/>
      </c>
      <c r="F182" t="str">
        <f ca="1">VLOOKUP(C182,OFFSET(厂站实体!$A$2,0,0,1000,7),4,FALSE)</f>
        <v/>
      </c>
      <c r="G182" t="str">
        <f ca="1">VLOOKUP(C182,OFFSET(厂站实体!$A$2,0,0,1000,7),6,FALSE)</f>
        <v/>
      </c>
    </row>
    <row r="183" spans="1:7" x14ac:dyDescent="0.15">
      <c r="A183" t="str">
        <f>IF([1]变压器绕组!A183="","",[1]变压器绕组!A183)</f>
        <v/>
      </c>
      <c r="B183" t="str">
        <f>IF([1]变压器绕组!B183="","",[1]变压器绕组!B183)</f>
        <v/>
      </c>
      <c r="C183" t="str">
        <f>IF([1]变压器绕组!C183="","",[1]变压器绕组!C183)</f>
        <v/>
      </c>
      <c r="D183" t="str">
        <f>IF([1]变压器绕组!D183="","",[1]变压器绕组!D183)</f>
        <v/>
      </c>
      <c r="E183" t="str">
        <f ca="1">VLOOKUP(C183,OFFSET(厂站实体!$A$2,0,0,1000,7),7,FALSE)</f>
        <v/>
      </c>
      <c r="F183" t="str">
        <f ca="1">VLOOKUP(C183,OFFSET(厂站实体!$A$2,0,0,1000,7),4,FALSE)</f>
        <v/>
      </c>
      <c r="G183" t="str">
        <f ca="1">VLOOKUP(C183,OFFSET(厂站实体!$A$2,0,0,1000,7),6,FALSE)</f>
        <v/>
      </c>
    </row>
    <row r="184" spans="1:7" x14ac:dyDescent="0.15">
      <c r="A184" t="str">
        <f>IF([1]变压器绕组!A184="","",[1]变压器绕组!A184)</f>
        <v/>
      </c>
      <c r="B184" t="str">
        <f>IF([1]变压器绕组!B184="","",[1]变压器绕组!B184)</f>
        <v/>
      </c>
      <c r="C184" t="str">
        <f>IF([1]变压器绕组!C184="","",[1]变压器绕组!C184)</f>
        <v/>
      </c>
      <c r="D184" t="str">
        <f>IF([1]变压器绕组!D184="","",[1]变压器绕组!D184)</f>
        <v/>
      </c>
      <c r="E184" t="str">
        <f ca="1">VLOOKUP(C184,OFFSET(厂站实体!$A$2,0,0,1000,7),7,FALSE)</f>
        <v/>
      </c>
      <c r="F184" t="str">
        <f ca="1">VLOOKUP(C184,OFFSET(厂站实体!$A$2,0,0,1000,7),4,FALSE)</f>
        <v/>
      </c>
      <c r="G184" t="str">
        <f ca="1">VLOOKUP(C184,OFFSET(厂站实体!$A$2,0,0,1000,7),6,FALSE)</f>
        <v/>
      </c>
    </row>
    <row r="185" spans="1:7" x14ac:dyDescent="0.15">
      <c r="A185" t="str">
        <f>IF([1]变压器绕组!A185="","",[1]变压器绕组!A185)</f>
        <v/>
      </c>
      <c r="B185" t="str">
        <f>IF([1]变压器绕组!B185="","",[1]变压器绕组!B185)</f>
        <v/>
      </c>
      <c r="C185" t="str">
        <f>IF([1]变压器绕组!C185="","",[1]变压器绕组!C185)</f>
        <v/>
      </c>
      <c r="D185" t="str">
        <f>IF([1]变压器绕组!D185="","",[1]变压器绕组!D185)</f>
        <v/>
      </c>
      <c r="E185" t="str">
        <f ca="1">VLOOKUP(C185,OFFSET(厂站实体!$A$2,0,0,1000,7),7,FALSE)</f>
        <v/>
      </c>
      <c r="F185" t="str">
        <f ca="1">VLOOKUP(C185,OFFSET(厂站实体!$A$2,0,0,1000,7),4,FALSE)</f>
        <v/>
      </c>
      <c r="G185" t="str">
        <f ca="1">VLOOKUP(C185,OFFSET(厂站实体!$A$2,0,0,1000,7),6,FALSE)</f>
        <v/>
      </c>
    </row>
    <row r="186" spans="1:7" x14ac:dyDescent="0.15">
      <c r="A186" t="str">
        <f>IF([1]变压器绕组!A186="","",[1]变压器绕组!A186)</f>
        <v/>
      </c>
      <c r="B186" t="str">
        <f>IF([1]变压器绕组!B186="","",[1]变压器绕组!B186)</f>
        <v/>
      </c>
      <c r="C186" t="str">
        <f>IF([1]变压器绕组!C186="","",[1]变压器绕组!C186)</f>
        <v/>
      </c>
      <c r="D186" t="str">
        <f>IF([1]变压器绕组!D186="","",[1]变压器绕组!D186)</f>
        <v/>
      </c>
      <c r="E186" t="str">
        <f ca="1">VLOOKUP(C186,OFFSET(厂站实体!$A$2,0,0,1000,7),7,FALSE)</f>
        <v/>
      </c>
      <c r="F186" t="str">
        <f ca="1">VLOOKUP(C186,OFFSET(厂站实体!$A$2,0,0,1000,7),4,FALSE)</f>
        <v/>
      </c>
      <c r="G186" t="str">
        <f ca="1">VLOOKUP(C186,OFFSET(厂站实体!$A$2,0,0,1000,7),6,FALSE)</f>
        <v/>
      </c>
    </row>
    <row r="187" spans="1:7" x14ac:dyDescent="0.15">
      <c r="A187" t="str">
        <f>IF([1]变压器绕组!A187="","",[1]变压器绕组!A187)</f>
        <v/>
      </c>
      <c r="B187" t="str">
        <f>IF([1]变压器绕组!B187="","",[1]变压器绕组!B187)</f>
        <v/>
      </c>
      <c r="C187" t="str">
        <f>IF([1]变压器绕组!C187="","",[1]变压器绕组!C187)</f>
        <v/>
      </c>
      <c r="D187" t="str">
        <f>IF([1]变压器绕组!D187="","",[1]变压器绕组!D187)</f>
        <v/>
      </c>
      <c r="E187" t="str">
        <f ca="1">VLOOKUP(C187,OFFSET(厂站实体!$A$2,0,0,1000,7),7,FALSE)</f>
        <v/>
      </c>
      <c r="F187" t="str">
        <f ca="1">VLOOKUP(C187,OFFSET(厂站实体!$A$2,0,0,1000,7),4,FALSE)</f>
        <v/>
      </c>
      <c r="G187" t="str">
        <f ca="1">VLOOKUP(C187,OFFSET(厂站实体!$A$2,0,0,1000,7),6,FALSE)</f>
        <v/>
      </c>
    </row>
    <row r="188" spans="1:7" x14ac:dyDescent="0.15">
      <c r="A188" t="str">
        <f>IF([1]变压器绕组!A188="","",[1]变压器绕组!A188)</f>
        <v/>
      </c>
      <c r="B188" t="str">
        <f>IF([1]变压器绕组!B188="","",[1]变压器绕组!B188)</f>
        <v/>
      </c>
      <c r="C188" t="str">
        <f>IF([1]变压器绕组!C188="","",[1]变压器绕组!C188)</f>
        <v/>
      </c>
      <c r="D188" t="str">
        <f>IF([1]变压器绕组!D188="","",[1]变压器绕组!D188)</f>
        <v/>
      </c>
      <c r="E188" t="str">
        <f ca="1">VLOOKUP(C188,OFFSET(厂站实体!$A$2,0,0,1000,7),7,FALSE)</f>
        <v/>
      </c>
      <c r="F188" t="str">
        <f ca="1">VLOOKUP(C188,OFFSET(厂站实体!$A$2,0,0,1000,7),4,FALSE)</f>
        <v/>
      </c>
      <c r="G188" t="str">
        <f ca="1">VLOOKUP(C188,OFFSET(厂站实体!$A$2,0,0,1000,7),6,FALSE)</f>
        <v/>
      </c>
    </row>
    <row r="189" spans="1:7" x14ac:dyDescent="0.15">
      <c r="A189" t="str">
        <f>IF([1]变压器绕组!A189="","",[1]变压器绕组!A189)</f>
        <v/>
      </c>
      <c r="B189" t="str">
        <f>IF([1]变压器绕组!B189="","",[1]变压器绕组!B189)</f>
        <v/>
      </c>
      <c r="C189" t="str">
        <f>IF([1]变压器绕组!C189="","",[1]变压器绕组!C189)</f>
        <v/>
      </c>
      <c r="D189" t="str">
        <f>IF([1]变压器绕组!D189="","",[1]变压器绕组!D189)</f>
        <v/>
      </c>
      <c r="E189" t="str">
        <f ca="1">VLOOKUP(C189,OFFSET(厂站实体!$A$2,0,0,1000,7),7,FALSE)</f>
        <v/>
      </c>
      <c r="F189" t="str">
        <f ca="1">VLOOKUP(C189,OFFSET(厂站实体!$A$2,0,0,1000,7),4,FALSE)</f>
        <v/>
      </c>
      <c r="G189" t="str">
        <f ca="1">VLOOKUP(C189,OFFSET(厂站实体!$A$2,0,0,1000,7),6,FALSE)</f>
        <v/>
      </c>
    </row>
    <row r="190" spans="1:7" x14ac:dyDescent="0.15">
      <c r="A190" t="str">
        <f>IF([1]变压器绕组!A190="","",[1]变压器绕组!A190)</f>
        <v/>
      </c>
      <c r="B190" t="str">
        <f>IF([1]变压器绕组!B190="","",[1]变压器绕组!B190)</f>
        <v/>
      </c>
      <c r="C190" t="str">
        <f>IF([1]变压器绕组!C190="","",[1]变压器绕组!C190)</f>
        <v/>
      </c>
      <c r="D190" t="str">
        <f>IF([1]变压器绕组!D190="","",[1]变压器绕组!D190)</f>
        <v/>
      </c>
      <c r="E190" t="str">
        <f ca="1">VLOOKUP(C190,OFFSET(厂站实体!$A$2,0,0,1000,7),7,FALSE)</f>
        <v/>
      </c>
      <c r="F190" t="str">
        <f ca="1">VLOOKUP(C190,OFFSET(厂站实体!$A$2,0,0,1000,7),4,FALSE)</f>
        <v/>
      </c>
      <c r="G190" t="str">
        <f ca="1">VLOOKUP(C190,OFFSET(厂站实体!$A$2,0,0,1000,7),6,FALSE)</f>
        <v/>
      </c>
    </row>
    <row r="191" spans="1:7" x14ac:dyDescent="0.15">
      <c r="A191" t="str">
        <f>IF([1]变压器绕组!A191="","",[1]变压器绕组!A191)</f>
        <v/>
      </c>
      <c r="B191" t="str">
        <f>IF([1]变压器绕组!B191="","",[1]变压器绕组!B191)</f>
        <v/>
      </c>
      <c r="C191" t="str">
        <f>IF([1]变压器绕组!C191="","",[1]变压器绕组!C191)</f>
        <v/>
      </c>
      <c r="D191" t="str">
        <f>IF([1]变压器绕组!D191="","",[1]变压器绕组!D191)</f>
        <v/>
      </c>
      <c r="E191" t="str">
        <f ca="1">VLOOKUP(C191,OFFSET(厂站实体!$A$2,0,0,1000,7),7,FALSE)</f>
        <v/>
      </c>
      <c r="F191" t="str">
        <f ca="1">VLOOKUP(C191,OFFSET(厂站实体!$A$2,0,0,1000,7),4,FALSE)</f>
        <v/>
      </c>
      <c r="G191" t="str">
        <f ca="1">VLOOKUP(C191,OFFSET(厂站实体!$A$2,0,0,1000,7),6,FALSE)</f>
        <v/>
      </c>
    </row>
    <row r="192" spans="1:7" x14ac:dyDescent="0.15">
      <c r="A192" t="str">
        <f>IF([1]变压器绕组!A192="","",[1]变压器绕组!A192)</f>
        <v/>
      </c>
      <c r="B192" t="str">
        <f>IF([1]变压器绕组!B192="","",[1]变压器绕组!B192)</f>
        <v/>
      </c>
      <c r="C192" t="str">
        <f>IF([1]变压器绕组!C192="","",[1]变压器绕组!C192)</f>
        <v/>
      </c>
      <c r="D192" t="str">
        <f>IF([1]变压器绕组!D192="","",[1]变压器绕组!D192)</f>
        <v/>
      </c>
      <c r="E192" t="str">
        <f ca="1">VLOOKUP(C192,OFFSET(厂站实体!$A$2,0,0,1000,7),7,FALSE)</f>
        <v/>
      </c>
      <c r="F192" t="str">
        <f ca="1">VLOOKUP(C192,OFFSET(厂站实体!$A$2,0,0,1000,7),4,FALSE)</f>
        <v/>
      </c>
      <c r="G192" t="str">
        <f ca="1">VLOOKUP(C192,OFFSET(厂站实体!$A$2,0,0,1000,7),6,FALSE)</f>
        <v/>
      </c>
    </row>
    <row r="193" spans="1:7" x14ac:dyDescent="0.15">
      <c r="A193" t="str">
        <f>IF([1]变压器绕组!A193="","",[1]变压器绕组!A193)</f>
        <v/>
      </c>
      <c r="B193" t="str">
        <f>IF([1]变压器绕组!B193="","",[1]变压器绕组!B193)</f>
        <v/>
      </c>
      <c r="C193" t="str">
        <f>IF([1]变压器绕组!C193="","",[1]变压器绕组!C193)</f>
        <v/>
      </c>
      <c r="D193" t="str">
        <f>IF([1]变压器绕组!D193="","",[1]变压器绕组!D193)</f>
        <v/>
      </c>
      <c r="E193" t="str">
        <f ca="1">VLOOKUP(C193,OFFSET(厂站实体!$A$2,0,0,1000,7),7,FALSE)</f>
        <v/>
      </c>
      <c r="F193" t="str">
        <f ca="1">VLOOKUP(C193,OFFSET(厂站实体!$A$2,0,0,1000,7),4,FALSE)</f>
        <v/>
      </c>
      <c r="G193" t="str">
        <f ca="1">VLOOKUP(C193,OFFSET(厂站实体!$A$2,0,0,1000,7),6,FALSE)</f>
        <v/>
      </c>
    </row>
    <row r="194" spans="1:7" x14ac:dyDescent="0.15">
      <c r="A194" t="str">
        <f>IF([1]变压器绕组!A194="","",[1]变压器绕组!A194)</f>
        <v/>
      </c>
      <c r="B194" t="str">
        <f>IF([1]变压器绕组!B194="","",[1]变压器绕组!B194)</f>
        <v/>
      </c>
      <c r="C194" t="str">
        <f>IF([1]变压器绕组!C194="","",[1]变压器绕组!C194)</f>
        <v/>
      </c>
      <c r="D194" t="str">
        <f>IF([1]变压器绕组!D194="","",[1]变压器绕组!D194)</f>
        <v/>
      </c>
      <c r="E194" t="str">
        <f ca="1">VLOOKUP(C194,OFFSET(厂站实体!$A$2,0,0,1000,7),7,FALSE)</f>
        <v/>
      </c>
      <c r="F194" t="str">
        <f ca="1">VLOOKUP(C194,OFFSET(厂站实体!$A$2,0,0,1000,7),4,FALSE)</f>
        <v/>
      </c>
      <c r="G194" t="str">
        <f ca="1">VLOOKUP(C194,OFFSET(厂站实体!$A$2,0,0,1000,7),6,FALSE)</f>
        <v/>
      </c>
    </row>
    <row r="195" spans="1:7" x14ac:dyDescent="0.15">
      <c r="A195" t="str">
        <f>IF([1]变压器绕组!A195="","",[1]变压器绕组!A195)</f>
        <v/>
      </c>
      <c r="B195" t="str">
        <f>IF([1]变压器绕组!B195="","",[1]变压器绕组!B195)</f>
        <v/>
      </c>
      <c r="C195" t="str">
        <f>IF([1]变压器绕组!C195="","",[1]变压器绕组!C195)</f>
        <v/>
      </c>
      <c r="D195" t="str">
        <f>IF([1]变压器绕组!D195="","",[1]变压器绕组!D195)</f>
        <v/>
      </c>
      <c r="E195" t="str">
        <f ca="1">VLOOKUP(C195,OFFSET(厂站实体!$A$2,0,0,1000,7),7,FALSE)</f>
        <v/>
      </c>
      <c r="F195" t="str">
        <f ca="1">VLOOKUP(C195,OFFSET(厂站实体!$A$2,0,0,1000,7),4,FALSE)</f>
        <v/>
      </c>
      <c r="G195" t="str">
        <f ca="1">VLOOKUP(C195,OFFSET(厂站实体!$A$2,0,0,1000,7),6,FALSE)</f>
        <v/>
      </c>
    </row>
    <row r="196" spans="1:7" x14ac:dyDescent="0.15">
      <c r="A196" t="str">
        <f>IF([1]变压器绕组!A196="","",[1]变压器绕组!A196)</f>
        <v/>
      </c>
      <c r="B196" t="str">
        <f>IF([1]变压器绕组!B196="","",[1]变压器绕组!B196)</f>
        <v/>
      </c>
      <c r="C196" t="str">
        <f>IF([1]变压器绕组!C196="","",[1]变压器绕组!C196)</f>
        <v/>
      </c>
      <c r="D196" t="str">
        <f>IF([1]变压器绕组!D196="","",[1]变压器绕组!D196)</f>
        <v/>
      </c>
      <c r="E196" t="str">
        <f ca="1">VLOOKUP(C196,OFFSET(厂站实体!$A$2,0,0,1000,7),7,FALSE)</f>
        <v/>
      </c>
      <c r="F196" t="str">
        <f ca="1">VLOOKUP(C196,OFFSET(厂站实体!$A$2,0,0,1000,7),4,FALSE)</f>
        <v/>
      </c>
      <c r="G196" t="str">
        <f ca="1">VLOOKUP(C196,OFFSET(厂站实体!$A$2,0,0,1000,7),6,FALSE)</f>
        <v/>
      </c>
    </row>
    <row r="197" spans="1:7" x14ac:dyDescent="0.15">
      <c r="A197" t="str">
        <f>IF([1]变压器绕组!A197="","",[1]变压器绕组!A197)</f>
        <v/>
      </c>
      <c r="B197" t="str">
        <f>IF([1]变压器绕组!B197="","",[1]变压器绕组!B197)</f>
        <v/>
      </c>
      <c r="C197" t="str">
        <f>IF([1]变压器绕组!C197="","",[1]变压器绕组!C197)</f>
        <v/>
      </c>
      <c r="D197" t="str">
        <f>IF([1]变压器绕组!D197="","",[1]变压器绕组!D197)</f>
        <v/>
      </c>
      <c r="E197" t="str">
        <f ca="1">VLOOKUP(C197,OFFSET(厂站实体!$A$2,0,0,1000,7),7,FALSE)</f>
        <v/>
      </c>
      <c r="F197" t="str">
        <f ca="1">VLOOKUP(C197,OFFSET(厂站实体!$A$2,0,0,1000,7),4,FALSE)</f>
        <v/>
      </c>
      <c r="G197" t="str">
        <f ca="1">VLOOKUP(C197,OFFSET(厂站实体!$A$2,0,0,1000,7),6,FALSE)</f>
        <v/>
      </c>
    </row>
    <row r="198" spans="1:7" x14ac:dyDescent="0.15">
      <c r="A198" t="str">
        <f>IF([1]变压器绕组!A198="","",[1]变压器绕组!A198)</f>
        <v/>
      </c>
      <c r="B198" t="str">
        <f>IF([1]变压器绕组!B198="","",[1]变压器绕组!B198)</f>
        <v/>
      </c>
      <c r="C198" t="str">
        <f>IF([1]变压器绕组!C198="","",[1]变压器绕组!C198)</f>
        <v/>
      </c>
      <c r="D198" t="str">
        <f>IF([1]变压器绕组!D198="","",[1]变压器绕组!D198)</f>
        <v/>
      </c>
      <c r="E198" t="str">
        <f ca="1">VLOOKUP(C198,OFFSET(厂站实体!$A$2,0,0,1000,7),7,FALSE)</f>
        <v/>
      </c>
      <c r="F198" t="str">
        <f ca="1">VLOOKUP(C198,OFFSET(厂站实体!$A$2,0,0,1000,7),4,FALSE)</f>
        <v/>
      </c>
      <c r="G198" t="str">
        <f ca="1">VLOOKUP(C198,OFFSET(厂站实体!$A$2,0,0,1000,7),6,FALSE)</f>
        <v/>
      </c>
    </row>
    <row r="199" spans="1:7" x14ac:dyDescent="0.15">
      <c r="A199" t="str">
        <f>IF([1]变压器绕组!A199="","",[1]变压器绕组!A199)</f>
        <v/>
      </c>
      <c r="B199" t="str">
        <f>IF([1]变压器绕组!B199="","",[1]变压器绕组!B199)</f>
        <v/>
      </c>
      <c r="C199" t="str">
        <f>IF([1]变压器绕组!C199="","",[1]变压器绕组!C199)</f>
        <v/>
      </c>
      <c r="D199" t="str">
        <f>IF([1]变压器绕组!D199="","",[1]变压器绕组!D199)</f>
        <v/>
      </c>
      <c r="E199" t="str">
        <f ca="1">VLOOKUP(C199,OFFSET(厂站实体!$A$2,0,0,1000,7),7,FALSE)</f>
        <v/>
      </c>
      <c r="F199" t="str">
        <f ca="1">VLOOKUP(C199,OFFSET(厂站实体!$A$2,0,0,1000,7),4,FALSE)</f>
        <v/>
      </c>
      <c r="G199" t="str">
        <f ca="1">VLOOKUP(C199,OFFSET(厂站实体!$A$2,0,0,1000,7),6,FALSE)</f>
        <v/>
      </c>
    </row>
    <row r="200" spans="1:7" x14ac:dyDescent="0.15">
      <c r="A200" t="str">
        <f>IF([1]变压器绕组!A200="","",[1]变压器绕组!A200)</f>
        <v/>
      </c>
      <c r="B200" t="str">
        <f>IF([1]变压器绕组!B200="","",[1]变压器绕组!B200)</f>
        <v/>
      </c>
      <c r="C200" t="str">
        <f>IF([1]变压器绕组!C200="","",[1]变压器绕组!C200)</f>
        <v/>
      </c>
      <c r="D200" t="str">
        <f>IF([1]变压器绕组!D200="","",[1]变压器绕组!D200)</f>
        <v/>
      </c>
      <c r="E200" t="str">
        <f ca="1">VLOOKUP(C200,OFFSET(厂站实体!$A$2,0,0,1000,7),7,FALSE)</f>
        <v/>
      </c>
      <c r="F200" t="str">
        <f ca="1">VLOOKUP(C200,OFFSET(厂站实体!$A$2,0,0,1000,7),4,FALSE)</f>
        <v/>
      </c>
      <c r="G200" t="str">
        <f ca="1">VLOOKUP(C200,OFFSET(厂站实体!$A$2,0,0,1000,7),6,FALSE)</f>
        <v/>
      </c>
    </row>
    <row r="201" spans="1:7" x14ac:dyDescent="0.15">
      <c r="A201" t="str">
        <f>IF([1]变压器绕组!A201="","",[1]变压器绕组!A201)</f>
        <v/>
      </c>
      <c r="B201" t="str">
        <f>IF([1]变压器绕组!B201="","",[1]变压器绕组!B201)</f>
        <v/>
      </c>
      <c r="C201" t="str">
        <f>IF([1]变压器绕组!C201="","",[1]变压器绕组!C201)</f>
        <v/>
      </c>
      <c r="D201" t="str">
        <f>IF([1]变压器绕组!D201="","",[1]变压器绕组!D201)</f>
        <v/>
      </c>
      <c r="E201" t="str">
        <f ca="1">VLOOKUP(C201,OFFSET(厂站实体!$A$2,0,0,1000,7),7,FALSE)</f>
        <v/>
      </c>
      <c r="F201" t="str">
        <f ca="1">VLOOKUP(C201,OFFSET(厂站实体!$A$2,0,0,1000,7),4,FALSE)</f>
        <v/>
      </c>
      <c r="G201" t="str">
        <f ca="1">VLOOKUP(C201,OFFSET(厂站实体!$A$2,0,0,1000,7),6,FALSE)</f>
        <v/>
      </c>
    </row>
    <row r="202" spans="1:7" x14ac:dyDescent="0.15">
      <c r="A202" t="str">
        <f>IF([1]变压器绕组!A202="","",[1]变压器绕组!A202)</f>
        <v/>
      </c>
      <c r="B202" t="str">
        <f>IF([1]变压器绕组!B202="","",[1]变压器绕组!B202)</f>
        <v/>
      </c>
      <c r="C202" t="str">
        <f>IF([1]变压器绕组!C202="","",[1]变压器绕组!C202)</f>
        <v/>
      </c>
      <c r="D202" t="str">
        <f>IF([1]变压器绕组!D202="","",[1]变压器绕组!D202)</f>
        <v/>
      </c>
      <c r="E202" t="str">
        <f ca="1">VLOOKUP(C202,OFFSET(厂站实体!$A$2,0,0,1000,7),7,FALSE)</f>
        <v/>
      </c>
      <c r="F202" t="str">
        <f ca="1">VLOOKUP(C202,OFFSET(厂站实体!$A$2,0,0,1000,7),4,FALSE)</f>
        <v/>
      </c>
      <c r="G202" t="str">
        <f ca="1">VLOOKUP(C202,OFFSET(厂站实体!$A$2,0,0,1000,7),6,FALSE)</f>
        <v/>
      </c>
    </row>
    <row r="203" spans="1:7" x14ac:dyDescent="0.15">
      <c r="A203" t="str">
        <f>IF([1]变压器绕组!A203="","",[1]变压器绕组!A203)</f>
        <v/>
      </c>
      <c r="B203" t="str">
        <f>IF([1]变压器绕组!B203="","",[1]变压器绕组!B203)</f>
        <v/>
      </c>
      <c r="C203" t="str">
        <f>IF([1]变压器绕组!C203="","",[1]变压器绕组!C203)</f>
        <v/>
      </c>
      <c r="D203" t="str">
        <f>IF([1]变压器绕组!D203="","",[1]变压器绕组!D203)</f>
        <v/>
      </c>
      <c r="E203" t="str">
        <f ca="1">VLOOKUP(C203,OFFSET(厂站实体!$A$2,0,0,1000,7),7,FALSE)</f>
        <v/>
      </c>
      <c r="F203" t="str">
        <f ca="1">VLOOKUP(C203,OFFSET(厂站实体!$A$2,0,0,1000,7),4,FALSE)</f>
        <v/>
      </c>
      <c r="G203" t="str">
        <f ca="1">VLOOKUP(C203,OFFSET(厂站实体!$A$2,0,0,1000,7),6,FALSE)</f>
        <v/>
      </c>
    </row>
    <row r="204" spans="1:7" x14ac:dyDescent="0.15">
      <c r="A204" t="str">
        <f>IF([1]变压器绕组!A204="","",[1]变压器绕组!A204)</f>
        <v/>
      </c>
      <c r="B204" t="str">
        <f>IF([1]变压器绕组!B204="","",[1]变压器绕组!B204)</f>
        <v/>
      </c>
      <c r="C204" t="str">
        <f>IF([1]变压器绕组!C204="","",[1]变压器绕组!C204)</f>
        <v/>
      </c>
      <c r="D204" t="str">
        <f>IF([1]变压器绕组!D204="","",[1]变压器绕组!D204)</f>
        <v/>
      </c>
      <c r="E204" t="str">
        <f ca="1">VLOOKUP(C204,OFFSET(厂站实体!$A$2,0,0,1000,7),7,FALSE)</f>
        <v/>
      </c>
      <c r="F204" t="str">
        <f ca="1">VLOOKUP(C204,OFFSET(厂站实体!$A$2,0,0,1000,7),4,FALSE)</f>
        <v/>
      </c>
      <c r="G204" t="str">
        <f ca="1">VLOOKUP(C204,OFFSET(厂站实体!$A$2,0,0,1000,7),6,FALSE)</f>
        <v/>
      </c>
    </row>
    <row r="205" spans="1:7" x14ac:dyDescent="0.15">
      <c r="A205" t="str">
        <f>IF([1]变压器绕组!A205="","",[1]变压器绕组!A205)</f>
        <v/>
      </c>
      <c r="B205" t="str">
        <f>IF([1]变压器绕组!B205="","",[1]变压器绕组!B205)</f>
        <v/>
      </c>
      <c r="C205" t="str">
        <f>IF([1]变压器绕组!C205="","",[1]变压器绕组!C205)</f>
        <v/>
      </c>
      <c r="D205" t="str">
        <f>IF([1]变压器绕组!D205="","",[1]变压器绕组!D205)</f>
        <v/>
      </c>
      <c r="E205" t="str">
        <f ca="1">VLOOKUP(C205,OFFSET(厂站实体!$A$2,0,0,1000,7),7,FALSE)</f>
        <v/>
      </c>
      <c r="F205" t="str">
        <f ca="1">VLOOKUP(C205,OFFSET(厂站实体!$A$2,0,0,1000,7),4,FALSE)</f>
        <v/>
      </c>
      <c r="G205" t="str">
        <f ca="1">VLOOKUP(C205,OFFSET(厂站实体!$A$2,0,0,1000,7),6,FALSE)</f>
        <v/>
      </c>
    </row>
    <row r="206" spans="1:7" x14ac:dyDescent="0.15">
      <c r="A206" t="str">
        <f>IF([1]变压器绕组!A206="","",[1]变压器绕组!A206)</f>
        <v/>
      </c>
      <c r="B206" t="str">
        <f>IF([1]变压器绕组!B206="","",[1]变压器绕组!B206)</f>
        <v/>
      </c>
      <c r="C206" t="str">
        <f>IF([1]变压器绕组!C206="","",[1]变压器绕组!C206)</f>
        <v/>
      </c>
      <c r="D206" t="str">
        <f>IF([1]变压器绕组!D206="","",[1]变压器绕组!D206)</f>
        <v/>
      </c>
      <c r="E206" t="str">
        <f ca="1">VLOOKUP(C206,OFFSET(厂站实体!$A$2,0,0,1000,7),7,FALSE)</f>
        <v/>
      </c>
      <c r="F206" t="str">
        <f ca="1">VLOOKUP(C206,OFFSET(厂站实体!$A$2,0,0,1000,7),4,FALSE)</f>
        <v/>
      </c>
      <c r="G206" t="str">
        <f ca="1">VLOOKUP(C206,OFFSET(厂站实体!$A$2,0,0,1000,7),6,FALSE)</f>
        <v/>
      </c>
    </row>
    <row r="207" spans="1:7" x14ac:dyDescent="0.15">
      <c r="A207" t="str">
        <f>IF([1]变压器绕组!A207="","",[1]变压器绕组!A207)</f>
        <v/>
      </c>
      <c r="B207" t="str">
        <f>IF([1]变压器绕组!B207="","",[1]变压器绕组!B207)</f>
        <v/>
      </c>
      <c r="C207" t="str">
        <f>IF([1]变压器绕组!C207="","",[1]变压器绕组!C207)</f>
        <v/>
      </c>
      <c r="D207" t="str">
        <f>IF([1]变压器绕组!D207="","",[1]变压器绕组!D207)</f>
        <v/>
      </c>
      <c r="E207" t="str">
        <f ca="1">VLOOKUP(C207,OFFSET(厂站实体!$A$2,0,0,1000,7),7,FALSE)</f>
        <v/>
      </c>
      <c r="F207" t="str">
        <f ca="1">VLOOKUP(C207,OFFSET(厂站实体!$A$2,0,0,1000,7),4,FALSE)</f>
        <v/>
      </c>
      <c r="G207" t="str">
        <f ca="1">VLOOKUP(C207,OFFSET(厂站实体!$A$2,0,0,1000,7),6,FALSE)</f>
        <v/>
      </c>
    </row>
    <row r="208" spans="1:7" x14ac:dyDescent="0.15">
      <c r="A208" t="str">
        <f>IF([1]变压器绕组!A208="","",[1]变压器绕组!A208)</f>
        <v/>
      </c>
      <c r="B208" t="str">
        <f>IF([1]变压器绕组!B208="","",[1]变压器绕组!B208)</f>
        <v/>
      </c>
      <c r="C208" t="str">
        <f>IF([1]变压器绕组!C208="","",[1]变压器绕组!C208)</f>
        <v/>
      </c>
      <c r="D208" t="str">
        <f>IF([1]变压器绕组!D208="","",[1]变压器绕组!D208)</f>
        <v/>
      </c>
      <c r="E208" t="str">
        <f ca="1">VLOOKUP(C208,OFFSET(厂站实体!$A$2,0,0,1000,7),7,FALSE)</f>
        <v/>
      </c>
      <c r="F208" t="str">
        <f ca="1">VLOOKUP(C208,OFFSET(厂站实体!$A$2,0,0,1000,7),4,FALSE)</f>
        <v/>
      </c>
      <c r="G208" t="str">
        <f ca="1">VLOOKUP(C208,OFFSET(厂站实体!$A$2,0,0,1000,7),6,FALSE)</f>
        <v/>
      </c>
    </row>
    <row r="209" spans="1:7" x14ac:dyDescent="0.15">
      <c r="A209" t="str">
        <f>IF([1]变压器绕组!A209="","",[1]变压器绕组!A209)</f>
        <v/>
      </c>
      <c r="B209" t="str">
        <f>IF([1]变压器绕组!B209="","",[1]变压器绕组!B209)</f>
        <v/>
      </c>
      <c r="C209" t="str">
        <f>IF([1]变压器绕组!C209="","",[1]变压器绕组!C209)</f>
        <v/>
      </c>
      <c r="D209" t="str">
        <f>IF([1]变压器绕组!D209="","",[1]变压器绕组!D209)</f>
        <v/>
      </c>
      <c r="E209" t="str">
        <f ca="1">VLOOKUP(C209,OFFSET(厂站实体!$A$2,0,0,1000,7),7,FALSE)</f>
        <v/>
      </c>
      <c r="F209" t="str">
        <f ca="1">VLOOKUP(C209,OFFSET(厂站实体!$A$2,0,0,1000,7),4,FALSE)</f>
        <v/>
      </c>
      <c r="G209" t="str">
        <f ca="1">VLOOKUP(C209,OFFSET(厂站实体!$A$2,0,0,1000,7),6,FALSE)</f>
        <v/>
      </c>
    </row>
    <row r="210" spans="1:7" x14ac:dyDescent="0.15">
      <c r="A210" t="str">
        <f>IF([1]变压器绕组!A210="","",[1]变压器绕组!A210)</f>
        <v/>
      </c>
      <c r="B210" t="str">
        <f>IF([1]变压器绕组!B210="","",[1]变压器绕组!B210)</f>
        <v/>
      </c>
      <c r="C210" t="str">
        <f>IF([1]变压器绕组!C210="","",[1]变压器绕组!C210)</f>
        <v/>
      </c>
      <c r="D210" t="str">
        <f>IF([1]变压器绕组!D210="","",[1]变压器绕组!D210)</f>
        <v/>
      </c>
      <c r="E210" t="str">
        <f ca="1">VLOOKUP(C210,OFFSET(厂站实体!$A$2,0,0,1000,7),7,FALSE)</f>
        <v/>
      </c>
      <c r="F210" t="str">
        <f ca="1">VLOOKUP(C210,OFFSET(厂站实体!$A$2,0,0,1000,7),4,FALSE)</f>
        <v/>
      </c>
      <c r="G210" t="str">
        <f ca="1">VLOOKUP(C210,OFFSET(厂站实体!$A$2,0,0,1000,7),6,FALSE)</f>
        <v/>
      </c>
    </row>
    <row r="211" spans="1:7" x14ac:dyDescent="0.15">
      <c r="A211" t="str">
        <f>IF([1]变压器绕组!A211="","",[1]变压器绕组!A211)</f>
        <v/>
      </c>
      <c r="B211" t="str">
        <f>IF([1]变压器绕组!B211="","",[1]变压器绕组!B211)</f>
        <v/>
      </c>
      <c r="C211" t="str">
        <f>IF([1]变压器绕组!C211="","",[1]变压器绕组!C211)</f>
        <v/>
      </c>
      <c r="D211" t="str">
        <f>IF([1]变压器绕组!D211="","",[1]变压器绕组!D211)</f>
        <v/>
      </c>
      <c r="E211" t="str">
        <f ca="1">VLOOKUP(C211,OFFSET(厂站实体!$A$2,0,0,1000,7),7,FALSE)</f>
        <v/>
      </c>
      <c r="F211" t="str">
        <f ca="1">VLOOKUP(C211,OFFSET(厂站实体!$A$2,0,0,1000,7),4,FALSE)</f>
        <v/>
      </c>
      <c r="G211" t="str">
        <f ca="1">VLOOKUP(C211,OFFSET(厂站实体!$A$2,0,0,1000,7),6,FALSE)</f>
        <v/>
      </c>
    </row>
    <row r="212" spans="1:7" x14ac:dyDescent="0.15">
      <c r="A212" t="str">
        <f>IF([1]变压器绕组!A212="","",[1]变压器绕组!A212)</f>
        <v/>
      </c>
      <c r="B212" t="str">
        <f>IF([1]变压器绕组!B212="","",[1]变压器绕组!B212)</f>
        <v/>
      </c>
      <c r="C212" t="str">
        <f>IF([1]变压器绕组!C212="","",[1]变压器绕组!C212)</f>
        <v/>
      </c>
      <c r="D212" t="str">
        <f>IF([1]变压器绕组!D212="","",[1]变压器绕组!D212)</f>
        <v/>
      </c>
      <c r="E212" t="str">
        <f ca="1">VLOOKUP(C212,OFFSET(厂站实体!$A$2,0,0,1000,7),7,FALSE)</f>
        <v/>
      </c>
      <c r="F212" t="str">
        <f ca="1">VLOOKUP(C212,OFFSET(厂站实体!$A$2,0,0,1000,7),4,FALSE)</f>
        <v/>
      </c>
      <c r="G212" t="str">
        <f ca="1">VLOOKUP(C212,OFFSET(厂站实体!$A$2,0,0,1000,7),6,FALSE)</f>
        <v/>
      </c>
    </row>
    <row r="213" spans="1:7" x14ac:dyDescent="0.15">
      <c r="A213" t="str">
        <f>IF([1]变压器绕组!A213="","",[1]变压器绕组!A213)</f>
        <v/>
      </c>
      <c r="B213" t="str">
        <f>IF([1]变压器绕组!B213="","",[1]变压器绕组!B213)</f>
        <v/>
      </c>
      <c r="C213" t="str">
        <f>IF([1]变压器绕组!C213="","",[1]变压器绕组!C213)</f>
        <v/>
      </c>
      <c r="D213" t="str">
        <f>IF([1]变压器绕组!D213="","",[1]变压器绕组!D213)</f>
        <v/>
      </c>
      <c r="E213" t="str">
        <f ca="1">VLOOKUP(C213,OFFSET(厂站实体!$A$2,0,0,1000,7),7,FALSE)</f>
        <v/>
      </c>
      <c r="F213" t="str">
        <f ca="1">VLOOKUP(C213,OFFSET(厂站实体!$A$2,0,0,1000,7),4,FALSE)</f>
        <v/>
      </c>
      <c r="G213" t="str">
        <f ca="1">VLOOKUP(C213,OFFSET(厂站实体!$A$2,0,0,1000,7),6,FALSE)</f>
        <v/>
      </c>
    </row>
    <row r="214" spans="1:7" x14ac:dyDescent="0.15">
      <c r="A214" t="str">
        <f>IF([1]变压器绕组!A214="","",[1]变压器绕组!A214)</f>
        <v/>
      </c>
      <c r="B214" t="str">
        <f>IF([1]变压器绕组!B214="","",[1]变压器绕组!B214)</f>
        <v/>
      </c>
      <c r="C214" t="str">
        <f>IF([1]变压器绕组!C214="","",[1]变压器绕组!C214)</f>
        <v/>
      </c>
      <c r="D214" t="str">
        <f>IF([1]变压器绕组!D214="","",[1]变压器绕组!D214)</f>
        <v/>
      </c>
      <c r="E214" t="str">
        <f ca="1">VLOOKUP(C214,OFFSET(厂站实体!$A$2,0,0,1000,7),7,FALSE)</f>
        <v/>
      </c>
      <c r="F214" t="str">
        <f ca="1">VLOOKUP(C214,OFFSET(厂站实体!$A$2,0,0,1000,7),4,FALSE)</f>
        <v/>
      </c>
      <c r="G214" t="str">
        <f ca="1">VLOOKUP(C214,OFFSET(厂站实体!$A$2,0,0,1000,7),6,FALSE)</f>
        <v/>
      </c>
    </row>
    <row r="215" spans="1:7" x14ac:dyDescent="0.15">
      <c r="A215" t="str">
        <f>IF([1]变压器绕组!A215="","",[1]变压器绕组!A215)</f>
        <v/>
      </c>
      <c r="B215" t="str">
        <f>IF([1]变压器绕组!B215="","",[1]变压器绕组!B215)</f>
        <v/>
      </c>
      <c r="C215" t="str">
        <f>IF([1]变压器绕组!C215="","",[1]变压器绕组!C215)</f>
        <v/>
      </c>
      <c r="D215" t="str">
        <f>IF([1]变压器绕组!D215="","",[1]变压器绕组!D215)</f>
        <v/>
      </c>
      <c r="E215" t="str">
        <f ca="1">VLOOKUP(C215,OFFSET(厂站实体!$A$2,0,0,1000,7),7,FALSE)</f>
        <v/>
      </c>
      <c r="F215" t="str">
        <f ca="1">VLOOKUP(C215,OFFSET(厂站实体!$A$2,0,0,1000,7),4,FALSE)</f>
        <v/>
      </c>
      <c r="G215" t="str">
        <f ca="1">VLOOKUP(C215,OFFSET(厂站实体!$A$2,0,0,1000,7),6,FALSE)</f>
        <v/>
      </c>
    </row>
    <row r="216" spans="1:7" x14ac:dyDescent="0.15">
      <c r="A216" t="str">
        <f>IF([1]变压器绕组!A216="","",[1]变压器绕组!A216)</f>
        <v/>
      </c>
      <c r="B216" t="str">
        <f>IF([1]变压器绕组!B216="","",[1]变压器绕组!B216)</f>
        <v/>
      </c>
      <c r="C216" t="str">
        <f>IF([1]变压器绕组!C216="","",[1]变压器绕组!C216)</f>
        <v/>
      </c>
      <c r="D216" t="str">
        <f>IF([1]变压器绕组!D216="","",[1]变压器绕组!D216)</f>
        <v/>
      </c>
      <c r="E216" t="str">
        <f ca="1">VLOOKUP(C216,OFFSET(厂站实体!$A$2,0,0,1000,7),7,FALSE)</f>
        <v/>
      </c>
      <c r="F216" t="str">
        <f ca="1">VLOOKUP(C216,OFFSET(厂站实体!$A$2,0,0,1000,7),4,FALSE)</f>
        <v/>
      </c>
      <c r="G216" t="str">
        <f ca="1">VLOOKUP(C216,OFFSET(厂站实体!$A$2,0,0,1000,7),6,FALSE)</f>
        <v/>
      </c>
    </row>
    <row r="217" spans="1:7" x14ac:dyDescent="0.15">
      <c r="A217" t="str">
        <f>IF([1]变压器绕组!A217="","",[1]变压器绕组!A217)</f>
        <v/>
      </c>
      <c r="B217" t="str">
        <f>IF([1]变压器绕组!B217="","",[1]变压器绕组!B217)</f>
        <v/>
      </c>
      <c r="C217" t="str">
        <f>IF([1]变压器绕组!C217="","",[1]变压器绕组!C217)</f>
        <v/>
      </c>
      <c r="D217" t="str">
        <f>IF([1]变压器绕组!D217="","",[1]变压器绕组!D217)</f>
        <v/>
      </c>
      <c r="E217" t="str">
        <f ca="1">VLOOKUP(C217,OFFSET(厂站实体!$A$2,0,0,1000,7),7,FALSE)</f>
        <v/>
      </c>
      <c r="F217" t="str">
        <f ca="1">VLOOKUP(C217,OFFSET(厂站实体!$A$2,0,0,1000,7),4,FALSE)</f>
        <v/>
      </c>
      <c r="G217" t="str">
        <f ca="1">VLOOKUP(C217,OFFSET(厂站实体!$A$2,0,0,1000,7),6,FALSE)</f>
        <v/>
      </c>
    </row>
    <row r="218" spans="1:7" x14ac:dyDescent="0.15">
      <c r="A218" t="str">
        <f>IF([1]变压器绕组!A218="","",[1]变压器绕组!A218)</f>
        <v/>
      </c>
      <c r="B218" t="str">
        <f>IF([1]变压器绕组!B218="","",[1]变压器绕组!B218)</f>
        <v/>
      </c>
      <c r="C218" t="str">
        <f>IF([1]变压器绕组!C218="","",[1]变压器绕组!C218)</f>
        <v/>
      </c>
      <c r="D218" t="str">
        <f>IF([1]变压器绕组!D218="","",[1]变压器绕组!D218)</f>
        <v/>
      </c>
      <c r="E218" t="str">
        <f ca="1">VLOOKUP(C218,OFFSET(厂站实体!$A$2,0,0,1000,7),7,FALSE)</f>
        <v/>
      </c>
      <c r="F218" t="str">
        <f ca="1">VLOOKUP(C218,OFFSET(厂站实体!$A$2,0,0,1000,7),4,FALSE)</f>
        <v/>
      </c>
      <c r="G218" t="str">
        <f ca="1">VLOOKUP(C218,OFFSET(厂站实体!$A$2,0,0,1000,7),6,FALSE)</f>
        <v/>
      </c>
    </row>
    <row r="219" spans="1:7" x14ac:dyDescent="0.15">
      <c r="A219" t="str">
        <f>IF([1]变压器绕组!A219="","",[1]变压器绕组!A219)</f>
        <v/>
      </c>
      <c r="B219" t="str">
        <f>IF([1]变压器绕组!B219="","",[1]变压器绕组!B219)</f>
        <v/>
      </c>
      <c r="C219" t="str">
        <f>IF([1]变压器绕组!C219="","",[1]变压器绕组!C219)</f>
        <v/>
      </c>
      <c r="D219" t="str">
        <f>IF([1]变压器绕组!D219="","",[1]变压器绕组!D219)</f>
        <v/>
      </c>
      <c r="E219" t="str">
        <f ca="1">VLOOKUP(C219,OFFSET(厂站实体!$A$2,0,0,1000,7),7,FALSE)</f>
        <v/>
      </c>
      <c r="F219" t="str">
        <f ca="1">VLOOKUP(C219,OFFSET(厂站实体!$A$2,0,0,1000,7),4,FALSE)</f>
        <v/>
      </c>
      <c r="G219" t="str">
        <f ca="1">VLOOKUP(C219,OFFSET(厂站实体!$A$2,0,0,1000,7),6,FALSE)</f>
        <v/>
      </c>
    </row>
    <row r="220" spans="1:7" x14ac:dyDescent="0.15">
      <c r="A220" t="str">
        <f>IF([1]变压器绕组!A220="","",[1]变压器绕组!A220)</f>
        <v/>
      </c>
      <c r="B220" t="str">
        <f>IF([1]变压器绕组!B220="","",[1]变压器绕组!B220)</f>
        <v/>
      </c>
      <c r="C220" t="str">
        <f>IF([1]变压器绕组!C220="","",[1]变压器绕组!C220)</f>
        <v/>
      </c>
      <c r="D220" t="str">
        <f>IF([1]变压器绕组!D220="","",[1]变压器绕组!D220)</f>
        <v/>
      </c>
      <c r="E220" t="str">
        <f ca="1">VLOOKUP(C220,OFFSET(厂站实体!$A$2,0,0,1000,7),7,FALSE)</f>
        <v/>
      </c>
      <c r="F220" t="str">
        <f ca="1">VLOOKUP(C220,OFFSET(厂站实体!$A$2,0,0,1000,7),4,FALSE)</f>
        <v/>
      </c>
      <c r="G220" t="str">
        <f ca="1">VLOOKUP(C220,OFFSET(厂站实体!$A$2,0,0,1000,7),6,FALSE)</f>
        <v/>
      </c>
    </row>
    <row r="221" spans="1:7" x14ac:dyDescent="0.15">
      <c r="A221" t="str">
        <f>IF([1]变压器绕组!A221="","",[1]变压器绕组!A221)</f>
        <v/>
      </c>
      <c r="B221" t="str">
        <f>IF([1]变压器绕组!B221="","",[1]变压器绕组!B221)</f>
        <v/>
      </c>
      <c r="C221" t="str">
        <f>IF([1]变压器绕组!C221="","",[1]变压器绕组!C221)</f>
        <v/>
      </c>
      <c r="D221" t="str">
        <f>IF([1]变压器绕组!D221="","",[1]变压器绕组!D221)</f>
        <v/>
      </c>
      <c r="E221" t="str">
        <f ca="1">VLOOKUP(C221,OFFSET(厂站实体!$A$2,0,0,1000,7),7,FALSE)</f>
        <v/>
      </c>
      <c r="F221" t="str">
        <f ca="1">VLOOKUP(C221,OFFSET(厂站实体!$A$2,0,0,1000,7),4,FALSE)</f>
        <v/>
      </c>
      <c r="G221" t="str">
        <f ca="1">VLOOKUP(C221,OFFSET(厂站实体!$A$2,0,0,1000,7),6,FALSE)</f>
        <v/>
      </c>
    </row>
    <row r="222" spans="1:7" x14ac:dyDescent="0.15">
      <c r="A222" t="str">
        <f>IF([1]变压器绕组!A222="","",[1]变压器绕组!A222)</f>
        <v/>
      </c>
      <c r="B222" t="str">
        <f>IF([1]变压器绕组!B222="","",[1]变压器绕组!B222)</f>
        <v/>
      </c>
      <c r="C222" t="str">
        <f>IF([1]变压器绕组!C222="","",[1]变压器绕组!C222)</f>
        <v/>
      </c>
      <c r="D222" t="str">
        <f>IF([1]变压器绕组!D222="","",[1]变压器绕组!D222)</f>
        <v/>
      </c>
      <c r="E222" t="str">
        <f ca="1">VLOOKUP(C222,OFFSET(厂站实体!$A$2,0,0,1000,7),7,FALSE)</f>
        <v/>
      </c>
      <c r="F222" t="str">
        <f ca="1">VLOOKUP(C222,OFFSET(厂站实体!$A$2,0,0,1000,7),4,FALSE)</f>
        <v/>
      </c>
      <c r="G222" t="str">
        <f ca="1">VLOOKUP(C222,OFFSET(厂站实体!$A$2,0,0,1000,7),6,FALSE)</f>
        <v/>
      </c>
    </row>
    <row r="223" spans="1:7" x14ac:dyDescent="0.15">
      <c r="A223" t="str">
        <f>IF([1]变压器绕组!A223="","",[1]变压器绕组!A223)</f>
        <v/>
      </c>
      <c r="B223" t="str">
        <f>IF([1]变压器绕组!B223="","",[1]变压器绕组!B223)</f>
        <v/>
      </c>
      <c r="C223" t="str">
        <f>IF([1]变压器绕组!C223="","",[1]变压器绕组!C223)</f>
        <v/>
      </c>
      <c r="D223" t="str">
        <f>IF([1]变压器绕组!D223="","",[1]变压器绕组!D223)</f>
        <v/>
      </c>
      <c r="E223" t="str">
        <f ca="1">VLOOKUP(C223,OFFSET(厂站实体!$A$2,0,0,1000,7),7,FALSE)</f>
        <v/>
      </c>
      <c r="F223" t="str">
        <f ca="1">VLOOKUP(C223,OFFSET(厂站实体!$A$2,0,0,1000,7),4,FALSE)</f>
        <v/>
      </c>
      <c r="G223" t="str">
        <f ca="1">VLOOKUP(C223,OFFSET(厂站实体!$A$2,0,0,1000,7),6,FALSE)</f>
        <v/>
      </c>
    </row>
    <row r="224" spans="1:7" x14ac:dyDescent="0.15">
      <c r="A224" t="str">
        <f>IF([1]变压器绕组!A224="","",[1]变压器绕组!A224)</f>
        <v/>
      </c>
      <c r="B224" t="str">
        <f>IF([1]变压器绕组!B224="","",[1]变压器绕组!B224)</f>
        <v/>
      </c>
      <c r="C224" t="str">
        <f>IF([1]变压器绕组!C224="","",[1]变压器绕组!C224)</f>
        <v/>
      </c>
      <c r="D224" t="str">
        <f>IF([1]变压器绕组!D224="","",[1]变压器绕组!D224)</f>
        <v/>
      </c>
      <c r="E224" t="str">
        <f ca="1">VLOOKUP(C224,OFFSET(厂站实体!$A$2,0,0,1000,7),7,FALSE)</f>
        <v/>
      </c>
      <c r="F224" t="str">
        <f ca="1">VLOOKUP(C224,OFFSET(厂站实体!$A$2,0,0,1000,7),4,FALSE)</f>
        <v/>
      </c>
      <c r="G224" t="str">
        <f ca="1">VLOOKUP(C224,OFFSET(厂站实体!$A$2,0,0,1000,7),6,FALSE)</f>
        <v/>
      </c>
    </row>
    <row r="225" spans="1:7" x14ac:dyDescent="0.15">
      <c r="A225" t="str">
        <f>IF([1]变压器绕组!A225="","",[1]变压器绕组!A225)</f>
        <v/>
      </c>
      <c r="B225" t="str">
        <f>IF([1]变压器绕组!B225="","",[1]变压器绕组!B225)</f>
        <v/>
      </c>
      <c r="C225" t="str">
        <f>IF([1]变压器绕组!C225="","",[1]变压器绕组!C225)</f>
        <v/>
      </c>
      <c r="D225" t="str">
        <f>IF([1]变压器绕组!D225="","",[1]变压器绕组!D225)</f>
        <v/>
      </c>
      <c r="E225" t="str">
        <f ca="1">VLOOKUP(C225,OFFSET(厂站实体!$A$2,0,0,1000,7),7,FALSE)</f>
        <v/>
      </c>
      <c r="F225" t="str">
        <f ca="1">VLOOKUP(C225,OFFSET(厂站实体!$A$2,0,0,1000,7),4,FALSE)</f>
        <v/>
      </c>
      <c r="G225" t="str">
        <f ca="1">VLOOKUP(C225,OFFSET(厂站实体!$A$2,0,0,1000,7),6,FALSE)</f>
        <v/>
      </c>
    </row>
    <row r="226" spans="1:7" x14ac:dyDescent="0.15">
      <c r="A226" t="str">
        <f>IF([1]变压器绕组!A226="","",[1]变压器绕组!A226)</f>
        <v/>
      </c>
      <c r="B226" t="str">
        <f>IF([1]变压器绕组!B226="","",[1]变压器绕组!B226)</f>
        <v/>
      </c>
      <c r="C226" t="str">
        <f>IF([1]变压器绕组!C226="","",[1]变压器绕组!C226)</f>
        <v/>
      </c>
      <c r="D226" t="str">
        <f>IF([1]变压器绕组!D226="","",[1]变压器绕组!D226)</f>
        <v/>
      </c>
      <c r="E226" t="str">
        <f ca="1">VLOOKUP(C226,OFFSET(厂站实体!$A$2,0,0,1000,7),7,FALSE)</f>
        <v/>
      </c>
      <c r="F226" t="str">
        <f ca="1">VLOOKUP(C226,OFFSET(厂站实体!$A$2,0,0,1000,7),4,FALSE)</f>
        <v/>
      </c>
      <c r="G226" t="str">
        <f ca="1">VLOOKUP(C226,OFFSET(厂站实体!$A$2,0,0,1000,7),6,FALSE)</f>
        <v/>
      </c>
    </row>
    <row r="227" spans="1:7" x14ac:dyDescent="0.15">
      <c r="A227" t="str">
        <f>IF([1]变压器绕组!A227="","",[1]变压器绕组!A227)</f>
        <v/>
      </c>
      <c r="B227" t="str">
        <f>IF([1]变压器绕组!B227="","",[1]变压器绕组!B227)</f>
        <v/>
      </c>
      <c r="C227" t="str">
        <f>IF([1]变压器绕组!C227="","",[1]变压器绕组!C227)</f>
        <v/>
      </c>
      <c r="D227" t="str">
        <f>IF([1]变压器绕组!D227="","",[1]变压器绕组!D227)</f>
        <v/>
      </c>
      <c r="E227" t="str">
        <f ca="1">VLOOKUP(C227,OFFSET(厂站实体!$A$2,0,0,1000,7),7,FALSE)</f>
        <v/>
      </c>
      <c r="F227" t="str">
        <f ca="1">VLOOKUP(C227,OFFSET(厂站实体!$A$2,0,0,1000,7),4,FALSE)</f>
        <v/>
      </c>
      <c r="G227" t="str">
        <f ca="1">VLOOKUP(C227,OFFSET(厂站实体!$A$2,0,0,1000,7),6,FALSE)</f>
        <v/>
      </c>
    </row>
    <row r="228" spans="1:7" x14ac:dyDescent="0.15">
      <c r="A228" t="str">
        <f>IF([1]变压器绕组!A228="","",[1]变压器绕组!A228)</f>
        <v/>
      </c>
      <c r="B228" t="str">
        <f>IF([1]变压器绕组!B228="","",[1]变压器绕组!B228)</f>
        <v/>
      </c>
      <c r="C228" t="str">
        <f>IF([1]变压器绕组!C228="","",[1]变压器绕组!C228)</f>
        <v/>
      </c>
      <c r="D228" t="str">
        <f>IF([1]变压器绕组!D228="","",[1]变压器绕组!D228)</f>
        <v/>
      </c>
      <c r="E228" t="str">
        <f ca="1">VLOOKUP(C228,OFFSET(厂站实体!$A$2,0,0,1000,7),7,FALSE)</f>
        <v/>
      </c>
      <c r="F228" t="str">
        <f ca="1">VLOOKUP(C228,OFFSET(厂站实体!$A$2,0,0,1000,7),4,FALSE)</f>
        <v/>
      </c>
      <c r="G228" t="str">
        <f ca="1">VLOOKUP(C228,OFFSET(厂站实体!$A$2,0,0,1000,7),6,FALSE)</f>
        <v/>
      </c>
    </row>
    <row r="229" spans="1:7" x14ac:dyDescent="0.15">
      <c r="A229" t="str">
        <f>IF([1]变压器绕组!A229="","",[1]变压器绕组!A229)</f>
        <v/>
      </c>
      <c r="B229" t="str">
        <f>IF([1]变压器绕组!B229="","",[1]变压器绕组!B229)</f>
        <v/>
      </c>
      <c r="C229" t="str">
        <f>IF([1]变压器绕组!C229="","",[1]变压器绕组!C229)</f>
        <v/>
      </c>
      <c r="D229" t="str">
        <f>IF([1]变压器绕组!D229="","",[1]变压器绕组!D229)</f>
        <v/>
      </c>
      <c r="E229" t="str">
        <f ca="1">VLOOKUP(C229,OFFSET(厂站实体!$A$2,0,0,1000,7),7,FALSE)</f>
        <v/>
      </c>
      <c r="F229" t="str">
        <f ca="1">VLOOKUP(C229,OFFSET(厂站实体!$A$2,0,0,1000,7),4,FALSE)</f>
        <v/>
      </c>
      <c r="G229" t="str">
        <f ca="1">VLOOKUP(C229,OFFSET(厂站实体!$A$2,0,0,1000,7),6,FALSE)</f>
        <v/>
      </c>
    </row>
    <row r="230" spans="1:7" x14ac:dyDescent="0.15">
      <c r="A230" t="str">
        <f>IF([1]变压器绕组!A230="","",[1]变压器绕组!A230)</f>
        <v/>
      </c>
      <c r="B230" t="str">
        <f>IF([1]变压器绕组!B230="","",[1]变压器绕组!B230)</f>
        <v/>
      </c>
      <c r="C230" t="str">
        <f>IF([1]变压器绕组!C230="","",[1]变压器绕组!C230)</f>
        <v/>
      </c>
      <c r="D230" t="str">
        <f>IF([1]变压器绕组!D230="","",[1]变压器绕组!D230)</f>
        <v/>
      </c>
      <c r="E230" t="str">
        <f ca="1">VLOOKUP(C230,OFFSET(厂站实体!$A$2,0,0,1000,7),7,FALSE)</f>
        <v/>
      </c>
      <c r="F230" t="str">
        <f ca="1">VLOOKUP(C230,OFFSET(厂站实体!$A$2,0,0,1000,7),4,FALSE)</f>
        <v/>
      </c>
      <c r="G230" t="str">
        <f ca="1">VLOOKUP(C230,OFFSET(厂站实体!$A$2,0,0,1000,7),6,FALSE)</f>
        <v/>
      </c>
    </row>
    <row r="231" spans="1:7" x14ac:dyDescent="0.15">
      <c r="A231" t="str">
        <f>IF([1]变压器绕组!A231="","",[1]变压器绕组!A231)</f>
        <v/>
      </c>
      <c r="B231" t="str">
        <f>IF([1]变压器绕组!B231="","",[1]变压器绕组!B231)</f>
        <v/>
      </c>
      <c r="C231" t="str">
        <f>IF([1]变压器绕组!C231="","",[1]变压器绕组!C231)</f>
        <v/>
      </c>
      <c r="D231" t="str">
        <f>IF([1]变压器绕组!D231="","",[1]变压器绕组!D231)</f>
        <v/>
      </c>
      <c r="E231" t="str">
        <f ca="1">VLOOKUP(C231,OFFSET(厂站实体!$A$2,0,0,1000,7),7,FALSE)</f>
        <v/>
      </c>
      <c r="F231" t="str">
        <f ca="1">VLOOKUP(C231,OFFSET(厂站实体!$A$2,0,0,1000,7),4,FALSE)</f>
        <v/>
      </c>
      <c r="G231" t="str">
        <f ca="1">VLOOKUP(C231,OFFSET(厂站实体!$A$2,0,0,1000,7),6,FALSE)</f>
        <v/>
      </c>
    </row>
    <row r="232" spans="1:7" x14ac:dyDescent="0.15">
      <c r="A232" t="str">
        <f>IF([1]变压器绕组!A232="","",[1]变压器绕组!A232)</f>
        <v/>
      </c>
      <c r="B232" t="str">
        <f>IF([1]变压器绕组!B232="","",[1]变压器绕组!B232)</f>
        <v/>
      </c>
      <c r="C232" t="str">
        <f>IF([1]变压器绕组!C232="","",[1]变压器绕组!C232)</f>
        <v/>
      </c>
      <c r="D232" t="str">
        <f>IF([1]变压器绕组!D232="","",[1]变压器绕组!D232)</f>
        <v/>
      </c>
      <c r="E232" t="str">
        <f ca="1">VLOOKUP(C232,OFFSET(厂站实体!$A$2,0,0,1000,7),7,FALSE)</f>
        <v/>
      </c>
      <c r="F232" t="str">
        <f ca="1">VLOOKUP(C232,OFFSET(厂站实体!$A$2,0,0,1000,7),4,FALSE)</f>
        <v/>
      </c>
      <c r="G232" t="str">
        <f ca="1">VLOOKUP(C232,OFFSET(厂站实体!$A$2,0,0,1000,7),6,FALSE)</f>
        <v/>
      </c>
    </row>
    <row r="233" spans="1:7" x14ac:dyDescent="0.15">
      <c r="A233" t="str">
        <f>IF([1]变压器绕组!A233="","",[1]变压器绕组!A233)</f>
        <v/>
      </c>
      <c r="B233" t="str">
        <f>IF([1]变压器绕组!B233="","",[1]变压器绕组!B233)</f>
        <v/>
      </c>
      <c r="C233" t="str">
        <f>IF([1]变压器绕组!C233="","",[1]变压器绕组!C233)</f>
        <v/>
      </c>
      <c r="D233" t="str">
        <f>IF([1]变压器绕组!D233="","",[1]变压器绕组!D233)</f>
        <v/>
      </c>
      <c r="E233" t="str">
        <f ca="1">VLOOKUP(C233,OFFSET(厂站实体!$A$2,0,0,1000,7),7,FALSE)</f>
        <v/>
      </c>
      <c r="F233" t="str">
        <f ca="1">VLOOKUP(C233,OFFSET(厂站实体!$A$2,0,0,1000,7),4,FALSE)</f>
        <v/>
      </c>
      <c r="G233" t="str">
        <f ca="1">VLOOKUP(C233,OFFSET(厂站实体!$A$2,0,0,1000,7),6,FALSE)</f>
        <v/>
      </c>
    </row>
    <row r="234" spans="1:7" x14ac:dyDescent="0.15">
      <c r="A234" t="str">
        <f>IF([1]变压器绕组!A234="","",[1]变压器绕组!A234)</f>
        <v/>
      </c>
      <c r="B234" t="str">
        <f>IF([1]变压器绕组!B234="","",[1]变压器绕组!B234)</f>
        <v/>
      </c>
      <c r="C234" t="str">
        <f>IF([1]变压器绕组!C234="","",[1]变压器绕组!C234)</f>
        <v/>
      </c>
      <c r="D234" t="str">
        <f>IF([1]变压器绕组!D234="","",[1]变压器绕组!D234)</f>
        <v/>
      </c>
      <c r="E234" t="str">
        <f ca="1">VLOOKUP(C234,OFFSET(厂站实体!$A$2,0,0,1000,7),7,FALSE)</f>
        <v/>
      </c>
      <c r="F234" t="str">
        <f ca="1">VLOOKUP(C234,OFFSET(厂站实体!$A$2,0,0,1000,7),4,FALSE)</f>
        <v/>
      </c>
      <c r="G234" t="str">
        <f ca="1">VLOOKUP(C234,OFFSET(厂站实体!$A$2,0,0,1000,7),6,FALSE)</f>
        <v/>
      </c>
    </row>
    <row r="235" spans="1:7" x14ac:dyDescent="0.15">
      <c r="A235" t="str">
        <f>IF([1]变压器绕组!A235="","",[1]变压器绕组!A235)</f>
        <v/>
      </c>
      <c r="B235" t="str">
        <f>IF([1]变压器绕组!B235="","",[1]变压器绕组!B235)</f>
        <v/>
      </c>
      <c r="C235" t="str">
        <f>IF([1]变压器绕组!C235="","",[1]变压器绕组!C235)</f>
        <v/>
      </c>
      <c r="D235" t="str">
        <f>IF([1]变压器绕组!D235="","",[1]变压器绕组!D235)</f>
        <v/>
      </c>
      <c r="E235" t="str">
        <f ca="1">VLOOKUP(C235,OFFSET(厂站实体!$A$2,0,0,1000,7),7,FALSE)</f>
        <v/>
      </c>
      <c r="F235" t="str">
        <f ca="1">VLOOKUP(C235,OFFSET(厂站实体!$A$2,0,0,1000,7),4,FALSE)</f>
        <v/>
      </c>
      <c r="G235" t="str">
        <f ca="1">VLOOKUP(C235,OFFSET(厂站实体!$A$2,0,0,1000,7),6,FALSE)</f>
        <v/>
      </c>
    </row>
    <row r="236" spans="1:7" x14ac:dyDescent="0.15">
      <c r="A236" t="str">
        <f>IF([1]变压器绕组!A236="","",[1]变压器绕组!A236)</f>
        <v/>
      </c>
      <c r="B236" t="str">
        <f>IF([1]变压器绕组!B236="","",[1]变压器绕组!B236)</f>
        <v/>
      </c>
      <c r="C236" t="str">
        <f>IF([1]变压器绕组!C236="","",[1]变压器绕组!C236)</f>
        <v/>
      </c>
      <c r="D236" t="str">
        <f>IF([1]变压器绕组!D236="","",[1]变压器绕组!D236)</f>
        <v/>
      </c>
      <c r="E236" t="str">
        <f ca="1">VLOOKUP(C236,OFFSET(厂站实体!$A$2,0,0,1000,7),7,FALSE)</f>
        <v/>
      </c>
      <c r="F236" t="str">
        <f ca="1">VLOOKUP(C236,OFFSET(厂站实体!$A$2,0,0,1000,7),4,FALSE)</f>
        <v/>
      </c>
      <c r="G236" t="str">
        <f ca="1">VLOOKUP(C236,OFFSET(厂站实体!$A$2,0,0,1000,7),6,FALSE)</f>
        <v/>
      </c>
    </row>
    <row r="237" spans="1:7" x14ac:dyDescent="0.15">
      <c r="A237" t="str">
        <f>IF([1]变压器绕组!A237="","",[1]变压器绕组!A237)</f>
        <v/>
      </c>
      <c r="B237" t="str">
        <f>IF([1]变压器绕组!B237="","",[1]变压器绕组!B237)</f>
        <v/>
      </c>
      <c r="C237" t="str">
        <f>IF([1]变压器绕组!C237="","",[1]变压器绕组!C237)</f>
        <v/>
      </c>
      <c r="D237" t="str">
        <f>IF([1]变压器绕组!D237="","",[1]变压器绕组!D237)</f>
        <v/>
      </c>
      <c r="E237" t="str">
        <f ca="1">VLOOKUP(C237,OFFSET(厂站实体!$A$2,0,0,1000,7),7,FALSE)</f>
        <v/>
      </c>
      <c r="F237" t="str">
        <f ca="1">VLOOKUP(C237,OFFSET(厂站实体!$A$2,0,0,1000,7),4,FALSE)</f>
        <v/>
      </c>
      <c r="G237" t="str">
        <f ca="1">VLOOKUP(C237,OFFSET(厂站实体!$A$2,0,0,1000,7),6,FALSE)</f>
        <v/>
      </c>
    </row>
    <row r="238" spans="1:7" x14ac:dyDescent="0.15">
      <c r="A238" t="str">
        <f>IF([1]变压器绕组!A238="","",[1]变压器绕组!A238)</f>
        <v/>
      </c>
      <c r="B238" t="str">
        <f>IF([1]变压器绕组!B238="","",[1]变压器绕组!B238)</f>
        <v/>
      </c>
      <c r="C238" t="str">
        <f>IF([1]变压器绕组!C238="","",[1]变压器绕组!C238)</f>
        <v/>
      </c>
      <c r="D238" t="str">
        <f>IF([1]变压器绕组!D238="","",[1]变压器绕组!D238)</f>
        <v/>
      </c>
      <c r="E238" t="str">
        <f ca="1">VLOOKUP(C238,OFFSET(厂站实体!$A$2,0,0,1000,7),7,FALSE)</f>
        <v/>
      </c>
      <c r="F238" t="str">
        <f ca="1">VLOOKUP(C238,OFFSET(厂站实体!$A$2,0,0,1000,7),4,FALSE)</f>
        <v/>
      </c>
      <c r="G238" t="str">
        <f ca="1">VLOOKUP(C238,OFFSET(厂站实体!$A$2,0,0,1000,7),6,FALSE)</f>
        <v/>
      </c>
    </row>
    <row r="239" spans="1:7" x14ac:dyDescent="0.15">
      <c r="A239" t="str">
        <f>IF([1]变压器绕组!A239="","",[1]变压器绕组!A239)</f>
        <v/>
      </c>
      <c r="B239" t="str">
        <f>IF([1]变压器绕组!B239="","",[1]变压器绕组!B239)</f>
        <v/>
      </c>
      <c r="C239" t="str">
        <f>IF([1]变压器绕组!C239="","",[1]变压器绕组!C239)</f>
        <v/>
      </c>
      <c r="D239" t="str">
        <f>IF([1]变压器绕组!D239="","",[1]变压器绕组!D239)</f>
        <v/>
      </c>
      <c r="E239" t="str">
        <f ca="1">VLOOKUP(C239,OFFSET(厂站实体!$A$2,0,0,1000,7),7,FALSE)</f>
        <v/>
      </c>
      <c r="F239" t="str">
        <f ca="1">VLOOKUP(C239,OFFSET(厂站实体!$A$2,0,0,1000,7),4,FALSE)</f>
        <v/>
      </c>
      <c r="G239" t="str">
        <f ca="1">VLOOKUP(C239,OFFSET(厂站实体!$A$2,0,0,1000,7),6,FALSE)</f>
        <v/>
      </c>
    </row>
    <row r="240" spans="1:7" x14ac:dyDescent="0.15">
      <c r="A240" t="str">
        <f>IF([1]变压器绕组!A240="","",[1]变压器绕组!A240)</f>
        <v/>
      </c>
      <c r="B240" t="str">
        <f>IF([1]变压器绕组!B240="","",[1]变压器绕组!B240)</f>
        <v/>
      </c>
      <c r="C240" t="str">
        <f>IF([1]变压器绕组!C240="","",[1]变压器绕组!C240)</f>
        <v/>
      </c>
      <c r="D240" t="str">
        <f>IF([1]变压器绕组!D240="","",[1]变压器绕组!D240)</f>
        <v/>
      </c>
      <c r="E240" t="str">
        <f ca="1">VLOOKUP(C240,OFFSET(厂站实体!$A$2,0,0,1000,7),7,FALSE)</f>
        <v/>
      </c>
      <c r="F240" t="str">
        <f ca="1">VLOOKUP(C240,OFFSET(厂站实体!$A$2,0,0,1000,7),4,FALSE)</f>
        <v/>
      </c>
      <c r="G240" t="str">
        <f ca="1">VLOOKUP(C240,OFFSET(厂站实体!$A$2,0,0,1000,7),6,FALSE)</f>
        <v/>
      </c>
    </row>
    <row r="241" spans="1:7" x14ac:dyDescent="0.15">
      <c r="A241" t="str">
        <f>IF([1]变压器绕组!A241="","",[1]变压器绕组!A241)</f>
        <v/>
      </c>
      <c r="B241" t="str">
        <f>IF([1]变压器绕组!B241="","",[1]变压器绕组!B241)</f>
        <v/>
      </c>
      <c r="C241" t="str">
        <f>IF([1]变压器绕组!C241="","",[1]变压器绕组!C241)</f>
        <v/>
      </c>
      <c r="D241" t="str">
        <f>IF([1]变压器绕组!D241="","",[1]变压器绕组!D241)</f>
        <v/>
      </c>
      <c r="E241" t="str">
        <f ca="1">VLOOKUP(C241,OFFSET(厂站实体!$A$2,0,0,1000,7),7,FALSE)</f>
        <v/>
      </c>
      <c r="F241" t="str">
        <f ca="1">VLOOKUP(C241,OFFSET(厂站实体!$A$2,0,0,1000,7),4,FALSE)</f>
        <v/>
      </c>
      <c r="G241" t="str">
        <f ca="1">VLOOKUP(C241,OFFSET(厂站实体!$A$2,0,0,1000,7),6,FALSE)</f>
        <v/>
      </c>
    </row>
    <row r="242" spans="1:7" x14ac:dyDescent="0.15">
      <c r="A242" t="str">
        <f>IF([1]变压器绕组!A242="","",[1]变压器绕组!A242)</f>
        <v/>
      </c>
      <c r="B242" t="str">
        <f>IF([1]变压器绕组!B242="","",[1]变压器绕组!B242)</f>
        <v/>
      </c>
      <c r="C242" t="str">
        <f>IF([1]变压器绕组!C242="","",[1]变压器绕组!C242)</f>
        <v/>
      </c>
      <c r="D242" t="str">
        <f>IF([1]变压器绕组!D242="","",[1]变压器绕组!D242)</f>
        <v/>
      </c>
      <c r="E242" t="str">
        <f ca="1">VLOOKUP(C242,OFFSET(厂站实体!$A$2,0,0,1000,7),7,FALSE)</f>
        <v/>
      </c>
      <c r="F242" t="str">
        <f ca="1">VLOOKUP(C242,OFFSET(厂站实体!$A$2,0,0,1000,7),4,FALSE)</f>
        <v/>
      </c>
      <c r="G242" t="str">
        <f ca="1">VLOOKUP(C242,OFFSET(厂站实体!$A$2,0,0,1000,7),6,FALSE)</f>
        <v/>
      </c>
    </row>
    <row r="243" spans="1:7" x14ac:dyDescent="0.15">
      <c r="A243" t="str">
        <f>IF([1]变压器绕组!A243="","",[1]变压器绕组!A243)</f>
        <v/>
      </c>
      <c r="B243" t="str">
        <f>IF([1]变压器绕组!B243="","",[1]变压器绕组!B243)</f>
        <v/>
      </c>
      <c r="C243" t="str">
        <f>IF([1]变压器绕组!C243="","",[1]变压器绕组!C243)</f>
        <v/>
      </c>
      <c r="D243" t="str">
        <f>IF([1]变压器绕组!D243="","",[1]变压器绕组!D243)</f>
        <v/>
      </c>
      <c r="E243" t="str">
        <f ca="1">VLOOKUP(C243,OFFSET(厂站实体!$A$2,0,0,1000,7),7,FALSE)</f>
        <v/>
      </c>
      <c r="F243" t="str">
        <f ca="1">VLOOKUP(C243,OFFSET(厂站实体!$A$2,0,0,1000,7),4,FALSE)</f>
        <v/>
      </c>
      <c r="G243" t="str">
        <f ca="1">VLOOKUP(C243,OFFSET(厂站实体!$A$2,0,0,1000,7),6,FALSE)</f>
        <v/>
      </c>
    </row>
    <row r="244" spans="1:7" x14ac:dyDescent="0.15">
      <c r="A244" t="str">
        <f>IF([1]变压器绕组!A244="","",[1]变压器绕组!A244)</f>
        <v/>
      </c>
      <c r="B244" t="str">
        <f>IF([1]变压器绕组!B244="","",[1]变压器绕组!B244)</f>
        <v/>
      </c>
      <c r="C244" t="str">
        <f>IF([1]变压器绕组!C244="","",[1]变压器绕组!C244)</f>
        <v/>
      </c>
      <c r="D244" t="str">
        <f>IF([1]变压器绕组!D244="","",[1]变压器绕组!D244)</f>
        <v/>
      </c>
      <c r="E244" t="str">
        <f ca="1">VLOOKUP(C244,OFFSET(厂站实体!$A$2,0,0,1000,7),7,FALSE)</f>
        <v/>
      </c>
      <c r="F244" t="str">
        <f ca="1">VLOOKUP(C244,OFFSET(厂站实体!$A$2,0,0,1000,7),4,FALSE)</f>
        <v/>
      </c>
      <c r="G244" t="str">
        <f ca="1">VLOOKUP(C244,OFFSET(厂站实体!$A$2,0,0,1000,7),6,FALSE)</f>
        <v/>
      </c>
    </row>
    <row r="245" spans="1:7" x14ac:dyDescent="0.15">
      <c r="A245" t="str">
        <f>IF([1]变压器绕组!A245="","",[1]变压器绕组!A245)</f>
        <v/>
      </c>
      <c r="B245" t="str">
        <f>IF([1]变压器绕组!B245="","",[1]变压器绕组!B245)</f>
        <v/>
      </c>
      <c r="C245" t="str">
        <f>IF([1]变压器绕组!C245="","",[1]变压器绕组!C245)</f>
        <v/>
      </c>
      <c r="D245" t="str">
        <f>IF([1]变压器绕组!D245="","",[1]变压器绕组!D245)</f>
        <v/>
      </c>
      <c r="E245" t="str">
        <f ca="1">VLOOKUP(C245,OFFSET(厂站实体!$A$2,0,0,1000,7),7,FALSE)</f>
        <v/>
      </c>
      <c r="F245" t="str">
        <f ca="1">VLOOKUP(C245,OFFSET(厂站实体!$A$2,0,0,1000,7),4,FALSE)</f>
        <v/>
      </c>
      <c r="G245" t="str">
        <f ca="1">VLOOKUP(C245,OFFSET(厂站实体!$A$2,0,0,1000,7),6,FALSE)</f>
        <v/>
      </c>
    </row>
    <row r="246" spans="1:7" x14ac:dyDescent="0.15">
      <c r="A246" t="str">
        <f>IF([1]变压器绕组!A246="","",[1]变压器绕组!A246)</f>
        <v/>
      </c>
      <c r="B246" t="str">
        <f>IF([1]变压器绕组!B246="","",[1]变压器绕组!B246)</f>
        <v/>
      </c>
      <c r="C246" t="str">
        <f>IF([1]变压器绕组!C246="","",[1]变压器绕组!C246)</f>
        <v/>
      </c>
      <c r="D246" t="str">
        <f>IF([1]变压器绕组!D246="","",[1]变压器绕组!D246)</f>
        <v/>
      </c>
      <c r="E246" t="str">
        <f ca="1">VLOOKUP(C246,OFFSET(厂站实体!$A$2,0,0,1000,7),7,FALSE)</f>
        <v/>
      </c>
      <c r="F246" t="str">
        <f ca="1">VLOOKUP(C246,OFFSET(厂站实体!$A$2,0,0,1000,7),4,FALSE)</f>
        <v/>
      </c>
      <c r="G246" t="str">
        <f ca="1">VLOOKUP(C246,OFFSET(厂站实体!$A$2,0,0,1000,7),6,FALSE)</f>
        <v/>
      </c>
    </row>
    <row r="247" spans="1:7" x14ac:dyDescent="0.15">
      <c r="A247" t="str">
        <f>IF([1]变压器绕组!A247="","",[1]变压器绕组!A247)</f>
        <v/>
      </c>
      <c r="B247" t="str">
        <f>IF([1]变压器绕组!B247="","",[1]变压器绕组!B247)</f>
        <v/>
      </c>
      <c r="C247" t="str">
        <f>IF([1]变压器绕组!C247="","",[1]变压器绕组!C247)</f>
        <v/>
      </c>
      <c r="D247" t="str">
        <f>IF([1]变压器绕组!D247="","",[1]变压器绕组!D247)</f>
        <v/>
      </c>
      <c r="E247" t="str">
        <f ca="1">VLOOKUP(C247,OFFSET(厂站实体!$A$2,0,0,1000,7),7,FALSE)</f>
        <v/>
      </c>
      <c r="F247" t="str">
        <f ca="1">VLOOKUP(C247,OFFSET(厂站实体!$A$2,0,0,1000,7),4,FALSE)</f>
        <v/>
      </c>
      <c r="G247" t="str">
        <f ca="1">VLOOKUP(C247,OFFSET(厂站实体!$A$2,0,0,1000,7),6,FALSE)</f>
        <v/>
      </c>
    </row>
    <row r="248" spans="1:7" x14ac:dyDescent="0.15">
      <c r="A248" t="str">
        <f>IF([1]变压器绕组!A248="","",[1]变压器绕组!A248)</f>
        <v/>
      </c>
      <c r="B248" t="str">
        <f>IF([1]变压器绕组!B248="","",[1]变压器绕组!B248)</f>
        <v/>
      </c>
      <c r="C248" t="str">
        <f>IF([1]变压器绕组!C248="","",[1]变压器绕组!C248)</f>
        <v/>
      </c>
      <c r="D248" t="str">
        <f>IF([1]变压器绕组!D248="","",[1]变压器绕组!D248)</f>
        <v/>
      </c>
      <c r="E248" t="str">
        <f ca="1">VLOOKUP(C248,OFFSET(厂站实体!$A$2,0,0,1000,7),7,FALSE)</f>
        <v/>
      </c>
      <c r="F248" t="str">
        <f ca="1">VLOOKUP(C248,OFFSET(厂站实体!$A$2,0,0,1000,7),4,FALSE)</f>
        <v/>
      </c>
      <c r="G248" t="str">
        <f ca="1">VLOOKUP(C248,OFFSET(厂站实体!$A$2,0,0,1000,7),6,FALSE)</f>
        <v/>
      </c>
    </row>
    <row r="249" spans="1:7" x14ac:dyDescent="0.15">
      <c r="A249" t="str">
        <f>IF([1]变压器绕组!A249="","",[1]变压器绕组!A249)</f>
        <v/>
      </c>
      <c r="B249" t="str">
        <f>IF([1]变压器绕组!B249="","",[1]变压器绕组!B249)</f>
        <v/>
      </c>
      <c r="C249" t="str">
        <f>IF([1]变压器绕组!C249="","",[1]变压器绕组!C249)</f>
        <v/>
      </c>
      <c r="D249" t="str">
        <f>IF([1]变压器绕组!D249="","",[1]变压器绕组!D249)</f>
        <v/>
      </c>
      <c r="E249" t="str">
        <f ca="1">VLOOKUP(C249,OFFSET(厂站实体!$A$2,0,0,1000,7),7,FALSE)</f>
        <v/>
      </c>
      <c r="F249" t="str">
        <f ca="1">VLOOKUP(C249,OFFSET(厂站实体!$A$2,0,0,1000,7),4,FALSE)</f>
        <v/>
      </c>
      <c r="G249" t="str">
        <f ca="1">VLOOKUP(C249,OFFSET(厂站实体!$A$2,0,0,1000,7),6,FALSE)</f>
        <v/>
      </c>
    </row>
    <row r="250" spans="1:7" x14ac:dyDescent="0.15">
      <c r="A250" t="str">
        <f>IF([1]变压器绕组!A250="","",[1]变压器绕组!A250)</f>
        <v/>
      </c>
      <c r="B250" t="str">
        <f>IF([1]变压器绕组!B250="","",[1]变压器绕组!B250)</f>
        <v/>
      </c>
      <c r="C250" t="str">
        <f>IF([1]变压器绕组!C250="","",[1]变压器绕组!C250)</f>
        <v/>
      </c>
      <c r="D250" t="str">
        <f>IF([1]变压器绕组!D250="","",[1]变压器绕组!D250)</f>
        <v/>
      </c>
      <c r="E250" t="str">
        <f ca="1">VLOOKUP(C250,OFFSET(厂站实体!$A$2,0,0,1000,7),7,FALSE)</f>
        <v/>
      </c>
      <c r="F250" t="str">
        <f ca="1">VLOOKUP(C250,OFFSET(厂站实体!$A$2,0,0,1000,7),4,FALSE)</f>
        <v/>
      </c>
      <c r="G250" t="str">
        <f ca="1">VLOOKUP(C250,OFFSET(厂站实体!$A$2,0,0,1000,7),6,FALSE)</f>
        <v/>
      </c>
    </row>
    <row r="251" spans="1:7" x14ac:dyDescent="0.15">
      <c r="A251" t="str">
        <f>IF([1]变压器绕组!A251="","",[1]变压器绕组!A251)</f>
        <v/>
      </c>
      <c r="B251" t="str">
        <f>IF([1]变压器绕组!B251="","",[1]变压器绕组!B251)</f>
        <v/>
      </c>
      <c r="C251" t="str">
        <f>IF([1]变压器绕组!C251="","",[1]变压器绕组!C251)</f>
        <v/>
      </c>
      <c r="D251" t="str">
        <f>IF([1]变压器绕组!D251="","",[1]变压器绕组!D251)</f>
        <v/>
      </c>
      <c r="E251" t="str">
        <f ca="1">VLOOKUP(C251,OFFSET(厂站实体!$A$2,0,0,1000,7),7,FALSE)</f>
        <v/>
      </c>
      <c r="F251" t="str">
        <f ca="1">VLOOKUP(C251,OFFSET(厂站实体!$A$2,0,0,1000,7),4,FALSE)</f>
        <v/>
      </c>
      <c r="G251" t="str">
        <f ca="1">VLOOKUP(C251,OFFSET(厂站实体!$A$2,0,0,1000,7),6,FALSE)</f>
        <v/>
      </c>
    </row>
    <row r="252" spans="1:7" x14ac:dyDescent="0.15">
      <c r="A252" t="str">
        <f>IF([1]变压器绕组!A252="","",[1]变压器绕组!A252)</f>
        <v/>
      </c>
      <c r="B252" t="str">
        <f>IF([1]变压器绕组!B252="","",[1]变压器绕组!B252)</f>
        <v/>
      </c>
      <c r="C252" t="str">
        <f>IF([1]变压器绕组!C252="","",[1]变压器绕组!C252)</f>
        <v/>
      </c>
      <c r="D252" t="str">
        <f>IF([1]变压器绕组!D252="","",[1]变压器绕组!D252)</f>
        <v/>
      </c>
      <c r="E252" t="str">
        <f ca="1">VLOOKUP(C252,OFFSET(厂站实体!$A$2,0,0,1000,7),7,FALSE)</f>
        <v/>
      </c>
      <c r="F252" t="str">
        <f ca="1">VLOOKUP(C252,OFFSET(厂站实体!$A$2,0,0,1000,7),4,FALSE)</f>
        <v/>
      </c>
      <c r="G252" t="str">
        <f ca="1">VLOOKUP(C252,OFFSET(厂站实体!$A$2,0,0,1000,7),6,FALSE)</f>
        <v/>
      </c>
    </row>
    <row r="253" spans="1:7" x14ac:dyDescent="0.15">
      <c r="A253" t="str">
        <f>IF([1]变压器绕组!A253="","",[1]变压器绕组!A253)</f>
        <v/>
      </c>
      <c r="B253" t="str">
        <f>IF([1]变压器绕组!B253="","",[1]变压器绕组!B253)</f>
        <v/>
      </c>
      <c r="C253" t="str">
        <f>IF([1]变压器绕组!C253="","",[1]变压器绕组!C253)</f>
        <v/>
      </c>
      <c r="D253" t="str">
        <f>IF([1]变压器绕组!D253="","",[1]变压器绕组!D253)</f>
        <v/>
      </c>
      <c r="E253" t="str">
        <f ca="1">VLOOKUP(C253,OFFSET(厂站实体!$A$2,0,0,1000,7),7,FALSE)</f>
        <v/>
      </c>
      <c r="F253" t="str">
        <f ca="1">VLOOKUP(C253,OFFSET(厂站实体!$A$2,0,0,1000,7),4,FALSE)</f>
        <v/>
      </c>
      <c r="G253" t="str">
        <f ca="1">VLOOKUP(C253,OFFSET(厂站实体!$A$2,0,0,1000,7),6,FALSE)</f>
        <v/>
      </c>
    </row>
    <row r="254" spans="1:7" x14ac:dyDescent="0.15">
      <c r="A254" t="str">
        <f>IF([1]变压器绕组!A254="","",[1]变压器绕组!A254)</f>
        <v/>
      </c>
      <c r="B254" t="str">
        <f>IF([1]变压器绕组!B254="","",[1]变压器绕组!B254)</f>
        <v/>
      </c>
      <c r="C254" t="str">
        <f>IF([1]变压器绕组!C254="","",[1]变压器绕组!C254)</f>
        <v/>
      </c>
      <c r="D254" t="str">
        <f>IF([1]变压器绕组!D254="","",[1]变压器绕组!D254)</f>
        <v/>
      </c>
      <c r="E254" t="str">
        <f ca="1">VLOOKUP(C254,OFFSET(厂站实体!$A$2,0,0,1000,7),7,FALSE)</f>
        <v/>
      </c>
      <c r="F254" t="str">
        <f ca="1">VLOOKUP(C254,OFFSET(厂站实体!$A$2,0,0,1000,7),4,FALSE)</f>
        <v/>
      </c>
      <c r="G254" t="str">
        <f ca="1">VLOOKUP(C254,OFFSET(厂站实体!$A$2,0,0,1000,7),6,FALSE)</f>
        <v/>
      </c>
    </row>
    <row r="255" spans="1:7" x14ac:dyDescent="0.15">
      <c r="A255" t="str">
        <f>IF([1]变压器绕组!A255="","",[1]变压器绕组!A255)</f>
        <v/>
      </c>
      <c r="B255" t="str">
        <f>IF([1]变压器绕组!B255="","",[1]变压器绕组!B255)</f>
        <v/>
      </c>
      <c r="C255" t="str">
        <f>IF([1]变压器绕组!C255="","",[1]变压器绕组!C255)</f>
        <v/>
      </c>
      <c r="D255" t="str">
        <f>IF([1]变压器绕组!D255="","",[1]变压器绕组!D255)</f>
        <v/>
      </c>
      <c r="E255" t="str">
        <f ca="1">VLOOKUP(C255,OFFSET(厂站实体!$A$2,0,0,1000,7),7,FALSE)</f>
        <v/>
      </c>
      <c r="F255" t="str">
        <f ca="1">VLOOKUP(C255,OFFSET(厂站实体!$A$2,0,0,1000,7),4,FALSE)</f>
        <v/>
      </c>
      <c r="G255" t="str">
        <f ca="1">VLOOKUP(C255,OFFSET(厂站实体!$A$2,0,0,1000,7),6,FALSE)</f>
        <v/>
      </c>
    </row>
    <row r="256" spans="1:7" x14ac:dyDescent="0.15">
      <c r="A256" t="str">
        <f>IF([1]变压器绕组!A256="","",[1]变压器绕组!A256)</f>
        <v/>
      </c>
      <c r="B256" t="str">
        <f>IF([1]变压器绕组!B256="","",[1]变压器绕组!B256)</f>
        <v/>
      </c>
      <c r="C256" t="str">
        <f>IF([1]变压器绕组!C256="","",[1]变压器绕组!C256)</f>
        <v/>
      </c>
      <c r="D256" t="str">
        <f>IF([1]变压器绕组!D256="","",[1]变压器绕组!D256)</f>
        <v/>
      </c>
      <c r="E256" t="str">
        <f ca="1">VLOOKUP(C256,OFFSET(厂站实体!$A$2,0,0,1000,7),7,FALSE)</f>
        <v/>
      </c>
      <c r="F256" t="str">
        <f ca="1">VLOOKUP(C256,OFFSET(厂站实体!$A$2,0,0,1000,7),4,FALSE)</f>
        <v/>
      </c>
      <c r="G256" t="str">
        <f ca="1">VLOOKUP(C256,OFFSET(厂站实体!$A$2,0,0,1000,7),6,FALSE)</f>
        <v/>
      </c>
    </row>
    <row r="257" spans="1:7" x14ac:dyDescent="0.15">
      <c r="A257" t="str">
        <f>IF([1]变压器绕组!A257="","",[1]变压器绕组!A257)</f>
        <v/>
      </c>
      <c r="B257" t="str">
        <f>IF([1]变压器绕组!B257="","",[1]变压器绕组!B257)</f>
        <v/>
      </c>
      <c r="C257" t="str">
        <f>IF([1]变压器绕组!C257="","",[1]变压器绕组!C257)</f>
        <v/>
      </c>
      <c r="D257" t="str">
        <f>IF([1]变压器绕组!D257="","",[1]变压器绕组!D257)</f>
        <v/>
      </c>
      <c r="E257" t="str">
        <f ca="1">VLOOKUP(C257,OFFSET(厂站实体!$A$2,0,0,1000,7),7,FALSE)</f>
        <v/>
      </c>
      <c r="F257" t="str">
        <f ca="1">VLOOKUP(C257,OFFSET(厂站实体!$A$2,0,0,1000,7),4,FALSE)</f>
        <v/>
      </c>
      <c r="G257" t="str">
        <f ca="1">VLOOKUP(C257,OFFSET(厂站实体!$A$2,0,0,1000,7),6,FALSE)</f>
        <v/>
      </c>
    </row>
    <row r="258" spans="1:7" x14ac:dyDescent="0.15">
      <c r="A258" t="str">
        <f>IF([1]变压器绕组!A258="","",[1]变压器绕组!A258)</f>
        <v/>
      </c>
      <c r="B258" t="str">
        <f>IF([1]变压器绕组!B258="","",[1]变压器绕组!B258)</f>
        <v/>
      </c>
      <c r="C258" t="str">
        <f>IF([1]变压器绕组!C258="","",[1]变压器绕组!C258)</f>
        <v/>
      </c>
      <c r="D258" t="str">
        <f>IF([1]变压器绕组!D258="","",[1]变压器绕组!D258)</f>
        <v/>
      </c>
      <c r="E258" t="str">
        <f ca="1">VLOOKUP(C258,OFFSET(厂站实体!$A$2,0,0,1000,7),7,FALSE)</f>
        <v/>
      </c>
      <c r="F258" t="str">
        <f ca="1">VLOOKUP(C258,OFFSET(厂站实体!$A$2,0,0,1000,7),4,FALSE)</f>
        <v/>
      </c>
      <c r="G258" t="str">
        <f ca="1">VLOOKUP(C258,OFFSET(厂站实体!$A$2,0,0,1000,7),6,FALSE)</f>
        <v/>
      </c>
    </row>
    <row r="259" spans="1:7" x14ac:dyDescent="0.15">
      <c r="A259" t="str">
        <f>IF([1]变压器绕组!A259="","",[1]变压器绕组!A259)</f>
        <v/>
      </c>
      <c r="B259" t="str">
        <f>IF([1]变压器绕组!B259="","",[1]变压器绕组!B259)</f>
        <v/>
      </c>
      <c r="C259" t="str">
        <f>IF([1]变压器绕组!C259="","",[1]变压器绕组!C259)</f>
        <v/>
      </c>
      <c r="D259" t="str">
        <f>IF([1]变压器绕组!D259="","",[1]变压器绕组!D259)</f>
        <v/>
      </c>
      <c r="E259" t="str">
        <f ca="1">VLOOKUP(C259,OFFSET(厂站实体!$A$2,0,0,1000,7),7,FALSE)</f>
        <v/>
      </c>
      <c r="F259" t="str">
        <f ca="1">VLOOKUP(C259,OFFSET(厂站实体!$A$2,0,0,1000,7),4,FALSE)</f>
        <v/>
      </c>
      <c r="G259" t="str">
        <f ca="1">VLOOKUP(C259,OFFSET(厂站实体!$A$2,0,0,1000,7),6,FALSE)</f>
        <v/>
      </c>
    </row>
    <row r="260" spans="1:7" x14ac:dyDescent="0.15">
      <c r="A260" t="str">
        <f>IF([1]变压器绕组!A260="","",[1]变压器绕组!A260)</f>
        <v/>
      </c>
      <c r="B260" t="str">
        <f>IF([1]变压器绕组!B260="","",[1]变压器绕组!B260)</f>
        <v/>
      </c>
      <c r="C260" t="str">
        <f>IF([1]变压器绕组!C260="","",[1]变压器绕组!C260)</f>
        <v/>
      </c>
      <c r="D260" t="str">
        <f>IF([1]变压器绕组!D260="","",[1]变压器绕组!D260)</f>
        <v/>
      </c>
      <c r="E260" t="str">
        <f ca="1">VLOOKUP(C260,OFFSET(厂站实体!$A$2,0,0,1000,7),7,FALSE)</f>
        <v/>
      </c>
      <c r="F260" t="str">
        <f ca="1">VLOOKUP(C260,OFFSET(厂站实体!$A$2,0,0,1000,7),4,FALSE)</f>
        <v/>
      </c>
      <c r="G260" t="str">
        <f ca="1">VLOOKUP(C260,OFFSET(厂站实体!$A$2,0,0,1000,7),6,FALSE)</f>
        <v/>
      </c>
    </row>
    <row r="261" spans="1:7" x14ac:dyDescent="0.15">
      <c r="A261" t="str">
        <f>IF([1]变压器绕组!A261="","",[1]变压器绕组!A261)</f>
        <v/>
      </c>
      <c r="B261" t="str">
        <f>IF([1]变压器绕组!B261="","",[1]变压器绕组!B261)</f>
        <v/>
      </c>
      <c r="C261" t="str">
        <f>IF([1]变压器绕组!C261="","",[1]变压器绕组!C261)</f>
        <v/>
      </c>
      <c r="D261" t="str">
        <f>IF([1]变压器绕组!D261="","",[1]变压器绕组!D261)</f>
        <v/>
      </c>
      <c r="E261" t="str">
        <f ca="1">VLOOKUP(C261,OFFSET(厂站实体!$A$2,0,0,1000,7),7,FALSE)</f>
        <v/>
      </c>
      <c r="F261" t="str">
        <f ca="1">VLOOKUP(C261,OFFSET(厂站实体!$A$2,0,0,1000,7),4,FALSE)</f>
        <v/>
      </c>
      <c r="G261" t="str">
        <f ca="1">VLOOKUP(C261,OFFSET(厂站实体!$A$2,0,0,1000,7),6,FALSE)</f>
        <v/>
      </c>
    </row>
    <row r="262" spans="1:7" x14ac:dyDescent="0.15">
      <c r="A262" t="str">
        <f>IF([1]变压器绕组!A262="","",[1]变压器绕组!A262)</f>
        <v/>
      </c>
      <c r="B262" t="str">
        <f>IF([1]变压器绕组!B262="","",[1]变压器绕组!B262)</f>
        <v/>
      </c>
      <c r="C262" t="str">
        <f>IF([1]变压器绕组!C262="","",[1]变压器绕组!C262)</f>
        <v/>
      </c>
      <c r="D262" t="str">
        <f>IF([1]变压器绕组!D262="","",[1]变压器绕组!D262)</f>
        <v/>
      </c>
      <c r="E262" t="str">
        <f ca="1">VLOOKUP(C262,OFFSET(厂站实体!$A$2,0,0,1000,7),7,FALSE)</f>
        <v/>
      </c>
      <c r="F262" t="str">
        <f ca="1">VLOOKUP(C262,OFFSET(厂站实体!$A$2,0,0,1000,7),4,FALSE)</f>
        <v/>
      </c>
      <c r="G262" t="str">
        <f ca="1">VLOOKUP(C262,OFFSET(厂站实体!$A$2,0,0,1000,7),6,FALSE)</f>
        <v/>
      </c>
    </row>
    <row r="263" spans="1:7" x14ac:dyDescent="0.15">
      <c r="A263" t="str">
        <f>IF([1]变压器绕组!A263="","",[1]变压器绕组!A263)</f>
        <v/>
      </c>
      <c r="B263" t="str">
        <f>IF([1]变压器绕组!B263="","",[1]变压器绕组!B263)</f>
        <v/>
      </c>
      <c r="C263" t="str">
        <f>IF([1]变压器绕组!C263="","",[1]变压器绕组!C263)</f>
        <v/>
      </c>
      <c r="D263" t="str">
        <f>IF([1]变压器绕组!D263="","",[1]变压器绕组!D263)</f>
        <v/>
      </c>
      <c r="E263" t="str">
        <f ca="1">VLOOKUP(C263,OFFSET(厂站实体!$A$2,0,0,1000,7),7,FALSE)</f>
        <v/>
      </c>
      <c r="F263" t="str">
        <f ca="1">VLOOKUP(C263,OFFSET(厂站实体!$A$2,0,0,1000,7),4,FALSE)</f>
        <v/>
      </c>
      <c r="G263" t="str">
        <f ca="1">VLOOKUP(C263,OFFSET(厂站实体!$A$2,0,0,1000,7),6,FALSE)</f>
        <v/>
      </c>
    </row>
    <row r="264" spans="1:7" x14ac:dyDescent="0.15">
      <c r="A264" t="str">
        <f>IF([1]变压器绕组!A264="","",[1]变压器绕组!A264)</f>
        <v/>
      </c>
      <c r="B264" t="str">
        <f>IF([1]变压器绕组!B264="","",[1]变压器绕组!B264)</f>
        <v/>
      </c>
      <c r="C264" t="str">
        <f>IF([1]变压器绕组!C264="","",[1]变压器绕组!C264)</f>
        <v/>
      </c>
      <c r="D264" t="str">
        <f>IF([1]变压器绕组!D264="","",[1]变压器绕组!D264)</f>
        <v/>
      </c>
      <c r="E264" t="str">
        <f ca="1">VLOOKUP(C264,OFFSET(厂站实体!$A$2,0,0,1000,7),7,FALSE)</f>
        <v/>
      </c>
      <c r="F264" t="str">
        <f ca="1">VLOOKUP(C264,OFFSET(厂站实体!$A$2,0,0,1000,7),4,FALSE)</f>
        <v/>
      </c>
      <c r="G264" t="str">
        <f ca="1">VLOOKUP(C264,OFFSET(厂站实体!$A$2,0,0,1000,7),6,FALSE)</f>
        <v/>
      </c>
    </row>
    <row r="265" spans="1:7" x14ac:dyDescent="0.15">
      <c r="A265" t="str">
        <f>IF([1]变压器绕组!A265="","",[1]变压器绕组!A265)</f>
        <v/>
      </c>
      <c r="B265" t="str">
        <f>IF([1]变压器绕组!B265="","",[1]变压器绕组!B265)</f>
        <v/>
      </c>
      <c r="C265" t="str">
        <f>IF([1]变压器绕组!C265="","",[1]变压器绕组!C265)</f>
        <v/>
      </c>
      <c r="D265" t="str">
        <f>IF([1]变压器绕组!D265="","",[1]变压器绕组!D265)</f>
        <v/>
      </c>
      <c r="E265" t="str">
        <f ca="1">VLOOKUP(C265,OFFSET(厂站实体!$A$2,0,0,1000,7),7,FALSE)</f>
        <v/>
      </c>
      <c r="F265" t="str">
        <f ca="1">VLOOKUP(C265,OFFSET(厂站实体!$A$2,0,0,1000,7),4,FALSE)</f>
        <v/>
      </c>
      <c r="G265" t="str">
        <f ca="1">VLOOKUP(C265,OFFSET(厂站实体!$A$2,0,0,1000,7),6,FALSE)</f>
        <v/>
      </c>
    </row>
    <row r="266" spans="1:7" x14ac:dyDescent="0.15">
      <c r="A266" t="str">
        <f>IF([1]变压器绕组!A266="","",[1]变压器绕组!A266)</f>
        <v/>
      </c>
      <c r="B266" t="str">
        <f>IF([1]变压器绕组!B266="","",[1]变压器绕组!B266)</f>
        <v/>
      </c>
      <c r="C266" t="str">
        <f>IF([1]变压器绕组!C266="","",[1]变压器绕组!C266)</f>
        <v/>
      </c>
      <c r="D266" t="str">
        <f>IF([1]变压器绕组!D266="","",[1]变压器绕组!D266)</f>
        <v/>
      </c>
      <c r="E266" t="str">
        <f ca="1">VLOOKUP(C266,OFFSET(厂站实体!$A$2,0,0,1000,7),7,FALSE)</f>
        <v/>
      </c>
      <c r="F266" t="str">
        <f ca="1">VLOOKUP(C266,OFFSET(厂站实体!$A$2,0,0,1000,7),4,FALSE)</f>
        <v/>
      </c>
      <c r="G266" t="str">
        <f ca="1">VLOOKUP(C266,OFFSET(厂站实体!$A$2,0,0,1000,7),6,FALSE)</f>
        <v/>
      </c>
    </row>
    <row r="267" spans="1:7" x14ac:dyDescent="0.15">
      <c r="A267" t="str">
        <f>IF([1]变压器绕组!A267="","",[1]变压器绕组!A267)</f>
        <v/>
      </c>
      <c r="B267" t="str">
        <f>IF([1]变压器绕组!B267="","",[1]变压器绕组!B267)</f>
        <v/>
      </c>
      <c r="C267" t="str">
        <f>IF([1]变压器绕组!C267="","",[1]变压器绕组!C267)</f>
        <v/>
      </c>
      <c r="D267" t="str">
        <f>IF([1]变压器绕组!D267="","",[1]变压器绕组!D267)</f>
        <v/>
      </c>
      <c r="E267" t="str">
        <f ca="1">VLOOKUP(C267,OFFSET(厂站实体!$A$2,0,0,1000,7),7,FALSE)</f>
        <v/>
      </c>
      <c r="F267" t="str">
        <f ca="1">VLOOKUP(C267,OFFSET(厂站实体!$A$2,0,0,1000,7),4,FALSE)</f>
        <v/>
      </c>
      <c r="G267" t="str">
        <f ca="1">VLOOKUP(C267,OFFSET(厂站实体!$A$2,0,0,1000,7),6,FALSE)</f>
        <v/>
      </c>
    </row>
    <row r="268" spans="1:7" x14ac:dyDescent="0.15">
      <c r="A268" t="str">
        <f>IF([1]变压器绕组!A268="","",[1]变压器绕组!A268)</f>
        <v/>
      </c>
      <c r="B268" t="str">
        <f>IF([1]变压器绕组!B268="","",[1]变压器绕组!B268)</f>
        <v/>
      </c>
      <c r="C268" t="str">
        <f>IF([1]变压器绕组!C268="","",[1]变压器绕组!C268)</f>
        <v/>
      </c>
      <c r="D268" t="str">
        <f>IF([1]变压器绕组!D268="","",[1]变压器绕组!D268)</f>
        <v/>
      </c>
      <c r="E268" t="str">
        <f ca="1">VLOOKUP(C268,OFFSET(厂站实体!$A$2,0,0,1000,7),7,FALSE)</f>
        <v/>
      </c>
      <c r="F268" t="str">
        <f ca="1">VLOOKUP(C268,OFFSET(厂站实体!$A$2,0,0,1000,7),4,FALSE)</f>
        <v/>
      </c>
      <c r="G268" t="str">
        <f ca="1">VLOOKUP(C268,OFFSET(厂站实体!$A$2,0,0,1000,7),6,FALSE)</f>
        <v/>
      </c>
    </row>
    <row r="269" spans="1:7" x14ac:dyDescent="0.15">
      <c r="A269" t="str">
        <f>IF([1]变压器绕组!A269="","",[1]变压器绕组!A269)</f>
        <v/>
      </c>
      <c r="B269" t="str">
        <f>IF([1]变压器绕组!B269="","",[1]变压器绕组!B269)</f>
        <v/>
      </c>
      <c r="C269" t="str">
        <f>IF([1]变压器绕组!C269="","",[1]变压器绕组!C269)</f>
        <v/>
      </c>
      <c r="D269" t="str">
        <f>IF([1]变压器绕组!D269="","",[1]变压器绕组!D269)</f>
        <v/>
      </c>
      <c r="E269" t="str">
        <f ca="1">VLOOKUP(C269,OFFSET(厂站实体!$A$2,0,0,1000,7),7,FALSE)</f>
        <v/>
      </c>
      <c r="F269" t="str">
        <f ca="1">VLOOKUP(C269,OFFSET(厂站实体!$A$2,0,0,1000,7),4,FALSE)</f>
        <v/>
      </c>
      <c r="G269" t="str">
        <f ca="1">VLOOKUP(C269,OFFSET(厂站实体!$A$2,0,0,1000,7),6,FALSE)</f>
        <v/>
      </c>
    </row>
    <row r="270" spans="1:7" x14ac:dyDescent="0.15">
      <c r="A270" t="str">
        <f>IF([1]变压器绕组!A270="","",[1]变压器绕组!A270)</f>
        <v/>
      </c>
      <c r="B270" t="str">
        <f>IF([1]变压器绕组!B270="","",[1]变压器绕组!B270)</f>
        <v/>
      </c>
      <c r="C270" t="str">
        <f>IF([1]变压器绕组!C270="","",[1]变压器绕组!C270)</f>
        <v/>
      </c>
      <c r="D270" t="str">
        <f>IF([1]变压器绕组!D270="","",[1]变压器绕组!D270)</f>
        <v/>
      </c>
      <c r="E270" t="str">
        <f ca="1">VLOOKUP(C270,OFFSET(厂站实体!$A$2,0,0,1000,7),7,FALSE)</f>
        <v/>
      </c>
      <c r="F270" t="str">
        <f ca="1">VLOOKUP(C270,OFFSET(厂站实体!$A$2,0,0,1000,7),4,FALSE)</f>
        <v/>
      </c>
      <c r="G270" t="str">
        <f ca="1">VLOOKUP(C270,OFFSET(厂站实体!$A$2,0,0,1000,7),6,FALSE)</f>
        <v/>
      </c>
    </row>
    <row r="271" spans="1:7" x14ac:dyDescent="0.15">
      <c r="A271" t="str">
        <f>IF([1]变压器绕组!A271="","",[1]变压器绕组!A271)</f>
        <v/>
      </c>
      <c r="B271" t="str">
        <f>IF([1]变压器绕组!B271="","",[1]变压器绕组!B271)</f>
        <v/>
      </c>
      <c r="C271" t="str">
        <f>IF([1]变压器绕组!C271="","",[1]变压器绕组!C271)</f>
        <v/>
      </c>
      <c r="D271" t="str">
        <f>IF([1]变压器绕组!D271="","",[1]变压器绕组!D271)</f>
        <v/>
      </c>
      <c r="E271" t="str">
        <f ca="1">VLOOKUP(C271,OFFSET(厂站实体!$A$2,0,0,1000,7),7,FALSE)</f>
        <v/>
      </c>
      <c r="F271" t="str">
        <f ca="1">VLOOKUP(C271,OFFSET(厂站实体!$A$2,0,0,1000,7),4,FALSE)</f>
        <v/>
      </c>
      <c r="G271" t="str">
        <f ca="1">VLOOKUP(C271,OFFSET(厂站实体!$A$2,0,0,1000,7),6,FALSE)</f>
        <v/>
      </c>
    </row>
    <row r="272" spans="1:7" x14ac:dyDescent="0.15">
      <c r="A272" t="str">
        <f>IF([1]变压器绕组!A272="","",[1]变压器绕组!A272)</f>
        <v/>
      </c>
      <c r="B272" t="str">
        <f>IF([1]变压器绕组!B272="","",[1]变压器绕组!B272)</f>
        <v/>
      </c>
      <c r="C272" t="str">
        <f>IF([1]变压器绕组!C272="","",[1]变压器绕组!C272)</f>
        <v/>
      </c>
      <c r="D272" t="str">
        <f>IF([1]变压器绕组!D272="","",[1]变压器绕组!D272)</f>
        <v/>
      </c>
      <c r="E272" t="str">
        <f ca="1">VLOOKUP(C272,OFFSET(厂站实体!$A$2,0,0,1000,7),7,FALSE)</f>
        <v/>
      </c>
      <c r="F272" t="str">
        <f ca="1">VLOOKUP(C272,OFFSET(厂站实体!$A$2,0,0,1000,7),4,FALSE)</f>
        <v/>
      </c>
      <c r="G272" t="str">
        <f ca="1">VLOOKUP(C272,OFFSET(厂站实体!$A$2,0,0,1000,7),6,FALSE)</f>
        <v/>
      </c>
    </row>
    <row r="273" spans="1:7" x14ac:dyDescent="0.15">
      <c r="A273" t="str">
        <f>IF([1]变压器绕组!A273="","",[1]变压器绕组!A273)</f>
        <v/>
      </c>
      <c r="B273" t="str">
        <f>IF([1]变压器绕组!B273="","",[1]变压器绕组!B273)</f>
        <v/>
      </c>
      <c r="C273" t="str">
        <f>IF([1]变压器绕组!C273="","",[1]变压器绕组!C273)</f>
        <v/>
      </c>
      <c r="D273" t="str">
        <f>IF([1]变压器绕组!D273="","",[1]变压器绕组!D273)</f>
        <v/>
      </c>
      <c r="E273" t="str">
        <f ca="1">VLOOKUP(C273,OFFSET(厂站实体!$A$2,0,0,1000,7),7,FALSE)</f>
        <v/>
      </c>
      <c r="F273" t="str">
        <f ca="1">VLOOKUP(C273,OFFSET(厂站实体!$A$2,0,0,1000,7),4,FALSE)</f>
        <v/>
      </c>
      <c r="G273" t="str">
        <f ca="1">VLOOKUP(C273,OFFSET(厂站实体!$A$2,0,0,1000,7),6,FALSE)</f>
        <v/>
      </c>
    </row>
    <row r="274" spans="1:7" x14ac:dyDescent="0.15">
      <c r="A274" t="str">
        <f>IF([1]变压器绕组!A274="","",[1]变压器绕组!A274)</f>
        <v/>
      </c>
      <c r="B274" t="str">
        <f>IF([1]变压器绕组!B274="","",[1]变压器绕组!B274)</f>
        <v/>
      </c>
      <c r="C274" t="str">
        <f>IF([1]变压器绕组!C274="","",[1]变压器绕组!C274)</f>
        <v/>
      </c>
      <c r="D274" t="str">
        <f>IF([1]变压器绕组!D274="","",[1]变压器绕组!D274)</f>
        <v/>
      </c>
      <c r="E274" t="str">
        <f ca="1">VLOOKUP(C274,OFFSET(厂站实体!$A$2,0,0,1000,7),7,FALSE)</f>
        <v/>
      </c>
      <c r="F274" t="str">
        <f ca="1">VLOOKUP(C274,OFFSET(厂站实体!$A$2,0,0,1000,7),4,FALSE)</f>
        <v/>
      </c>
      <c r="G274" t="str">
        <f ca="1">VLOOKUP(C274,OFFSET(厂站实体!$A$2,0,0,1000,7),6,FALSE)</f>
        <v/>
      </c>
    </row>
    <row r="275" spans="1:7" x14ac:dyDescent="0.15">
      <c r="A275" t="str">
        <f>IF([1]变压器绕组!A275="","",[1]变压器绕组!A275)</f>
        <v/>
      </c>
      <c r="B275" t="str">
        <f>IF([1]变压器绕组!B275="","",[1]变压器绕组!B275)</f>
        <v/>
      </c>
      <c r="C275" t="str">
        <f>IF([1]变压器绕组!C275="","",[1]变压器绕组!C275)</f>
        <v/>
      </c>
      <c r="D275" t="str">
        <f>IF([1]变压器绕组!D275="","",[1]变压器绕组!D275)</f>
        <v/>
      </c>
      <c r="E275" t="str">
        <f ca="1">VLOOKUP(C275,OFFSET(厂站实体!$A$2,0,0,1000,7),7,FALSE)</f>
        <v/>
      </c>
      <c r="F275" t="str">
        <f ca="1">VLOOKUP(C275,OFFSET(厂站实体!$A$2,0,0,1000,7),4,FALSE)</f>
        <v/>
      </c>
      <c r="G275" t="str">
        <f ca="1">VLOOKUP(C275,OFFSET(厂站实体!$A$2,0,0,1000,7),6,FALSE)</f>
        <v/>
      </c>
    </row>
    <row r="276" spans="1:7" x14ac:dyDescent="0.15">
      <c r="A276" t="str">
        <f>IF([1]变压器绕组!A276="","",[1]变压器绕组!A276)</f>
        <v/>
      </c>
      <c r="B276" t="str">
        <f>IF([1]变压器绕组!B276="","",[1]变压器绕组!B276)</f>
        <v/>
      </c>
      <c r="C276" t="str">
        <f>IF([1]变压器绕组!C276="","",[1]变压器绕组!C276)</f>
        <v/>
      </c>
      <c r="D276" t="str">
        <f>IF([1]变压器绕组!D276="","",[1]变压器绕组!D276)</f>
        <v/>
      </c>
      <c r="E276" t="str">
        <f ca="1">VLOOKUP(C276,OFFSET(厂站实体!$A$2,0,0,1000,7),7,FALSE)</f>
        <v/>
      </c>
      <c r="F276" t="str">
        <f ca="1">VLOOKUP(C276,OFFSET(厂站实体!$A$2,0,0,1000,7),4,FALSE)</f>
        <v/>
      </c>
      <c r="G276" t="str">
        <f ca="1">VLOOKUP(C276,OFFSET(厂站实体!$A$2,0,0,1000,7),6,FALSE)</f>
        <v/>
      </c>
    </row>
    <row r="277" spans="1:7" x14ac:dyDescent="0.15">
      <c r="A277" t="str">
        <f>IF([1]变压器绕组!A277="","",[1]变压器绕组!A277)</f>
        <v/>
      </c>
      <c r="B277" t="str">
        <f>IF([1]变压器绕组!B277="","",[1]变压器绕组!B277)</f>
        <v/>
      </c>
      <c r="C277" t="str">
        <f>IF([1]变压器绕组!C277="","",[1]变压器绕组!C277)</f>
        <v/>
      </c>
      <c r="D277" t="str">
        <f>IF([1]变压器绕组!D277="","",[1]变压器绕组!D277)</f>
        <v/>
      </c>
      <c r="E277" t="str">
        <f ca="1">VLOOKUP(C277,OFFSET(厂站实体!$A$2,0,0,1000,7),7,FALSE)</f>
        <v/>
      </c>
      <c r="F277" t="str">
        <f ca="1">VLOOKUP(C277,OFFSET(厂站实体!$A$2,0,0,1000,7),4,FALSE)</f>
        <v/>
      </c>
      <c r="G277" t="str">
        <f ca="1">VLOOKUP(C277,OFFSET(厂站实体!$A$2,0,0,1000,7),6,FALSE)</f>
        <v/>
      </c>
    </row>
    <row r="278" spans="1:7" x14ac:dyDescent="0.15">
      <c r="A278" t="str">
        <f>IF([1]变压器绕组!A278="","",[1]变压器绕组!A278)</f>
        <v/>
      </c>
      <c r="B278" t="str">
        <f>IF([1]变压器绕组!B278="","",[1]变压器绕组!B278)</f>
        <v/>
      </c>
      <c r="C278" t="str">
        <f>IF([1]变压器绕组!C278="","",[1]变压器绕组!C278)</f>
        <v/>
      </c>
      <c r="D278" t="str">
        <f>IF([1]变压器绕组!D278="","",[1]变压器绕组!D278)</f>
        <v/>
      </c>
      <c r="E278" t="str">
        <f ca="1">VLOOKUP(C278,OFFSET(厂站实体!$A$2,0,0,1000,7),7,FALSE)</f>
        <v/>
      </c>
      <c r="F278" t="str">
        <f ca="1">VLOOKUP(C278,OFFSET(厂站实体!$A$2,0,0,1000,7),4,FALSE)</f>
        <v/>
      </c>
      <c r="G278" t="str">
        <f ca="1">VLOOKUP(C278,OFFSET(厂站实体!$A$2,0,0,1000,7),6,FALSE)</f>
        <v/>
      </c>
    </row>
    <row r="279" spans="1:7" x14ac:dyDescent="0.15">
      <c r="A279" t="str">
        <f>IF([1]变压器绕组!A279="","",[1]变压器绕组!A279)</f>
        <v/>
      </c>
      <c r="B279" t="str">
        <f>IF([1]变压器绕组!B279="","",[1]变压器绕组!B279)</f>
        <v/>
      </c>
      <c r="C279" t="str">
        <f>IF([1]变压器绕组!C279="","",[1]变压器绕组!C279)</f>
        <v/>
      </c>
      <c r="D279" t="str">
        <f>IF([1]变压器绕组!D279="","",[1]变压器绕组!D279)</f>
        <v/>
      </c>
      <c r="E279" t="str">
        <f ca="1">VLOOKUP(C279,OFFSET(厂站实体!$A$2,0,0,1000,7),7,FALSE)</f>
        <v/>
      </c>
      <c r="F279" t="str">
        <f ca="1">VLOOKUP(C279,OFFSET(厂站实体!$A$2,0,0,1000,7),4,FALSE)</f>
        <v/>
      </c>
      <c r="G279" t="str">
        <f ca="1">VLOOKUP(C279,OFFSET(厂站实体!$A$2,0,0,1000,7),6,FALSE)</f>
        <v/>
      </c>
    </row>
    <row r="280" spans="1:7" x14ac:dyDescent="0.15">
      <c r="A280" t="str">
        <f>IF([1]变压器绕组!A280="","",[1]变压器绕组!A280)</f>
        <v/>
      </c>
      <c r="B280" t="str">
        <f>IF([1]变压器绕组!B280="","",[1]变压器绕组!B280)</f>
        <v/>
      </c>
      <c r="C280" t="str">
        <f>IF([1]变压器绕组!C280="","",[1]变压器绕组!C280)</f>
        <v/>
      </c>
      <c r="D280" t="str">
        <f>IF([1]变压器绕组!D280="","",[1]变压器绕组!D280)</f>
        <v/>
      </c>
      <c r="E280" t="str">
        <f ca="1">VLOOKUP(C280,OFFSET(厂站实体!$A$2,0,0,1000,7),7,FALSE)</f>
        <v/>
      </c>
      <c r="F280" t="str">
        <f ca="1">VLOOKUP(C280,OFFSET(厂站实体!$A$2,0,0,1000,7),4,FALSE)</f>
        <v/>
      </c>
      <c r="G280" t="str">
        <f ca="1">VLOOKUP(C280,OFFSET(厂站实体!$A$2,0,0,1000,7),6,FALSE)</f>
        <v/>
      </c>
    </row>
    <row r="281" spans="1:7" x14ac:dyDescent="0.15">
      <c r="A281" t="str">
        <f>IF([1]变压器绕组!A281="","",[1]变压器绕组!A281)</f>
        <v/>
      </c>
      <c r="B281" t="str">
        <f>IF([1]变压器绕组!B281="","",[1]变压器绕组!B281)</f>
        <v/>
      </c>
      <c r="C281" t="str">
        <f>IF([1]变压器绕组!C281="","",[1]变压器绕组!C281)</f>
        <v/>
      </c>
      <c r="D281" t="str">
        <f>IF([1]变压器绕组!D281="","",[1]变压器绕组!D281)</f>
        <v/>
      </c>
      <c r="E281" t="str">
        <f ca="1">VLOOKUP(C281,OFFSET(厂站实体!$A$2,0,0,1000,7),7,FALSE)</f>
        <v/>
      </c>
      <c r="F281" t="str">
        <f ca="1">VLOOKUP(C281,OFFSET(厂站实体!$A$2,0,0,1000,7),4,FALSE)</f>
        <v/>
      </c>
      <c r="G281" t="str">
        <f ca="1">VLOOKUP(C281,OFFSET(厂站实体!$A$2,0,0,1000,7),6,FALSE)</f>
        <v/>
      </c>
    </row>
    <row r="282" spans="1:7" x14ac:dyDescent="0.15">
      <c r="A282" t="str">
        <f>IF([1]变压器绕组!A282="","",[1]变压器绕组!A282)</f>
        <v/>
      </c>
      <c r="B282" t="str">
        <f>IF([1]变压器绕组!B282="","",[1]变压器绕组!B282)</f>
        <v/>
      </c>
      <c r="C282" t="str">
        <f>IF([1]变压器绕组!C282="","",[1]变压器绕组!C282)</f>
        <v/>
      </c>
      <c r="D282" t="str">
        <f>IF([1]变压器绕组!D282="","",[1]变压器绕组!D282)</f>
        <v/>
      </c>
      <c r="E282" t="str">
        <f ca="1">VLOOKUP(C282,OFFSET(厂站实体!$A$2,0,0,1000,7),7,FALSE)</f>
        <v/>
      </c>
      <c r="F282" t="str">
        <f ca="1">VLOOKUP(C282,OFFSET(厂站实体!$A$2,0,0,1000,7),4,FALSE)</f>
        <v/>
      </c>
      <c r="G282" t="str">
        <f ca="1">VLOOKUP(C282,OFFSET(厂站实体!$A$2,0,0,1000,7),6,FALSE)</f>
        <v/>
      </c>
    </row>
    <row r="283" spans="1:7" x14ac:dyDescent="0.15">
      <c r="A283" t="str">
        <f>IF([1]变压器绕组!A283="","",[1]变压器绕组!A283)</f>
        <v/>
      </c>
      <c r="B283" t="str">
        <f>IF([1]变压器绕组!B283="","",[1]变压器绕组!B283)</f>
        <v/>
      </c>
      <c r="C283" t="str">
        <f>IF([1]变压器绕组!C283="","",[1]变压器绕组!C283)</f>
        <v/>
      </c>
      <c r="D283" t="str">
        <f>IF([1]变压器绕组!D283="","",[1]变压器绕组!D283)</f>
        <v/>
      </c>
      <c r="E283" t="str">
        <f ca="1">VLOOKUP(C283,OFFSET(厂站实体!$A$2,0,0,1000,7),7,FALSE)</f>
        <v/>
      </c>
      <c r="F283" t="str">
        <f ca="1">VLOOKUP(C283,OFFSET(厂站实体!$A$2,0,0,1000,7),4,FALSE)</f>
        <v/>
      </c>
      <c r="G283" t="str">
        <f ca="1">VLOOKUP(C283,OFFSET(厂站实体!$A$2,0,0,1000,7),6,FALSE)</f>
        <v/>
      </c>
    </row>
    <row r="284" spans="1:7" x14ac:dyDescent="0.15">
      <c r="A284" t="str">
        <f>IF([1]变压器绕组!A284="","",[1]变压器绕组!A284)</f>
        <v/>
      </c>
      <c r="B284" t="str">
        <f>IF([1]变压器绕组!B284="","",[1]变压器绕组!B284)</f>
        <v/>
      </c>
      <c r="C284" t="str">
        <f>IF([1]变压器绕组!C284="","",[1]变压器绕组!C284)</f>
        <v/>
      </c>
      <c r="D284" t="str">
        <f>IF([1]变压器绕组!D284="","",[1]变压器绕组!D284)</f>
        <v/>
      </c>
      <c r="E284" t="str">
        <f ca="1">VLOOKUP(C284,OFFSET(厂站实体!$A$2,0,0,1000,7),7,FALSE)</f>
        <v/>
      </c>
      <c r="F284" t="str">
        <f ca="1">VLOOKUP(C284,OFFSET(厂站实体!$A$2,0,0,1000,7),4,FALSE)</f>
        <v/>
      </c>
      <c r="G284" t="str">
        <f ca="1">VLOOKUP(C284,OFFSET(厂站实体!$A$2,0,0,1000,7),6,FALSE)</f>
        <v/>
      </c>
    </row>
    <row r="285" spans="1:7" x14ac:dyDescent="0.15">
      <c r="A285" t="str">
        <f>IF([1]变压器绕组!A285="","",[1]变压器绕组!A285)</f>
        <v/>
      </c>
      <c r="B285" t="str">
        <f>IF([1]变压器绕组!B285="","",[1]变压器绕组!B285)</f>
        <v/>
      </c>
      <c r="C285" t="str">
        <f>IF([1]变压器绕组!C285="","",[1]变压器绕组!C285)</f>
        <v/>
      </c>
      <c r="D285" t="str">
        <f>IF([1]变压器绕组!D285="","",[1]变压器绕组!D285)</f>
        <v/>
      </c>
      <c r="E285" t="str">
        <f ca="1">VLOOKUP(C285,OFFSET(厂站实体!$A$2,0,0,1000,7),7,FALSE)</f>
        <v/>
      </c>
      <c r="F285" t="str">
        <f ca="1">VLOOKUP(C285,OFFSET(厂站实体!$A$2,0,0,1000,7),4,FALSE)</f>
        <v/>
      </c>
      <c r="G285" t="str">
        <f ca="1">VLOOKUP(C285,OFFSET(厂站实体!$A$2,0,0,1000,7),6,FALSE)</f>
        <v/>
      </c>
    </row>
    <row r="286" spans="1:7" x14ac:dyDescent="0.15">
      <c r="A286" t="str">
        <f>IF([1]变压器绕组!A286="","",[1]变压器绕组!A286)</f>
        <v/>
      </c>
      <c r="B286" t="str">
        <f>IF([1]变压器绕组!B286="","",[1]变压器绕组!B286)</f>
        <v/>
      </c>
      <c r="C286" t="str">
        <f>IF([1]变压器绕组!C286="","",[1]变压器绕组!C286)</f>
        <v/>
      </c>
      <c r="D286" t="str">
        <f>IF([1]变压器绕组!D286="","",[1]变压器绕组!D286)</f>
        <v/>
      </c>
      <c r="E286" t="str">
        <f ca="1">VLOOKUP(C286,OFFSET(厂站实体!$A$2,0,0,1000,7),7,FALSE)</f>
        <v/>
      </c>
      <c r="F286" t="str">
        <f ca="1">VLOOKUP(C286,OFFSET(厂站实体!$A$2,0,0,1000,7),4,FALSE)</f>
        <v/>
      </c>
      <c r="G286" t="str">
        <f ca="1">VLOOKUP(C286,OFFSET(厂站实体!$A$2,0,0,1000,7),6,FALSE)</f>
        <v/>
      </c>
    </row>
    <row r="287" spans="1:7" x14ac:dyDescent="0.15">
      <c r="A287" t="str">
        <f>IF([1]变压器绕组!A287="","",[1]变压器绕组!A287)</f>
        <v/>
      </c>
      <c r="B287" t="str">
        <f>IF([1]变压器绕组!B287="","",[1]变压器绕组!B287)</f>
        <v/>
      </c>
      <c r="C287" t="str">
        <f>IF([1]变压器绕组!C287="","",[1]变压器绕组!C287)</f>
        <v/>
      </c>
      <c r="D287" t="str">
        <f>IF([1]变压器绕组!D287="","",[1]变压器绕组!D287)</f>
        <v/>
      </c>
      <c r="E287" t="str">
        <f ca="1">VLOOKUP(C287,OFFSET(厂站实体!$A$2,0,0,1000,7),7,FALSE)</f>
        <v/>
      </c>
      <c r="F287" t="str">
        <f ca="1">VLOOKUP(C287,OFFSET(厂站实体!$A$2,0,0,1000,7),4,FALSE)</f>
        <v/>
      </c>
      <c r="G287" t="str">
        <f ca="1">VLOOKUP(C287,OFFSET(厂站实体!$A$2,0,0,1000,7),6,FALSE)</f>
        <v/>
      </c>
    </row>
    <row r="288" spans="1:7" x14ac:dyDescent="0.15">
      <c r="A288" t="str">
        <f>IF([1]变压器绕组!A288="","",[1]变压器绕组!A288)</f>
        <v/>
      </c>
      <c r="B288" t="str">
        <f>IF([1]变压器绕组!B288="","",[1]变压器绕组!B288)</f>
        <v/>
      </c>
      <c r="C288" t="str">
        <f>IF([1]变压器绕组!C288="","",[1]变压器绕组!C288)</f>
        <v/>
      </c>
      <c r="D288" t="str">
        <f>IF([1]变压器绕组!D288="","",[1]变压器绕组!D288)</f>
        <v/>
      </c>
      <c r="E288" t="str">
        <f ca="1">VLOOKUP(C288,OFFSET(厂站实体!$A$2,0,0,1000,7),7,FALSE)</f>
        <v/>
      </c>
      <c r="F288" t="str">
        <f ca="1">VLOOKUP(C288,OFFSET(厂站实体!$A$2,0,0,1000,7),4,FALSE)</f>
        <v/>
      </c>
      <c r="G288" t="str">
        <f ca="1">VLOOKUP(C288,OFFSET(厂站实体!$A$2,0,0,1000,7),6,FALSE)</f>
        <v/>
      </c>
    </row>
    <row r="289" spans="1:7" x14ac:dyDescent="0.15">
      <c r="A289" t="str">
        <f>IF([1]变压器绕组!A289="","",[1]变压器绕组!A289)</f>
        <v/>
      </c>
      <c r="B289" t="str">
        <f>IF([1]变压器绕组!B289="","",[1]变压器绕组!B289)</f>
        <v/>
      </c>
      <c r="C289" t="str">
        <f>IF([1]变压器绕组!C289="","",[1]变压器绕组!C289)</f>
        <v/>
      </c>
      <c r="D289" t="str">
        <f>IF([1]变压器绕组!D289="","",[1]变压器绕组!D289)</f>
        <v/>
      </c>
      <c r="E289" t="str">
        <f ca="1">VLOOKUP(C289,OFFSET(厂站实体!$A$2,0,0,1000,7),7,FALSE)</f>
        <v/>
      </c>
      <c r="F289" t="str">
        <f ca="1">VLOOKUP(C289,OFFSET(厂站实体!$A$2,0,0,1000,7),4,FALSE)</f>
        <v/>
      </c>
      <c r="G289" t="str">
        <f ca="1">VLOOKUP(C289,OFFSET(厂站实体!$A$2,0,0,1000,7),6,FALSE)</f>
        <v/>
      </c>
    </row>
    <row r="290" spans="1:7" x14ac:dyDescent="0.15">
      <c r="A290" t="str">
        <f>IF([1]变压器绕组!A290="","",[1]变压器绕组!A290)</f>
        <v/>
      </c>
      <c r="B290" t="str">
        <f>IF([1]变压器绕组!B290="","",[1]变压器绕组!B290)</f>
        <v/>
      </c>
      <c r="C290" t="str">
        <f>IF([1]变压器绕组!C290="","",[1]变压器绕组!C290)</f>
        <v/>
      </c>
      <c r="D290" t="str">
        <f>IF([1]变压器绕组!D290="","",[1]变压器绕组!D290)</f>
        <v/>
      </c>
      <c r="E290" t="str">
        <f ca="1">VLOOKUP(C290,OFFSET(厂站实体!$A$2,0,0,1000,7),7,FALSE)</f>
        <v/>
      </c>
      <c r="F290" t="str">
        <f ca="1">VLOOKUP(C290,OFFSET(厂站实体!$A$2,0,0,1000,7),4,FALSE)</f>
        <v/>
      </c>
      <c r="G290" t="str">
        <f ca="1">VLOOKUP(C290,OFFSET(厂站实体!$A$2,0,0,1000,7),6,FALSE)</f>
        <v/>
      </c>
    </row>
    <row r="291" spans="1:7" x14ac:dyDescent="0.15">
      <c r="A291" t="str">
        <f>IF([1]变压器绕组!A291="","",[1]变压器绕组!A291)</f>
        <v/>
      </c>
      <c r="B291" t="str">
        <f>IF([1]变压器绕组!B291="","",[1]变压器绕组!B291)</f>
        <v/>
      </c>
      <c r="C291" t="str">
        <f>IF([1]变压器绕组!C291="","",[1]变压器绕组!C291)</f>
        <v/>
      </c>
      <c r="D291" t="str">
        <f>IF([1]变压器绕组!D291="","",[1]变压器绕组!D291)</f>
        <v/>
      </c>
      <c r="E291" t="str">
        <f ca="1">VLOOKUP(C291,OFFSET(厂站实体!$A$2,0,0,1000,7),7,FALSE)</f>
        <v/>
      </c>
      <c r="F291" t="str">
        <f ca="1">VLOOKUP(C291,OFFSET(厂站实体!$A$2,0,0,1000,7),4,FALSE)</f>
        <v/>
      </c>
      <c r="G291" t="str">
        <f ca="1">VLOOKUP(C291,OFFSET(厂站实体!$A$2,0,0,1000,7),6,FALSE)</f>
        <v/>
      </c>
    </row>
    <row r="292" spans="1:7" x14ac:dyDescent="0.15">
      <c r="A292" t="str">
        <f>IF([1]变压器绕组!A292="","",[1]变压器绕组!A292)</f>
        <v/>
      </c>
      <c r="B292" t="str">
        <f>IF([1]变压器绕组!B292="","",[1]变压器绕组!B292)</f>
        <v/>
      </c>
      <c r="C292" t="str">
        <f>IF([1]变压器绕组!C292="","",[1]变压器绕组!C292)</f>
        <v/>
      </c>
      <c r="D292" t="str">
        <f>IF([1]变压器绕组!D292="","",[1]变压器绕组!D292)</f>
        <v/>
      </c>
      <c r="E292" t="str">
        <f ca="1">VLOOKUP(C292,OFFSET(厂站实体!$A$2,0,0,1000,7),7,FALSE)</f>
        <v/>
      </c>
      <c r="F292" t="str">
        <f ca="1">VLOOKUP(C292,OFFSET(厂站实体!$A$2,0,0,1000,7),4,FALSE)</f>
        <v/>
      </c>
      <c r="G292" t="str">
        <f ca="1">VLOOKUP(C292,OFFSET(厂站实体!$A$2,0,0,1000,7),6,FALSE)</f>
        <v/>
      </c>
    </row>
    <row r="293" spans="1:7" x14ac:dyDescent="0.15">
      <c r="A293" t="str">
        <f>IF([1]变压器绕组!A293="","",[1]变压器绕组!A293)</f>
        <v/>
      </c>
      <c r="B293" t="str">
        <f>IF([1]变压器绕组!B293="","",[1]变压器绕组!B293)</f>
        <v/>
      </c>
      <c r="C293" t="str">
        <f>IF([1]变压器绕组!C293="","",[1]变压器绕组!C293)</f>
        <v/>
      </c>
      <c r="D293" t="str">
        <f>IF([1]变压器绕组!D293="","",[1]变压器绕组!D293)</f>
        <v/>
      </c>
      <c r="E293" t="str">
        <f ca="1">VLOOKUP(C293,OFFSET(厂站实体!$A$2,0,0,1000,7),7,FALSE)</f>
        <v/>
      </c>
      <c r="F293" t="str">
        <f ca="1">VLOOKUP(C293,OFFSET(厂站实体!$A$2,0,0,1000,7),4,FALSE)</f>
        <v/>
      </c>
      <c r="G293" t="str">
        <f ca="1">VLOOKUP(C293,OFFSET(厂站实体!$A$2,0,0,1000,7),6,FALSE)</f>
        <v/>
      </c>
    </row>
    <row r="294" spans="1:7" x14ac:dyDescent="0.15">
      <c r="A294" t="str">
        <f>IF([1]变压器绕组!A294="","",[1]变压器绕组!A294)</f>
        <v/>
      </c>
      <c r="B294" t="str">
        <f>IF([1]变压器绕组!B294="","",[1]变压器绕组!B294)</f>
        <v/>
      </c>
      <c r="C294" t="str">
        <f>IF([1]变压器绕组!C294="","",[1]变压器绕组!C294)</f>
        <v/>
      </c>
      <c r="D294" t="str">
        <f>IF([1]变压器绕组!D294="","",[1]变压器绕组!D294)</f>
        <v/>
      </c>
      <c r="E294" t="str">
        <f ca="1">VLOOKUP(C294,OFFSET(厂站实体!$A$2,0,0,1000,7),7,FALSE)</f>
        <v/>
      </c>
      <c r="F294" t="str">
        <f ca="1">VLOOKUP(C294,OFFSET(厂站实体!$A$2,0,0,1000,7),4,FALSE)</f>
        <v/>
      </c>
      <c r="G294" t="str">
        <f ca="1">VLOOKUP(C294,OFFSET(厂站实体!$A$2,0,0,1000,7),6,FALSE)</f>
        <v/>
      </c>
    </row>
    <row r="295" spans="1:7" x14ac:dyDescent="0.15">
      <c r="A295" t="str">
        <f>IF([1]变压器绕组!A295="","",[1]变压器绕组!A295)</f>
        <v/>
      </c>
      <c r="B295" t="str">
        <f>IF([1]变压器绕组!B295="","",[1]变压器绕组!B295)</f>
        <v/>
      </c>
      <c r="C295" t="str">
        <f>IF([1]变压器绕组!C295="","",[1]变压器绕组!C295)</f>
        <v/>
      </c>
      <c r="D295" t="str">
        <f>IF([1]变压器绕组!D295="","",[1]变压器绕组!D295)</f>
        <v/>
      </c>
      <c r="E295" t="str">
        <f ca="1">VLOOKUP(C295,OFFSET(厂站实体!$A$2,0,0,1000,7),7,FALSE)</f>
        <v/>
      </c>
      <c r="F295" t="str">
        <f ca="1">VLOOKUP(C295,OFFSET(厂站实体!$A$2,0,0,1000,7),4,FALSE)</f>
        <v/>
      </c>
      <c r="G295" t="str">
        <f ca="1">VLOOKUP(C295,OFFSET(厂站实体!$A$2,0,0,1000,7),6,FALSE)</f>
        <v/>
      </c>
    </row>
    <row r="296" spans="1:7" x14ac:dyDescent="0.15">
      <c r="A296" t="str">
        <f>IF([1]变压器绕组!A296="","",[1]变压器绕组!A296)</f>
        <v/>
      </c>
      <c r="B296" t="str">
        <f>IF([1]变压器绕组!B296="","",[1]变压器绕组!B296)</f>
        <v/>
      </c>
      <c r="C296" t="str">
        <f>IF([1]变压器绕组!C296="","",[1]变压器绕组!C296)</f>
        <v/>
      </c>
      <c r="D296" t="str">
        <f>IF([1]变压器绕组!D296="","",[1]变压器绕组!D296)</f>
        <v/>
      </c>
      <c r="E296" t="str">
        <f ca="1">VLOOKUP(C296,OFFSET(厂站实体!$A$2,0,0,1000,7),7,FALSE)</f>
        <v/>
      </c>
      <c r="F296" t="str">
        <f ca="1">VLOOKUP(C296,OFFSET(厂站实体!$A$2,0,0,1000,7),4,FALSE)</f>
        <v/>
      </c>
      <c r="G296" t="str">
        <f ca="1">VLOOKUP(C296,OFFSET(厂站实体!$A$2,0,0,1000,7),6,FALSE)</f>
        <v/>
      </c>
    </row>
    <row r="297" spans="1:7" x14ac:dyDescent="0.15">
      <c r="A297" t="str">
        <f>IF([1]变压器绕组!A297="","",[1]变压器绕组!A297)</f>
        <v/>
      </c>
      <c r="B297" t="str">
        <f>IF([1]变压器绕组!B297="","",[1]变压器绕组!B297)</f>
        <v/>
      </c>
      <c r="C297" t="str">
        <f>IF([1]变压器绕组!C297="","",[1]变压器绕组!C297)</f>
        <v/>
      </c>
      <c r="D297" t="str">
        <f>IF([1]变压器绕组!D297="","",[1]变压器绕组!D297)</f>
        <v/>
      </c>
      <c r="E297" t="str">
        <f ca="1">VLOOKUP(C297,OFFSET(厂站实体!$A$2,0,0,1000,7),7,FALSE)</f>
        <v/>
      </c>
      <c r="F297" t="str">
        <f ca="1">VLOOKUP(C297,OFFSET(厂站实体!$A$2,0,0,1000,7),4,FALSE)</f>
        <v/>
      </c>
      <c r="G297" t="str">
        <f ca="1">VLOOKUP(C297,OFFSET(厂站实体!$A$2,0,0,1000,7),6,FALSE)</f>
        <v/>
      </c>
    </row>
    <row r="298" spans="1:7" x14ac:dyDescent="0.15">
      <c r="A298" t="str">
        <f>IF([1]变压器绕组!A298="","",[1]变压器绕组!A298)</f>
        <v/>
      </c>
      <c r="B298" t="str">
        <f>IF([1]变压器绕组!B298="","",[1]变压器绕组!B298)</f>
        <v/>
      </c>
      <c r="C298" t="str">
        <f>IF([1]变压器绕组!C298="","",[1]变压器绕组!C298)</f>
        <v/>
      </c>
      <c r="D298" t="str">
        <f>IF([1]变压器绕组!D298="","",[1]变压器绕组!D298)</f>
        <v/>
      </c>
      <c r="E298" t="str">
        <f ca="1">VLOOKUP(C298,OFFSET(厂站实体!$A$2,0,0,1000,7),7,FALSE)</f>
        <v/>
      </c>
      <c r="F298" t="str">
        <f ca="1">VLOOKUP(C298,OFFSET(厂站实体!$A$2,0,0,1000,7),4,FALSE)</f>
        <v/>
      </c>
      <c r="G298" t="str">
        <f ca="1">VLOOKUP(C298,OFFSET(厂站实体!$A$2,0,0,1000,7),6,FALSE)</f>
        <v/>
      </c>
    </row>
    <row r="299" spans="1:7" x14ac:dyDescent="0.15">
      <c r="A299" t="str">
        <f>IF([1]变压器绕组!A299="","",[1]变压器绕组!A299)</f>
        <v/>
      </c>
      <c r="B299" t="str">
        <f>IF([1]变压器绕组!B299="","",[1]变压器绕组!B299)</f>
        <v/>
      </c>
      <c r="C299" t="str">
        <f>IF([1]变压器绕组!C299="","",[1]变压器绕组!C299)</f>
        <v/>
      </c>
      <c r="D299" t="str">
        <f>IF([1]变压器绕组!D299="","",[1]变压器绕组!D299)</f>
        <v/>
      </c>
      <c r="E299" t="str">
        <f ca="1">VLOOKUP(C299,OFFSET(厂站实体!$A$2,0,0,1000,7),7,FALSE)</f>
        <v/>
      </c>
      <c r="F299" t="str">
        <f ca="1">VLOOKUP(C299,OFFSET(厂站实体!$A$2,0,0,1000,7),4,FALSE)</f>
        <v/>
      </c>
      <c r="G299" t="str">
        <f ca="1">VLOOKUP(C299,OFFSET(厂站实体!$A$2,0,0,1000,7),6,FALSE)</f>
        <v/>
      </c>
    </row>
    <row r="300" spans="1:7" x14ac:dyDescent="0.15">
      <c r="A300" t="str">
        <f>IF([1]变压器绕组!A300="","",[1]变压器绕组!A300)</f>
        <v/>
      </c>
      <c r="B300" t="str">
        <f>IF([1]变压器绕组!B300="","",[1]变压器绕组!B300)</f>
        <v/>
      </c>
      <c r="C300" t="str">
        <f>IF([1]变压器绕组!C300="","",[1]变压器绕组!C300)</f>
        <v/>
      </c>
      <c r="D300" t="str">
        <f>IF([1]变压器绕组!D300="","",[1]变压器绕组!D300)</f>
        <v/>
      </c>
      <c r="E300" t="str">
        <f ca="1">VLOOKUP(C300,OFFSET(厂站实体!$A$2,0,0,1000,7),7,FALSE)</f>
        <v/>
      </c>
      <c r="F300" t="str">
        <f ca="1">VLOOKUP(C300,OFFSET(厂站实体!$A$2,0,0,1000,7),4,FALSE)</f>
        <v/>
      </c>
      <c r="G300" t="str">
        <f ca="1">VLOOKUP(C300,OFFSET(厂站实体!$A$2,0,0,1000,7),6,FALSE)</f>
        <v/>
      </c>
    </row>
    <row r="301" spans="1:7" x14ac:dyDescent="0.15">
      <c r="A301" t="str">
        <f>IF([1]变压器绕组!A301="","",[1]变压器绕组!A301)</f>
        <v/>
      </c>
      <c r="B301" t="str">
        <f>IF([1]变压器绕组!B301="","",[1]变压器绕组!B301)</f>
        <v/>
      </c>
      <c r="C301" t="str">
        <f>IF([1]变压器绕组!C301="","",[1]变压器绕组!C301)</f>
        <v/>
      </c>
      <c r="D301" t="str">
        <f>IF([1]变压器绕组!D301="","",[1]变压器绕组!D301)</f>
        <v/>
      </c>
      <c r="E301" t="str">
        <f ca="1">VLOOKUP(C301,OFFSET(厂站实体!$A$2,0,0,1000,7),7,FALSE)</f>
        <v/>
      </c>
      <c r="F301" t="str">
        <f ca="1">VLOOKUP(C301,OFFSET(厂站实体!$A$2,0,0,1000,7),4,FALSE)</f>
        <v/>
      </c>
      <c r="G301" t="str">
        <f ca="1">VLOOKUP(C301,OFFSET(厂站实体!$A$2,0,0,1000,7),6,FALSE)</f>
        <v/>
      </c>
    </row>
    <row r="302" spans="1:7" x14ac:dyDescent="0.15">
      <c r="A302" t="str">
        <f>IF([1]变压器绕组!A302="","",[1]变压器绕组!A302)</f>
        <v/>
      </c>
      <c r="B302" t="str">
        <f>IF([1]变压器绕组!B302="","",[1]变压器绕组!B302)</f>
        <v/>
      </c>
      <c r="C302" t="str">
        <f>IF([1]变压器绕组!C302="","",[1]变压器绕组!C302)</f>
        <v/>
      </c>
      <c r="D302" t="str">
        <f>IF([1]变压器绕组!D302="","",[1]变压器绕组!D302)</f>
        <v/>
      </c>
      <c r="E302" t="str">
        <f ca="1">VLOOKUP(C302,OFFSET(厂站实体!$A$2,0,0,1000,7),7,FALSE)</f>
        <v/>
      </c>
      <c r="F302" t="str">
        <f ca="1">VLOOKUP(C302,OFFSET(厂站实体!$A$2,0,0,1000,7),4,FALSE)</f>
        <v/>
      </c>
      <c r="G302" t="str">
        <f ca="1">VLOOKUP(C302,OFFSET(厂站实体!$A$2,0,0,1000,7),6,FALSE)</f>
        <v/>
      </c>
    </row>
    <row r="303" spans="1:7" x14ac:dyDescent="0.15">
      <c r="A303" t="str">
        <f>IF([1]变压器绕组!A303="","",[1]变压器绕组!A303)</f>
        <v/>
      </c>
      <c r="B303" t="str">
        <f>IF([1]变压器绕组!B303="","",[1]变压器绕组!B303)</f>
        <v/>
      </c>
      <c r="C303" t="str">
        <f>IF([1]变压器绕组!C303="","",[1]变压器绕组!C303)</f>
        <v/>
      </c>
      <c r="D303" t="str">
        <f>IF([1]变压器绕组!D303="","",[1]变压器绕组!D303)</f>
        <v/>
      </c>
      <c r="E303" t="str">
        <f ca="1">VLOOKUP(C303,OFFSET(厂站实体!$A$2,0,0,1000,7),7,FALSE)</f>
        <v/>
      </c>
      <c r="F303" t="str">
        <f ca="1">VLOOKUP(C303,OFFSET(厂站实体!$A$2,0,0,1000,7),4,FALSE)</f>
        <v/>
      </c>
      <c r="G303" t="str">
        <f ca="1">VLOOKUP(C303,OFFSET(厂站实体!$A$2,0,0,1000,7),6,FALSE)</f>
        <v/>
      </c>
    </row>
    <row r="304" spans="1:7" x14ac:dyDescent="0.15">
      <c r="A304" t="str">
        <f>IF([1]变压器绕组!A304="","",[1]变压器绕组!A304)</f>
        <v/>
      </c>
      <c r="B304" t="str">
        <f>IF([1]变压器绕组!B304="","",[1]变压器绕组!B304)</f>
        <v/>
      </c>
      <c r="C304" t="str">
        <f>IF([1]变压器绕组!C304="","",[1]变压器绕组!C304)</f>
        <v/>
      </c>
      <c r="D304" t="str">
        <f>IF([1]变压器绕组!D304="","",[1]变压器绕组!D304)</f>
        <v/>
      </c>
      <c r="E304" t="str">
        <f ca="1">VLOOKUP(C304,OFFSET(厂站实体!$A$2,0,0,1000,7),7,FALSE)</f>
        <v/>
      </c>
      <c r="F304" t="str">
        <f ca="1">VLOOKUP(C304,OFFSET(厂站实体!$A$2,0,0,1000,7),4,FALSE)</f>
        <v/>
      </c>
      <c r="G304" t="str">
        <f ca="1">VLOOKUP(C304,OFFSET(厂站实体!$A$2,0,0,1000,7),6,FALSE)</f>
        <v/>
      </c>
    </row>
    <row r="305" spans="1:7" x14ac:dyDescent="0.15">
      <c r="A305" t="str">
        <f>IF([1]变压器绕组!A305="","",[1]变压器绕组!A305)</f>
        <v/>
      </c>
      <c r="B305" t="str">
        <f>IF([1]变压器绕组!B305="","",[1]变压器绕组!B305)</f>
        <v/>
      </c>
      <c r="C305" t="str">
        <f>IF([1]变压器绕组!C305="","",[1]变压器绕组!C305)</f>
        <v/>
      </c>
      <c r="D305" t="str">
        <f>IF([1]变压器绕组!D305="","",[1]变压器绕组!D305)</f>
        <v/>
      </c>
      <c r="E305" t="str">
        <f ca="1">VLOOKUP(C305,OFFSET(厂站实体!$A$2,0,0,1000,7),7,FALSE)</f>
        <v/>
      </c>
      <c r="F305" t="str">
        <f ca="1">VLOOKUP(C305,OFFSET(厂站实体!$A$2,0,0,1000,7),4,FALSE)</f>
        <v/>
      </c>
      <c r="G305" t="str">
        <f ca="1">VLOOKUP(C305,OFFSET(厂站实体!$A$2,0,0,1000,7),6,FALSE)</f>
        <v/>
      </c>
    </row>
    <row r="306" spans="1:7" x14ac:dyDescent="0.15">
      <c r="A306" t="str">
        <f>IF([1]变压器绕组!A306="","",[1]变压器绕组!A306)</f>
        <v/>
      </c>
      <c r="B306" t="str">
        <f>IF([1]变压器绕组!B306="","",[1]变压器绕组!B306)</f>
        <v/>
      </c>
      <c r="C306" t="str">
        <f>IF([1]变压器绕组!C306="","",[1]变压器绕组!C306)</f>
        <v/>
      </c>
      <c r="D306" t="str">
        <f>IF([1]变压器绕组!D306="","",[1]变压器绕组!D306)</f>
        <v/>
      </c>
      <c r="E306" t="str">
        <f ca="1">VLOOKUP(C306,OFFSET(厂站实体!$A$2,0,0,1000,7),7,FALSE)</f>
        <v/>
      </c>
      <c r="F306" t="str">
        <f ca="1">VLOOKUP(C306,OFFSET(厂站实体!$A$2,0,0,1000,7),4,FALSE)</f>
        <v/>
      </c>
      <c r="G306" t="str">
        <f ca="1">VLOOKUP(C306,OFFSET(厂站实体!$A$2,0,0,1000,7),6,FALSE)</f>
        <v/>
      </c>
    </row>
    <row r="307" spans="1:7" x14ac:dyDescent="0.15">
      <c r="A307" t="str">
        <f>IF([1]变压器绕组!A307="","",[1]变压器绕组!A307)</f>
        <v/>
      </c>
      <c r="B307" t="str">
        <f>IF([1]变压器绕组!B307="","",[1]变压器绕组!B307)</f>
        <v/>
      </c>
      <c r="C307" t="str">
        <f>IF([1]变压器绕组!C307="","",[1]变压器绕组!C307)</f>
        <v/>
      </c>
      <c r="D307" t="str">
        <f>IF([1]变压器绕组!D307="","",[1]变压器绕组!D307)</f>
        <v/>
      </c>
      <c r="E307" t="str">
        <f ca="1">VLOOKUP(C307,OFFSET(厂站实体!$A$2,0,0,1000,7),7,FALSE)</f>
        <v/>
      </c>
      <c r="F307" t="str">
        <f ca="1">VLOOKUP(C307,OFFSET(厂站实体!$A$2,0,0,1000,7),4,FALSE)</f>
        <v/>
      </c>
      <c r="G307" t="str">
        <f ca="1">VLOOKUP(C307,OFFSET(厂站实体!$A$2,0,0,1000,7),6,FALSE)</f>
        <v/>
      </c>
    </row>
    <row r="308" spans="1:7" x14ac:dyDescent="0.15">
      <c r="A308" t="str">
        <f>IF([1]变压器绕组!A308="","",[1]变压器绕组!A308)</f>
        <v/>
      </c>
      <c r="B308" t="str">
        <f>IF([1]变压器绕组!B308="","",[1]变压器绕组!B308)</f>
        <v/>
      </c>
      <c r="C308" t="str">
        <f>IF([1]变压器绕组!C308="","",[1]变压器绕组!C308)</f>
        <v/>
      </c>
      <c r="D308" t="str">
        <f>IF([1]变压器绕组!D308="","",[1]变压器绕组!D308)</f>
        <v/>
      </c>
      <c r="E308" t="str">
        <f ca="1">VLOOKUP(C308,OFFSET(厂站实体!$A$2,0,0,1000,7),7,FALSE)</f>
        <v/>
      </c>
      <c r="F308" t="str">
        <f ca="1">VLOOKUP(C308,OFFSET(厂站实体!$A$2,0,0,1000,7),4,FALSE)</f>
        <v/>
      </c>
      <c r="G308" t="str">
        <f ca="1">VLOOKUP(C308,OFFSET(厂站实体!$A$2,0,0,1000,7),6,FALSE)</f>
        <v/>
      </c>
    </row>
    <row r="309" spans="1:7" x14ac:dyDescent="0.15">
      <c r="A309" t="str">
        <f>IF([1]变压器绕组!A309="","",[1]变压器绕组!A309)</f>
        <v/>
      </c>
      <c r="B309" t="str">
        <f>IF([1]变压器绕组!B309="","",[1]变压器绕组!B309)</f>
        <v/>
      </c>
      <c r="C309" t="str">
        <f>IF([1]变压器绕组!C309="","",[1]变压器绕组!C309)</f>
        <v/>
      </c>
      <c r="D309" t="str">
        <f>IF([1]变压器绕组!D309="","",[1]变压器绕组!D309)</f>
        <v/>
      </c>
      <c r="E309" t="str">
        <f ca="1">VLOOKUP(C309,OFFSET(厂站实体!$A$2,0,0,1000,7),7,FALSE)</f>
        <v/>
      </c>
      <c r="F309" t="str">
        <f ca="1">VLOOKUP(C309,OFFSET(厂站实体!$A$2,0,0,1000,7),4,FALSE)</f>
        <v/>
      </c>
      <c r="G309" t="str">
        <f ca="1">VLOOKUP(C309,OFFSET(厂站实体!$A$2,0,0,1000,7),6,FALSE)</f>
        <v/>
      </c>
    </row>
    <row r="310" spans="1:7" x14ac:dyDescent="0.15">
      <c r="A310" t="str">
        <f>IF([1]变压器绕组!A310="","",[1]变压器绕组!A310)</f>
        <v/>
      </c>
      <c r="B310" t="str">
        <f>IF([1]变压器绕组!B310="","",[1]变压器绕组!B310)</f>
        <v/>
      </c>
      <c r="C310" t="str">
        <f>IF([1]变压器绕组!C310="","",[1]变压器绕组!C310)</f>
        <v/>
      </c>
      <c r="D310" t="str">
        <f>IF([1]变压器绕组!D310="","",[1]变压器绕组!D310)</f>
        <v/>
      </c>
      <c r="E310" t="str">
        <f ca="1">VLOOKUP(C310,OFFSET(厂站实体!$A$2,0,0,1000,7),7,FALSE)</f>
        <v/>
      </c>
      <c r="F310" t="str">
        <f ca="1">VLOOKUP(C310,OFFSET(厂站实体!$A$2,0,0,1000,7),4,FALSE)</f>
        <v/>
      </c>
      <c r="G310" t="str">
        <f ca="1">VLOOKUP(C310,OFFSET(厂站实体!$A$2,0,0,1000,7),6,FALSE)</f>
        <v/>
      </c>
    </row>
    <row r="311" spans="1:7" x14ac:dyDescent="0.15">
      <c r="A311" t="str">
        <f>IF([1]变压器绕组!A311="","",[1]变压器绕组!A311)</f>
        <v/>
      </c>
      <c r="B311" t="str">
        <f>IF([1]变压器绕组!B311="","",[1]变压器绕组!B311)</f>
        <v/>
      </c>
      <c r="C311" t="str">
        <f>IF([1]变压器绕组!C311="","",[1]变压器绕组!C311)</f>
        <v/>
      </c>
      <c r="D311" t="str">
        <f>IF([1]变压器绕组!D311="","",[1]变压器绕组!D311)</f>
        <v/>
      </c>
      <c r="E311" t="str">
        <f ca="1">VLOOKUP(C311,OFFSET(厂站实体!$A$2,0,0,1000,7),7,FALSE)</f>
        <v/>
      </c>
      <c r="F311" t="str">
        <f ca="1">VLOOKUP(C311,OFFSET(厂站实体!$A$2,0,0,1000,7),4,FALSE)</f>
        <v/>
      </c>
      <c r="G311" t="str">
        <f ca="1">VLOOKUP(C311,OFFSET(厂站实体!$A$2,0,0,1000,7),6,FALSE)</f>
        <v/>
      </c>
    </row>
    <row r="312" spans="1:7" x14ac:dyDescent="0.15">
      <c r="A312" t="str">
        <f>IF([1]变压器绕组!A312="","",[1]变压器绕组!A312)</f>
        <v/>
      </c>
      <c r="B312" t="str">
        <f>IF([1]变压器绕组!B312="","",[1]变压器绕组!B312)</f>
        <v/>
      </c>
      <c r="C312" t="str">
        <f>IF([1]变压器绕组!C312="","",[1]变压器绕组!C312)</f>
        <v/>
      </c>
      <c r="D312" t="str">
        <f>IF([1]变压器绕组!D312="","",[1]变压器绕组!D312)</f>
        <v/>
      </c>
      <c r="E312" t="str">
        <f ca="1">VLOOKUP(C312,OFFSET(厂站实体!$A$2,0,0,1000,7),7,FALSE)</f>
        <v/>
      </c>
      <c r="F312" t="str">
        <f ca="1">VLOOKUP(C312,OFFSET(厂站实体!$A$2,0,0,1000,7),4,FALSE)</f>
        <v/>
      </c>
      <c r="G312" t="str">
        <f ca="1">VLOOKUP(C312,OFFSET(厂站实体!$A$2,0,0,1000,7),6,FALSE)</f>
        <v/>
      </c>
    </row>
    <row r="313" spans="1:7" x14ac:dyDescent="0.15">
      <c r="A313" t="str">
        <f>IF([1]变压器绕组!A313="","",[1]变压器绕组!A313)</f>
        <v/>
      </c>
      <c r="B313" t="str">
        <f>IF([1]变压器绕组!B313="","",[1]变压器绕组!B313)</f>
        <v/>
      </c>
      <c r="C313" t="str">
        <f>IF([1]变压器绕组!C313="","",[1]变压器绕组!C313)</f>
        <v/>
      </c>
      <c r="D313" t="str">
        <f>IF([1]变压器绕组!D313="","",[1]变压器绕组!D313)</f>
        <v/>
      </c>
      <c r="E313" t="str">
        <f ca="1">VLOOKUP(C313,OFFSET(厂站实体!$A$2,0,0,1000,7),7,FALSE)</f>
        <v/>
      </c>
      <c r="F313" t="str">
        <f ca="1">VLOOKUP(C313,OFFSET(厂站实体!$A$2,0,0,1000,7),4,FALSE)</f>
        <v/>
      </c>
      <c r="G313" t="str">
        <f ca="1">VLOOKUP(C313,OFFSET(厂站实体!$A$2,0,0,1000,7),6,FALSE)</f>
        <v/>
      </c>
    </row>
    <row r="314" spans="1:7" x14ac:dyDescent="0.15">
      <c r="A314" t="str">
        <f>IF([1]变压器绕组!A314="","",[1]变压器绕组!A314)</f>
        <v/>
      </c>
      <c r="B314" t="str">
        <f>IF([1]变压器绕组!B314="","",[1]变压器绕组!B314)</f>
        <v/>
      </c>
      <c r="C314" t="str">
        <f>IF([1]变压器绕组!C314="","",[1]变压器绕组!C314)</f>
        <v/>
      </c>
      <c r="D314" t="str">
        <f>IF([1]变压器绕组!D314="","",[1]变压器绕组!D314)</f>
        <v/>
      </c>
      <c r="E314" t="str">
        <f ca="1">VLOOKUP(C314,OFFSET(厂站实体!$A$2,0,0,1000,7),7,FALSE)</f>
        <v/>
      </c>
      <c r="F314" t="str">
        <f ca="1">VLOOKUP(C314,OFFSET(厂站实体!$A$2,0,0,1000,7),4,FALSE)</f>
        <v/>
      </c>
      <c r="G314" t="str">
        <f ca="1">VLOOKUP(C314,OFFSET(厂站实体!$A$2,0,0,1000,7),6,FALSE)</f>
        <v/>
      </c>
    </row>
    <row r="315" spans="1:7" x14ac:dyDescent="0.15">
      <c r="A315" t="str">
        <f>IF([1]变压器绕组!A315="","",[1]变压器绕组!A315)</f>
        <v/>
      </c>
      <c r="B315" t="str">
        <f>IF([1]变压器绕组!B315="","",[1]变压器绕组!B315)</f>
        <v/>
      </c>
      <c r="C315" t="str">
        <f>IF([1]变压器绕组!C315="","",[1]变压器绕组!C315)</f>
        <v/>
      </c>
      <c r="D315" t="str">
        <f>IF([1]变压器绕组!D315="","",[1]变压器绕组!D315)</f>
        <v/>
      </c>
      <c r="E315" t="str">
        <f ca="1">VLOOKUP(C315,OFFSET(厂站实体!$A$2,0,0,1000,7),7,FALSE)</f>
        <v/>
      </c>
      <c r="F315" t="str">
        <f ca="1">VLOOKUP(C315,OFFSET(厂站实体!$A$2,0,0,1000,7),4,FALSE)</f>
        <v/>
      </c>
      <c r="G315" t="str">
        <f ca="1">VLOOKUP(C315,OFFSET(厂站实体!$A$2,0,0,1000,7),6,FALSE)</f>
        <v/>
      </c>
    </row>
    <row r="316" spans="1:7" x14ac:dyDescent="0.15">
      <c r="A316" t="str">
        <f>IF([1]变压器绕组!A316="","",[1]变压器绕组!A316)</f>
        <v/>
      </c>
      <c r="B316" t="str">
        <f>IF([1]变压器绕组!B316="","",[1]变压器绕组!B316)</f>
        <v/>
      </c>
      <c r="C316" t="str">
        <f>IF([1]变压器绕组!C316="","",[1]变压器绕组!C316)</f>
        <v/>
      </c>
      <c r="D316" t="str">
        <f>IF([1]变压器绕组!D316="","",[1]变压器绕组!D316)</f>
        <v/>
      </c>
      <c r="E316" t="str">
        <f ca="1">VLOOKUP(C316,OFFSET(厂站实体!$A$2,0,0,1000,7),7,FALSE)</f>
        <v/>
      </c>
      <c r="F316" t="str">
        <f ca="1">VLOOKUP(C316,OFFSET(厂站实体!$A$2,0,0,1000,7),4,FALSE)</f>
        <v/>
      </c>
      <c r="G316" t="str">
        <f ca="1">VLOOKUP(C316,OFFSET(厂站实体!$A$2,0,0,1000,7),6,FALSE)</f>
        <v/>
      </c>
    </row>
    <row r="317" spans="1:7" x14ac:dyDescent="0.15">
      <c r="A317" t="str">
        <f>IF([1]变压器绕组!A317="","",[1]变压器绕组!A317)</f>
        <v/>
      </c>
      <c r="B317" t="str">
        <f>IF([1]变压器绕组!B317="","",[1]变压器绕组!B317)</f>
        <v/>
      </c>
      <c r="C317" t="str">
        <f>IF([1]变压器绕组!C317="","",[1]变压器绕组!C317)</f>
        <v/>
      </c>
      <c r="D317" t="str">
        <f>IF([1]变压器绕组!D317="","",[1]变压器绕组!D317)</f>
        <v/>
      </c>
      <c r="E317" t="str">
        <f ca="1">VLOOKUP(C317,OFFSET(厂站实体!$A$2,0,0,1000,7),7,FALSE)</f>
        <v/>
      </c>
      <c r="F317" t="str">
        <f ca="1">VLOOKUP(C317,OFFSET(厂站实体!$A$2,0,0,1000,7),4,FALSE)</f>
        <v/>
      </c>
      <c r="G317" t="str">
        <f ca="1">VLOOKUP(C317,OFFSET(厂站实体!$A$2,0,0,1000,7),6,FALSE)</f>
        <v/>
      </c>
    </row>
    <row r="318" spans="1:7" x14ac:dyDescent="0.15">
      <c r="A318" t="str">
        <f>IF([1]变压器绕组!A318="","",[1]变压器绕组!A318)</f>
        <v/>
      </c>
      <c r="B318" t="str">
        <f>IF([1]变压器绕组!B318="","",[1]变压器绕组!B318)</f>
        <v/>
      </c>
      <c r="C318" t="str">
        <f>IF([1]变压器绕组!C318="","",[1]变压器绕组!C318)</f>
        <v/>
      </c>
      <c r="D318" t="str">
        <f>IF([1]变压器绕组!D318="","",[1]变压器绕组!D318)</f>
        <v/>
      </c>
      <c r="E318" t="str">
        <f ca="1">VLOOKUP(C318,OFFSET(厂站实体!$A$2,0,0,1000,7),7,FALSE)</f>
        <v/>
      </c>
      <c r="F318" t="str">
        <f ca="1">VLOOKUP(C318,OFFSET(厂站实体!$A$2,0,0,1000,7),4,FALSE)</f>
        <v/>
      </c>
      <c r="G318" t="str">
        <f ca="1">VLOOKUP(C318,OFFSET(厂站实体!$A$2,0,0,1000,7),6,FALSE)</f>
        <v/>
      </c>
    </row>
    <row r="319" spans="1:7" x14ac:dyDescent="0.15">
      <c r="A319" t="str">
        <f>IF([1]变压器绕组!A319="","",[1]变压器绕组!A319)</f>
        <v/>
      </c>
      <c r="B319" t="str">
        <f>IF([1]变压器绕组!B319="","",[1]变压器绕组!B319)</f>
        <v/>
      </c>
      <c r="C319" t="str">
        <f>IF([1]变压器绕组!C319="","",[1]变压器绕组!C319)</f>
        <v/>
      </c>
      <c r="D319" t="str">
        <f>IF([1]变压器绕组!D319="","",[1]变压器绕组!D319)</f>
        <v/>
      </c>
      <c r="E319" t="str">
        <f ca="1">VLOOKUP(C319,OFFSET(厂站实体!$A$2,0,0,1000,7),7,FALSE)</f>
        <v/>
      </c>
      <c r="F319" t="str">
        <f ca="1">VLOOKUP(C319,OFFSET(厂站实体!$A$2,0,0,1000,7),4,FALSE)</f>
        <v/>
      </c>
      <c r="G319" t="str">
        <f ca="1">VLOOKUP(C319,OFFSET(厂站实体!$A$2,0,0,1000,7),6,FALSE)</f>
        <v/>
      </c>
    </row>
    <row r="320" spans="1:7" x14ac:dyDescent="0.15">
      <c r="A320" t="str">
        <f>IF([1]变压器绕组!A320="","",[1]变压器绕组!A320)</f>
        <v/>
      </c>
      <c r="B320" t="str">
        <f>IF([1]变压器绕组!B320="","",[1]变压器绕组!B320)</f>
        <v/>
      </c>
      <c r="C320" t="str">
        <f>IF([1]变压器绕组!C320="","",[1]变压器绕组!C320)</f>
        <v/>
      </c>
      <c r="D320" t="str">
        <f>IF([1]变压器绕组!D320="","",[1]变压器绕组!D320)</f>
        <v/>
      </c>
      <c r="E320" t="str">
        <f ca="1">VLOOKUP(C320,OFFSET(厂站实体!$A$2,0,0,1000,7),7,FALSE)</f>
        <v/>
      </c>
      <c r="F320" t="str">
        <f ca="1">VLOOKUP(C320,OFFSET(厂站实体!$A$2,0,0,1000,7),4,FALSE)</f>
        <v/>
      </c>
      <c r="G320" t="str">
        <f ca="1">VLOOKUP(C320,OFFSET(厂站实体!$A$2,0,0,1000,7),6,FALSE)</f>
        <v/>
      </c>
    </row>
    <row r="321" spans="1:7" x14ac:dyDescent="0.15">
      <c r="A321" t="str">
        <f>IF([1]变压器绕组!A321="","",[1]变压器绕组!A321)</f>
        <v/>
      </c>
      <c r="B321" t="str">
        <f>IF([1]变压器绕组!B321="","",[1]变压器绕组!B321)</f>
        <v/>
      </c>
      <c r="C321" t="str">
        <f>IF([1]变压器绕组!C321="","",[1]变压器绕组!C321)</f>
        <v/>
      </c>
      <c r="D321" t="str">
        <f>IF([1]变压器绕组!D321="","",[1]变压器绕组!D321)</f>
        <v/>
      </c>
      <c r="E321" t="str">
        <f ca="1">VLOOKUP(C321,OFFSET(厂站实体!$A$2,0,0,1000,7),7,FALSE)</f>
        <v/>
      </c>
      <c r="F321" t="str">
        <f ca="1">VLOOKUP(C321,OFFSET(厂站实体!$A$2,0,0,1000,7),4,FALSE)</f>
        <v/>
      </c>
      <c r="G321" t="str">
        <f ca="1">VLOOKUP(C321,OFFSET(厂站实体!$A$2,0,0,1000,7),6,FALSE)</f>
        <v/>
      </c>
    </row>
    <row r="322" spans="1:7" x14ac:dyDescent="0.15">
      <c r="A322" t="str">
        <f>IF([1]变压器绕组!A322="","",[1]变压器绕组!A322)</f>
        <v/>
      </c>
      <c r="B322" t="str">
        <f>IF([1]变压器绕组!B322="","",[1]变压器绕组!B322)</f>
        <v/>
      </c>
      <c r="C322" t="str">
        <f>IF([1]变压器绕组!C322="","",[1]变压器绕组!C322)</f>
        <v/>
      </c>
      <c r="D322" t="str">
        <f>IF([1]变压器绕组!D322="","",[1]变压器绕组!D322)</f>
        <v/>
      </c>
      <c r="E322" t="str">
        <f ca="1">VLOOKUP(C322,OFFSET(厂站实体!$A$2,0,0,1000,7),7,FALSE)</f>
        <v/>
      </c>
      <c r="F322" t="str">
        <f ca="1">VLOOKUP(C322,OFFSET(厂站实体!$A$2,0,0,1000,7),4,FALSE)</f>
        <v/>
      </c>
      <c r="G322" t="str">
        <f ca="1">VLOOKUP(C322,OFFSET(厂站实体!$A$2,0,0,1000,7),6,FALSE)</f>
        <v/>
      </c>
    </row>
    <row r="323" spans="1:7" x14ac:dyDescent="0.15">
      <c r="A323" t="str">
        <f>IF([1]变压器绕组!A323="","",[1]变压器绕组!A323)</f>
        <v/>
      </c>
      <c r="B323" t="str">
        <f>IF([1]变压器绕组!B323="","",[1]变压器绕组!B323)</f>
        <v/>
      </c>
      <c r="C323" t="str">
        <f>IF([1]变压器绕组!C323="","",[1]变压器绕组!C323)</f>
        <v/>
      </c>
      <c r="D323" t="str">
        <f>IF([1]变压器绕组!D323="","",[1]变压器绕组!D323)</f>
        <v/>
      </c>
      <c r="E323" t="str">
        <f ca="1">VLOOKUP(C323,OFFSET(厂站实体!$A$2,0,0,1000,7),7,FALSE)</f>
        <v/>
      </c>
      <c r="F323" t="str">
        <f ca="1">VLOOKUP(C323,OFFSET(厂站实体!$A$2,0,0,1000,7),4,FALSE)</f>
        <v/>
      </c>
      <c r="G323" t="str">
        <f ca="1">VLOOKUP(C323,OFFSET(厂站实体!$A$2,0,0,1000,7),6,FALSE)</f>
        <v/>
      </c>
    </row>
    <row r="324" spans="1:7" x14ac:dyDescent="0.15">
      <c r="A324" t="str">
        <f>IF([1]变压器绕组!A324="","",[1]变压器绕组!A324)</f>
        <v/>
      </c>
      <c r="B324" t="str">
        <f>IF([1]变压器绕组!B324="","",[1]变压器绕组!B324)</f>
        <v/>
      </c>
      <c r="C324" t="str">
        <f>IF([1]变压器绕组!C324="","",[1]变压器绕组!C324)</f>
        <v/>
      </c>
      <c r="D324" t="str">
        <f>IF([1]变压器绕组!D324="","",[1]变压器绕组!D324)</f>
        <v/>
      </c>
      <c r="E324" t="str">
        <f ca="1">VLOOKUP(C324,OFFSET(厂站实体!$A$2,0,0,1000,7),7,FALSE)</f>
        <v/>
      </c>
      <c r="F324" t="str">
        <f ca="1">VLOOKUP(C324,OFFSET(厂站实体!$A$2,0,0,1000,7),4,FALSE)</f>
        <v/>
      </c>
      <c r="G324" t="str">
        <f ca="1">VLOOKUP(C324,OFFSET(厂站实体!$A$2,0,0,1000,7),6,FALSE)</f>
        <v/>
      </c>
    </row>
    <row r="325" spans="1:7" x14ac:dyDescent="0.15">
      <c r="A325" t="str">
        <f>IF([1]变压器绕组!A325="","",[1]变压器绕组!A325)</f>
        <v/>
      </c>
      <c r="B325" t="str">
        <f>IF([1]变压器绕组!B325="","",[1]变压器绕组!B325)</f>
        <v/>
      </c>
      <c r="C325" t="str">
        <f>IF([1]变压器绕组!C325="","",[1]变压器绕组!C325)</f>
        <v/>
      </c>
      <c r="D325" t="str">
        <f>IF([1]变压器绕组!D325="","",[1]变压器绕组!D325)</f>
        <v/>
      </c>
      <c r="E325" t="str">
        <f ca="1">VLOOKUP(C325,OFFSET(厂站实体!$A$2,0,0,1000,7),7,FALSE)</f>
        <v/>
      </c>
      <c r="F325" t="str">
        <f ca="1">VLOOKUP(C325,OFFSET(厂站实体!$A$2,0,0,1000,7),4,FALSE)</f>
        <v/>
      </c>
      <c r="G325" t="str">
        <f ca="1">VLOOKUP(C325,OFFSET(厂站实体!$A$2,0,0,1000,7),6,FALSE)</f>
        <v/>
      </c>
    </row>
    <row r="326" spans="1:7" x14ac:dyDescent="0.15">
      <c r="A326" t="str">
        <f>IF([1]变压器绕组!A326="","",[1]变压器绕组!A326)</f>
        <v/>
      </c>
      <c r="B326" t="str">
        <f>IF([1]变压器绕组!B326="","",[1]变压器绕组!B326)</f>
        <v/>
      </c>
      <c r="C326" t="str">
        <f>IF([1]变压器绕组!C326="","",[1]变压器绕组!C326)</f>
        <v/>
      </c>
      <c r="D326" t="str">
        <f>IF([1]变压器绕组!D326="","",[1]变压器绕组!D326)</f>
        <v/>
      </c>
      <c r="E326" t="str">
        <f ca="1">VLOOKUP(C326,OFFSET(厂站实体!$A$2,0,0,1000,7),7,FALSE)</f>
        <v/>
      </c>
      <c r="F326" t="str">
        <f ca="1">VLOOKUP(C326,OFFSET(厂站实体!$A$2,0,0,1000,7),4,FALSE)</f>
        <v/>
      </c>
      <c r="G326" t="str">
        <f ca="1">VLOOKUP(C326,OFFSET(厂站实体!$A$2,0,0,1000,7),6,FALSE)</f>
        <v/>
      </c>
    </row>
    <row r="327" spans="1:7" x14ac:dyDescent="0.15">
      <c r="A327" t="str">
        <f>IF([1]变压器绕组!A327="","",[1]变压器绕组!A327)</f>
        <v/>
      </c>
      <c r="B327" t="str">
        <f>IF([1]变压器绕组!B327="","",[1]变压器绕组!B327)</f>
        <v/>
      </c>
      <c r="C327" t="str">
        <f>IF([1]变压器绕组!C327="","",[1]变压器绕组!C327)</f>
        <v/>
      </c>
      <c r="D327" t="str">
        <f>IF([1]变压器绕组!D327="","",[1]变压器绕组!D327)</f>
        <v/>
      </c>
      <c r="E327" t="str">
        <f ca="1">VLOOKUP(C327,OFFSET(厂站实体!$A$2,0,0,1000,7),7,FALSE)</f>
        <v/>
      </c>
      <c r="F327" t="str">
        <f ca="1">VLOOKUP(C327,OFFSET(厂站实体!$A$2,0,0,1000,7),4,FALSE)</f>
        <v/>
      </c>
      <c r="G327" t="str">
        <f ca="1">VLOOKUP(C327,OFFSET(厂站实体!$A$2,0,0,1000,7),6,FALSE)</f>
        <v/>
      </c>
    </row>
    <row r="328" spans="1:7" x14ac:dyDescent="0.15">
      <c r="A328" t="str">
        <f>IF([1]变压器绕组!A328="","",[1]变压器绕组!A328)</f>
        <v/>
      </c>
      <c r="B328" t="str">
        <f>IF([1]变压器绕组!B328="","",[1]变压器绕组!B328)</f>
        <v/>
      </c>
      <c r="C328" t="str">
        <f>IF([1]变压器绕组!C328="","",[1]变压器绕组!C328)</f>
        <v/>
      </c>
      <c r="D328" t="str">
        <f>IF([1]变压器绕组!D328="","",[1]变压器绕组!D328)</f>
        <v/>
      </c>
      <c r="E328" t="str">
        <f ca="1">VLOOKUP(C328,OFFSET(厂站实体!$A$2,0,0,1000,7),7,FALSE)</f>
        <v/>
      </c>
      <c r="F328" t="str">
        <f ca="1">VLOOKUP(C328,OFFSET(厂站实体!$A$2,0,0,1000,7),4,FALSE)</f>
        <v/>
      </c>
      <c r="G328" t="str">
        <f ca="1">VLOOKUP(C328,OFFSET(厂站实体!$A$2,0,0,1000,7),6,FALSE)</f>
        <v/>
      </c>
    </row>
    <row r="329" spans="1:7" x14ac:dyDescent="0.15">
      <c r="A329" t="str">
        <f>IF([1]变压器绕组!A329="","",[1]变压器绕组!A329)</f>
        <v/>
      </c>
      <c r="B329" t="str">
        <f>IF([1]变压器绕组!B329="","",[1]变压器绕组!B329)</f>
        <v/>
      </c>
      <c r="C329" t="str">
        <f>IF([1]变压器绕组!C329="","",[1]变压器绕组!C329)</f>
        <v/>
      </c>
      <c r="D329" t="str">
        <f>IF([1]变压器绕组!D329="","",[1]变压器绕组!D329)</f>
        <v/>
      </c>
      <c r="E329" t="str">
        <f ca="1">VLOOKUP(C329,OFFSET(厂站实体!$A$2,0,0,1000,7),7,FALSE)</f>
        <v/>
      </c>
      <c r="F329" t="str">
        <f ca="1">VLOOKUP(C329,OFFSET(厂站实体!$A$2,0,0,1000,7),4,FALSE)</f>
        <v/>
      </c>
      <c r="G329" t="str">
        <f ca="1">VLOOKUP(C329,OFFSET(厂站实体!$A$2,0,0,1000,7),6,FALSE)</f>
        <v/>
      </c>
    </row>
    <row r="330" spans="1:7" x14ac:dyDescent="0.15">
      <c r="A330" t="str">
        <f>IF([1]变压器绕组!A330="","",[1]变压器绕组!A330)</f>
        <v/>
      </c>
      <c r="B330" t="str">
        <f>IF([1]变压器绕组!B330="","",[1]变压器绕组!B330)</f>
        <v/>
      </c>
      <c r="C330" t="str">
        <f>IF([1]变压器绕组!C330="","",[1]变压器绕组!C330)</f>
        <v/>
      </c>
      <c r="D330" t="str">
        <f>IF([1]变压器绕组!D330="","",[1]变压器绕组!D330)</f>
        <v/>
      </c>
      <c r="E330" t="str">
        <f ca="1">VLOOKUP(C330,OFFSET(厂站实体!$A$2,0,0,1000,7),7,FALSE)</f>
        <v/>
      </c>
      <c r="F330" t="str">
        <f ca="1">VLOOKUP(C330,OFFSET(厂站实体!$A$2,0,0,1000,7),4,FALSE)</f>
        <v/>
      </c>
      <c r="G330" t="str">
        <f ca="1">VLOOKUP(C330,OFFSET(厂站实体!$A$2,0,0,1000,7),6,FALSE)</f>
        <v/>
      </c>
    </row>
    <row r="331" spans="1:7" x14ac:dyDescent="0.15">
      <c r="A331" t="str">
        <f>IF([1]变压器绕组!A331="","",[1]变压器绕组!A331)</f>
        <v/>
      </c>
      <c r="B331" t="str">
        <f>IF([1]变压器绕组!B331="","",[1]变压器绕组!B331)</f>
        <v/>
      </c>
      <c r="C331" t="str">
        <f>IF([1]变压器绕组!C331="","",[1]变压器绕组!C331)</f>
        <v/>
      </c>
      <c r="D331" t="str">
        <f>IF([1]变压器绕组!D331="","",[1]变压器绕组!D331)</f>
        <v/>
      </c>
      <c r="E331" t="str">
        <f ca="1">VLOOKUP(C331,OFFSET(厂站实体!$A$2,0,0,1000,7),7,FALSE)</f>
        <v/>
      </c>
      <c r="F331" t="str">
        <f ca="1">VLOOKUP(C331,OFFSET(厂站实体!$A$2,0,0,1000,7),4,FALSE)</f>
        <v/>
      </c>
      <c r="G331" t="str">
        <f ca="1">VLOOKUP(C331,OFFSET(厂站实体!$A$2,0,0,1000,7),6,FALSE)</f>
        <v/>
      </c>
    </row>
    <row r="332" spans="1:7" x14ac:dyDescent="0.15">
      <c r="A332" t="str">
        <f>IF([1]变压器绕组!A332="","",[1]变压器绕组!A332)</f>
        <v/>
      </c>
      <c r="B332" t="str">
        <f>IF([1]变压器绕组!B332="","",[1]变压器绕组!B332)</f>
        <v/>
      </c>
      <c r="C332" t="str">
        <f>IF([1]变压器绕组!C332="","",[1]变压器绕组!C332)</f>
        <v/>
      </c>
      <c r="D332" t="str">
        <f>IF([1]变压器绕组!D332="","",[1]变压器绕组!D332)</f>
        <v/>
      </c>
      <c r="E332" t="str">
        <f ca="1">VLOOKUP(C332,OFFSET(厂站实体!$A$2,0,0,1000,7),7,FALSE)</f>
        <v/>
      </c>
      <c r="F332" t="str">
        <f ca="1">VLOOKUP(C332,OFFSET(厂站实体!$A$2,0,0,1000,7),4,FALSE)</f>
        <v/>
      </c>
      <c r="G332" t="str">
        <f ca="1">VLOOKUP(C332,OFFSET(厂站实体!$A$2,0,0,1000,7),6,FALSE)</f>
        <v/>
      </c>
    </row>
    <row r="333" spans="1:7" x14ac:dyDescent="0.15">
      <c r="A333" t="str">
        <f>IF([1]变压器绕组!A333="","",[1]变压器绕组!A333)</f>
        <v/>
      </c>
      <c r="B333" t="str">
        <f>IF([1]变压器绕组!B333="","",[1]变压器绕组!B333)</f>
        <v/>
      </c>
      <c r="C333" t="str">
        <f>IF([1]变压器绕组!C333="","",[1]变压器绕组!C333)</f>
        <v/>
      </c>
      <c r="D333" t="str">
        <f>IF([1]变压器绕组!D333="","",[1]变压器绕组!D333)</f>
        <v/>
      </c>
      <c r="E333" t="str">
        <f ca="1">VLOOKUP(C333,OFFSET(厂站实体!$A$2,0,0,1000,7),7,FALSE)</f>
        <v/>
      </c>
      <c r="F333" t="str">
        <f ca="1">VLOOKUP(C333,OFFSET(厂站实体!$A$2,0,0,1000,7),4,FALSE)</f>
        <v/>
      </c>
      <c r="G333" t="str">
        <f ca="1">VLOOKUP(C333,OFFSET(厂站实体!$A$2,0,0,1000,7),6,FALSE)</f>
        <v/>
      </c>
    </row>
    <row r="334" spans="1:7" x14ac:dyDescent="0.15">
      <c r="A334" t="str">
        <f>IF([1]变压器绕组!A334="","",[1]变压器绕组!A334)</f>
        <v/>
      </c>
      <c r="B334" t="str">
        <f>IF([1]变压器绕组!B334="","",[1]变压器绕组!B334)</f>
        <v/>
      </c>
      <c r="C334" t="str">
        <f>IF([1]变压器绕组!C334="","",[1]变压器绕组!C334)</f>
        <v/>
      </c>
      <c r="D334" t="str">
        <f>IF([1]变压器绕组!D334="","",[1]变压器绕组!D334)</f>
        <v/>
      </c>
      <c r="E334" t="str">
        <f ca="1">VLOOKUP(C334,OFFSET(厂站实体!$A$2,0,0,1000,7),7,FALSE)</f>
        <v/>
      </c>
      <c r="F334" t="str">
        <f ca="1">VLOOKUP(C334,OFFSET(厂站实体!$A$2,0,0,1000,7),4,FALSE)</f>
        <v/>
      </c>
      <c r="G334" t="str">
        <f ca="1">VLOOKUP(C334,OFFSET(厂站实体!$A$2,0,0,1000,7),6,FALSE)</f>
        <v/>
      </c>
    </row>
    <row r="335" spans="1:7" x14ac:dyDescent="0.15">
      <c r="A335" t="str">
        <f>IF([1]变压器绕组!A335="","",[1]变压器绕组!A335)</f>
        <v/>
      </c>
      <c r="B335" t="str">
        <f>IF([1]变压器绕组!B335="","",[1]变压器绕组!B335)</f>
        <v/>
      </c>
      <c r="C335" t="str">
        <f>IF([1]变压器绕组!C335="","",[1]变压器绕组!C335)</f>
        <v/>
      </c>
      <c r="D335" t="str">
        <f>IF([1]变压器绕组!D335="","",[1]变压器绕组!D335)</f>
        <v/>
      </c>
      <c r="E335" t="str">
        <f ca="1">VLOOKUP(C335,OFFSET(厂站实体!$A$2,0,0,1000,7),7,FALSE)</f>
        <v/>
      </c>
      <c r="F335" t="str">
        <f ca="1">VLOOKUP(C335,OFFSET(厂站实体!$A$2,0,0,1000,7),4,FALSE)</f>
        <v/>
      </c>
      <c r="G335" t="str">
        <f ca="1">VLOOKUP(C335,OFFSET(厂站实体!$A$2,0,0,1000,7),6,FALSE)</f>
        <v/>
      </c>
    </row>
    <row r="336" spans="1:7" x14ac:dyDescent="0.15">
      <c r="A336" t="str">
        <f>IF([1]变压器绕组!A336="","",[1]变压器绕组!A336)</f>
        <v/>
      </c>
      <c r="B336" t="str">
        <f>IF([1]变压器绕组!B336="","",[1]变压器绕组!B336)</f>
        <v/>
      </c>
      <c r="C336" t="str">
        <f>IF([1]变压器绕组!C336="","",[1]变压器绕组!C336)</f>
        <v/>
      </c>
      <c r="D336" t="str">
        <f>IF([1]变压器绕组!D336="","",[1]变压器绕组!D336)</f>
        <v/>
      </c>
      <c r="E336" t="str">
        <f ca="1">VLOOKUP(C336,OFFSET(厂站实体!$A$2,0,0,1000,7),7,FALSE)</f>
        <v/>
      </c>
      <c r="F336" t="str">
        <f ca="1">VLOOKUP(C336,OFFSET(厂站实体!$A$2,0,0,1000,7),4,FALSE)</f>
        <v/>
      </c>
      <c r="G336" t="str">
        <f ca="1">VLOOKUP(C336,OFFSET(厂站实体!$A$2,0,0,1000,7),6,FALSE)</f>
        <v/>
      </c>
    </row>
    <row r="337" spans="1:7" x14ac:dyDescent="0.15">
      <c r="A337" t="str">
        <f>IF([1]变压器绕组!A337="","",[1]变压器绕组!A337)</f>
        <v/>
      </c>
      <c r="B337" t="str">
        <f>IF([1]变压器绕组!B337="","",[1]变压器绕组!B337)</f>
        <v/>
      </c>
      <c r="C337" t="str">
        <f>IF([1]变压器绕组!C337="","",[1]变压器绕组!C337)</f>
        <v/>
      </c>
      <c r="D337" t="str">
        <f>IF([1]变压器绕组!D337="","",[1]变压器绕组!D337)</f>
        <v/>
      </c>
      <c r="E337" t="str">
        <f ca="1">VLOOKUP(C337,OFFSET(厂站实体!$A$2,0,0,1000,7),7,FALSE)</f>
        <v/>
      </c>
      <c r="F337" t="str">
        <f ca="1">VLOOKUP(C337,OFFSET(厂站实体!$A$2,0,0,1000,7),4,FALSE)</f>
        <v/>
      </c>
      <c r="G337" t="str">
        <f ca="1">VLOOKUP(C337,OFFSET(厂站实体!$A$2,0,0,1000,7),6,FALSE)</f>
        <v/>
      </c>
    </row>
    <row r="338" spans="1:7" x14ac:dyDescent="0.15">
      <c r="A338" t="str">
        <f>IF([1]变压器绕组!A338="","",[1]变压器绕组!A338)</f>
        <v/>
      </c>
      <c r="B338" t="str">
        <f>IF([1]变压器绕组!B338="","",[1]变压器绕组!B338)</f>
        <v/>
      </c>
      <c r="C338" t="str">
        <f>IF([1]变压器绕组!C338="","",[1]变压器绕组!C338)</f>
        <v/>
      </c>
      <c r="D338" t="str">
        <f>IF([1]变压器绕组!D338="","",[1]变压器绕组!D338)</f>
        <v/>
      </c>
      <c r="E338" t="str">
        <f ca="1">VLOOKUP(C338,OFFSET(厂站实体!$A$2,0,0,1000,7),7,FALSE)</f>
        <v/>
      </c>
      <c r="F338" t="str">
        <f ca="1">VLOOKUP(C338,OFFSET(厂站实体!$A$2,0,0,1000,7),4,FALSE)</f>
        <v/>
      </c>
      <c r="G338" t="str">
        <f ca="1">VLOOKUP(C338,OFFSET(厂站实体!$A$2,0,0,1000,7),6,FALSE)</f>
        <v/>
      </c>
    </row>
    <row r="339" spans="1:7" x14ac:dyDescent="0.15">
      <c r="A339" t="str">
        <f>IF([1]变压器绕组!A339="","",[1]变压器绕组!A339)</f>
        <v/>
      </c>
      <c r="B339" t="str">
        <f>IF([1]变压器绕组!B339="","",[1]变压器绕组!B339)</f>
        <v/>
      </c>
      <c r="C339" t="str">
        <f>IF([1]变压器绕组!C339="","",[1]变压器绕组!C339)</f>
        <v/>
      </c>
      <c r="D339" t="str">
        <f>IF([1]变压器绕组!D339="","",[1]变压器绕组!D339)</f>
        <v/>
      </c>
      <c r="E339" t="str">
        <f ca="1">VLOOKUP(C339,OFFSET(厂站实体!$A$2,0,0,1000,7),7,FALSE)</f>
        <v/>
      </c>
      <c r="F339" t="str">
        <f ca="1">VLOOKUP(C339,OFFSET(厂站实体!$A$2,0,0,1000,7),4,FALSE)</f>
        <v/>
      </c>
      <c r="G339" t="str">
        <f ca="1">VLOOKUP(C339,OFFSET(厂站实体!$A$2,0,0,1000,7),6,FALSE)</f>
        <v/>
      </c>
    </row>
    <row r="340" spans="1:7" x14ac:dyDescent="0.15">
      <c r="A340" t="str">
        <f>IF([1]变压器绕组!A340="","",[1]变压器绕组!A340)</f>
        <v/>
      </c>
      <c r="B340" t="str">
        <f>IF([1]变压器绕组!B340="","",[1]变压器绕组!B340)</f>
        <v/>
      </c>
      <c r="C340" t="str">
        <f>IF([1]变压器绕组!C340="","",[1]变压器绕组!C340)</f>
        <v/>
      </c>
      <c r="D340" t="str">
        <f>IF([1]变压器绕组!D340="","",[1]变压器绕组!D340)</f>
        <v/>
      </c>
      <c r="E340" t="str">
        <f ca="1">VLOOKUP(C340,OFFSET(厂站实体!$A$2,0,0,1000,7),7,FALSE)</f>
        <v/>
      </c>
      <c r="F340" t="str">
        <f ca="1">VLOOKUP(C340,OFFSET(厂站实体!$A$2,0,0,1000,7),4,FALSE)</f>
        <v/>
      </c>
      <c r="G340" t="str">
        <f ca="1">VLOOKUP(C340,OFFSET(厂站实体!$A$2,0,0,1000,7),6,FALSE)</f>
        <v/>
      </c>
    </row>
    <row r="341" spans="1:7" x14ac:dyDescent="0.15">
      <c r="A341" t="str">
        <f>IF([1]变压器绕组!A341="","",[1]变压器绕组!A341)</f>
        <v/>
      </c>
      <c r="B341" t="str">
        <f>IF([1]变压器绕组!B341="","",[1]变压器绕组!B341)</f>
        <v/>
      </c>
      <c r="C341" t="str">
        <f>IF([1]变压器绕组!C341="","",[1]变压器绕组!C341)</f>
        <v/>
      </c>
      <c r="D341" t="str">
        <f>IF([1]变压器绕组!D341="","",[1]变压器绕组!D341)</f>
        <v/>
      </c>
      <c r="E341" t="str">
        <f ca="1">VLOOKUP(C341,OFFSET(厂站实体!$A$2,0,0,1000,7),7,FALSE)</f>
        <v/>
      </c>
      <c r="F341" t="str">
        <f ca="1">VLOOKUP(C341,OFFSET(厂站实体!$A$2,0,0,1000,7),4,FALSE)</f>
        <v/>
      </c>
      <c r="G341" t="str">
        <f ca="1">VLOOKUP(C341,OFFSET(厂站实体!$A$2,0,0,1000,7),6,FALSE)</f>
        <v/>
      </c>
    </row>
    <row r="342" spans="1:7" x14ac:dyDescent="0.15">
      <c r="A342" t="str">
        <f>IF([1]变压器绕组!A342="","",[1]变压器绕组!A342)</f>
        <v/>
      </c>
      <c r="B342" t="str">
        <f>IF([1]变压器绕组!B342="","",[1]变压器绕组!B342)</f>
        <v/>
      </c>
      <c r="C342" t="str">
        <f>IF([1]变压器绕组!C342="","",[1]变压器绕组!C342)</f>
        <v/>
      </c>
      <c r="D342" t="str">
        <f>IF([1]变压器绕组!D342="","",[1]变压器绕组!D342)</f>
        <v/>
      </c>
      <c r="E342" t="str">
        <f ca="1">VLOOKUP(C342,OFFSET(厂站实体!$A$2,0,0,1000,7),7,FALSE)</f>
        <v/>
      </c>
      <c r="F342" t="str">
        <f ca="1">VLOOKUP(C342,OFFSET(厂站实体!$A$2,0,0,1000,7),4,FALSE)</f>
        <v/>
      </c>
      <c r="G342" t="str">
        <f ca="1">VLOOKUP(C342,OFFSET(厂站实体!$A$2,0,0,1000,7),6,FALSE)</f>
        <v/>
      </c>
    </row>
    <row r="343" spans="1:7" x14ac:dyDescent="0.15">
      <c r="A343" t="str">
        <f>IF([1]变压器绕组!A343="","",[1]变压器绕组!A343)</f>
        <v/>
      </c>
      <c r="B343" t="str">
        <f>IF([1]变压器绕组!B343="","",[1]变压器绕组!B343)</f>
        <v/>
      </c>
      <c r="C343" t="str">
        <f>IF([1]变压器绕组!C343="","",[1]变压器绕组!C343)</f>
        <v/>
      </c>
      <c r="D343" t="str">
        <f>IF([1]变压器绕组!D343="","",[1]变压器绕组!D343)</f>
        <v/>
      </c>
      <c r="E343" t="str">
        <f ca="1">VLOOKUP(C343,OFFSET(厂站实体!$A$2,0,0,1000,7),7,FALSE)</f>
        <v/>
      </c>
      <c r="F343" t="str">
        <f ca="1">VLOOKUP(C343,OFFSET(厂站实体!$A$2,0,0,1000,7),4,FALSE)</f>
        <v/>
      </c>
      <c r="G343" t="str">
        <f ca="1">VLOOKUP(C343,OFFSET(厂站实体!$A$2,0,0,1000,7),6,FALSE)</f>
        <v/>
      </c>
    </row>
    <row r="344" spans="1:7" x14ac:dyDescent="0.15">
      <c r="A344" t="str">
        <f>IF([1]变压器绕组!A344="","",[1]变压器绕组!A344)</f>
        <v/>
      </c>
      <c r="B344" t="str">
        <f>IF([1]变压器绕组!B344="","",[1]变压器绕组!B344)</f>
        <v/>
      </c>
      <c r="C344" t="str">
        <f>IF([1]变压器绕组!C344="","",[1]变压器绕组!C344)</f>
        <v/>
      </c>
      <c r="D344" t="str">
        <f>IF([1]变压器绕组!D344="","",[1]变压器绕组!D344)</f>
        <v/>
      </c>
      <c r="E344" t="str">
        <f ca="1">VLOOKUP(C344,OFFSET(厂站实体!$A$2,0,0,1000,7),7,FALSE)</f>
        <v/>
      </c>
      <c r="F344" t="str">
        <f ca="1">VLOOKUP(C344,OFFSET(厂站实体!$A$2,0,0,1000,7),4,FALSE)</f>
        <v/>
      </c>
      <c r="G344" t="str">
        <f ca="1">VLOOKUP(C344,OFFSET(厂站实体!$A$2,0,0,1000,7),6,FALSE)</f>
        <v/>
      </c>
    </row>
    <row r="345" spans="1:7" x14ac:dyDescent="0.15">
      <c r="A345" t="str">
        <f>IF([1]变压器绕组!A345="","",[1]变压器绕组!A345)</f>
        <v/>
      </c>
      <c r="B345" t="str">
        <f>IF([1]变压器绕组!B345="","",[1]变压器绕组!B345)</f>
        <v/>
      </c>
      <c r="C345" t="str">
        <f>IF([1]变压器绕组!C345="","",[1]变压器绕组!C345)</f>
        <v/>
      </c>
      <c r="D345" t="str">
        <f>IF([1]变压器绕组!D345="","",[1]变压器绕组!D345)</f>
        <v/>
      </c>
      <c r="E345" t="str">
        <f ca="1">VLOOKUP(C345,OFFSET(厂站实体!$A$2,0,0,1000,7),7,FALSE)</f>
        <v/>
      </c>
      <c r="F345" t="str">
        <f ca="1">VLOOKUP(C345,OFFSET(厂站实体!$A$2,0,0,1000,7),4,FALSE)</f>
        <v/>
      </c>
      <c r="G345" t="str">
        <f ca="1">VLOOKUP(C345,OFFSET(厂站实体!$A$2,0,0,1000,7),6,FALSE)</f>
        <v/>
      </c>
    </row>
    <row r="346" spans="1:7" x14ac:dyDescent="0.15">
      <c r="A346" t="str">
        <f>IF([1]变压器绕组!A346="","",[1]变压器绕组!A346)</f>
        <v/>
      </c>
      <c r="B346" t="str">
        <f>IF([1]变压器绕组!B346="","",[1]变压器绕组!B346)</f>
        <v/>
      </c>
      <c r="C346" t="str">
        <f>IF([1]变压器绕组!C346="","",[1]变压器绕组!C346)</f>
        <v/>
      </c>
      <c r="D346" t="str">
        <f>IF([1]变压器绕组!D346="","",[1]变压器绕组!D346)</f>
        <v/>
      </c>
      <c r="E346" t="str">
        <f ca="1">VLOOKUP(C346,OFFSET(厂站实体!$A$2,0,0,1000,7),7,FALSE)</f>
        <v/>
      </c>
      <c r="F346" t="str">
        <f ca="1">VLOOKUP(C346,OFFSET(厂站实体!$A$2,0,0,1000,7),4,FALSE)</f>
        <v/>
      </c>
      <c r="G346" t="str">
        <f ca="1">VLOOKUP(C346,OFFSET(厂站实体!$A$2,0,0,1000,7),6,FALSE)</f>
        <v/>
      </c>
    </row>
    <row r="347" spans="1:7" x14ac:dyDescent="0.15">
      <c r="A347" t="str">
        <f>IF([1]变压器绕组!A347="","",[1]变压器绕组!A347)</f>
        <v/>
      </c>
      <c r="B347" t="str">
        <f>IF([1]变压器绕组!B347="","",[1]变压器绕组!B347)</f>
        <v/>
      </c>
      <c r="C347" t="str">
        <f>IF([1]变压器绕组!C347="","",[1]变压器绕组!C347)</f>
        <v/>
      </c>
      <c r="D347" t="str">
        <f>IF([1]变压器绕组!D347="","",[1]变压器绕组!D347)</f>
        <v/>
      </c>
      <c r="E347" t="str">
        <f ca="1">VLOOKUP(C347,OFFSET(厂站实体!$A$2,0,0,1000,7),7,FALSE)</f>
        <v/>
      </c>
      <c r="F347" t="str">
        <f ca="1">VLOOKUP(C347,OFFSET(厂站实体!$A$2,0,0,1000,7),4,FALSE)</f>
        <v/>
      </c>
      <c r="G347" t="str">
        <f ca="1">VLOOKUP(C347,OFFSET(厂站实体!$A$2,0,0,1000,7),6,FALSE)</f>
        <v/>
      </c>
    </row>
    <row r="348" spans="1:7" x14ac:dyDescent="0.15">
      <c r="A348" t="str">
        <f>IF([1]变压器绕组!A348="","",[1]变压器绕组!A348)</f>
        <v/>
      </c>
      <c r="B348" t="str">
        <f>IF([1]变压器绕组!B348="","",[1]变压器绕组!B348)</f>
        <v/>
      </c>
      <c r="C348" t="str">
        <f>IF([1]变压器绕组!C348="","",[1]变压器绕组!C348)</f>
        <v/>
      </c>
      <c r="D348" t="str">
        <f>IF([1]变压器绕组!D348="","",[1]变压器绕组!D348)</f>
        <v/>
      </c>
      <c r="E348" t="str">
        <f ca="1">VLOOKUP(C348,OFFSET(厂站实体!$A$2,0,0,1000,7),7,FALSE)</f>
        <v/>
      </c>
      <c r="F348" t="str">
        <f ca="1">VLOOKUP(C348,OFFSET(厂站实体!$A$2,0,0,1000,7),4,FALSE)</f>
        <v/>
      </c>
      <c r="G348" t="str">
        <f ca="1">VLOOKUP(C348,OFFSET(厂站实体!$A$2,0,0,1000,7),6,FALSE)</f>
        <v/>
      </c>
    </row>
    <row r="349" spans="1:7" x14ac:dyDescent="0.15">
      <c r="A349" t="str">
        <f>IF([1]变压器绕组!A349="","",[1]变压器绕组!A349)</f>
        <v/>
      </c>
      <c r="B349" t="str">
        <f>IF([1]变压器绕组!B349="","",[1]变压器绕组!B349)</f>
        <v/>
      </c>
      <c r="C349" t="str">
        <f>IF([1]变压器绕组!C349="","",[1]变压器绕组!C349)</f>
        <v/>
      </c>
      <c r="D349" t="str">
        <f>IF([1]变压器绕组!D349="","",[1]变压器绕组!D349)</f>
        <v/>
      </c>
      <c r="E349" t="str">
        <f ca="1">VLOOKUP(C349,OFFSET(厂站实体!$A$2,0,0,1000,7),7,FALSE)</f>
        <v/>
      </c>
      <c r="F349" t="str">
        <f ca="1">VLOOKUP(C349,OFFSET(厂站实体!$A$2,0,0,1000,7),4,FALSE)</f>
        <v/>
      </c>
      <c r="G349" t="str">
        <f ca="1">VLOOKUP(C349,OFFSET(厂站实体!$A$2,0,0,1000,7),6,FALSE)</f>
        <v/>
      </c>
    </row>
    <row r="350" spans="1:7" x14ac:dyDescent="0.15">
      <c r="A350" t="str">
        <f>IF([1]变压器绕组!A350="","",[1]变压器绕组!A350)</f>
        <v/>
      </c>
      <c r="B350" t="str">
        <f>IF([1]变压器绕组!B350="","",[1]变压器绕组!B350)</f>
        <v/>
      </c>
      <c r="C350" t="str">
        <f>IF([1]变压器绕组!C350="","",[1]变压器绕组!C350)</f>
        <v/>
      </c>
      <c r="D350" t="str">
        <f>IF([1]变压器绕组!D350="","",[1]变压器绕组!D350)</f>
        <v/>
      </c>
      <c r="E350" t="str">
        <f ca="1">VLOOKUP(C350,OFFSET(厂站实体!$A$2,0,0,1000,7),7,FALSE)</f>
        <v/>
      </c>
      <c r="F350" t="str">
        <f ca="1">VLOOKUP(C350,OFFSET(厂站实体!$A$2,0,0,1000,7),4,FALSE)</f>
        <v/>
      </c>
      <c r="G350" t="str">
        <f ca="1">VLOOKUP(C350,OFFSET(厂站实体!$A$2,0,0,1000,7),6,FALSE)</f>
        <v/>
      </c>
    </row>
    <row r="351" spans="1:7" x14ac:dyDescent="0.15">
      <c r="A351" t="str">
        <f>IF([1]变压器绕组!A351="","",[1]变压器绕组!A351)</f>
        <v/>
      </c>
      <c r="B351" t="str">
        <f>IF([1]变压器绕组!B351="","",[1]变压器绕组!B351)</f>
        <v/>
      </c>
      <c r="C351" t="str">
        <f>IF([1]变压器绕组!C351="","",[1]变压器绕组!C351)</f>
        <v/>
      </c>
      <c r="D351" t="str">
        <f>IF([1]变压器绕组!D351="","",[1]变压器绕组!D351)</f>
        <v/>
      </c>
      <c r="E351" t="str">
        <f ca="1">VLOOKUP(C351,OFFSET(厂站实体!$A$2,0,0,1000,7),7,FALSE)</f>
        <v/>
      </c>
      <c r="F351" t="str">
        <f ca="1">VLOOKUP(C351,OFFSET(厂站实体!$A$2,0,0,1000,7),4,FALSE)</f>
        <v/>
      </c>
      <c r="G351" t="str">
        <f ca="1">VLOOKUP(C351,OFFSET(厂站实体!$A$2,0,0,1000,7),6,FALSE)</f>
        <v/>
      </c>
    </row>
    <row r="352" spans="1:7" x14ac:dyDescent="0.15">
      <c r="A352" t="str">
        <f>IF([1]变压器绕组!A352="","",[1]变压器绕组!A352)</f>
        <v/>
      </c>
      <c r="B352" t="str">
        <f>IF([1]变压器绕组!B352="","",[1]变压器绕组!B352)</f>
        <v/>
      </c>
      <c r="C352" t="str">
        <f>IF([1]变压器绕组!C352="","",[1]变压器绕组!C352)</f>
        <v/>
      </c>
      <c r="D352" t="str">
        <f>IF([1]变压器绕组!D352="","",[1]变压器绕组!D352)</f>
        <v/>
      </c>
      <c r="E352" t="str">
        <f ca="1">VLOOKUP(C352,OFFSET(厂站实体!$A$2,0,0,1000,7),7,FALSE)</f>
        <v/>
      </c>
      <c r="F352" t="str">
        <f ca="1">VLOOKUP(C352,OFFSET(厂站实体!$A$2,0,0,1000,7),4,FALSE)</f>
        <v/>
      </c>
      <c r="G352" t="str">
        <f ca="1">VLOOKUP(C352,OFFSET(厂站实体!$A$2,0,0,1000,7),6,FALSE)</f>
        <v/>
      </c>
    </row>
    <row r="353" spans="1:7" x14ac:dyDescent="0.15">
      <c r="A353" t="str">
        <f>IF([1]变压器绕组!A353="","",[1]变压器绕组!A353)</f>
        <v/>
      </c>
      <c r="B353" t="str">
        <f>IF([1]变压器绕组!B353="","",[1]变压器绕组!B353)</f>
        <v/>
      </c>
      <c r="C353" t="str">
        <f>IF([1]变压器绕组!C353="","",[1]变压器绕组!C353)</f>
        <v/>
      </c>
      <c r="D353" t="str">
        <f>IF([1]变压器绕组!D353="","",[1]变压器绕组!D353)</f>
        <v/>
      </c>
      <c r="E353" t="str">
        <f ca="1">VLOOKUP(C353,OFFSET(厂站实体!$A$2,0,0,1000,7),7,FALSE)</f>
        <v/>
      </c>
      <c r="F353" t="str">
        <f ca="1">VLOOKUP(C353,OFFSET(厂站实体!$A$2,0,0,1000,7),4,FALSE)</f>
        <v/>
      </c>
      <c r="G353" t="str">
        <f ca="1">VLOOKUP(C353,OFFSET(厂站实体!$A$2,0,0,1000,7),6,FALSE)</f>
        <v/>
      </c>
    </row>
    <row r="354" spans="1:7" x14ac:dyDescent="0.15">
      <c r="A354" t="str">
        <f>IF([1]变压器绕组!A354="","",[1]变压器绕组!A354)</f>
        <v/>
      </c>
      <c r="B354" t="str">
        <f>IF([1]变压器绕组!B354="","",[1]变压器绕组!B354)</f>
        <v/>
      </c>
      <c r="C354" t="str">
        <f>IF([1]变压器绕组!C354="","",[1]变压器绕组!C354)</f>
        <v/>
      </c>
      <c r="D354" t="str">
        <f>IF([1]变压器绕组!D354="","",[1]变压器绕组!D354)</f>
        <v/>
      </c>
      <c r="E354" t="str">
        <f ca="1">VLOOKUP(C354,OFFSET(厂站实体!$A$2,0,0,1000,7),7,FALSE)</f>
        <v/>
      </c>
      <c r="F354" t="str">
        <f ca="1">VLOOKUP(C354,OFFSET(厂站实体!$A$2,0,0,1000,7),4,FALSE)</f>
        <v/>
      </c>
      <c r="G354" t="str">
        <f ca="1">VLOOKUP(C354,OFFSET(厂站实体!$A$2,0,0,1000,7),6,FALSE)</f>
        <v/>
      </c>
    </row>
    <row r="355" spans="1:7" x14ac:dyDescent="0.15">
      <c r="A355" t="str">
        <f>IF([1]变压器绕组!A355="","",[1]变压器绕组!A355)</f>
        <v/>
      </c>
      <c r="B355" t="str">
        <f>IF([1]变压器绕组!B355="","",[1]变压器绕组!B355)</f>
        <v/>
      </c>
      <c r="C355" t="str">
        <f>IF([1]变压器绕组!C355="","",[1]变压器绕组!C355)</f>
        <v/>
      </c>
      <c r="D355" t="str">
        <f>IF([1]变压器绕组!D355="","",[1]变压器绕组!D355)</f>
        <v/>
      </c>
      <c r="E355" t="str">
        <f ca="1">VLOOKUP(C355,OFFSET(厂站实体!$A$2,0,0,1000,7),7,FALSE)</f>
        <v/>
      </c>
      <c r="F355" t="str">
        <f ca="1">VLOOKUP(C355,OFFSET(厂站实体!$A$2,0,0,1000,7),4,FALSE)</f>
        <v/>
      </c>
      <c r="G355" t="str">
        <f ca="1">VLOOKUP(C355,OFFSET(厂站实体!$A$2,0,0,1000,7),6,FALSE)</f>
        <v/>
      </c>
    </row>
    <row r="356" spans="1:7" x14ac:dyDescent="0.15">
      <c r="A356" t="str">
        <f>IF([1]变压器绕组!A356="","",[1]变压器绕组!A356)</f>
        <v/>
      </c>
      <c r="B356" t="str">
        <f>IF([1]变压器绕组!B356="","",[1]变压器绕组!B356)</f>
        <v/>
      </c>
      <c r="C356" t="str">
        <f>IF([1]变压器绕组!C356="","",[1]变压器绕组!C356)</f>
        <v/>
      </c>
      <c r="D356" t="str">
        <f>IF([1]变压器绕组!D356="","",[1]变压器绕组!D356)</f>
        <v/>
      </c>
      <c r="E356" t="str">
        <f ca="1">VLOOKUP(C356,OFFSET(厂站实体!$A$2,0,0,1000,7),7,FALSE)</f>
        <v/>
      </c>
      <c r="F356" t="str">
        <f ca="1">VLOOKUP(C356,OFFSET(厂站实体!$A$2,0,0,1000,7),4,FALSE)</f>
        <v/>
      </c>
      <c r="G356" t="str">
        <f ca="1">VLOOKUP(C356,OFFSET(厂站实体!$A$2,0,0,1000,7),6,FALSE)</f>
        <v/>
      </c>
    </row>
    <row r="357" spans="1:7" x14ac:dyDescent="0.15">
      <c r="A357" t="str">
        <f>IF([1]变压器绕组!A357="","",[1]变压器绕组!A357)</f>
        <v/>
      </c>
      <c r="B357" t="str">
        <f>IF([1]变压器绕组!B357="","",[1]变压器绕组!B357)</f>
        <v/>
      </c>
      <c r="C357" t="str">
        <f>IF([1]变压器绕组!C357="","",[1]变压器绕组!C357)</f>
        <v/>
      </c>
      <c r="D357" t="str">
        <f>IF([1]变压器绕组!D357="","",[1]变压器绕组!D357)</f>
        <v/>
      </c>
      <c r="E357" t="str">
        <f ca="1">VLOOKUP(C357,OFFSET(厂站实体!$A$2,0,0,1000,7),7,FALSE)</f>
        <v/>
      </c>
      <c r="F357" t="str">
        <f ca="1">VLOOKUP(C357,OFFSET(厂站实体!$A$2,0,0,1000,7),4,FALSE)</f>
        <v/>
      </c>
      <c r="G357" t="str">
        <f ca="1">VLOOKUP(C357,OFFSET(厂站实体!$A$2,0,0,1000,7),6,FALSE)</f>
        <v/>
      </c>
    </row>
    <row r="358" spans="1:7" x14ac:dyDescent="0.15">
      <c r="A358" t="str">
        <f>IF([1]变压器绕组!A358="","",[1]变压器绕组!A358)</f>
        <v/>
      </c>
      <c r="B358" t="str">
        <f>IF([1]变压器绕组!B358="","",[1]变压器绕组!B358)</f>
        <v/>
      </c>
      <c r="C358" t="str">
        <f>IF([1]变压器绕组!C358="","",[1]变压器绕组!C358)</f>
        <v/>
      </c>
      <c r="D358" t="str">
        <f>IF([1]变压器绕组!D358="","",[1]变压器绕组!D358)</f>
        <v/>
      </c>
      <c r="E358" t="str">
        <f ca="1">VLOOKUP(C358,OFFSET(厂站实体!$A$2,0,0,1000,7),7,FALSE)</f>
        <v/>
      </c>
      <c r="F358" t="str">
        <f ca="1">VLOOKUP(C358,OFFSET(厂站实体!$A$2,0,0,1000,7),4,FALSE)</f>
        <v/>
      </c>
      <c r="G358" t="str">
        <f ca="1">VLOOKUP(C358,OFFSET(厂站实体!$A$2,0,0,1000,7),6,FALSE)</f>
        <v/>
      </c>
    </row>
    <row r="359" spans="1:7" x14ac:dyDescent="0.15">
      <c r="A359" t="str">
        <f>IF([1]变压器绕组!A359="","",[1]变压器绕组!A359)</f>
        <v/>
      </c>
      <c r="B359" t="str">
        <f>IF([1]变压器绕组!B359="","",[1]变压器绕组!B359)</f>
        <v/>
      </c>
      <c r="C359" t="str">
        <f>IF([1]变压器绕组!C359="","",[1]变压器绕组!C359)</f>
        <v/>
      </c>
      <c r="D359" t="str">
        <f>IF([1]变压器绕组!D359="","",[1]变压器绕组!D359)</f>
        <v/>
      </c>
      <c r="E359" t="str">
        <f ca="1">VLOOKUP(C359,OFFSET(厂站实体!$A$2,0,0,1000,7),7,FALSE)</f>
        <v/>
      </c>
      <c r="F359" t="str">
        <f ca="1">VLOOKUP(C359,OFFSET(厂站实体!$A$2,0,0,1000,7),4,FALSE)</f>
        <v/>
      </c>
      <c r="G359" t="str">
        <f ca="1">VLOOKUP(C359,OFFSET(厂站实体!$A$2,0,0,1000,7),6,FALSE)</f>
        <v/>
      </c>
    </row>
    <row r="360" spans="1:7" x14ac:dyDescent="0.15">
      <c r="A360" t="str">
        <f>IF([1]变压器绕组!A360="","",[1]变压器绕组!A360)</f>
        <v/>
      </c>
      <c r="B360" t="str">
        <f>IF([1]变压器绕组!B360="","",[1]变压器绕组!B360)</f>
        <v/>
      </c>
      <c r="C360" t="str">
        <f>IF([1]变压器绕组!C360="","",[1]变压器绕组!C360)</f>
        <v/>
      </c>
      <c r="D360" t="str">
        <f>IF([1]变压器绕组!D360="","",[1]变压器绕组!D360)</f>
        <v/>
      </c>
      <c r="E360" t="str">
        <f ca="1">VLOOKUP(C360,OFFSET(厂站实体!$A$2,0,0,1000,7),7,FALSE)</f>
        <v/>
      </c>
      <c r="F360" t="str">
        <f ca="1">VLOOKUP(C360,OFFSET(厂站实体!$A$2,0,0,1000,7),4,FALSE)</f>
        <v/>
      </c>
      <c r="G360" t="str">
        <f ca="1">VLOOKUP(C360,OFFSET(厂站实体!$A$2,0,0,1000,7),6,FALSE)</f>
        <v/>
      </c>
    </row>
    <row r="361" spans="1:7" x14ac:dyDescent="0.15">
      <c r="A361" t="str">
        <f>IF([1]变压器绕组!A361="","",[1]变压器绕组!A361)</f>
        <v/>
      </c>
      <c r="B361" t="str">
        <f>IF([1]变压器绕组!B361="","",[1]变压器绕组!B361)</f>
        <v/>
      </c>
      <c r="C361" t="str">
        <f>IF([1]变压器绕组!C361="","",[1]变压器绕组!C361)</f>
        <v/>
      </c>
      <c r="D361" t="str">
        <f>IF([1]变压器绕组!D361="","",[1]变压器绕组!D361)</f>
        <v/>
      </c>
      <c r="E361" t="str">
        <f ca="1">VLOOKUP(C361,OFFSET(厂站实体!$A$2,0,0,1000,7),7,FALSE)</f>
        <v/>
      </c>
      <c r="F361" t="str">
        <f ca="1">VLOOKUP(C361,OFFSET(厂站实体!$A$2,0,0,1000,7),4,FALSE)</f>
        <v/>
      </c>
      <c r="G361" t="str">
        <f ca="1">VLOOKUP(C361,OFFSET(厂站实体!$A$2,0,0,1000,7),6,FALSE)</f>
        <v/>
      </c>
    </row>
    <row r="362" spans="1:7" x14ac:dyDescent="0.15">
      <c r="A362" t="str">
        <f>IF([1]变压器绕组!A362="","",[1]变压器绕组!A362)</f>
        <v/>
      </c>
      <c r="B362" t="str">
        <f>IF([1]变压器绕组!B362="","",[1]变压器绕组!B362)</f>
        <v/>
      </c>
      <c r="C362" t="str">
        <f>IF([1]变压器绕组!C362="","",[1]变压器绕组!C362)</f>
        <v/>
      </c>
      <c r="D362" t="str">
        <f>IF([1]变压器绕组!D362="","",[1]变压器绕组!D362)</f>
        <v/>
      </c>
      <c r="E362" t="str">
        <f ca="1">VLOOKUP(C362,OFFSET(厂站实体!$A$2,0,0,1000,7),7,FALSE)</f>
        <v/>
      </c>
      <c r="F362" t="str">
        <f ca="1">VLOOKUP(C362,OFFSET(厂站实体!$A$2,0,0,1000,7),4,FALSE)</f>
        <v/>
      </c>
      <c r="G362" t="str">
        <f ca="1">VLOOKUP(C362,OFFSET(厂站实体!$A$2,0,0,1000,7),6,FALSE)</f>
        <v/>
      </c>
    </row>
    <row r="363" spans="1:7" x14ac:dyDescent="0.15">
      <c r="A363" t="str">
        <f>IF([1]变压器绕组!A363="","",[1]变压器绕组!A363)</f>
        <v/>
      </c>
      <c r="B363" t="str">
        <f>IF([1]变压器绕组!B363="","",[1]变压器绕组!B363)</f>
        <v/>
      </c>
      <c r="C363" t="str">
        <f>IF([1]变压器绕组!C363="","",[1]变压器绕组!C363)</f>
        <v/>
      </c>
      <c r="D363" t="str">
        <f>IF([1]变压器绕组!D363="","",[1]变压器绕组!D363)</f>
        <v/>
      </c>
      <c r="E363" t="str">
        <f ca="1">VLOOKUP(C363,OFFSET(厂站实体!$A$2,0,0,1000,7),7,FALSE)</f>
        <v/>
      </c>
      <c r="F363" t="str">
        <f ca="1">VLOOKUP(C363,OFFSET(厂站实体!$A$2,0,0,1000,7),4,FALSE)</f>
        <v/>
      </c>
      <c r="G363" t="str">
        <f ca="1">VLOOKUP(C363,OFFSET(厂站实体!$A$2,0,0,1000,7),6,FALSE)</f>
        <v/>
      </c>
    </row>
    <row r="364" spans="1:7" x14ac:dyDescent="0.15">
      <c r="A364" t="str">
        <f>IF([1]变压器绕组!A364="","",[1]变压器绕组!A364)</f>
        <v/>
      </c>
      <c r="B364" t="str">
        <f>IF([1]变压器绕组!B364="","",[1]变压器绕组!B364)</f>
        <v/>
      </c>
      <c r="C364" t="str">
        <f>IF([1]变压器绕组!C364="","",[1]变压器绕组!C364)</f>
        <v/>
      </c>
      <c r="D364" t="str">
        <f>IF([1]变压器绕组!D364="","",[1]变压器绕组!D364)</f>
        <v/>
      </c>
      <c r="E364" t="str">
        <f ca="1">VLOOKUP(C364,OFFSET(厂站实体!$A$2,0,0,1000,7),7,FALSE)</f>
        <v/>
      </c>
      <c r="F364" t="str">
        <f ca="1">VLOOKUP(C364,OFFSET(厂站实体!$A$2,0,0,1000,7),4,FALSE)</f>
        <v/>
      </c>
      <c r="G364" t="str">
        <f ca="1">VLOOKUP(C364,OFFSET(厂站实体!$A$2,0,0,1000,7),6,FALSE)</f>
        <v/>
      </c>
    </row>
    <row r="365" spans="1:7" x14ac:dyDescent="0.15">
      <c r="A365" t="str">
        <f>IF([1]变压器绕组!A365="","",[1]变压器绕组!A365)</f>
        <v/>
      </c>
      <c r="B365" t="str">
        <f>IF([1]变压器绕组!B365="","",[1]变压器绕组!B365)</f>
        <v/>
      </c>
      <c r="C365" t="str">
        <f>IF([1]变压器绕组!C365="","",[1]变压器绕组!C365)</f>
        <v/>
      </c>
      <c r="D365" t="str">
        <f>IF([1]变压器绕组!D365="","",[1]变压器绕组!D365)</f>
        <v/>
      </c>
      <c r="E365" t="str">
        <f ca="1">VLOOKUP(C365,OFFSET(厂站实体!$A$2,0,0,1000,7),7,FALSE)</f>
        <v/>
      </c>
      <c r="F365" t="str">
        <f ca="1">VLOOKUP(C365,OFFSET(厂站实体!$A$2,0,0,1000,7),4,FALSE)</f>
        <v/>
      </c>
      <c r="G365" t="str">
        <f ca="1">VLOOKUP(C365,OFFSET(厂站实体!$A$2,0,0,1000,7),6,FALSE)</f>
        <v/>
      </c>
    </row>
    <row r="366" spans="1:7" x14ac:dyDescent="0.15">
      <c r="A366" t="str">
        <f>IF([1]变压器绕组!A366="","",[1]变压器绕组!A366)</f>
        <v/>
      </c>
      <c r="B366" t="str">
        <f>IF([1]变压器绕组!B366="","",[1]变压器绕组!B366)</f>
        <v/>
      </c>
      <c r="C366" t="str">
        <f>IF([1]变压器绕组!C366="","",[1]变压器绕组!C366)</f>
        <v/>
      </c>
      <c r="D366" t="str">
        <f>IF([1]变压器绕组!D366="","",[1]变压器绕组!D366)</f>
        <v/>
      </c>
      <c r="E366" t="str">
        <f ca="1">VLOOKUP(C366,OFFSET(厂站实体!$A$2,0,0,1000,7),7,FALSE)</f>
        <v/>
      </c>
      <c r="F366" t="str">
        <f ca="1">VLOOKUP(C366,OFFSET(厂站实体!$A$2,0,0,1000,7),4,FALSE)</f>
        <v/>
      </c>
      <c r="G366" t="str">
        <f ca="1">VLOOKUP(C366,OFFSET(厂站实体!$A$2,0,0,1000,7),6,FALSE)</f>
        <v/>
      </c>
    </row>
    <row r="367" spans="1:7" x14ac:dyDescent="0.15">
      <c r="A367" t="str">
        <f>IF([1]变压器绕组!A367="","",[1]变压器绕组!A367)</f>
        <v/>
      </c>
      <c r="B367" t="str">
        <f>IF([1]变压器绕组!B367="","",[1]变压器绕组!B367)</f>
        <v/>
      </c>
      <c r="C367" t="str">
        <f>IF([1]变压器绕组!C367="","",[1]变压器绕组!C367)</f>
        <v/>
      </c>
      <c r="D367" t="str">
        <f>IF([1]变压器绕组!D367="","",[1]变压器绕组!D367)</f>
        <v/>
      </c>
      <c r="E367" t="str">
        <f ca="1">VLOOKUP(C367,OFFSET(厂站实体!$A$2,0,0,1000,7),7,FALSE)</f>
        <v/>
      </c>
      <c r="F367" t="str">
        <f ca="1">VLOOKUP(C367,OFFSET(厂站实体!$A$2,0,0,1000,7),4,FALSE)</f>
        <v/>
      </c>
      <c r="G367" t="str">
        <f ca="1">VLOOKUP(C367,OFFSET(厂站实体!$A$2,0,0,1000,7),6,FALSE)</f>
        <v/>
      </c>
    </row>
    <row r="368" spans="1:7" x14ac:dyDescent="0.15">
      <c r="A368" t="str">
        <f>IF([1]变压器绕组!A368="","",[1]变压器绕组!A368)</f>
        <v/>
      </c>
      <c r="B368" t="str">
        <f>IF([1]变压器绕组!B368="","",[1]变压器绕组!B368)</f>
        <v/>
      </c>
      <c r="C368" t="str">
        <f>IF([1]变压器绕组!C368="","",[1]变压器绕组!C368)</f>
        <v/>
      </c>
      <c r="D368" t="str">
        <f>IF([1]变压器绕组!D368="","",[1]变压器绕组!D368)</f>
        <v/>
      </c>
      <c r="E368" t="str">
        <f ca="1">VLOOKUP(C368,OFFSET(厂站实体!$A$2,0,0,1000,7),7,FALSE)</f>
        <v/>
      </c>
      <c r="F368" t="str">
        <f ca="1">VLOOKUP(C368,OFFSET(厂站实体!$A$2,0,0,1000,7),4,FALSE)</f>
        <v/>
      </c>
      <c r="G368" t="str">
        <f ca="1">VLOOKUP(C368,OFFSET(厂站实体!$A$2,0,0,1000,7),6,FALSE)</f>
        <v/>
      </c>
    </row>
    <row r="369" spans="1:7" x14ac:dyDescent="0.15">
      <c r="A369" t="str">
        <f>IF([1]变压器绕组!A369="","",[1]变压器绕组!A369)</f>
        <v/>
      </c>
      <c r="B369" t="str">
        <f>IF([1]变压器绕组!B369="","",[1]变压器绕组!B369)</f>
        <v/>
      </c>
      <c r="C369" t="str">
        <f>IF([1]变压器绕组!C369="","",[1]变压器绕组!C369)</f>
        <v/>
      </c>
      <c r="D369" t="str">
        <f>IF([1]变压器绕组!D369="","",[1]变压器绕组!D369)</f>
        <v/>
      </c>
      <c r="E369" t="str">
        <f ca="1">VLOOKUP(C369,OFFSET(厂站实体!$A$2,0,0,1000,7),7,FALSE)</f>
        <v/>
      </c>
      <c r="F369" t="str">
        <f ca="1">VLOOKUP(C369,OFFSET(厂站实体!$A$2,0,0,1000,7),4,FALSE)</f>
        <v/>
      </c>
      <c r="G369" t="str">
        <f ca="1">VLOOKUP(C369,OFFSET(厂站实体!$A$2,0,0,1000,7),6,FALSE)</f>
        <v/>
      </c>
    </row>
    <row r="370" spans="1:7" x14ac:dyDescent="0.15">
      <c r="A370" t="str">
        <f>IF([1]变压器绕组!A370="","",[1]变压器绕组!A370)</f>
        <v/>
      </c>
      <c r="B370" t="str">
        <f>IF([1]变压器绕组!B370="","",[1]变压器绕组!B370)</f>
        <v/>
      </c>
      <c r="C370" t="str">
        <f>IF([1]变压器绕组!C370="","",[1]变压器绕组!C370)</f>
        <v/>
      </c>
      <c r="D370" t="str">
        <f>IF([1]变压器绕组!D370="","",[1]变压器绕组!D370)</f>
        <v/>
      </c>
      <c r="E370" t="str">
        <f ca="1">VLOOKUP(C370,OFFSET(厂站实体!$A$2,0,0,1000,7),7,FALSE)</f>
        <v/>
      </c>
      <c r="F370" t="str">
        <f ca="1">VLOOKUP(C370,OFFSET(厂站实体!$A$2,0,0,1000,7),4,FALSE)</f>
        <v/>
      </c>
      <c r="G370" t="str">
        <f ca="1">VLOOKUP(C370,OFFSET(厂站实体!$A$2,0,0,1000,7),6,FALSE)</f>
        <v/>
      </c>
    </row>
    <row r="371" spans="1:7" x14ac:dyDescent="0.15">
      <c r="A371" t="str">
        <f>IF([1]变压器绕组!A371="","",[1]变压器绕组!A371)</f>
        <v/>
      </c>
      <c r="B371" t="str">
        <f>IF([1]变压器绕组!B371="","",[1]变压器绕组!B371)</f>
        <v/>
      </c>
      <c r="C371" t="str">
        <f>IF([1]变压器绕组!C371="","",[1]变压器绕组!C371)</f>
        <v/>
      </c>
      <c r="D371" t="str">
        <f>IF([1]变压器绕组!D371="","",[1]变压器绕组!D371)</f>
        <v/>
      </c>
      <c r="E371" t="str">
        <f ca="1">VLOOKUP(C371,OFFSET(厂站实体!$A$2,0,0,1000,7),7,FALSE)</f>
        <v/>
      </c>
      <c r="F371" t="str">
        <f ca="1">VLOOKUP(C371,OFFSET(厂站实体!$A$2,0,0,1000,7),4,FALSE)</f>
        <v/>
      </c>
      <c r="G371" t="str">
        <f ca="1">VLOOKUP(C371,OFFSET(厂站实体!$A$2,0,0,1000,7),6,FALSE)</f>
        <v/>
      </c>
    </row>
    <row r="372" spans="1:7" x14ac:dyDescent="0.15">
      <c r="A372" t="str">
        <f>IF([1]变压器绕组!A372="","",[1]变压器绕组!A372)</f>
        <v/>
      </c>
      <c r="B372" t="str">
        <f>IF([1]变压器绕组!B372="","",[1]变压器绕组!B372)</f>
        <v/>
      </c>
      <c r="C372" t="str">
        <f>IF([1]变压器绕组!C372="","",[1]变压器绕组!C372)</f>
        <v/>
      </c>
      <c r="D372" t="str">
        <f>IF([1]变压器绕组!D372="","",[1]变压器绕组!D372)</f>
        <v/>
      </c>
      <c r="E372" t="str">
        <f ca="1">VLOOKUP(C372,OFFSET(厂站实体!$A$2,0,0,1000,7),7,FALSE)</f>
        <v/>
      </c>
      <c r="F372" t="str">
        <f ca="1">VLOOKUP(C372,OFFSET(厂站实体!$A$2,0,0,1000,7),4,FALSE)</f>
        <v/>
      </c>
      <c r="G372" t="str">
        <f ca="1">VLOOKUP(C372,OFFSET(厂站实体!$A$2,0,0,1000,7),6,FALSE)</f>
        <v/>
      </c>
    </row>
    <row r="373" spans="1:7" x14ac:dyDescent="0.15">
      <c r="A373" t="str">
        <f>IF([1]变压器绕组!A373="","",[1]变压器绕组!A373)</f>
        <v/>
      </c>
      <c r="B373" t="str">
        <f>IF([1]变压器绕组!B373="","",[1]变压器绕组!B373)</f>
        <v/>
      </c>
      <c r="C373" t="str">
        <f>IF([1]变压器绕组!C373="","",[1]变压器绕组!C373)</f>
        <v/>
      </c>
      <c r="D373" t="str">
        <f>IF([1]变压器绕组!D373="","",[1]变压器绕组!D373)</f>
        <v/>
      </c>
      <c r="E373" t="str">
        <f ca="1">VLOOKUP(C373,OFFSET(厂站实体!$A$2,0,0,1000,7),7,FALSE)</f>
        <v/>
      </c>
      <c r="F373" t="str">
        <f ca="1">VLOOKUP(C373,OFFSET(厂站实体!$A$2,0,0,1000,7),4,FALSE)</f>
        <v/>
      </c>
      <c r="G373" t="str">
        <f ca="1">VLOOKUP(C373,OFFSET(厂站实体!$A$2,0,0,1000,7),6,FALSE)</f>
        <v/>
      </c>
    </row>
    <row r="374" spans="1:7" x14ac:dyDescent="0.15">
      <c r="A374" t="str">
        <f>IF([1]变压器绕组!A374="","",[1]变压器绕组!A374)</f>
        <v/>
      </c>
      <c r="B374" t="str">
        <f>IF([1]变压器绕组!B374="","",[1]变压器绕组!B374)</f>
        <v/>
      </c>
      <c r="C374" t="str">
        <f>IF([1]变压器绕组!C374="","",[1]变压器绕组!C374)</f>
        <v/>
      </c>
      <c r="D374" t="str">
        <f>IF([1]变压器绕组!D374="","",[1]变压器绕组!D374)</f>
        <v/>
      </c>
      <c r="E374" t="str">
        <f ca="1">VLOOKUP(C374,OFFSET(厂站实体!$A$2,0,0,1000,7),7,FALSE)</f>
        <v/>
      </c>
      <c r="F374" t="str">
        <f ca="1">VLOOKUP(C374,OFFSET(厂站实体!$A$2,0,0,1000,7),4,FALSE)</f>
        <v/>
      </c>
      <c r="G374" t="str">
        <f ca="1">VLOOKUP(C374,OFFSET(厂站实体!$A$2,0,0,1000,7),6,FALSE)</f>
        <v/>
      </c>
    </row>
    <row r="375" spans="1:7" x14ac:dyDescent="0.15">
      <c r="A375" t="str">
        <f>IF([1]变压器绕组!A375="","",[1]变压器绕组!A375)</f>
        <v/>
      </c>
      <c r="B375" t="str">
        <f>IF([1]变压器绕组!B375="","",[1]变压器绕组!B375)</f>
        <v/>
      </c>
      <c r="C375" t="str">
        <f>IF([1]变压器绕组!C375="","",[1]变压器绕组!C375)</f>
        <v/>
      </c>
      <c r="D375" t="str">
        <f>IF([1]变压器绕组!D375="","",[1]变压器绕组!D375)</f>
        <v/>
      </c>
      <c r="E375" t="str">
        <f ca="1">VLOOKUP(C375,OFFSET(厂站实体!$A$2,0,0,1000,7),7,FALSE)</f>
        <v/>
      </c>
      <c r="F375" t="str">
        <f ca="1">VLOOKUP(C375,OFFSET(厂站实体!$A$2,0,0,1000,7),4,FALSE)</f>
        <v/>
      </c>
      <c r="G375" t="str">
        <f ca="1">VLOOKUP(C375,OFFSET(厂站实体!$A$2,0,0,1000,7),6,FALSE)</f>
        <v/>
      </c>
    </row>
    <row r="376" spans="1:7" x14ac:dyDescent="0.15">
      <c r="A376" t="str">
        <f>IF([1]变压器绕组!A376="","",[1]变压器绕组!A376)</f>
        <v/>
      </c>
      <c r="B376" t="str">
        <f>IF([1]变压器绕组!B376="","",[1]变压器绕组!B376)</f>
        <v/>
      </c>
      <c r="C376" t="str">
        <f>IF([1]变压器绕组!C376="","",[1]变压器绕组!C376)</f>
        <v/>
      </c>
      <c r="D376" t="str">
        <f>IF([1]变压器绕组!D376="","",[1]变压器绕组!D376)</f>
        <v/>
      </c>
      <c r="E376" t="str">
        <f ca="1">VLOOKUP(C376,OFFSET(厂站实体!$A$2,0,0,1000,7),7,FALSE)</f>
        <v/>
      </c>
      <c r="F376" t="str">
        <f ca="1">VLOOKUP(C376,OFFSET(厂站实体!$A$2,0,0,1000,7),4,FALSE)</f>
        <v/>
      </c>
      <c r="G376" t="str">
        <f ca="1">VLOOKUP(C376,OFFSET(厂站实体!$A$2,0,0,1000,7),6,FALSE)</f>
        <v/>
      </c>
    </row>
    <row r="377" spans="1:7" x14ac:dyDescent="0.15">
      <c r="A377" t="str">
        <f>IF([1]变压器绕组!A377="","",[1]变压器绕组!A377)</f>
        <v/>
      </c>
      <c r="B377" t="str">
        <f>IF([1]变压器绕组!B377="","",[1]变压器绕组!B377)</f>
        <v/>
      </c>
      <c r="C377" t="str">
        <f>IF([1]变压器绕组!C377="","",[1]变压器绕组!C377)</f>
        <v/>
      </c>
      <c r="D377" t="str">
        <f>IF([1]变压器绕组!D377="","",[1]变压器绕组!D377)</f>
        <v/>
      </c>
      <c r="E377" t="str">
        <f ca="1">VLOOKUP(C377,OFFSET(厂站实体!$A$2,0,0,1000,7),7,FALSE)</f>
        <v/>
      </c>
      <c r="F377" t="str">
        <f ca="1">VLOOKUP(C377,OFFSET(厂站实体!$A$2,0,0,1000,7),4,FALSE)</f>
        <v/>
      </c>
      <c r="G377" t="str">
        <f ca="1">VLOOKUP(C377,OFFSET(厂站实体!$A$2,0,0,1000,7),6,FALSE)</f>
        <v/>
      </c>
    </row>
    <row r="378" spans="1:7" x14ac:dyDescent="0.15">
      <c r="A378" t="str">
        <f>IF([1]变压器绕组!A378="","",[1]变压器绕组!A378)</f>
        <v/>
      </c>
      <c r="B378" t="str">
        <f>IF([1]变压器绕组!B378="","",[1]变压器绕组!B378)</f>
        <v/>
      </c>
      <c r="C378" t="str">
        <f>IF([1]变压器绕组!C378="","",[1]变压器绕组!C378)</f>
        <v/>
      </c>
      <c r="D378" t="str">
        <f>IF([1]变压器绕组!D378="","",[1]变压器绕组!D378)</f>
        <v/>
      </c>
      <c r="E378" t="str">
        <f ca="1">VLOOKUP(C378,OFFSET(厂站实体!$A$2,0,0,1000,7),7,FALSE)</f>
        <v/>
      </c>
      <c r="F378" t="str">
        <f ca="1">VLOOKUP(C378,OFFSET(厂站实体!$A$2,0,0,1000,7),4,FALSE)</f>
        <v/>
      </c>
      <c r="G378" t="str">
        <f ca="1">VLOOKUP(C378,OFFSET(厂站实体!$A$2,0,0,1000,7),6,FALSE)</f>
        <v/>
      </c>
    </row>
    <row r="379" spans="1:7" x14ac:dyDescent="0.15">
      <c r="A379" t="str">
        <f>IF([1]变压器绕组!A379="","",[1]变压器绕组!A379)</f>
        <v/>
      </c>
      <c r="B379" t="str">
        <f>IF([1]变压器绕组!B379="","",[1]变压器绕组!B379)</f>
        <v/>
      </c>
      <c r="C379" t="str">
        <f>IF([1]变压器绕组!C379="","",[1]变压器绕组!C379)</f>
        <v/>
      </c>
      <c r="D379" t="str">
        <f>IF([1]变压器绕组!D379="","",[1]变压器绕组!D379)</f>
        <v/>
      </c>
      <c r="E379" t="str">
        <f ca="1">VLOOKUP(C379,OFFSET(厂站实体!$A$2,0,0,1000,7),7,FALSE)</f>
        <v/>
      </c>
      <c r="F379" t="str">
        <f ca="1">VLOOKUP(C379,OFFSET(厂站实体!$A$2,0,0,1000,7),4,FALSE)</f>
        <v/>
      </c>
      <c r="G379" t="str">
        <f ca="1">VLOOKUP(C379,OFFSET(厂站实体!$A$2,0,0,1000,7),6,FALSE)</f>
        <v/>
      </c>
    </row>
    <row r="380" spans="1:7" x14ac:dyDescent="0.15">
      <c r="A380" t="str">
        <f>IF([1]变压器绕组!A380="","",[1]变压器绕组!A380)</f>
        <v/>
      </c>
      <c r="B380" t="str">
        <f>IF([1]变压器绕组!B380="","",[1]变压器绕组!B380)</f>
        <v/>
      </c>
      <c r="C380" t="str">
        <f>IF([1]变压器绕组!C380="","",[1]变压器绕组!C380)</f>
        <v/>
      </c>
      <c r="D380" t="str">
        <f>IF([1]变压器绕组!D380="","",[1]变压器绕组!D380)</f>
        <v/>
      </c>
      <c r="E380" t="str">
        <f ca="1">VLOOKUP(C380,OFFSET(厂站实体!$A$2,0,0,1000,7),7,FALSE)</f>
        <v/>
      </c>
      <c r="F380" t="str">
        <f ca="1">VLOOKUP(C380,OFFSET(厂站实体!$A$2,0,0,1000,7),4,FALSE)</f>
        <v/>
      </c>
      <c r="G380" t="str">
        <f ca="1">VLOOKUP(C380,OFFSET(厂站实体!$A$2,0,0,1000,7),6,FALSE)</f>
        <v/>
      </c>
    </row>
    <row r="381" spans="1:7" x14ac:dyDescent="0.15">
      <c r="A381" t="str">
        <f>IF([1]变压器绕组!A381="","",[1]变压器绕组!A381)</f>
        <v/>
      </c>
      <c r="B381" t="str">
        <f>IF([1]变压器绕组!B381="","",[1]变压器绕组!B381)</f>
        <v/>
      </c>
      <c r="C381" t="str">
        <f>IF([1]变压器绕组!C381="","",[1]变压器绕组!C381)</f>
        <v/>
      </c>
      <c r="D381" t="str">
        <f>IF([1]变压器绕组!D381="","",[1]变压器绕组!D381)</f>
        <v/>
      </c>
      <c r="E381" t="str">
        <f ca="1">VLOOKUP(C381,OFFSET(厂站实体!$A$2,0,0,1000,7),7,FALSE)</f>
        <v/>
      </c>
      <c r="F381" t="str">
        <f ca="1">VLOOKUP(C381,OFFSET(厂站实体!$A$2,0,0,1000,7),4,FALSE)</f>
        <v/>
      </c>
      <c r="G381" t="str">
        <f ca="1">VLOOKUP(C381,OFFSET(厂站实体!$A$2,0,0,1000,7),6,FALSE)</f>
        <v/>
      </c>
    </row>
    <row r="382" spans="1:7" x14ac:dyDescent="0.15">
      <c r="A382" t="str">
        <f>IF([1]变压器绕组!A382="","",[1]变压器绕组!A382)</f>
        <v/>
      </c>
      <c r="B382" t="str">
        <f>IF([1]变压器绕组!B382="","",[1]变压器绕组!B382)</f>
        <v/>
      </c>
      <c r="C382" t="str">
        <f>IF([1]变压器绕组!C382="","",[1]变压器绕组!C382)</f>
        <v/>
      </c>
      <c r="D382" t="str">
        <f>IF([1]变压器绕组!D382="","",[1]变压器绕组!D382)</f>
        <v/>
      </c>
      <c r="E382" t="str">
        <f ca="1">VLOOKUP(C382,OFFSET(厂站实体!$A$2,0,0,1000,7),7,FALSE)</f>
        <v/>
      </c>
      <c r="F382" t="str">
        <f ca="1">VLOOKUP(C382,OFFSET(厂站实体!$A$2,0,0,1000,7),4,FALSE)</f>
        <v/>
      </c>
      <c r="G382" t="str">
        <f ca="1">VLOOKUP(C382,OFFSET(厂站实体!$A$2,0,0,1000,7),6,FALSE)</f>
        <v/>
      </c>
    </row>
    <row r="383" spans="1:7" x14ac:dyDescent="0.15">
      <c r="A383" t="str">
        <f>IF([1]变压器绕组!A383="","",[1]变压器绕组!A383)</f>
        <v/>
      </c>
      <c r="B383" t="str">
        <f>IF([1]变压器绕组!B383="","",[1]变压器绕组!B383)</f>
        <v/>
      </c>
      <c r="C383" t="str">
        <f>IF([1]变压器绕组!C383="","",[1]变压器绕组!C383)</f>
        <v/>
      </c>
      <c r="D383" t="str">
        <f>IF([1]变压器绕组!D383="","",[1]变压器绕组!D383)</f>
        <v/>
      </c>
      <c r="E383" t="str">
        <f ca="1">VLOOKUP(C383,OFFSET(厂站实体!$A$2,0,0,1000,7),7,FALSE)</f>
        <v/>
      </c>
      <c r="F383" t="str">
        <f ca="1">VLOOKUP(C383,OFFSET(厂站实体!$A$2,0,0,1000,7),4,FALSE)</f>
        <v/>
      </c>
      <c r="G383" t="str">
        <f ca="1">VLOOKUP(C383,OFFSET(厂站实体!$A$2,0,0,1000,7),6,FALSE)</f>
        <v/>
      </c>
    </row>
    <row r="384" spans="1:7" x14ac:dyDescent="0.15">
      <c r="A384" t="str">
        <f>IF([1]变压器绕组!A384="","",[1]变压器绕组!A384)</f>
        <v/>
      </c>
      <c r="B384" t="str">
        <f>IF([1]变压器绕组!B384="","",[1]变压器绕组!B384)</f>
        <v/>
      </c>
      <c r="C384" t="str">
        <f>IF([1]变压器绕组!C384="","",[1]变压器绕组!C384)</f>
        <v/>
      </c>
      <c r="D384" t="str">
        <f>IF([1]变压器绕组!D384="","",[1]变压器绕组!D384)</f>
        <v/>
      </c>
      <c r="E384" t="str">
        <f ca="1">VLOOKUP(C384,OFFSET(厂站实体!$A$2,0,0,1000,7),7,FALSE)</f>
        <v/>
      </c>
      <c r="F384" t="str">
        <f ca="1">VLOOKUP(C384,OFFSET(厂站实体!$A$2,0,0,1000,7),4,FALSE)</f>
        <v/>
      </c>
      <c r="G384" t="str">
        <f ca="1">VLOOKUP(C384,OFFSET(厂站实体!$A$2,0,0,1000,7),6,FALSE)</f>
        <v/>
      </c>
    </row>
    <row r="385" spans="1:7" x14ac:dyDescent="0.15">
      <c r="A385" t="str">
        <f>IF([1]变压器绕组!A385="","",[1]变压器绕组!A385)</f>
        <v/>
      </c>
      <c r="B385" t="str">
        <f>IF([1]变压器绕组!B385="","",[1]变压器绕组!B385)</f>
        <v/>
      </c>
      <c r="C385" t="str">
        <f>IF([1]变压器绕组!C385="","",[1]变压器绕组!C385)</f>
        <v/>
      </c>
      <c r="D385" t="str">
        <f>IF([1]变压器绕组!D385="","",[1]变压器绕组!D385)</f>
        <v/>
      </c>
      <c r="E385" t="str">
        <f ca="1">VLOOKUP(C385,OFFSET(厂站实体!$A$2,0,0,1000,7),7,FALSE)</f>
        <v/>
      </c>
      <c r="F385" t="str">
        <f ca="1">VLOOKUP(C385,OFFSET(厂站实体!$A$2,0,0,1000,7),4,FALSE)</f>
        <v/>
      </c>
      <c r="G385" t="str">
        <f ca="1">VLOOKUP(C385,OFFSET(厂站实体!$A$2,0,0,1000,7),6,FALSE)</f>
        <v/>
      </c>
    </row>
    <row r="386" spans="1:7" x14ac:dyDescent="0.15">
      <c r="A386" t="str">
        <f>IF([1]变压器绕组!A386="","",[1]变压器绕组!A386)</f>
        <v/>
      </c>
      <c r="B386" t="str">
        <f>IF([1]变压器绕组!B386="","",[1]变压器绕组!B386)</f>
        <v/>
      </c>
      <c r="C386" t="str">
        <f>IF([1]变压器绕组!C386="","",[1]变压器绕组!C386)</f>
        <v/>
      </c>
      <c r="D386" t="str">
        <f>IF([1]变压器绕组!D386="","",[1]变压器绕组!D386)</f>
        <v/>
      </c>
      <c r="E386" t="str">
        <f ca="1">VLOOKUP(C386,OFFSET(厂站实体!$A$2,0,0,1000,7),7,FALSE)</f>
        <v/>
      </c>
      <c r="F386" t="str">
        <f ca="1">VLOOKUP(C386,OFFSET(厂站实体!$A$2,0,0,1000,7),4,FALSE)</f>
        <v/>
      </c>
      <c r="G386" t="str">
        <f ca="1">VLOOKUP(C386,OFFSET(厂站实体!$A$2,0,0,1000,7),6,FALSE)</f>
        <v/>
      </c>
    </row>
    <row r="387" spans="1:7" x14ac:dyDescent="0.15">
      <c r="A387" t="str">
        <f>IF([1]变压器绕组!A387="","",[1]变压器绕组!A387)</f>
        <v/>
      </c>
      <c r="B387" t="str">
        <f>IF([1]变压器绕组!B387="","",[1]变压器绕组!B387)</f>
        <v/>
      </c>
      <c r="C387" t="str">
        <f>IF([1]变压器绕组!C387="","",[1]变压器绕组!C387)</f>
        <v/>
      </c>
      <c r="D387" t="str">
        <f>IF([1]变压器绕组!D387="","",[1]变压器绕组!D387)</f>
        <v/>
      </c>
      <c r="E387" t="str">
        <f ca="1">VLOOKUP(C387,OFFSET(厂站实体!$A$2,0,0,1000,7),7,FALSE)</f>
        <v/>
      </c>
      <c r="F387" t="str">
        <f ca="1">VLOOKUP(C387,OFFSET(厂站实体!$A$2,0,0,1000,7),4,FALSE)</f>
        <v/>
      </c>
      <c r="G387" t="str">
        <f ca="1">VLOOKUP(C387,OFFSET(厂站实体!$A$2,0,0,1000,7),6,FALSE)</f>
        <v/>
      </c>
    </row>
    <row r="388" spans="1:7" x14ac:dyDescent="0.15">
      <c r="A388" t="str">
        <f>IF([1]变压器绕组!A388="","",[1]变压器绕组!A388)</f>
        <v/>
      </c>
      <c r="B388" t="str">
        <f>IF([1]变压器绕组!B388="","",[1]变压器绕组!B388)</f>
        <v/>
      </c>
      <c r="C388" t="str">
        <f>IF([1]变压器绕组!C388="","",[1]变压器绕组!C388)</f>
        <v/>
      </c>
      <c r="D388" t="str">
        <f>IF([1]变压器绕组!D388="","",[1]变压器绕组!D388)</f>
        <v/>
      </c>
      <c r="E388" t="str">
        <f ca="1">VLOOKUP(C388,OFFSET(厂站实体!$A$2,0,0,1000,7),7,FALSE)</f>
        <v/>
      </c>
      <c r="F388" t="str">
        <f ca="1">VLOOKUP(C388,OFFSET(厂站实体!$A$2,0,0,1000,7),4,FALSE)</f>
        <v/>
      </c>
      <c r="G388" t="str">
        <f ca="1">VLOOKUP(C388,OFFSET(厂站实体!$A$2,0,0,1000,7),6,FALSE)</f>
        <v/>
      </c>
    </row>
    <row r="389" spans="1:7" x14ac:dyDescent="0.15">
      <c r="A389" t="str">
        <f>IF([1]变压器绕组!A389="","",[1]变压器绕组!A389)</f>
        <v/>
      </c>
      <c r="B389" t="str">
        <f>IF([1]变压器绕组!B389="","",[1]变压器绕组!B389)</f>
        <v/>
      </c>
      <c r="C389" t="str">
        <f>IF([1]变压器绕组!C389="","",[1]变压器绕组!C389)</f>
        <v/>
      </c>
      <c r="D389" t="str">
        <f>IF([1]变压器绕组!D389="","",[1]变压器绕组!D389)</f>
        <v/>
      </c>
      <c r="E389" t="str">
        <f ca="1">VLOOKUP(C389,OFFSET(厂站实体!$A$2,0,0,1000,7),7,FALSE)</f>
        <v/>
      </c>
      <c r="F389" t="str">
        <f ca="1">VLOOKUP(C389,OFFSET(厂站实体!$A$2,0,0,1000,7),4,FALSE)</f>
        <v/>
      </c>
      <c r="G389" t="str">
        <f ca="1">VLOOKUP(C389,OFFSET(厂站实体!$A$2,0,0,1000,7),6,FALSE)</f>
        <v/>
      </c>
    </row>
    <row r="390" spans="1:7" x14ac:dyDescent="0.15">
      <c r="A390" t="str">
        <f>IF([1]变压器绕组!A390="","",[1]变压器绕组!A390)</f>
        <v/>
      </c>
      <c r="B390" t="str">
        <f>IF([1]变压器绕组!B390="","",[1]变压器绕组!B390)</f>
        <v/>
      </c>
      <c r="C390" t="str">
        <f>IF([1]变压器绕组!C390="","",[1]变压器绕组!C390)</f>
        <v/>
      </c>
      <c r="D390" t="str">
        <f>IF([1]变压器绕组!D390="","",[1]变压器绕组!D390)</f>
        <v/>
      </c>
      <c r="E390" t="str">
        <f ca="1">VLOOKUP(C390,OFFSET(厂站实体!$A$2,0,0,1000,7),7,FALSE)</f>
        <v/>
      </c>
      <c r="F390" t="str">
        <f ca="1">VLOOKUP(C390,OFFSET(厂站实体!$A$2,0,0,1000,7),4,FALSE)</f>
        <v/>
      </c>
      <c r="G390" t="str">
        <f ca="1">VLOOKUP(C390,OFFSET(厂站实体!$A$2,0,0,1000,7),6,FALSE)</f>
        <v/>
      </c>
    </row>
    <row r="391" spans="1:7" x14ac:dyDescent="0.15">
      <c r="A391" t="str">
        <f>IF([1]变压器绕组!A391="","",[1]变压器绕组!A391)</f>
        <v/>
      </c>
      <c r="B391" t="str">
        <f>IF([1]变压器绕组!B391="","",[1]变压器绕组!B391)</f>
        <v/>
      </c>
      <c r="C391" t="str">
        <f>IF([1]变压器绕组!C391="","",[1]变压器绕组!C391)</f>
        <v/>
      </c>
      <c r="D391" t="str">
        <f>IF([1]变压器绕组!D391="","",[1]变压器绕组!D391)</f>
        <v/>
      </c>
      <c r="E391" t="str">
        <f ca="1">VLOOKUP(C391,OFFSET(厂站实体!$A$2,0,0,1000,7),7,FALSE)</f>
        <v/>
      </c>
      <c r="F391" t="str">
        <f ca="1">VLOOKUP(C391,OFFSET(厂站实体!$A$2,0,0,1000,7),4,FALSE)</f>
        <v/>
      </c>
      <c r="G391" t="str">
        <f ca="1">VLOOKUP(C391,OFFSET(厂站实体!$A$2,0,0,1000,7),6,FALSE)</f>
        <v/>
      </c>
    </row>
    <row r="392" spans="1:7" x14ac:dyDescent="0.15">
      <c r="A392" t="str">
        <f>IF([1]变压器绕组!A392="","",[1]变压器绕组!A392)</f>
        <v/>
      </c>
      <c r="B392" t="str">
        <f>IF([1]变压器绕组!B392="","",[1]变压器绕组!B392)</f>
        <v/>
      </c>
      <c r="C392" t="str">
        <f>IF([1]变压器绕组!C392="","",[1]变压器绕组!C392)</f>
        <v/>
      </c>
      <c r="D392" t="str">
        <f>IF([1]变压器绕组!D392="","",[1]变压器绕组!D392)</f>
        <v/>
      </c>
      <c r="E392" t="str">
        <f ca="1">VLOOKUP(C392,OFFSET(厂站实体!$A$2,0,0,1000,7),7,FALSE)</f>
        <v/>
      </c>
      <c r="F392" t="str">
        <f ca="1">VLOOKUP(C392,OFFSET(厂站实体!$A$2,0,0,1000,7),4,FALSE)</f>
        <v/>
      </c>
      <c r="G392" t="str">
        <f ca="1">VLOOKUP(C392,OFFSET(厂站实体!$A$2,0,0,1000,7),6,FALSE)</f>
        <v/>
      </c>
    </row>
    <row r="393" spans="1:7" x14ac:dyDescent="0.15">
      <c r="A393" t="str">
        <f>IF([1]变压器绕组!A393="","",[1]变压器绕组!A393)</f>
        <v/>
      </c>
      <c r="B393" t="str">
        <f>IF([1]变压器绕组!B393="","",[1]变压器绕组!B393)</f>
        <v/>
      </c>
      <c r="C393" t="str">
        <f>IF([1]变压器绕组!C393="","",[1]变压器绕组!C393)</f>
        <v/>
      </c>
      <c r="D393" t="str">
        <f>IF([1]变压器绕组!D393="","",[1]变压器绕组!D393)</f>
        <v/>
      </c>
      <c r="E393" t="str">
        <f ca="1">VLOOKUP(C393,OFFSET(厂站实体!$A$2,0,0,1000,7),7,FALSE)</f>
        <v/>
      </c>
      <c r="F393" t="str">
        <f ca="1">VLOOKUP(C393,OFFSET(厂站实体!$A$2,0,0,1000,7),4,FALSE)</f>
        <v/>
      </c>
      <c r="G393" t="str">
        <f ca="1">VLOOKUP(C393,OFFSET(厂站实体!$A$2,0,0,1000,7),6,FALSE)</f>
        <v/>
      </c>
    </row>
    <row r="394" spans="1:7" x14ac:dyDescent="0.15">
      <c r="A394" t="str">
        <f>IF([1]变压器绕组!A394="","",[1]变压器绕组!A394)</f>
        <v/>
      </c>
      <c r="B394" t="str">
        <f>IF([1]变压器绕组!B394="","",[1]变压器绕组!B394)</f>
        <v/>
      </c>
      <c r="C394" t="str">
        <f>IF([1]变压器绕组!C394="","",[1]变压器绕组!C394)</f>
        <v/>
      </c>
      <c r="D394" t="str">
        <f>IF([1]变压器绕组!D394="","",[1]变压器绕组!D394)</f>
        <v/>
      </c>
      <c r="E394" t="str">
        <f ca="1">VLOOKUP(C394,OFFSET(厂站实体!$A$2,0,0,1000,7),7,FALSE)</f>
        <v/>
      </c>
      <c r="F394" t="str">
        <f ca="1">VLOOKUP(C394,OFFSET(厂站实体!$A$2,0,0,1000,7),4,FALSE)</f>
        <v/>
      </c>
      <c r="G394" t="str">
        <f ca="1">VLOOKUP(C394,OFFSET(厂站实体!$A$2,0,0,1000,7),6,FALSE)</f>
        <v/>
      </c>
    </row>
    <row r="395" spans="1:7" x14ac:dyDescent="0.15">
      <c r="A395" t="str">
        <f>IF([1]变压器绕组!A395="","",[1]变压器绕组!A395)</f>
        <v/>
      </c>
      <c r="B395" t="str">
        <f>IF([1]变压器绕组!B395="","",[1]变压器绕组!B395)</f>
        <v/>
      </c>
      <c r="C395" t="str">
        <f>IF([1]变压器绕组!C395="","",[1]变压器绕组!C395)</f>
        <v/>
      </c>
      <c r="D395" t="str">
        <f>IF([1]变压器绕组!D395="","",[1]变压器绕组!D395)</f>
        <v/>
      </c>
      <c r="E395" t="str">
        <f ca="1">VLOOKUP(C395,OFFSET(厂站实体!$A$2,0,0,1000,7),7,FALSE)</f>
        <v/>
      </c>
      <c r="F395" t="str">
        <f ca="1">VLOOKUP(C395,OFFSET(厂站实体!$A$2,0,0,1000,7),4,FALSE)</f>
        <v/>
      </c>
      <c r="G395" t="str">
        <f ca="1">VLOOKUP(C395,OFFSET(厂站实体!$A$2,0,0,1000,7),6,FALSE)</f>
        <v/>
      </c>
    </row>
    <row r="396" spans="1:7" x14ac:dyDescent="0.15">
      <c r="A396" t="str">
        <f>IF([1]变压器绕组!A396="","",[1]变压器绕组!A396)</f>
        <v/>
      </c>
      <c r="B396" t="str">
        <f>IF([1]变压器绕组!B396="","",[1]变压器绕组!B396)</f>
        <v/>
      </c>
      <c r="C396" t="str">
        <f>IF([1]变压器绕组!C396="","",[1]变压器绕组!C396)</f>
        <v/>
      </c>
      <c r="D396" t="str">
        <f>IF([1]变压器绕组!D396="","",[1]变压器绕组!D396)</f>
        <v/>
      </c>
      <c r="E396" t="str">
        <f ca="1">VLOOKUP(C396,OFFSET(厂站实体!$A$2,0,0,1000,7),7,FALSE)</f>
        <v/>
      </c>
      <c r="F396" t="str">
        <f ca="1">VLOOKUP(C396,OFFSET(厂站实体!$A$2,0,0,1000,7),4,FALSE)</f>
        <v/>
      </c>
      <c r="G396" t="str">
        <f ca="1">VLOOKUP(C396,OFFSET(厂站实体!$A$2,0,0,1000,7),6,FALSE)</f>
        <v/>
      </c>
    </row>
    <row r="397" spans="1:7" x14ac:dyDescent="0.15">
      <c r="A397" t="str">
        <f>IF([1]变压器绕组!A397="","",[1]变压器绕组!A397)</f>
        <v/>
      </c>
      <c r="B397" t="str">
        <f>IF([1]变压器绕组!B397="","",[1]变压器绕组!B397)</f>
        <v/>
      </c>
      <c r="C397" t="str">
        <f>IF([1]变压器绕组!C397="","",[1]变压器绕组!C397)</f>
        <v/>
      </c>
      <c r="D397" t="str">
        <f>IF([1]变压器绕组!D397="","",[1]变压器绕组!D397)</f>
        <v/>
      </c>
      <c r="E397" t="str">
        <f ca="1">VLOOKUP(C397,OFFSET(厂站实体!$A$2,0,0,1000,7),7,FALSE)</f>
        <v/>
      </c>
      <c r="F397" t="str">
        <f ca="1">VLOOKUP(C397,OFFSET(厂站实体!$A$2,0,0,1000,7),4,FALSE)</f>
        <v/>
      </c>
      <c r="G397" t="str">
        <f ca="1">VLOOKUP(C397,OFFSET(厂站实体!$A$2,0,0,1000,7),6,FALSE)</f>
        <v/>
      </c>
    </row>
    <row r="398" spans="1:7" x14ac:dyDescent="0.15">
      <c r="A398" t="str">
        <f>IF([1]变压器绕组!A398="","",[1]变压器绕组!A398)</f>
        <v/>
      </c>
      <c r="B398" t="str">
        <f>IF([1]变压器绕组!B398="","",[1]变压器绕组!B398)</f>
        <v/>
      </c>
      <c r="C398" t="str">
        <f>IF([1]变压器绕组!C398="","",[1]变压器绕组!C398)</f>
        <v/>
      </c>
      <c r="D398" t="str">
        <f>IF([1]变压器绕组!D398="","",[1]变压器绕组!D398)</f>
        <v/>
      </c>
      <c r="E398" t="str">
        <f ca="1">VLOOKUP(C398,OFFSET(厂站实体!$A$2,0,0,1000,7),7,FALSE)</f>
        <v/>
      </c>
      <c r="F398" t="str">
        <f ca="1">VLOOKUP(C398,OFFSET(厂站实体!$A$2,0,0,1000,7),4,FALSE)</f>
        <v/>
      </c>
      <c r="G398" t="str">
        <f ca="1">VLOOKUP(C398,OFFSET(厂站实体!$A$2,0,0,1000,7),6,FALSE)</f>
        <v/>
      </c>
    </row>
    <row r="399" spans="1:7" x14ac:dyDescent="0.15">
      <c r="A399" t="str">
        <f>IF([1]变压器绕组!A399="","",[1]变压器绕组!A399)</f>
        <v/>
      </c>
      <c r="B399" t="str">
        <f>IF([1]变压器绕组!B399="","",[1]变压器绕组!B399)</f>
        <v/>
      </c>
      <c r="C399" t="str">
        <f>IF([1]变压器绕组!C399="","",[1]变压器绕组!C399)</f>
        <v/>
      </c>
      <c r="D399" t="str">
        <f>IF([1]变压器绕组!D399="","",[1]变压器绕组!D399)</f>
        <v/>
      </c>
      <c r="E399" t="str">
        <f ca="1">VLOOKUP(C399,OFFSET(厂站实体!$A$2,0,0,1000,7),7,FALSE)</f>
        <v/>
      </c>
      <c r="F399" t="str">
        <f ca="1">VLOOKUP(C399,OFFSET(厂站实体!$A$2,0,0,1000,7),4,FALSE)</f>
        <v/>
      </c>
      <c r="G399" t="str">
        <f ca="1">VLOOKUP(C399,OFFSET(厂站实体!$A$2,0,0,1000,7),6,FALSE)</f>
        <v/>
      </c>
    </row>
    <row r="400" spans="1:7" x14ac:dyDescent="0.15">
      <c r="A400" t="str">
        <f>IF([1]变压器绕组!A400="","",[1]变压器绕组!A400)</f>
        <v/>
      </c>
      <c r="B400" t="str">
        <f>IF([1]变压器绕组!B400="","",[1]变压器绕组!B400)</f>
        <v/>
      </c>
      <c r="C400" t="str">
        <f>IF([1]变压器绕组!C400="","",[1]变压器绕组!C400)</f>
        <v/>
      </c>
      <c r="D400" t="str">
        <f>IF([1]变压器绕组!D400="","",[1]变压器绕组!D400)</f>
        <v/>
      </c>
      <c r="E400" t="str">
        <f ca="1">VLOOKUP(C400,OFFSET(厂站实体!$A$2,0,0,1000,7),7,FALSE)</f>
        <v/>
      </c>
      <c r="F400" t="str">
        <f ca="1">VLOOKUP(C400,OFFSET(厂站实体!$A$2,0,0,1000,7),4,FALSE)</f>
        <v/>
      </c>
      <c r="G400" t="str">
        <f ca="1">VLOOKUP(C400,OFFSET(厂站实体!$A$2,0,0,1000,7),6,FALSE)</f>
        <v/>
      </c>
    </row>
    <row r="401" spans="1:7" x14ac:dyDescent="0.15">
      <c r="A401" t="str">
        <f>IF([1]变压器绕组!A401="","",[1]变压器绕组!A401)</f>
        <v/>
      </c>
      <c r="B401" t="str">
        <f>IF([1]变压器绕组!B401="","",[1]变压器绕组!B401)</f>
        <v/>
      </c>
      <c r="C401" t="str">
        <f>IF([1]变压器绕组!C401="","",[1]变压器绕组!C401)</f>
        <v/>
      </c>
      <c r="D401" t="str">
        <f>IF([1]变压器绕组!D401="","",[1]变压器绕组!D401)</f>
        <v/>
      </c>
      <c r="E401" t="str">
        <f ca="1">VLOOKUP(C401,OFFSET(厂站实体!$A$2,0,0,1000,7),7,FALSE)</f>
        <v/>
      </c>
      <c r="F401" t="str">
        <f ca="1">VLOOKUP(C401,OFFSET(厂站实体!$A$2,0,0,1000,7),4,FALSE)</f>
        <v/>
      </c>
      <c r="G401" t="str">
        <f ca="1">VLOOKUP(C401,OFFSET(厂站实体!$A$2,0,0,1000,7),6,FALSE)</f>
        <v/>
      </c>
    </row>
    <row r="402" spans="1:7" x14ac:dyDescent="0.15">
      <c r="A402" t="str">
        <f>IF([1]变压器绕组!A402="","",[1]变压器绕组!A402)</f>
        <v/>
      </c>
      <c r="B402" t="str">
        <f>IF([1]变压器绕组!B402="","",[1]变压器绕组!B402)</f>
        <v/>
      </c>
      <c r="C402" t="str">
        <f>IF([1]变压器绕组!C402="","",[1]变压器绕组!C402)</f>
        <v/>
      </c>
      <c r="D402" t="str">
        <f>IF([1]变压器绕组!D402="","",[1]变压器绕组!D402)</f>
        <v/>
      </c>
      <c r="E402" t="str">
        <f ca="1">VLOOKUP(C402,OFFSET(厂站实体!$A$2,0,0,1000,7),7,FALSE)</f>
        <v/>
      </c>
      <c r="F402" t="str">
        <f ca="1">VLOOKUP(C402,OFFSET(厂站实体!$A$2,0,0,1000,7),4,FALSE)</f>
        <v/>
      </c>
      <c r="G402" t="str">
        <f ca="1">VLOOKUP(C402,OFFSET(厂站实体!$A$2,0,0,1000,7),6,FALSE)</f>
        <v/>
      </c>
    </row>
    <row r="403" spans="1:7" x14ac:dyDescent="0.15">
      <c r="A403" t="str">
        <f>IF([1]变压器绕组!A403="","",[1]变压器绕组!A403)</f>
        <v/>
      </c>
      <c r="B403" t="str">
        <f>IF([1]变压器绕组!B403="","",[1]变压器绕组!B403)</f>
        <v/>
      </c>
      <c r="C403" t="str">
        <f>IF([1]变压器绕组!C403="","",[1]变压器绕组!C403)</f>
        <v/>
      </c>
      <c r="D403" t="str">
        <f>IF([1]变压器绕组!D403="","",[1]变压器绕组!D403)</f>
        <v/>
      </c>
      <c r="E403" t="str">
        <f ca="1">VLOOKUP(C403,OFFSET(厂站实体!$A$2,0,0,1000,7),7,FALSE)</f>
        <v/>
      </c>
      <c r="F403" t="str">
        <f ca="1">VLOOKUP(C403,OFFSET(厂站实体!$A$2,0,0,1000,7),4,FALSE)</f>
        <v/>
      </c>
      <c r="G403" t="str">
        <f ca="1">VLOOKUP(C403,OFFSET(厂站实体!$A$2,0,0,1000,7),6,FALSE)</f>
        <v/>
      </c>
    </row>
    <row r="404" spans="1:7" x14ac:dyDescent="0.15">
      <c r="A404" t="str">
        <f>IF([1]变压器绕组!A404="","",[1]变压器绕组!A404)</f>
        <v/>
      </c>
      <c r="B404" t="str">
        <f>IF([1]变压器绕组!B404="","",[1]变压器绕组!B404)</f>
        <v/>
      </c>
      <c r="C404" t="str">
        <f>IF([1]变压器绕组!C404="","",[1]变压器绕组!C404)</f>
        <v/>
      </c>
      <c r="D404" t="str">
        <f>IF([1]变压器绕组!D404="","",[1]变压器绕组!D404)</f>
        <v/>
      </c>
      <c r="E404" t="str">
        <f ca="1">VLOOKUP(C404,OFFSET(厂站实体!$A$2,0,0,1000,7),7,FALSE)</f>
        <v/>
      </c>
      <c r="F404" t="str">
        <f ca="1">VLOOKUP(C404,OFFSET(厂站实体!$A$2,0,0,1000,7),4,FALSE)</f>
        <v/>
      </c>
      <c r="G404" t="str">
        <f ca="1">VLOOKUP(C404,OFFSET(厂站实体!$A$2,0,0,1000,7),6,FALSE)</f>
        <v/>
      </c>
    </row>
    <row r="405" spans="1:7" x14ac:dyDescent="0.15">
      <c r="A405" t="str">
        <f>IF([1]变压器绕组!A405="","",[1]变压器绕组!A405)</f>
        <v/>
      </c>
      <c r="B405" t="str">
        <f>IF([1]变压器绕组!B405="","",[1]变压器绕组!B405)</f>
        <v/>
      </c>
      <c r="C405" t="str">
        <f>IF([1]变压器绕组!C405="","",[1]变压器绕组!C405)</f>
        <v/>
      </c>
      <c r="D405" t="str">
        <f>IF([1]变压器绕组!D405="","",[1]变压器绕组!D405)</f>
        <v/>
      </c>
      <c r="E405" t="str">
        <f ca="1">VLOOKUP(C405,OFFSET(厂站实体!$A$2,0,0,1000,7),7,FALSE)</f>
        <v/>
      </c>
      <c r="F405" t="str">
        <f ca="1">VLOOKUP(C405,OFFSET(厂站实体!$A$2,0,0,1000,7),4,FALSE)</f>
        <v/>
      </c>
      <c r="G405" t="str">
        <f ca="1">VLOOKUP(C405,OFFSET(厂站实体!$A$2,0,0,1000,7),6,FALSE)</f>
        <v/>
      </c>
    </row>
    <row r="406" spans="1:7" x14ac:dyDescent="0.15">
      <c r="A406" t="str">
        <f>IF([1]变压器绕组!A406="","",[1]变压器绕组!A406)</f>
        <v/>
      </c>
      <c r="B406" t="str">
        <f>IF([1]变压器绕组!B406="","",[1]变压器绕组!B406)</f>
        <v/>
      </c>
      <c r="C406" t="str">
        <f>IF([1]变压器绕组!C406="","",[1]变压器绕组!C406)</f>
        <v/>
      </c>
      <c r="D406" t="str">
        <f>IF([1]变压器绕组!D406="","",[1]变压器绕组!D406)</f>
        <v/>
      </c>
      <c r="E406" t="str">
        <f ca="1">VLOOKUP(C406,OFFSET(厂站实体!$A$2,0,0,1000,7),7,FALSE)</f>
        <v/>
      </c>
      <c r="F406" t="str">
        <f ca="1">VLOOKUP(C406,OFFSET(厂站实体!$A$2,0,0,1000,7),4,FALSE)</f>
        <v/>
      </c>
      <c r="G406" t="str">
        <f ca="1">VLOOKUP(C406,OFFSET(厂站实体!$A$2,0,0,1000,7),6,FALSE)</f>
        <v/>
      </c>
    </row>
    <row r="407" spans="1:7" x14ac:dyDescent="0.15">
      <c r="A407" t="str">
        <f>IF([1]变压器绕组!A407="","",[1]变压器绕组!A407)</f>
        <v/>
      </c>
      <c r="B407" t="str">
        <f>IF([1]变压器绕组!B407="","",[1]变压器绕组!B407)</f>
        <v/>
      </c>
      <c r="C407" t="str">
        <f>IF([1]变压器绕组!C407="","",[1]变压器绕组!C407)</f>
        <v/>
      </c>
      <c r="D407" t="str">
        <f>IF([1]变压器绕组!D407="","",[1]变压器绕组!D407)</f>
        <v/>
      </c>
      <c r="E407" t="str">
        <f ca="1">VLOOKUP(C407,OFFSET(厂站实体!$A$2,0,0,1000,7),7,FALSE)</f>
        <v/>
      </c>
      <c r="F407" t="str">
        <f ca="1">VLOOKUP(C407,OFFSET(厂站实体!$A$2,0,0,1000,7),4,FALSE)</f>
        <v/>
      </c>
      <c r="G407" t="str">
        <f ca="1">VLOOKUP(C407,OFFSET(厂站实体!$A$2,0,0,1000,7),6,FALSE)</f>
        <v/>
      </c>
    </row>
    <row r="408" spans="1:7" x14ac:dyDescent="0.15">
      <c r="A408" t="str">
        <f>IF([1]变压器绕组!A408="","",[1]变压器绕组!A408)</f>
        <v/>
      </c>
      <c r="B408" t="str">
        <f>IF([1]变压器绕组!B408="","",[1]变压器绕组!B408)</f>
        <v/>
      </c>
      <c r="C408" t="str">
        <f>IF([1]变压器绕组!C408="","",[1]变压器绕组!C408)</f>
        <v/>
      </c>
      <c r="D408" t="str">
        <f>IF([1]变压器绕组!D408="","",[1]变压器绕组!D408)</f>
        <v/>
      </c>
      <c r="E408" t="str">
        <f ca="1">VLOOKUP(C408,OFFSET(厂站实体!$A$2,0,0,1000,7),7,FALSE)</f>
        <v/>
      </c>
      <c r="F408" t="str">
        <f ca="1">VLOOKUP(C408,OFFSET(厂站实体!$A$2,0,0,1000,7),4,FALSE)</f>
        <v/>
      </c>
      <c r="G408" t="str">
        <f ca="1">VLOOKUP(C408,OFFSET(厂站实体!$A$2,0,0,1000,7),6,FALSE)</f>
        <v/>
      </c>
    </row>
    <row r="409" spans="1:7" x14ac:dyDescent="0.15">
      <c r="A409" t="str">
        <f>IF([1]变压器绕组!A409="","",[1]变压器绕组!A409)</f>
        <v/>
      </c>
      <c r="B409" t="str">
        <f>IF([1]变压器绕组!B409="","",[1]变压器绕组!B409)</f>
        <v/>
      </c>
      <c r="C409" t="str">
        <f>IF([1]变压器绕组!C409="","",[1]变压器绕组!C409)</f>
        <v/>
      </c>
      <c r="D409" t="str">
        <f>IF([1]变压器绕组!D409="","",[1]变压器绕组!D409)</f>
        <v/>
      </c>
      <c r="E409" t="str">
        <f ca="1">VLOOKUP(C409,OFFSET(厂站实体!$A$2,0,0,1000,7),7,FALSE)</f>
        <v/>
      </c>
      <c r="F409" t="str">
        <f ca="1">VLOOKUP(C409,OFFSET(厂站实体!$A$2,0,0,1000,7),4,FALSE)</f>
        <v/>
      </c>
      <c r="G409" t="str">
        <f ca="1">VLOOKUP(C409,OFFSET(厂站实体!$A$2,0,0,1000,7),6,FALSE)</f>
        <v/>
      </c>
    </row>
    <row r="410" spans="1:7" x14ac:dyDescent="0.15">
      <c r="A410" t="str">
        <f>IF([1]变压器绕组!A410="","",[1]变压器绕组!A410)</f>
        <v/>
      </c>
      <c r="B410" t="str">
        <f>IF([1]变压器绕组!B410="","",[1]变压器绕组!B410)</f>
        <v/>
      </c>
      <c r="C410" t="str">
        <f>IF([1]变压器绕组!C410="","",[1]变压器绕组!C410)</f>
        <v/>
      </c>
      <c r="D410" t="str">
        <f>IF([1]变压器绕组!D410="","",[1]变压器绕组!D410)</f>
        <v/>
      </c>
      <c r="E410" t="str">
        <f ca="1">VLOOKUP(C410,OFFSET(厂站实体!$A$2,0,0,1000,7),7,FALSE)</f>
        <v/>
      </c>
      <c r="F410" t="str">
        <f ca="1">VLOOKUP(C410,OFFSET(厂站实体!$A$2,0,0,1000,7),4,FALSE)</f>
        <v/>
      </c>
      <c r="G410" t="str">
        <f ca="1">VLOOKUP(C410,OFFSET(厂站实体!$A$2,0,0,1000,7),6,FALSE)</f>
        <v/>
      </c>
    </row>
    <row r="411" spans="1:7" x14ac:dyDescent="0.15">
      <c r="A411" t="str">
        <f>IF([1]变压器绕组!A411="","",[1]变压器绕组!A411)</f>
        <v/>
      </c>
      <c r="B411" t="str">
        <f>IF([1]变压器绕组!B411="","",[1]变压器绕组!B411)</f>
        <v/>
      </c>
      <c r="C411" t="str">
        <f>IF([1]变压器绕组!C411="","",[1]变压器绕组!C411)</f>
        <v/>
      </c>
      <c r="D411" t="str">
        <f>IF([1]变压器绕组!D411="","",[1]变压器绕组!D411)</f>
        <v/>
      </c>
      <c r="E411" t="str">
        <f ca="1">VLOOKUP(C411,OFFSET(厂站实体!$A$2,0,0,1000,7),7,FALSE)</f>
        <v/>
      </c>
      <c r="F411" t="str">
        <f ca="1">VLOOKUP(C411,OFFSET(厂站实体!$A$2,0,0,1000,7),4,FALSE)</f>
        <v/>
      </c>
      <c r="G411" t="str">
        <f ca="1">VLOOKUP(C411,OFFSET(厂站实体!$A$2,0,0,1000,7),6,FALSE)</f>
        <v/>
      </c>
    </row>
    <row r="412" spans="1:7" x14ac:dyDescent="0.15">
      <c r="A412" t="str">
        <f>IF([1]变压器绕组!A412="","",[1]变压器绕组!A412)</f>
        <v/>
      </c>
      <c r="B412" t="str">
        <f>IF([1]变压器绕组!B412="","",[1]变压器绕组!B412)</f>
        <v/>
      </c>
      <c r="C412" t="str">
        <f>IF([1]变压器绕组!C412="","",[1]变压器绕组!C412)</f>
        <v/>
      </c>
      <c r="D412" t="str">
        <f>IF([1]变压器绕组!D412="","",[1]变压器绕组!D412)</f>
        <v/>
      </c>
      <c r="E412" t="str">
        <f ca="1">VLOOKUP(C412,OFFSET(厂站实体!$A$2,0,0,1000,7),7,FALSE)</f>
        <v/>
      </c>
      <c r="F412" t="str">
        <f ca="1">VLOOKUP(C412,OFFSET(厂站实体!$A$2,0,0,1000,7),4,FALSE)</f>
        <v/>
      </c>
      <c r="G412" t="str">
        <f ca="1">VLOOKUP(C412,OFFSET(厂站实体!$A$2,0,0,1000,7),6,FALSE)</f>
        <v/>
      </c>
    </row>
    <row r="413" spans="1:7" x14ac:dyDescent="0.15">
      <c r="A413" t="str">
        <f>IF([1]变压器绕组!A413="","",[1]变压器绕组!A413)</f>
        <v/>
      </c>
      <c r="B413" t="str">
        <f>IF([1]变压器绕组!B413="","",[1]变压器绕组!B413)</f>
        <v/>
      </c>
      <c r="C413" t="str">
        <f>IF([1]变压器绕组!C413="","",[1]变压器绕组!C413)</f>
        <v/>
      </c>
      <c r="D413" t="str">
        <f>IF([1]变压器绕组!D413="","",[1]变压器绕组!D413)</f>
        <v/>
      </c>
      <c r="E413" t="str">
        <f ca="1">VLOOKUP(C413,OFFSET(厂站实体!$A$2,0,0,1000,7),7,FALSE)</f>
        <v/>
      </c>
      <c r="F413" t="str">
        <f ca="1">VLOOKUP(C413,OFFSET(厂站实体!$A$2,0,0,1000,7),4,FALSE)</f>
        <v/>
      </c>
      <c r="G413" t="str">
        <f ca="1">VLOOKUP(C413,OFFSET(厂站实体!$A$2,0,0,1000,7),6,FALSE)</f>
        <v/>
      </c>
    </row>
    <row r="414" spans="1:7" x14ac:dyDescent="0.15">
      <c r="A414" t="str">
        <f>IF([1]变压器绕组!A414="","",[1]变压器绕组!A414)</f>
        <v/>
      </c>
      <c r="B414" t="str">
        <f>IF([1]变压器绕组!B414="","",[1]变压器绕组!B414)</f>
        <v/>
      </c>
      <c r="C414" t="str">
        <f>IF([1]变压器绕组!C414="","",[1]变压器绕组!C414)</f>
        <v/>
      </c>
      <c r="D414" t="str">
        <f>IF([1]变压器绕组!D414="","",[1]变压器绕组!D414)</f>
        <v/>
      </c>
      <c r="E414" t="str">
        <f ca="1">VLOOKUP(C414,OFFSET(厂站实体!$A$2,0,0,1000,7),7,FALSE)</f>
        <v/>
      </c>
      <c r="F414" t="str">
        <f ca="1">VLOOKUP(C414,OFFSET(厂站实体!$A$2,0,0,1000,7),4,FALSE)</f>
        <v/>
      </c>
      <c r="G414" t="str">
        <f ca="1">VLOOKUP(C414,OFFSET(厂站实体!$A$2,0,0,1000,7),6,FALSE)</f>
        <v/>
      </c>
    </row>
    <row r="415" spans="1:7" x14ac:dyDescent="0.15">
      <c r="A415" t="str">
        <f>IF([1]变压器绕组!A415="","",[1]变压器绕组!A415)</f>
        <v/>
      </c>
      <c r="B415" t="str">
        <f>IF([1]变压器绕组!B415="","",[1]变压器绕组!B415)</f>
        <v/>
      </c>
      <c r="C415" t="str">
        <f>IF([1]变压器绕组!C415="","",[1]变压器绕组!C415)</f>
        <v/>
      </c>
      <c r="D415" t="str">
        <f>IF([1]变压器绕组!D415="","",[1]变压器绕组!D415)</f>
        <v/>
      </c>
      <c r="E415" t="str">
        <f ca="1">VLOOKUP(C415,OFFSET(厂站实体!$A$2,0,0,1000,7),7,FALSE)</f>
        <v/>
      </c>
      <c r="F415" t="str">
        <f ca="1">VLOOKUP(C415,OFFSET(厂站实体!$A$2,0,0,1000,7),4,FALSE)</f>
        <v/>
      </c>
      <c r="G415" t="str">
        <f ca="1">VLOOKUP(C415,OFFSET(厂站实体!$A$2,0,0,1000,7),6,FALSE)</f>
        <v/>
      </c>
    </row>
    <row r="416" spans="1:7" x14ac:dyDescent="0.15">
      <c r="A416" t="str">
        <f>IF([1]变压器绕组!A416="","",[1]变压器绕组!A416)</f>
        <v/>
      </c>
      <c r="B416" t="str">
        <f>IF([1]变压器绕组!B416="","",[1]变压器绕组!B416)</f>
        <v/>
      </c>
      <c r="C416" t="str">
        <f>IF([1]变压器绕组!C416="","",[1]变压器绕组!C416)</f>
        <v/>
      </c>
      <c r="D416" t="str">
        <f>IF([1]变压器绕组!D416="","",[1]变压器绕组!D416)</f>
        <v/>
      </c>
      <c r="E416" t="str">
        <f ca="1">VLOOKUP(C416,OFFSET(厂站实体!$A$2,0,0,1000,7),7,FALSE)</f>
        <v/>
      </c>
      <c r="F416" t="str">
        <f ca="1">VLOOKUP(C416,OFFSET(厂站实体!$A$2,0,0,1000,7),4,FALSE)</f>
        <v/>
      </c>
      <c r="G416" t="str">
        <f ca="1">VLOOKUP(C416,OFFSET(厂站实体!$A$2,0,0,1000,7),6,FALSE)</f>
        <v/>
      </c>
    </row>
    <row r="417" spans="1:7" x14ac:dyDescent="0.15">
      <c r="A417" t="str">
        <f>IF([1]变压器绕组!A417="","",[1]变压器绕组!A417)</f>
        <v/>
      </c>
      <c r="B417" t="str">
        <f>IF([1]变压器绕组!B417="","",[1]变压器绕组!B417)</f>
        <v/>
      </c>
      <c r="C417" t="str">
        <f>IF([1]变压器绕组!C417="","",[1]变压器绕组!C417)</f>
        <v/>
      </c>
      <c r="D417" t="str">
        <f>IF([1]变压器绕组!D417="","",[1]变压器绕组!D417)</f>
        <v/>
      </c>
      <c r="E417" t="str">
        <f ca="1">VLOOKUP(C417,OFFSET(厂站实体!$A$2,0,0,1000,7),7,FALSE)</f>
        <v/>
      </c>
      <c r="F417" t="str">
        <f ca="1">VLOOKUP(C417,OFFSET(厂站实体!$A$2,0,0,1000,7),4,FALSE)</f>
        <v/>
      </c>
      <c r="G417" t="str">
        <f ca="1">VLOOKUP(C417,OFFSET(厂站实体!$A$2,0,0,1000,7),6,FALSE)</f>
        <v/>
      </c>
    </row>
    <row r="418" spans="1:7" x14ac:dyDescent="0.15">
      <c r="A418" t="str">
        <f>IF([1]变压器绕组!A418="","",[1]变压器绕组!A418)</f>
        <v/>
      </c>
      <c r="B418" t="str">
        <f>IF([1]变压器绕组!B418="","",[1]变压器绕组!B418)</f>
        <v/>
      </c>
      <c r="C418" t="str">
        <f>IF([1]变压器绕组!C418="","",[1]变压器绕组!C418)</f>
        <v/>
      </c>
      <c r="D418" t="str">
        <f>IF([1]变压器绕组!D418="","",[1]变压器绕组!D418)</f>
        <v/>
      </c>
      <c r="E418" t="str">
        <f ca="1">VLOOKUP(C418,OFFSET(厂站实体!$A$2,0,0,1000,7),7,FALSE)</f>
        <v/>
      </c>
      <c r="F418" t="str">
        <f ca="1">VLOOKUP(C418,OFFSET(厂站实体!$A$2,0,0,1000,7),4,FALSE)</f>
        <v/>
      </c>
      <c r="G418" t="str">
        <f ca="1">VLOOKUP(C418,OFFSET(厂站实体!$A$2,0,0,1000,7),6,FALSE)</f>
        <v/>
      </c>
    </row>
    <row r="419" spans="1:7" x14ac:dyDescent="0.15">
      <c r="A419" t="str">
        <f>IF([1]变压器绕组!A419="","",[1]变压器绕组!A419)</f>
        <v/>
      </c>
      <c r="B419" t="str">
        <f>IF([1]变压器绕组!B419="","",[1]变压器绕组!B419)</f>
        <v/>
      </c>
      <c r="C419" t="str">
        <f>IF([1]变压器绕组!C419="","",[1]变压器绕组!C419)</f>
        <v/>
      </c>
      <c r="D419" t="str">
        <f>IF([1]变压器绕组!D419="","",[1]变压器绕组!D419)</f>
        <v/>
      </c>
      <c r="E419" t="str">
        <f ca="1">VLOOKUP(C419,OFFSET(厂站实体!$A$2,0,0,1000,7),7,FALSE)</f>
        <v/>
      </c>
      <c r="F419" t="str">
        <f ca="1">VLOOKUP(C419,OFFSET(厂站实体!$A$2,0,0,1000,7),4,FALSE)</f>
        <v/>
      </c>
      <c r="G419" t="str">
        <f ca="1">VLOOKUP(C419,OFFSET(厂站实体!$A$2,0,0,1000,7),6,FALSE)</f>
        <v/>
      </c>
    </row>
    <row r="420" spans="1:7" x14ac:dyDescent="0.15">
      <c r="A420" t="str">
        <f>IF([1]变压器绕组!A420="","",[1]变压器绕组!A420)</f>
        <v/>
      </c>
      <c r="B420" t="str">
        <f>IF([1]变压器绕组!B420="","",[1]变压器绕组!B420)</f>
        <v/>
      </c>
      <c r="C420" t="str">
        <f>IF([1]变压器绕组!C420="","",[1]变压器绕组!C420)</f>
        <v/>
      </c>
      <c r="D420" t="str">
        <f>IF([1]变压器绕组!D420="","",[1]变压器绕组!D420)</f>
        <v/>
      </c>
      <c r="E420" t="str">
        <f ca="1">VLOOKUP(C420,OFFSET(厂站实体!$A$2,0,0,1000,7),7,FALSE)</f>
        <v/>
      </c>
      <c r="F420" t="str">
        <f ca="1">VLOOKUP(C420,OFFSET(厂站实体!$A$2,0,0,1000,7),4,FALSE)</f>
        <v/>
      </c>
      <c r="G420" t="str">
        <f ca="1">VLOOKUP(C420,OFFSET(厂站实体!$A$2,0,0,1000,7),6,FALSE)</f>
        <v/>
      </c>
    </row>
    <row r="421" spans="1:7" x14ac:dyDescent="0.15">
      <c r="A421" t="str">
        <f>IF([1]变压器绕组!A421="","",[1]变压器绕组!A421)</f>
        <v/>
      </c>
      <c r="B421" t="str">
        <f>IF([1]变压器绕组!B421="","",[1]变压器绕组!B421)</f>
        <v/>
      </c>
      <c r="C421" t="str">
        <f>IF([1]变压器绕组!C421="","",[1]变压器绕组!C421)</f>
        <v/>
      </c>
      <c r="D421" t="str">
        <f>IF([1]变压器绕组!D421="","",[1]变压器绕组!D421)</f>
        <v/>
      </c>
      <c r="E421" t="str">
        <f ca="1">VLOOKUP(C421,OFFSET(厂站实体!$A$2,0,0,1000,7),7,FALSE)</f>
        <v/>
      </c>
      <c r="F421" t="str">
        <f ca="1">VLOOKUP(C421,OFFSET(厂站实体!$A$2,0,0,1000,7),4,FALSE)</f>
        <v/>
      </c>
      <c r="G421" t="str">
        <f ca="1">VLOOKUP(C421,OFFSET(厂站实体!$A$2,0,0,1000,7),6,FALSE)</f>
        <v/>
      </c>
    </row>
    <row r="422" spans="1:7" x14ac:dyDescent="0.15">
      <c r="A422" t="str">
        <f>IF([1]变压器绕组!A422="","",[1]变压器绕组!A422)</f>
        <v/>
      </c>
      <c r="B422" t="str">
        <f>IF([1]变压器绕组!B422="","",[1]变压器绕组!B422)</f>
        <v/>
      </c>
      <c r="C422" t="str">
        <f>IF([1]变压器绕组!C422="","",[1]变压器绕组!C422)</f>
        <v/>
      </c>
      <c r="D422" t="str">
        <f>IF([1]变压器绕组!D422="","",[1]变压器绕组!D422)</f>
        <v/>
      </c>
      <c r="E422" t="str">
        <f ca="1">VLOOKUP(C422,OFFSET(厂站实体!$A$2,0,0,1000,7),7,FALSE)</f>
        <v/>
      </c>
      <c r="F422" t="str">
        <f ca="1">VLOOKUP(C422,OFFSET(厂站实体!$A$2,0,0,1000,7),4,FALSE)</f>
        <v/>
      </c>
      <c r="G422" t="str">
        <f ca="1">VLOOKUP(C422,OFFSET(厂站实体!$A$2,0,0,1000,7),6,FALSE)</f>
        <v/>
      </c>
    </row>
    <row r="423" spans="1:7" x14ac:dyDescent="0.15">
      <c r="A423" t="str">
        <f>IF([1]变压器绕组!A423="","",[1]变压器绕组!A423)</f>
        <v/>
      </c>
      <c r="B423" t="str">
        <f>IF([1]变压器绕组!B423="","",[1]变压器绕组!B423)</f>
        <v/>
      </c>
      <c r="C423" t="str">
        <f>IF([1]变压器绕组!C423="","",[1]变压器绕组!C423)</f>
        <v/>
      </c>
      <c r="D423" t="str">
        <f>IF([1]变压器绕组!D423="","",[1]变压器绕组!D423)</f>
        <v/>
      </c>
      <c r="E423" t="str">
        <f ca="1">VLOOKUP(C423,OFFSET(厂站实体!$A$2,0,0,1000,7),7,FALSE)</f>
        <v/>
      </c>
      <c r="F423" t="str">
        <f ca="1">VLOOKUP(C423,OFFSET(厂站实体!$A$2,0,0,1000,7),4,FALSE)</f>
        <v/>
      </c>
      <c r="G423" t="str">
        <f ca="1">VLOOKUP(C423,OFFSET(厂站实体!$A$2,0,0,1000,7),6,FALSE)</f>
        <v/>
      </c>
    </row>
    <row r="424" spans="1:7" x14ac:dyDescent="0.15">
      <c r="A424" t="str">
        <f>IF([1]变压器绕组!A424="","",[1]变压器绕组!A424)</f>
        <v/>
      </c>
      <c r="B424" t="str">
        <f>IF([1]变压器绕组!B424="","",[1]变压器绕组!B424)</f>
        <v/>
      </c>
      <c r="C424" t="str">
        <f>IF([1]变压器绕组!C424="","",[1]变压器绕组!C424)</f>
        <v/>
      </c>
      <c r="D424" t="str">
        <f>IF([1]变压器绕组!D424="","",[1]变压器绕组!D424)</f>
        <v/>
      </c>
      <c r="E424" t="str">
        <f ca="1">VLOOKUP(C424,OFFSET(厂站实体!$A$2,0,0,1000,7),7,FALSE)</f>
        <v/>
      </c>
      <c r="F424" t="str">
        <f ca="1">VLOOKUP(C424,OFFSET(厂站实体!$A$2,0,0,1000,7),4,FALSE)</f>
        <v/>
      </c>
      <c r="G424" t="str">
        <f ca="1">VLOOKUP(C424,OFFSET(厂站实体!$A$2,0,0,1000,7),6,FALSE)</f>
        <v/>
      </c>
    </row>
    <row r="425" spans="1:7" x14ac:dyDescent="0.15">
      <c r="A425" t="str">
        <f>IF([1]变压器绕组!A425="","",[1]变压器绕组!A425)</f>
        <v/>
      </c>
      <c r="B425" t="str">
        <f>IF([1]变压器绕组!B425="","",[1]变压器绕组!B425)</f>
        <v/>
      </c>
      <c r="C425" t="str">
        <f>IF([1]变压器绕组!C425="","",[1]变压器绕组!C425)</f>
        <v/>
      </c>
      <c r="D425" t="str">
        <f>IF([1]变压器绕组!D425="","",[1]变压器绕组!D425)</f>
        <v/>
      </c>
      <c r="E425" t="str">
        <f ca="1">VLOOKUP(C425,OFFSET(厂站实体!$A$2,0,0,1000,7),7,FALSE)</f>
        <v/>
      </c>
      <c r="F425" t="str">
        <f ca="1">VLOOKUP(C425,OFFSET(厂站实体!$A$2,0,0,1000,7),4,FALSE)</f>
        <v/>
      </c>
      <c r="G425" t="str">
        <f ca="1">VLOOKUP(C425,OFFSET(厂站实体!$A$2,0,0,1000,7),6,FALSE)</f>
        <v/>
      </c>
    </row>
    <row r="426" spans="1:7" x14ac:dyDescent="0.15">
      <c r="A426" t="str">
        <f>IF([1]变压器绕组!A426="","",[1]变压器绕组!A426)</f>
        <v/>
      </c>
      <c r="B426" t="str">
        <f>IF([1]变压器绕组!B426="","",[1]变压器绕组!B426)</f>
        <v/>
      </c>
      <c r="C426" t="str">
        <f>IF([1]变压器绕组!C426="","",[1]变压器绕组!C426)</f>
        <v/>
      </c>
      <c r="D426" t="str">
        <f>IF([1]变压器绕组!D426="","",[1]变压器绕组!D426)</f>
        <v/>
      </c>
      <c r="E426" t="str">
        <f ca="1">VLOOKUP(C426,OFFSET(厂站实体!$A$2,0,0,1000,7),7,FALSE)</f>
        <v/>
      </c>
      <c r="F426" t="str">
        <f ca="1">VLOOKUP(C426,OFFSET(厂站实体!$A$2,0,0,1000,7),4,FALSE)</f>
        <v/>
      </c>
      <c r="G426" t="str">
        <f ca="1">VLOOKUP(C426,OFFSET(厂站实体!$A$2,0,0,1000,7),6,FALSE)</f>
        <v/>
      </c>
    </row>
    <row r="427" spans="1:7" x14ac:dyDescent="0.15">
      <c r="A427" t="str">
        <f>IF([1]变压器绕组!A427="","",[1]变压器绕组!A427)</f>
        <v/>
      </c>
      <c r="B427" t="str">
        <f>IF([1]变压器绕组!B427="","",[1]变压器绕组!B427)</f>
        <v/>
      </c>
      <c r="C427" t="str">
        <f>IF([1]变压器绕组!C427="","",[1]变压器绕组!C427)</f>
        <v/>
      </c>
      <c r="D427" t="str">
        <f>IF([1]变压器绕组!D427="","",[1]变压器绕组!D427)</f>
        <v/>
      </c>
      <c r="E427" t="str">
        <f ca="1">VLOOKUP(C427,OFFSET(厂站实体!$A$2,0,0,1000,7),7,FALSE)</f>
        <v/>
      </c>
      <c r="F427" t="str">
        <f ca="1">VLOOKUP(C427,OFFSET(厂站实体!$A$2,0,0,1000,7),4,FALSE)</f>
        <v/>
      </c>
      <c r="G427" t="str">
        <f ca="1">VLOOKUP(C427,OFFSET(厂站实体!$A$2,0,0,1000,7),6,FALSE)</f>
        <v/>
      </c>
    </row>
    <row r="428" spans="1:7" x14ac:dyDescent="0.15">
      <c r="A428" t="str">
        <f>IF([1]变压器绕组!A428="","",[1]变压器绕组!A428)</f>
        <v/>
      </c>
      <c r="B428" t="str">
        <f>IF([1]变压器绕组!B428="","",[1]变压器绕组!B428)</f>
        <v/>
      </c>
      <c r="C428" t="str">
        <f>IF([1]变压器绕组!C428="","",[1]变压器绕组!C428)</f>
        <v/>
      </c>
      <c r="D428" t="str">
        <f>IF([1]变压器绕组!D428="","",[1]变压器绕组!D428)</f>
        <v/>
      </c>
      <c r="E428" t="str">
        <f ca="1">VLOOKUP(C428,OFFSET(厂站实体!$A$2,0,0,1000,7),7,FALSE)</f>
        <v/>
      </c>
      <c r="F428" t="str">
        <f ca="1">VLOOKUP(C428,OFFSET(厂站实体!$A$2,0,0,1000,7),4,FALSE)</f>
        <v/>
      </c>
      <c r="G428" t="str">
        <f ca="1">VLOOKUP(C428,OFFSET(厂站实体!$A$2,0,0,1000,7),6,FALSE)</f>
        <v/>
      </c>
    </row>
    <row r="429" spans="1:7" x14ac:dyDescent="0.15">
      <c r="A429" t="str">
        <f>IF([1]变压器绕组!A429="","",[1]变压器绕组!A429)</f>
        <v/>
      </c>
      <c r="B429" t="str">
        <f>IF([1]变压器绕组!B429="","",[1]变压器绕组!B429)</f>
        <v/>
      </c>
      <c r="C429" t="str">
        <f>IF([1]变压器绕组!C429="","",[1]变压器绕组!C429)</f>
        <v/>
      </c>
      <c r="D429" t="str">
        <f>IF([1]变压器绕组!D429="","",[1]变压器绕组!D429)</f>
        <v/>
      </c>
      <c r="E429" t="str">
        <f ca="1">VLOOKUP(C429,OFFSET(厂站实体!$A$2,0,0,1000,7),7,FALSE)</f>
        <v/>
      </c>
      <c r="F429" t="str">
        <f ca="1">VLOOKUP(C429,OFFSET(厂站实体!$A$2,0,0,1000,7),4,FALSE)</f>
        <v/>
      </c>
      <c r="G429" t="str">
        <f ca="1">VLOOKUP(C429,OFFSET(厂站实体!$A$2,0,0,1000,7),6,FALSE)</f>
        <v/>
      </c>
    </row>
    <row r="430" spans="1:7" x14ac:dyDescent="0.15">
      <c r="A430" t="str">
        <f>IF([1]变压器绕组!A430="","",[1]变压器绕组!A430)</f>
        <v/>
      </c>
      <c r="B430" t="str">
        <f>IF([1]变压器绕组!B430="","",[1]变压器绕组!B430)</f>
        <v/>
      </c>
      <c r="C430" t="str">
        <f>IF([1]变压器绕组!C430="","",[1]变压器绕组!C430)</f>
        <v/>
      </c>
      <c r="D430" t="str">
        <f>IF([1]变压器绕组!D430="","",[1]变压器绕组!D430)</f>
        <v/>
      </c>
      <c r="E430" t="str">
        <f ca="1">VLOOKUP(C430,OFFSET(厂站实体!$A$2,0,0,1000,7),7,FALSE)</f>
        <v/>
      </c>
      <c r="F430" t="str">
        <f ca="1">VLOOKUP(C430,OFFSET(厂站实体!$A$2,0,0,1000,7),4,FALSE)</f>
        <v/>
      </c>
      <c r="G430" t="str">
        <f ca="1">VLOOKUP(C430,OFFSET(厂站实体!$A$2,0,0,1000,7),6,FALSE)</f>
        <v/>
      </c>
    </row>
    <row r="431" spans="1:7" x14ac:dyDescent="0.15">
      <c r="A431" t="str">
        <f>IF([1]变压器绕组!A431="","",[1]变压器绕组!A431)</f>
        <v/>
      </c>
      <c r="B431" t="str">
        <f>IF([1]变压器绕组!B431="","",[1]变压器绕组!B431)</f>
        <v/>
      </c>
      <c r="C431" t="str">
        <f>IF([1]变压器绕组!C431="","",[1]变压器绕组!C431)</f>
        <v/>
      </c>
      <c r="D431" t="str">
        <f>IF([1]变压器绕组!D431="","",[1]变压器绕组!D431)</f>
        <v/>
      </c>
      <c r="E431" t="str">
        <f ca="1">VLOOKUP(C431,OFFSET(厂站实体!$A$2,0,0,1000,7),7,FALSE)</f>
        <v/>
      </c>
      <c r="F431" t="str">
        <f ca="1">VLOOKUP(C431,OFFSET(厂站实体!$A$2,0,0,1000,7),4,FALSE)</f>
        <v/>
      </c>
      <c r="G431" t="str">
        <f ca="1">VLOOKUP(C431,OFFSET(厂站实体!$A$2,0,0,1000,7),6,FALSE)</f>
        <v/>
      </c>
    </row>
    <row r="432" spans="1:7" x14ac:dyDescent="0.15">
      <c r="A432" t="str">
        <f>IF([1]变压器绕组!A432="","",[1]变压器绕组!A432)</f>
        <v/>
      </c>
      <c r="B432" t="str">
        <f>IF([1]变压器绕组!B432="","",[1]变压器绕组!B432)</f>
        <v/>
      </c>
      <c r="C432" t="str">
        <f>IF([1]变压器绕组!C432="","",[1]变压器绕组!C432)</f>
        <v/>
      </c>
      <c r="D432" t="str">
        <f>IF([1]变压器绕组!D432="","",[1]变压器绕组!D432)</f>
        <v/>
      </c>
      <c r="E432" t="str">
        <f ca="1">VLOOKUP(C432,OFFSET(厂站实体!$A$2,0,0,1000,7),7,FALSE)</f>
        <v/>
      </c>
      <c r="F432" t="str">
        <f ca="1">VLOOKUP(C432,OFFSET(厂站实体!$A$2,0,0,1000,7),4,FALSE)</f>
        <v/>
      </c>
      <c r="G432" t="str">
        <f ca="1">VLOOKUP(C432,OFFSET(厂站实体!$A$2,0,0,1000,7),6,FALSE)</f>
        <v/>
      </c>
    </row>
    <row r="433" spans="1:7" x14ac:dyDescent="0.15">
      <c r="A433" t="str">
        <f>IF([1]变压器绕组!A433="","",[1]变压器绕组!A433)</f>
        <v/>
      </c>
      <c r="B433" t="str">
        <f>IF([1]变压器绕组!B433="","",[1]变压器绕组!B433)</f>
        <v/>
      </c>
      <c r="C433" t="str">
        <f>IF([1]变压器绕组!C433="","",[1]变压器绕组!C433)</f>
        <v/>
      </c>
      <c r="D433" t="str">
        <f>IF([1]变压器绕组!D433="","",[1]变压器绕组!D433)</f>
        <v/>
      </c>
      <c r="E433" t="str">
        <f ca="1">VLOOKUP(C433,OFFSET(厂站实体!$A$2,0,0,1000,7),7,FALSE)</f>
        <v/>
      </c>
      <c r="F433" t="str">
        <f ca="1">VLOOKUP(C433,OFFSET(厂站实体!$A$2,0,0,1000,7),4,FALSE)</f>
        <v/>
      </c>
      <c r="G433" t="str">
        <f ca="1">VLOOKUP(C433,OFFSET(厂站实体!$A$2,0,0,1000,7),6,FALSE)</f>
        <v/>
      </c>
    </row>
    <row r="434" spans="1:7" x14ac:dyDescent="0.15">
      <c r="A434" t="str">
        <f>IF([1]变压器绕组!A434="","",[1]变压器绕组!A434)</f>
        <v/>
      </c>
      <c r="B434" t="str">
        <f>IF([1]变压器绕组!B434="","",[1]变压器绕组!B434)</f>
        <v/>
      </c>
      <c r="C434" t="str">
        <f>IF([1]变压器绕组!C434="","",[1]变压器绕组!C434)</f>
        <v/>
      </c>
      <c r="D434" t="str">
        <f>IF([1]变压器绕组!D434="","",[1]变压器绕组!D434)</f>
        <v/>
      </c>
      <c r="E434" t="str">
        <f ca="1">VLOOKUP(C434,OFFSET(厂站实体!$A$2,0,0,1000,7),7,FALSE)</f>
        <v/>
      </c>
      <c r="F434" t="str">
        <f ca="1">VLOOKUP(C434,OFFSET(厂站实体!$A$2,0,0,1000,7),4,FALSE)</f>
        <v/>
      </c>
      <c r="G434" t="str">
        <f ca="1">VLOOKUP(C434,OFFSET(厂站实体!$A$2,0,0,1000,7),6,FALSE)</f>
        <v/>
      </c>
    </row>
    <row r="435" spans="1:7" x14ac:dyDescent="0.15">
      <c r="A435" t="str">
        <f>IF([1]变压器绕组!A435="","",[1]变压器绕组!A435)</f>
        <v/>
      </c>
      <c r="B435" t="str">
        <f>IF([1]变压器绕组!B435="","",[1]变压器绕组!B435)</f>
        <v/>
      </c>
      <c r="C435" t="str">
        <f>IF([1]变压器绕组!C435="","",[1]变压器绕组!C435)</f>
        <v/>
      </c>
      <c r="D435" t="str">
        <f>IF([1]变压器绕组!D435="","",[1]变压器绕组!D435)</f>
        <v/>
      </c>
      <c r="E435" t="str">
        <f ca="1">VLOOKUP(C435,OFFSET(厂站实体!$A$2,0,0,1000,7),7,FALSE)</f>
        <v/>
      </c>
      <c r="F435" t="str">
        <f ca="1">VLOOKUP(C435,OFFSET(厂站实体!$A$2,0,0,1000,7),4,FALSE)</f>
        <v/>
      </c>
      <c r="G435" t="str">
        <f ca="1">VLOOKUP(C435,OFFSET(厂站实体!$A$2,0,0,1000,7),6,FALSE)</f>
        <v/>
      </c>
    </row>
    <row r="436" spans="1:7" x14ac:dyDescent="0.15">
      <c r="A436" t="str">
        <f>IF([1]变压器绕组!A436="","",[1]变压器绕组!A436)</f>
        <v/>
      </c>
      <c r="B436" t="str">
        <f>IF([1]变压器绕组!B436="","",[1]变压器绕组!B436)</f>
        <v/>
      </c>
      <c r="C436" t="str">
        <f>IF([1]变压器绕组!C436="","",[1]变压器绕组!C436)</f>
        <v/>
      </c>
      <c r="D436" t="str">
        <f>IF([1]变压器绕组!D436="","",[1]变压器绕组!D436)</f>
        <v/>
      </c>
      <c r="E436" t="str">
        <f ca="1">VLOOKUP(C436,OFFSET(厂站实体!$A$2,0,0,1000,7),7,FALSE)</f>
        <v/>
      </c>
      <c r="F436" t="str">
        <f ca="1">VLOOKUP(C436,OFFSET(厂站实体!$A$2,0,0,1000,7),4,FALSE)</f>
        <v/>
      </c>
      <c r="G436" t="str">
        <f ca="1">VLOOKUP(C436,OFFSET(厂站实体!$A$2,0,0,1000,7),6,FALSE)</f>
        <v/>
      </c>
    </row>
    <row r="437" spans="1:7" x14ac:dyDescent="0.15">
      <c r="A437" t="str">
        <f>IF([1]变压器绕组!A437="","",[1]变压器绕组!A437)</f>
        <v/>
      </c>
      <c r="B437" t="str">
        <f>IF([1]变压器绕组!B437="","",[1]变压器绕组!B437)</f>
        <v/>
      </c>
      <c r="C437" t="str">
        <f>IF([1]变压器绕组!C437="","",[1]变压器绕组!C437)</f>
        <v/>
      </c>
      <c r="D437" t="str">
        <f>IF([1]变压器绕组!D437="","",[1]变压器绕组!D437)</f>
        <v/>
      </c>
      <c r="E437" t="str">
        <f ca="1">VLOOKUP(C437,OFFSET(厂站实体!$A$2,0,0,1000,7),7,FALSE)</f>
        <v/>
      </c>
      <c r="F437" t="str">
        <f ca="1">VLOOKUP(C437,OFFSET(厂站实体!$A$2,0,0,1000,7),4,FALSE)</f>
        <v/>
      </c>
      <c r="G437" t="str">
        <f ca="1">VLOOKUP(C437,OFFSET(厂站实体!$A$2,0,0,1000,7),6,FALSE)</f>
        <v/>
      </c>
    </row>
    <row r="438" spans="1:7" x14ac:dyDescent="0.15">
      <c r="A438" t="str">
        <f>IF([1]变压器绕组!A438="","",[1]变压器绕组!A438)</f>
        <v/>
      </c>
      <c r="B438" t="str">
        <f>IF([1]变压器绕组!B438="","",[1]变压器绕组!B438)</f>
        <v/>
      </c>
      <c r="C438" t="str">
        <f>IF([1]变压器绕组!C438="","",[1]变压器绕组!C438)</f>
        <v/>
      </c>
      <c r="D438" t="str">
        <f>IF([1]变压器绕组!D438="","",[1]变压器绕组!D438)</f>
        <v/>
      </c>
      <c r="E438" t="str">
        <f ca="1">VLOOKUP(C438,OFFSET(厂站实体!$A$2,0,0,1000,7),7,FALSE)</f>
        <v/>
      </c>
      <c r="F438" t="str">
        <f ca="1">VLOOKUP(C438,OFFSET(厂站实体!$A$2,0,0,1000,7),4,FALSE)</f>
        <v/>
      </c>
      <c r="G438" t="str">
        <f ca="1">VLOOKUP(C438,OFFSET(厂站实体!$A$2,0,0,1000,7),6,FALSE)</f>
        <v/>
      </c>
    </row>
    <row r="439" spans="1:7" x14ac:dyDescent="0.15">
      <c r="A439" t="str">
        <f>IF([1]变压器绕组!A439="","",[1]变压器绕组!A439)</f>
        <v/>
      </c>
      <c r="B439" t="str">
        <f>IF([1]变压器绕组!B439="","",[1]变压器绕组!B439)</f>
        <v/>
      </c>
      <c r="C439" t="str">
        <f>IF([1]变压器绕组!C439="","",[1]变压器绕组!C439)</f>
        <v/>
      </c>
      <c r="D439" t="str">
        <f>IF([1]变压器绕组!D439="","",[1]变压器绕组!D439)</f>
        <v/>
      </c>
      <c r="E439" t="str">
        <f ca="1">VLOOKUP(C439,OFFSET(厂站实体!$A$2,0,0,1000,7),7,FALSE)</f>
        <v/>
      </c>
      <c r="F439" t="str">
        <f ca="1">VLOOKUP(C439,OFFSET(厂站实体!$A$2,0,0,1000,7),4,FALSE)</f>
        <v/>
      </c>
      <c r="G439" t="str">
        <f ca="1">VLOOKUP(C439,OFFSET(厂站实体!$A$2,0,0,1000,7),6,FALSE)</f>
        <v/>
      </c>
    </row>
    <row r="440" spans="1:7" x14ac:dyDescent="0.15">
      <c r="A440" t="str">
        <f>IF([1]变压器绕组!A440="","",[1]变压器绕组!A440)</f>
        <v/>
      </c>
      <c r="B440" t="str">
        <f>IF([1]变压器绕组!B440="","",[1]变压器绕组!B440)</f>
        <v/>
      </c>
      <c r="C440" t="str">
        <f>IF([1]变压器绕组!C440="","",[1]变压器绕组!C440)</f>
        <v/>
      </c>
      <c r="D440" t="str">
        <f>IF([1]变压器绕组!D440="","",[1]变压器绕组!D440)</f>
        <v/>
      </c>
      <c r="E440" t="str">
        <f ca="1">VLOOKUP(C440,OFFSET(厂站实体!$A$2,0,0,1000,7),7,FALSE)</f>
        <v/>
      </c>
      <c r="F440" t="str">
        <f ca="1">VLOOKUP(C440,OFFSET(厂站实体!$A$2,0,0,1000,7),4,FALSE)</f>
        <v/>
      </c>
      <c r="G440" t="str">
        <f ca="1">VLOOKUP(C440,OFFSET(厂站实体!$A$2,0,0,1000,7),6,FALSE)</f>
        <v/>
      </c>
    </row>
    <row r="441" spans="1:7" x14ac:dyDescent="0.15">
      <c r="A441" t="str">
        <f>IF([1]变压器绕组!A441="","",[1]变压器绕组!A441)</f>
        <v/>
      </c>
      <c r="B441" t="str">
        <f>IF([1]变压器绕组!B441="","",[1]变压器绕组!B441)</f>
        <v/>
      </c>
      <c r="C441" t="str">
        <f>IF([1]变压器绕组!C441="","",[1]变压器绕组!C441)</f>
        <v/>
      </c>
      <c r="D441" t="str">
        <f>IF([1]变压器绕组!D441="","",[1]变压器绕组!D441)</f>
        <v/>
      </c>
      <c r="E441" t="str">
        <f ca="1">VLOOKUP(C441,OFFSET(厂站实体!$A$2,0,0,1000,7),7,FALSE)</f>
        <v/>
      </c>
      <c r="F441" t="str">
        <f ca="1">VLOOKUP(C441,OFFSET(厂站实体!$A$2,0,0,1000,7),4,FALSE)</f>
        <v/>
      </c>
      <c r="G441" t="str">
        <f ca="1">VLOOKUP(C441,OFFSET(厂站实体!$A$2,0,0,1000,7),6,FALSE)</f>
        <v/>
      </c>
    </row>
    <row r="442" spans="1:7" x14ac:dyDescent="0.15">
      <c r="A442" t="str">
        <f>IF([1]变压器绕组!A442="","",[1]变压器绕组!A442)</f>
        <v/>
      </c>
      <c r="B442" t="str">
        <f>IF([1]变压器绕组!B442="","",[1]变压器绕组!B442)</f>
        <v/>
      </c>
      <c r="C442" t="str">
        <f>IF([1]变压器绕组!C442="","",[1]变压器绕组!C442)</f>
        <v/>
      </c>
      <c r="D442" t="str">
        <f>IF([1]变压器绕组!D442="","",[1]变压器绕组!D442)</f>
        <v/>
      </c>
      <c r="E442" t="str">
        <f ca="1">VLOOKUP(C442,OFFSET(厂站实体!$A$2,0,0,1000,7),7,FALSE)</f>
        <v/>
      </c>
      <c r="F442" t="str">
        <f ca="1">VLOOKUP(C442,OFFSET(厂站实体!$A$2,0,0,1000,7),4,FALSE)</f>
        <v/>
      </c>
      <c r="G442" t="str">
        <f ca="1">VLOOKUP(C442,OFFSET(厂站实体!$A$2,0,0,1000,7),6,FALSE)</f>
        <v/>
      </c>
    </row>
    <row r="443" spans="1:7" x14ac:dyDescent="0.15">
      <c r="A443" t="str">
        <f>IF([1]变压器绕组!A443="","",[1]变压器绕组!A443)</f>
        <v/>
      </c>
      <c r="B443" t="str">
        <f>IF([1]变压器绕组!B443="","",[1]变压器绕组!B443)</f>
        <v/>
      </c>
      <c r="C443" t="str">
        <f>IF([1]变压器绕组!C443="","",[1]变压器绕组!C443)</f>
        <v/>
      </c>
      <c r="D443" t="str">
        <f>IF([1]变压器绕组!D443="","",[1]变压器绕组!D443)</f>
        <v/>
      </c>
      <c r="E443" t="str">
        <f ca="1">VLOOKUP(C443,OFFSET(厂站实体!$A$2,0,0,1000,7),7,FALSE)</f>
        <v/>
      </c>
      <c r="F443" t="str">
        <f ca="1">VLOOKUP(C443,OFFSET(厂站实体!$A$2,0,0,1000,7),4,FALSE)</f>
        <v/>
      </c>
      <c r="G443" t="str">
        <f ca="1">VLOOKUP(C443,OFFSET(厂站实体!$A$2,0,0,1000,7),6,FALSE)</f>
        <v/>
      </c>
    </row>
    <row r="444" spans="1:7" x14ac:dyDescent="0.15">
      <c r="A444" t="str">
        <f>IF([1]变压器绕组!A444="","",[1]变压器绕组!A444)</f>
        <v/>
      </c>
      <c r="B444" t="str">
        <f>IF([1]变压器绕组!B444="","",[1]变压器绕组!B444)</f>
        <v/>
      </c>
      <c r="C444" t="str">
        <f>IF([1]变压器绕组!C444="","",[1]变压器绕组!C444)</f>
        <v/>
      </c>
      <c r="D444" t="str">
        <f>IF([1]变压器绕组!D444="","",[1]变压器绕组!D444)</f>
        <v/>
      </c>
      <c r="E444" t="str">
        <f ca="1">VLOOKUP(C444,OFFSET(厂站实体!$A$2,0,0,1000,7),7,FALSE)</f>
        <v/>
      </c>
      <c r="F444" t="str">
        <f ca="1">VLOOKUP(C444,OFFSET(厂站实体!$A$2,0,0,1000,7),4,FALSE)</f>
        <v/>
      </c>
      <c r="G444" t="str">
        <f ca="1">VLOOKUP(C444,OFFSET(厂站实体!$A$2,0,0,1000,7),6,FALSE)</f>
        <v/>
      </c>
    </row>
    <row r="445" spans="1:7" x14ac:dyDescent="0.15">
      <c r="A445" t="str">
        <f>IF([1]变压器绕组!A445="","",[1]变压器绕组!A445)</f>
        <v/>
      </c>
      <c r="B445" t="str">
        <f>IF([1]变压器绕组!B445="","",[1]变压器绕组!B445)</f>
        <v/>
      </c>
      <c r="C445" t="str">
        <f>IF([1]变压器绕组!C445="","",[1]变压器绕组!C445)</f>
        <v/>
      </c>
      <c r="D445" t="str">
        <f>IF([1]变压器绕组!D445="","",[1]变压器绕组!D445)</f>
        <v/>
      </c>
      <c r="E445" t="str">
        <f ca="1">VLOOKUP(C445,OFFSET(厂站实体!$A$2,0,0,1000,7),7,FALSE)</f>
        <v/>
      </c>
      <c r="F445" t="str">
        <f ca="1">VLOOKUP(C445,OFFSET(厂站实体!$A$2,0,0,1000,7),4,FALSE)</f>
        <v/>
      </c>
      <c r="G445" t="str">
        <f ca="1">VLOOKUP(C445,OFFSET(厂站实体!$A$2,0,0,1000,7),6,FALSE)</f>
        <v/>
      </c>
    </row>
    <row r="446" spans="1:7" x14ac:dyDescent="0.15">
      <c r="A446" t="str">
        <f>IF([1]变压器绕组!A446="","",[1]变压器绕组!A446)</f>
        <v/>
      </c>
      <c r="B446" t="str">
        <f>IF([1]变压器绕组!B446="","",[1]变压器绕组!B446)</f>
        <v/>
      </c>
      <c r="C446" t="str">
        <f>IF([1]变压器绕组!C446="","",[1]变压器绕组!C446)</f>
        <v/>
      </c>
      <c r="D446" t="str">
        <f>IF([1]变压器绕组!D446="","",[1]变压器绕组!D446)</f>
        <v/>
      </c>
      <c r="E446" t="str">
        <f ca="1">VLOOKUP(C446,OFFSET(厂站实体!$A$2,0,0,1000,7),7,FALSE)</f>
        <v/>
      </c>
      <c r="F446" t="str">
        <f ca="1">VLOOKUP(C446,OFFSET(厂站实体!$A$2,0,0,1000,7),4,FALSE)</f>
        <v/>
      </c>
      <c r="G446" t="str">
        <f ca="1">VLOOKUP(C446,OFFSET(厂站实体!$A$2,0,0,1000,7),6,FALSE)</f>
        <v/>
      </c>
    </row>
    <row r="447" spans="1:7" x14ac:dyDescent="0.15">
      <c r="A447" t="str">
        <f>IF([1]变压器绕组!A447="","",[1]变压器绕组!A447)</f>
        <v/>
      </c>
      <c r="B447" t="str">
        <f>IF([1]变压器绕组!B447="","",[1]变压器绕组!B447)</f>
        <v/>
      </c>
      <c r="C447" t="str">
        <f>IF([1]变压器绕组!C447="","",[1]变压器绕组!C447)</f>
        <v/>
      </c>
      <c r="D447" t="str">
        <f>IF([1]变压器绕组!D447="","",[1]变压器绕组!D447)</f>
        <v/>
      </c>
      <c r="E447" t="str">
        <f ca="1">VLOOKUP(C447,OFFSET(厂站实体!$A$2,0,0,1000,7),7,FALSE)</f>
        <v/>
      </c>
      <c r="F447" t="str">
        <f ca="1">VLOOKUP(C447,OFFSET(厂站实体!$A$2,0,0,1000,7),4,FALSE)</f>
        <v/>
      </c>
      <c r="G447" t="str">
        <f ca="1">VLOOKUP(C447,OFFSET(厂站实体!$A$2,0,0,1000,7),6,FALSE)</f>
        <v/>
      </c>
    </row>
    <row r="448" spans="1:7" x14ac:dyDescent="0.15">
      <c r="A448" t="str">
        <f>IF([1]变压器绕组!A448="","",[1]变压器绕组!A448)</f>
        <v/>
      </c>
      <c r="B448" t="str">
        <f>IF([1]变压器绕组!B448="","",[1]变压器绕组!B448)</f>
        <v/>
      </c>
      <c r="C448" t="str">
        <f>IF([1]变压器绕组!C448="","",[1]变压器绕组!C448)</f>
        <v/>
      </c>
      <c r="D448" t="str">
        <f>IF([1]变压器绕组!D448="","",[1]变压器绕组!D448)</f>
        <v/>
      </c>
      <c r="E448" t="str">
        <f ca="1">VLOOKUP(C448,OFFSET(厂站实体!$A$2,0,0,1000,7),7,FALSE)</f>
        <v/>
      </c>
      <c r="F448" t="str">
        <f ca="1">VLOOKUP(C448,OFFSET(厂站实体!$A$2,0,0,1000,7),4,FALSE)</f>
        <v/>
      </c>
      <c r="G448" t="str">
        <f ca="1">VLOOKUP(C448,OFFSET(厂站实体!$A$2,0,0,1000,7),6,FALSE)</f>
        <v/>
      </c>
    </row>
    <row r="449" spans="1:7" x14ac:dyDescent="0.15">
      <c r="A449" t="str">
        <f>IF([1]变压器绕组!A449="","",[1]变压器绕组!A449)</f>
        <v/>
      </c>
      <c r="B449" t="str">
        <f>IF([1]变压器绕组!B449="","",[1]变压器绕组!B449)</f>
        <v/>
      </c>
      <c r="C449" t="str">
        <f>IF([1]变压器绕组!C449="","",[1]变压器绕组!C449)</f>
        <v/>
      </c>
      <c r="D449" t="str">
        <f>IF([1]变压器绕组!D449="","",[1]变压器绕组!D449)</f>
        <v/>
      </c>
      <c r="E449" t="str">
        <f ca="1">VLOOKUP(C449,OFFSET(厂站实体!$A$2,0,0,1000,7),7,FALSE)</f>
        <v/>
      </c>
      <c r="F449" t="str">
        <f ca="1">VLOOKUP(C449,OFFSET(厂站实体!$A$2,0,0,1000,7),4,FALSE)</f>
        <v/>
      </c>
      <c r="G449" t="str">
        <f ca="1">VLOOKUP(C449,OFFSET(厂站实体!$A$2,0,0,1000,7),6,FALSE)</f>
        <v/>
      </c>
    </row>
    <row r="450" spans="1:7" x14ac:dyDescent="0.15">
      <c r="A450" t="str">
        <f>IF([1]变压器绕组!A450="","",[1]变压器绕组!A450)</f>
        <v/>
      </c>
      <c r="B450" t="str">
        <f>IF([1]变压器绕组!B450="","",[1]变压器绕组!B450)</f>
        <v/>
      </c>
      <c r="C450" t="str">
        <f>IF([1]变压器绕组!C450="","",[1]变压器绕组!C450)</f>
        <v/>
      </c>
      <c r="D450" t="str">
        <f>IF([1]变压器绕组!D450="","",[1]变压器绕组!D450)</f>
        <v/>
      </c>
      <c r="E450" t="str">
        <f ca="1">VLOOKUP(C450,OFFSET(厂站实体!$A$2,0,0,1000,7),7,FALSE)</f>
        <v/>
      </c>
      <c r="F450" t="str">
        <f ca="1">VLOOKUP(C450,OFFSET(厂站实体!$A$2,0,0,1000,7),4,FALSE)</f>
        <v/>
      </c>
      <c r="G450" t="str">
        <f ca="1">VLOOKUP(C450,OFFSET(厂站实体!$A$2,0,0,1000,7),6,FALSE)</f>
        <v/>
      </c>
    </row>
    <row r="451" spans="1:7" x14ac:dyDescent="0.15">
      <c r="A451" t="str">
        <f>IF([1]变压器绕组!A451="","",[1]变压器绕组!A451)</f>
        <v/>
      </c>
      <c r="B451" t="str">
        <f>IF([1]变压器绕组!B451="","",[1]变压器绕组!B451)</f>
        <v/>
      </c>
      <c r="C451" t="str">
        <f>IF([1]变压器绕组!C451="","",[1]变压器绕组!C451)</f>
        <v/>
      </c>
      <c r="D451" t="str">
        <f>IF([1]变压器绕组!D451="","",[1]变压器绕组!D451)</f>
        <v/>
      </c>
      <c r="E451" t="str">
        <f ca="1">VLOOKUP(C451,OFFSET(厂站实体!$A$2,0,0,1000,7),7,FALSE)</f>
        <v/>
      </c>
      <c r="F451" t="str">
        <f ca="1">VLOOKUP(C451,OFFSET(厂站实体!$A$2,0,0,1000,7),4,FALSE)</f>
        <v/>
      </c>
      <c r="G451" t="str">
        <f ca="1">VLOOKUP(C451,OFFSET(厂站实体!$A$2,0,0,1000,7),6,FALSE)</f>
        <v/>
      </c>
    </row>
    <row r="452" spans="1:7" x14ac:dyDescent="0.15">
      <c r="A452" t="str">
        <f>IF([1]变压器绕组!A452="","",[1]变压器绕组!A452)</f>
        <v/>
      </c>
      <c r="B452" t="str">
        <f>IF([1]变压器绕组!B452="","",[1]变压器绕组!B452)</f>
        <v/>
      </c>
      <c r="C452" t="str">
        <f>IF([1]变压器绕组!C452="","",[1]变压器绕组!C452)</f>
        <v/>
      </c>
      <c r="D452" t="str">
        <f>IF([1]变压器绕组!D452="","",[1]变压器绕组!D452)</f>
        <v/>
      </c>
      <c r="E452" t="str">
        <f ca="1">VLOOKUP(C452,OFFSET(厂站实体!$A$2,0,0,1000,7),7,FALSE)</f>
        <v/>
      </c>
      <c r="F452" t="str">
        <f ca="1">VLOOKUP(C452,OFFSET(厂站实体!$A$2,0,0,1000,7),4,FALSE)</f>
        <v/>
      </c>
      <c r="G452" t="str">
        <f ca="1">VLOOKUP(C452,OFFSET(厂站实体!$A$2,0,0,1000,7),6,FALSE)</f>
        <v/>
      </c>
    </row>
    <row r="453" spans="1:7" x14ac:dyDescent="0.15">
      <c r="A453" t="str">
        <f>IF([1]变压器绕组!A453="","",[1]变压器绕组!A453)</f>
        <v/>
      </c>
      <c r="B453" t="str">
        <f>IF([1]变压器绕组!B453="","",[1]变压器绕组!B453)</f>
        <v/>
      </c>
      <c r="C453" t="str">
        <f>IF([1]变压器绕组!C453="","",[1]变压器绕组!C453)</f>
        <v/>
      </c>
      <c r="D453" t="str">
        <f>IF([1]变压器绕组!D453="","",[1]变压器绕组!D453)</f>
        <v/>
      </c>
      <c r="E453" t="str">
        <f ca="1">VLOOKUP(C453,OFFSET(厂站实体!$A$2,0,0,1000,7),7,FALSE)</f>
        <v/>
      </c>
      <c r="F453" t="str">
        <f ca="1">VLOOKUP(C453,OFFSET(厂站实体!$A$2,0,0,1000,7),4,FALSE)</f>
        <v/>
      </c>
      <c r="G453" t="str">
        <f ca="1">VLOOKUP(C453,OFFSET(厂站实体!$A$2,0,0,1000,7),6,FALSE)</f>
        <v/>
      </c>
    </row>
    <row r="454" spans="1:7" x14ac:dyDescent="0.15">
      <c r="A454" t="str">
        <f>IF([1]变压器绕组!A454="","",[1]变压器绕组!A454)</f>
        <v/>
      </c>
      <c r="B454" t="str">
        <f>IF([1]变压器绕组!B454="","",[1]变压器绕组!B454)</f>
        <v/>
      </c>
      <c r="C454" t="str">
        <f>IF([1]变压器绕组!C454="","",[1]变压器绕组!C454)</f>
        <v/>
      </c>
      <c r="D454" t="str">
        <f>IF([1]变压器绕组!D454="","",[1]变压器绕组!D454)</f>
        <v/>
      </c>
      <c r="E454" t="str">
        <f ca="1">VLOOKUP(C454,OFFSET(厂站实体!$A$2,0,0,1000,7),7,FALSE)</f>
        <v/>
      </c>
      <c r="F454" t="str">
        <f ca="1">VLOOKUP(C454,OFFSET(厂站实体!$A$2,0,0,1000,7),4,FALSE)</f>
        <v/>
      </c>
      <c r="G454" t="str">
        <f ca="1">VLOOKUP(C454,OFFSET(厂站实体!$A$2,0,0,1000,7),6,FALSE)</f>
        <v/>
      </c>
    </row>
    <row r="455" spans="1:7" x14ac:dyDescent="0.15">
      <c r="A455" t="str">
        <f>IF([1]变压器绕组!A455="","",[1]变压器绕组!A455)</f>
        <v/>
      </c>
      <c r="B455" t="str">
        <f>IF([1]变压器绕组!B455="","",[1]变压器绕组!B455)</f>
        <v/>
      </c>
      <c r="C455" t="str">
        <f>IF([1]变压器绕组!C455="","",[1]变压器绕组!C455)</f>
        <v/>
      </c>
      <c r="D455" t="str">
        <f>IF([1]变压器绕组!D455="","",[1]变压器绕组!D455)</f>
        <v/>
      </c>
      <c r="E455" t="str">
        <f ca="1">VLOOKUP(C455,OFFSET(厂站实体!$A$2,0,0,1000,7),7,FALSE)</f>
        <v/>
      </c>
      <c r="F455" t="str">
        <f ca="1">VLOOKUP(C455,OFFSET(厂站实体!$A$2,0,0,1000,7),4,FALSE)</f>
        <v/>
      </c>
      <c r="G455" t="str">
        <f ca="1">VLOOKUP(C455,OFFSET(厂站实体!$A$2,0,0,1000,7),6,FALSE)</f>
        <v/>
      </c>
    </row>
    <row r="456" spans="1:7" x14ac:dyDescent="0.15">
      <c r="A456" t="str">
        <f>IF([1]变压器绕组!A456="","",[1]变压器绕组!A456)</f>
        <v/>
      </c>
      <c r="B456" t="str">
        <f>IF([1]变压器绕组!B456="","",[1]变压器绕组!B456)</f>
        <v/>
      </c>
      <c r="C456" t="str">
        <f>IF([1]变压器绕组!C456="","",[1]变压器绕组!C456)</f>
        <v/>
      </c>
      <c r="D456" t="str">
        <f>IF([1]变压器绕组!D456="","",[1]变压器绕组!D456)</f>
        <v/>
      </c>
      <c r="E456" t="str">
        <f ca="1">VLOOKUP(C456,OFFSET(厂站实体!$A$2,0,0,1000,7),7,FALSE)</f>
        <v/>
      </c>
      <c r="F456" t="str">
        <f ca="1">VLOOKUP(C456,OFFSET(厂站实体!$A$2,0,0,1000,7),4,FALSE)</f>
        <v/>
      </c>
      <c r="G456" t="str">
        <f ca="1">VLOOKUP(C456,OFFSET(厂站实体!$A$2,0,0,1000,7),6,FALSE)</f>
        <v/>
      </c>
    </row>
    <row r="457" spans="1:7" x14ac:dyDescent="0.15">
      <c r="A457" t="str">
        <f>IF([1]变压器绕组!A457="","",[1]变压器绕组!A457)</f>
        <v/>
      </c>
      <c r="B457" t="str">
        <f>IF([1]变压器绕组!B457="","",[1]变压器绕组!B457)</f>
        <v/>
      </c>
      <c r="C457" t="str">
        <f>IF([1]变压器绕组!C457="","",[1]变压器绕组!C457)</f>
        <v/>
      </c>
      <c r="D457" t="str">
        <f>IF([1]变压器绕组!D457="","",[1]变压器绕组!D457)</f>
        <v/>
      </c>
      <c r="E457" t="str">
        <f ca="1">VLOOKUP(C457,OFFSET(厂站实体!$A$2,0,0,1000,7),7,FALSE)</f>
        <v/>
      </c>
      <c r="F457" t="str">
        <f ca="1">VLOOKUP(C457,OFFSET(厂站实体!$A$2,0,0,1000,7),4,FALSE)</f>
        <v/>
      </c>
      <c r="G457" t="str">
        <f ca="1">VLOOKUP(C457,OFFSET(厂站实体!$A$2,0,0,1000,7),6,FALSE)</f>
        <v/>
      </c>
    </row>
    <row r="458" spans="1:7" x14ac:dyDescent="0.15">
      <c r="A458" t="str">
        <f>IF([1]变压器绕组!A458="","",[1]变压器绕组!A458)</f>
        <v/>
      </c>
      <c r="B458" t="str">
        <f>IF([1]变压器绕组!B458="","",[1]变压器绕组!B458)</f>
        <v/>
      </c>
      <c r="C458" t="str">
        <f>IF([1]变压器绕组!C458="","",[1]变压器绕组!C458)</f>
        <v/>
      </c>
      <c r="D458" t="str">
        <f>IF([1]变压器绕组!D458="","",[1]变压器绕组!D458)</f>
        <v/>
      </c>
      <c r="E458" t="str">
        <f ca="1">VLOOKUP(C458,OFFSET(厂站实体!$A$2,0,0,1000,7),7,FALSE)</f>
        <v/>
      </c>
      <c r="F458" t="str">
        <f ca="1">VLOOKUP(C458,OFFSET(厂站实体!$A$2,0,0,1000,7),4,FALSE)</f>
        <v/>
      </c>
      <c r="G458" t="str">
        <f ca="1">VLOOKUP(C458,OFFSET(厂站实体!$A$2,0,0,1000,7),6,FALSE)</f>
        <v/>
      </c>
    </row>
    <row r="459" spans="1:7" x14ac:dyDescent="0.15">
      <c r="A459" t="str">
        <f>IF([1]变压器绕组!A459="","",[1]变压器绕组!A459)</f>
        <v/>
      </c>
      <c r="B459" t="str">
        <f>IF([1]变压器绕组!B459="","",[1]变压器绕组!B459)</f>
        <v/>
      </c>
      <c r="C459" t="str">
        <f>IF([1]变压器绕组!C459="","",[1]变压器绕组!C459)</f>
        <v/>
      </c>
      <c r="D459" t="str">
        <f>IF([1]变压器绕组!D459="","",[1]变压器绕组!D459)</f>
        <v/>
      </c>
      <c r="E459" t="str">
        <f ca="1">VLOOKUP(C459,OFFSET(厂站实体!$A$2,0,0,1000,7),7,FALSE)</f>
        <v/>
      </c>
      <c r="F459" t="str">
        <f ca="1">VLOOKUP(C459,OFFSET(厂站实体!$A$2,0,0,1000,7),4,FALSE)</f>
        <v/>
      </c>
      <c r="G459" t="str">
        <f ca="1">VLOOKUP(C459,OFFSET(厂站实体!$A$2,0,0,1000,7),6,FALSE)</f>
        <v/>
      </c>
    </row>
    <row r="460" spans="1:7" x14ac:dyDescent="0.15">
      <c r="A460" t="str">
        <f>IF([1]变压器绕组!A460="","",[1]变压器绕组!A460)</f>
        <v/>
      </c>
      <c r="B460" t="str">
        <f>IF([1]变压器绕组!B460="","",[1]变压器绕组!B460)</f>
        <v/>
      </c>
      <c r="C460" t="str">
        <f>IF([1]变压器绕组!C460="","",[1]变压器绕组!C460)</f>
        <v/>
      </c>
      <c r="D460" t="str">
        <f>IF([1]变压器绕组!D460="","",[1]变压器绕组!D460)</f>
        <v/>
      </c>
      <c r="E460" t="str">
        <f ca="1">VLOOKUP(C460,OFFSET(厂站实体!$A$2,0,0,1000,7),7,FALSE)</f>
        <v/>
      </c>
      <c r="F460" t="str">
        <f ca="1">VLOOKUP(C460,OFFSET(厂站实体!$A$2,0,0,1000,7),4,FALSE)</f>
        <v/>
      </c>
      <c r="G460" t="str">
        <f ca="1">VLOOKUP(C460,OFFSET(厂站实体!$A$2,0,0,1000,7),6,FALSE)</f>
        <v/>
      </c>
    </row>
    <row r="461" spans="1:7" x14ac:dyDescent="0.15">
      <c r="A461" t="str">
        <f>IF([1]变压器绕组!A461="","",[1]变压器绕组!A461)</f>
        <v/>
      </c>
      <c r="B461" t="str">
        <f>IF([1]变压器绕组!B461="","",[1]变压器绕组!B461)</f>
        <v/>
      </c>
      <c r="C461" t="str">
        <f>IF([1]变压器绕组!C461="","",[1]变压器绕组!C461)</f>
        <v/>
      </c>
      <c r="D461" t="str">
        <f>IF([1]变压器绕组!D461="","",[1]变压器绕组!D461)</f>
        <v/>
      </c>
      <c r="E461" t="str">
        <f ca="1">VLOOKUP(C461,OFFSET(厂站实体!$A$2,0,0,1000,7),7,FALSE)</f>
        <v/>
      </c>
      <c r="F461" t="str">
        <f ca="1">VLOOKUP(C461,OFFSET(厂站实体!$A$2,0,0,1000,7),4,FALSE)</f>
        <v/>
      </c>
      <c r="G461" t="str">
        <f ca="1">VLOOKUP(C461,OFFSET(厂站实体!$A$2,0,0,1000,7),6,FALSE)</f>
        <v/>
      </c>
    </row>
    <row r="462" spans="1:7" x14ac:dyDescent="0.15">
      <c r="A462" t="str">
        <f>IF([1]变压器绕组!A462="","",[1]变压器绕组!A462)</f>
        <v/>
      </c>
      <c r="B462" t="str">
        <f>IF([1]变压器绕组!B462="","",[1]变压器绕组!B462)</f>
        <v/>
      </c>
      <c r="C462" t="str">
        <f>IF([1]变压器绕组!C462="","",[1]变压器绕组!C462)</f>
        <v/>
      </c>
      <c r="D462" t="str">
        <f>IF([1]变压器绕组!D462="","",[1]变压器绕组!D462)</f>
        <v/>
      </c>
      <c r="E462" t="str">
        <f ca="1">VLOOKUP(C462,OFFSET(厂站实体!$A$2,0,0,1000,7),7,FALSE)</f>
        <v/>
      </c>
      <c r="F462" t="str">
        <f ca="1">VLOOKUP(C462,OFFSET(厂站实体!$A$2,0,0,1000,7),4,FALSE)</f>
        <v/>
      </c>
      <c r="G462" t="str">
        <f ca="1">VLOOKUP(C462,OFFSET(厂站实体!$A$2,0,0,1000,7),6,FALSE)</f>
        <v/>
      </c>
    </row>
    <row r="463" spans="1:7" x14ac:dyDescent="0.15">
      <c r="A463" t="str">
        <f>IF([1]变压器绕组!A463="","",[1]变压器绕组!A463)</f>
        <v/>
      </c>
      <c r="B463" t="str">
        <f>IF([1]变压器绕组!B463="","",[1]变压器绕组!B463)</f>
        <v/>
      </c>
      <c r="C463" t="str">
        <f>IF([1]变压器绕组!C463="","",[1]变压器绕组!C463)</f>
        <v/>
      </c>
      <c r="D463" t="str">
        <f>IF([1]变压器绕组!D463="","",[1]变压器绕组!D463)</f>
        <v/>
      </c>
      <c r="E463" t="str">
        <f ca="1">VLOOKUP(C463,OFFSET(厂站实体!$A$2,0,0,1000,7),7,FALSE)</f>
        <v/>
      </c>
      <c r="F463" t="str">
        <f ca="1">VLOOKUP(C463,OFFSET(厂站实体!$A$2,0,0,1000,7),4,FALSE)</f>
        <v/>
      </c>
      <c r="G463" t="str">
        <f ca="1">VLOOKUP(C463,OFFSET(厂站实体!$A$2,0,0,1000,7),6,FALSE)</f>
        <v/>
      </c>
    </row>
    <row r="464" spans="1:7" x14ac:dyDescent="0.15">
      <c r="A464" t="str">
        <f>IF([1]变压器绕组!A464="","",[1]变压器绕组!A464)</f>
        <v/>
      </c>
      <c r="B464" t="str">
        <f>IF([1]变压器绕组!B464="","",[1]变压器绕组!B464)</f>
        <v/>
      </c>
      <c r="C464" t="str">
        <f>IF([1]变压器绕组!C464="","",[1]变压器绕组!C464)</f>
        <v/>
      </c>
      <c r="D464" t="str">
        <f>IF([1]变压器绕组!D464="","",[1]变压器绕组!D464)</f>
        <v/>
      </c>
      <c r="E464" t="str">
        <f ca="1">VLOOKUP(C464,OFFSET(厂站实体!$A$2,0,0,1000,7),7,FALSE)</f>
        <v/>
      </c>
      <c r="F464" t="str">
        <f ca="1">VLOOKUP(C464,OFFSET(厂站实体!$A$2,0,0,1000,7),4,FALSE)</f>
        <v/>
      </c>
      <c r="G464" t="str">
        <f ca="1">VLOOKUP(C464,OFFSET(厂站实体!$A$2,0,0,1000,7),6,FALSE)</f>
        <v/>
      </c>
    </row>
    <row r="465" spans="1:7" x14ac:dyDescent="0.15">
      <c r="A465" t="str">
        <f>IF([1]变压器绕组!A465="","",[1]变压器绕组!A465)</f>
        <v/>
      </c>
      <c r="B465" t="str">
        <f>IF([1]变压器绕组!B465="","",[1]变压器绕组!B465)</f>
        <v/>
      </c>
      <c r="C465" t="str">
        <f>IF([1]变压器绕组!C465="","",[1]变压器绕组!C465)</f>
        <v/>
      </c>
      <c r="D465" t="str">
        <f>IF([1]变压器绕组!D465="","",[1]变压器绕组!D465)</f>
        <v/>
      </c>
      <c r="E465" t="str">
        <f ca="1">VLOOKUP(C465,OFFSET(厂站实体!$A$2,0,0,1000,7),7,FALSE)</f>
        <v/>
      </c>
      <c r="F465" t="str">
        <f ca="1">VLOOKUP(C465,OFFSET(厂站实体!$A$2,0,0,1000,7),4,FALSE)</f>
        <v/>
      </c>
      <c r="G465" t="str">
        <f ca="1">VLOOKUP(C465,OFFSET(厂站实体!$A$2,0,0,1000,7),6,FALSE)</f>
        <v/>
      </c>
    </row>
    <row r="466" spans="1:7" x14ac:dyDescent="0.15">
      <c r="A466" t="str">
        <f>IF([1]变压器绕组!A466="","",[1]变压器绕组!A466)</f>
        <v/>
      </c>
      <c r="B466" t="str">
        <f>IF([1]变压器绕组!B466="","",[1]变压器绕组!B466)</f>
        <v/>
      </c>
      <c r="C466" t="str">
        <f>IF([1]变压器绕组!C466="","",[1]变压器绕组!C466)</f>
        <v/>
      </c>
      <c r="D466" t="str">
        <f>IF([1]变压器绕组!D466="","",[1]变压器绕组!D466)</f>
        <v/>
      </c>
      <c r="E466" t="str">
        <f ca="1">VLOOKUP(C466,OFFSET(厂站实体!$A$2,0,0,1000,7),7,FALSE)</f>
        <v/>
      </c>
      <c r="F466" t="str">
        <f ca="1">VLOOKUP(C466,OFFSET(厂站实体!$A$2,0,0,1000,7),4,FALSE)</f>
        <v/>
      </c>
      <c r="G466" t="str">
        <f ca="1">VLOOKUP(C466,OFFSET(厂站实体!$A$2,0,0,1000,7),6,FALSE)</f>
        <v/>
      </c>
    </row>
    <row r="467" spans="1:7" x14ac:dyDescent="0.15">
      <c r="A467" t="str">
        <f>IF([1]变压器绕组!A467="","",[1]变压器绕组!A467)</f>
        <v/>
      </c>
      <c r="B467" t="str">
        <f>IF([1]变压器绕组!B467="","",[1]变压器绕组!B467)</f>
        <v/>
      </c>
      <c r="C467" t="str">
        <f>IF([1]变压器绕组!C467="","",[1]变压器绕组!C467)</f>
        <v/>
      </c>
      <c r="D467" t="str">
        <f>IF([1]变压器绕组!D467="","",[1]变压器绕组!D467)</f>
        <v/>
      </c>
      <c r="E467" t="str">
        <f ca="1">VLOOKUP(C467,OFFSET(厂站实体!$A$2,0,0,1000,7),7,FALSE)</f>
        <v/>
      </c>
      <c r="F467" t="str">
        <f ca="1">VLOOKUP(C467,OFFSET(厂站实体!$A$2,0,0,1000,7),4,FALSE)</f>
        <v/>
      </c>
      <c r="G467" t="str">
        <f ca="1">VLOOKUP(C467,OFFSET(厂站实体!$A$2,0,0,1000,7),6,FALSE)</f>
        <v/>
      </c>
    </row>
    <row r="468" spans="1:7" x14ac:dyDescent="0.15">
      <c r="A468" t="str">
        <f>IF([1]变压器绕组!A468="","",[1]变压器绕组!A468)</f>
        <v/>
      </c>
      <c r="B468" t="str">
        <f>IF([1]变压器绕组!B468="","",[1]变压器绕组!B468)</f>
        <v/>
      </c>
      <c r="C468" t="str">
        <f>IF([1]变压器绕组!C468="","",[1]变压器绕组!C468)</f>
        <v/>
      </c>
      <c r="D468" t="str">
        <f>IF([1]变压器绕组!D468="","",[1]变压器绕组!D468)</f>
        <v/>
      </c>
      <c r="E468" t="str">
        <f ca="1">VLOOKUP(C468,OFFSET(厂站实体!$A$2,0,0,1000,7),7,FALSE)</f>
        <v/>
      </c>
      <c r="F468" t="str">
        <f ca="1">VLOOKUP(C468,OFFSET(厂站实体!$A$2,0,0,1000,7),4,FALSE)</f>
        <v/>
      </c>
      <c r="G468" t="str">
        <f ca="1">VLOOKUP(C468,OFFSET(厂站实体!$A$2,0,0,1000,7),6,FALSE)</f>
        <v/>
      </c>
    </row>
    <row r="469" spans="1:7" x14ac:dyDescent="0.15">
      <c r="A469" t="str">
        <f>IF([1]变压器绕组!A469="","",[1]变压器绕组!A469)</f>
        <v/>
      </c>
      <c r="B469" t="str">
        <f>IF([1]变压器绕组!B469="","",[1]变压器绕组!B469)</f>
        <v/>
      </c>
      <c r="C469" t="str">
        <f>IF([1]变压器绕组!C469="","",[1]变压器绕组!C469)</f>
        <v/>
      </c>
      <c r="D469" t="str">
        <f>IF([1]变压器绕组!D469="","",[1]变压器绕组!D469)</f>
        <v/>
      </c>
      <c r="E469" t="str">
        <f ca="1">VLOOKUP(C469,OFFSET(厂站实体!$A$2,0,0,1000,7),7,FALSE)</f>
        <v/>
      </c>
      <c r="F469" t="str">
        <f ca="1">VLOOKUP(C469,OFFSET(厂站实体!$A$2,0,0,1000,7),4,FALSE)</f>
        <v/>
      </c>
      <c r="G469" t="str">
        <f ca="1">VLOOKUP(C469,OFFSET(厂站实体!$A$2,0,0,1000,7),6,FALSE)</f>
        <v/>
      </c>
    </row>
    <row r="470" spans="1:7" x14ac:dyDescent="0.15">
      <c r="A470" t="str">
        <f>IF([1]变压器绕组!A470="","",[1]变压器绕组!A470)</f>
        <v/>
      </c>
      <c r="B470" t="str">
        <f>IF([1]变压器绕组!B470="","",[1]变压器绕组!B470)</f>
        <v/>
      </c>
      <c r="C470" t="str">
        <f>IF([1]变压器绕组!C470="","",[1]变压器绕组!C470)</f>
        <v/>
      </c>
      <c r="D470" t="str">
        <f>IF([1]变压器绕组!D470="","",[1]变压器绕组!D470)</f>
        <v/>
      </c>
      <c r="E470" t="str">
        <f ca="1">VLOOKUP(C470,OFFSET(厂站实体!$A$2,0,0,1000,7),7,FALSE)</f>
        <v/>
      </c>
      <c r="F470" t="str">
        <f ca="1">VLOOKUP(C470,OFFSET(厂站实体!$A$2,0,0,1000,7),4,FALSE)</f>
        <v/>
      </c>
      <c r="G470" t="str">
        <f ca="1">VLOOKUP(C470,OFFSET(厂站实体!$A$2,0,0,1000,7),6,FALSE)</f>
        <v/>
      </c>
    </row>
    <row r="471" spans="1:7" x14ac:dyDescent="0.15">
      <c r="A471" t="str">
        <f>IF([1]变压器绕组!A471="","",[1]变压器绕组!A471)</f>
        <v/>
      </c>
      <c r="B471" t="str">
        <f>IF([1]变压器绕组!B471="","",[1]变压器绕组!B471)</f>
        <v/>
      </c>
      <c r="C471" t="str">
        <f>IF([1]变压器绕组!C471="","",[1]变压器绕组!C471)</f>
        <v/>
      </c>
      <c r="D471" t="str">
        <f>IF([1]变压器绕组!D471="","",[1]变压器绕组!D471)</f>
        <v/>
      </c>
      <c r="E471" t="str">
        <f ca="1">VLOOKUP(C471,OFFSET(厂站实体!$A$2,0,0,1000,7),7,FALSE)</f>
        <v/>
      </c>
      <c r="F471" t="str">
        <f ca="1">VLOOKUP(C471,OFFSET(厂站实体!$A$2,0,0,1000,7),4,FALSE)</f>
        <v/>
      </c>
      <c r="G471" t="str">
        <f ca="1">VLOOKUP(C471,OFFSET(厂站实体!$A$2,0,0,1000,7),6,FALSE)</f>
        <v/>
      </c>
    </row>
    <row r="472" spans="1:7" x14ac:dyDescent="0.15">
      <c r="A472" t="str">
        <f>IF([1]变压器绕组!A472="","",[1]变压器绕组!A472)</f>
        <v/>
      </c>
      <c r="B472" t="str">
        <f>IF([1]变压器绕组!B472="","",[1]变压器绕组!B472)</f>
        <v/>
      </c>
      <c r="C472" t="str">
        <f>IF([1]变压器绕组!C472="","",[1]变压器绕组!C472)</f>
        <v/>
      </c>
      <c r="D472" t="str">
        <f>IF([1]变压器绕组!D472="","",[1]变压器绕组!D472)</f>
        <v/>
      </c>
      <c r="E472" t="str">
        <f ca="1">VLOOKUP(C472,OFFSET(厂站实体!$A$2,0,0,1000,7),7,FALSE)</f>
        <v/>
      </c>
      <c r="F472" t="str">
        <f ca="1">VLOOKUP(C472,OFFSET(厂站实体!$A$2,0,0,1000,7),4,FALSE)</f>
        <v/>
      </c>
      <c r="G472" t="str">
        <f ca="1">VLOOKUP(C472,OFFSET(厂站实体!$A$2,0,0,1000,7),6,FALSE)</f>
        <v/>
      </c>
    </row>
    <row r="473" spans="1:7" x14ac:dyDescent="0.15">
      <c r="A473" t="str">
        <f>IF([1]变压器绕组!A473="","",[1]变压器绕组!A473)</f>
        <v/>
      </c>
      <c r="B473" t="str">
        <f>IF([1]变压器绕组!B473="","",[1]变压器绕组!B473)</f>
        <v/>
      </c>
      <c r="C473" t="str">
        <f>IF([1]变压器绕组!C473="","",[1]变压器绕组!C473)</f>
        <v/>
      </c>
      <c r="D473" t="str">
        <f>IF([1]变压器绕组!D473="","",[1]变压器绕组!D473)</f>
        <v/>
      </c>
      <c r="E473" t="str">
        <f ca="1">VLOOKUP(C473,OFFSET(厂站实体!$A$2,0,0,1000,7),7,FALSE)</f>
        <v/>
      </c>
      <c r="F473" t="str">
        <f ca="1">VLOOKUP(C473,OFFSET(厂站实体!$A$2,0,0,1000,7),4,FALSE)</f>
        <v/>
      </c>
      <c r="G473" t="str">
        <f ca="1">VLOOKUP(C473,OFFSET(厂站实体!$A$2,0,0,1000,7),6,FALSE)</f>
        <v/>
      </c>
    </row>
    <row r="474" spans="1:7" x14ac:dyDescent="0.15">
      <c r="A474" t="str">
        <f>IF([1]变压器绕组!A474="","",[1]变压器绕组!A474)</f>
        <v/>
      </c>
      <c r="B474" t="str">
        <f>IF([1]变压器绕组!B474="","",[1]变压器绕组!B474)</f>
        <v/>
      </c>
      <c r="C474" t="str">
        <f>IF([1]变压器绕组!C474="","",[1]变压器绕组!C474)</f>
        <v/>
      </c>
      <c r="D474" t="str">
        <f>IF([1]变压器绕组!D474="","",[1]变压器绕组!D474)</f>
        <v/>
      </c>
      <c r="E474" t="str">
        <f ca="1">VLOOKUP(C474,OFFSET(厂站实体!$A$2,0,0,1000,7),7,FALSE)</f>
        <v/>
      </c>
      <c r="F474" t="str">
        <f ca="1">VLOOKUP(C474,OFFSET(厂站实体!$A$2,0,0,1000,7),4,FALSE)</f>
        <v/>
      </c>
      <c r="G474" t="str">
        <f ca="1">VLOOKUP(C474,OFFSET(厂站实体!$A$2,0,0,1000,7),6,FALSE)</f>
        <v/>
      </c>
    </row>
    <row r="475" spans="1:7" x14ac:dyDescent="0.15">
      <c r="A475" t="str">
        <f>IF([1]变压器绕组!A475="","",[1]变压器绕组!A475)</f>
        <v/>
      </c>
      <c r="B475" t="str">
        <f>IF([1]变压器绕组!B475="","",[1]变压器绕组!B475)</f>
        <v/>
      </c>
      <c r="C475" t="str">
        <f>IF([1]变压器绕组!C475="","",[1]变压器绕组!C475)</f>
        <v/>
      </c>
      <c r="D475" t="str">
        <f>IF([1]变压器绕组!D475="","",[1]变压器绕组!D475)</f>
        <v/>
      </c>
      <c r="E475" t="str">
        <f ca="1">VLOOKUP(C475,OFFSET(厂站实体!$A$2,0,0,1000,7),7,FALSE)</f>
        <v/>
      </c>
      <c r="F475" t="str">
        <f ca="1">VLOOKUP(C475,OFFSET(厂站实体!$A$2,0,0,1000,7),4,FALSE)</f>
        <v/>
      </c>
      <c r="G475" t="str">
        <f ca="1">VLOOKUP(C475,OFFSET(厂站实体!$A$2,0,0,1000,7),6,FALSE)</f>
        <v/>
      </c>
    </row>
    <row r="476" spans="1:7" x14ac:dyDescent="0.15">
      <c r="A476" t="str">
        <f>IF([1]变压器绕组!A476="","",[1]变压器绕组!A476)</f>
        <v/>
      </c>
      <c r="B476" t="str">
        <f>IF([1]变压器绕组!B476="","",[1]变压器绕组!B476)</f>
        <v/>
      </c>
      <c r="C476" t="str">
        <f>IF([1]变压器绕组!C476="","",[1]变压器绕组!C476)</f>
        <v/>
      </c>
      <c r="D476" t="str">
        <f>IF([1]变压器绕组!D476="","",[1]变压器绕组!D476)</f>
        <v/>
      </c>
      <c r="E476" t="str">
        <f ca="1">VLOOKUP(C476,OFFSET(厂站实体!$A$2,0,0,1000,7),7,FALSE)</f>
        <v/>
      </c>
      <c r="F476" t="str">
        <f ca="1">VLOOKUP(C476,OFFSET(厂站实体!$A$2,0,0,1000,7),4,FALSE)</f>
        <v/>
      </c>
      <c r="G476" t="str">
        <f ca="1">VLOOKUP(C476,OFFSET(厂站实体!$A$2,0,0,1000,7),6,FALSE)</f>
        <v/>
      </c>
    </row>
    <row r="477" spans="1:7" x14ac:dyDescent="0.15">
      <c r="A477" t="str">
        <f>IF([1]变压器绕组!A477="","",[1]变压器绕组!A477)</f>
        <v/>
      </c>
      <c r="B477" t="str">
        <f>IF([1]变压器绕组!B477="","",[1]变压器绕组!B477)</f>
        <v/>
      </c>
      <c r="C477" t="str">
        <f>IF([1]变压器绕组!C477="","",[1]变压器绕组!C477)</f>
        <v/>
      </c>
      <c r="D477" t="str">
        <f>IF([1]变压器绕组!D477="","",[1]变压器绕组!D477)</f>
        <v/>
      </c>
      <c r="E477" t="str">
        <f ca="1">VLOOKUP(C477,OFFSET(厂站实体!$A$2,0,0,1000,7),7,FALSE)</f>
        <v/>
      </c>
      <c r="F477" t="str">
        <f ca="1">VLOOKUP(C477,OFFSET(厂站实体!$A$2,0,0,1000,7),4,FALSE)</f>
        <v/>
      </c>
      <c r="G477" t="str">
        <f ca="1">VLOOKUP(C477,OFFSET(厂站实体!$A$2,0,0,1000,7),6,FALSE)</f>
        <v/>
      </c>
    </row>
    <row r="478" spans="1:7" x14ac:dyDescent="0.15">
      <c r="A478" t="str">
        <f>IF([1]变压器绕组!A478="","",[1]变压器绕组!A478)</f>
        <v/>
      </c>
      <c r="B478" t="str">
        <f>IF([1]变压器绕组!B478="","",[1]变压器绕组!B478)</f>
        <v/>
      </c>
      <c r="C478" t="str">
        <f>IF([1]变压器绕组!C478="","",[1]变压器绕组!C478)</f>
        <v/>
      </c>
      <c r="D478" t="str">
        <f>IF([1]变压器绕组!D478="","",[1]变压器绕组!D478)</f>
        <v/>
      </c>
      <c r="E478" t="str">
        <f ca="1">VLOOKUP(C478,OFFSET(厂站实体!$A$2,0,0,1000,7),7,FALSE)</f>
        <v/>
      </c>
      <c r="F478" t="str">
        <f ca="1">VLOOKUP(C478,OFFSET(厂站实体!$A$2,0,0,1000,7),4,FALSE)</f>
        <v/>
      </c>
      <c r="G478" t="str">
        <f ca="1">VLOOKUP(C478,OFFSET(厂站实体!$A$2,0,0,1000,7),6,FALSE)</f>
        <v/>
      </c>
    </row>
    <row r="479" spans="1:7" x14ac:dyDescent="0.15">
      <c r="A479" t="str">
        <f>IF([1]变压器绕组!A479="","",[1]变压器绕组!A479)</f>
        <v/>
      </c>
      <c r="B479" t="str">
        <f>IF([1]变压器绕组!B479="","",[1]变压器绕组!B479)</f>
        <v/>
      </c>
      <c r="C479" t="str">
        <f>IF([1]变压器绕组!C479="","",[1]变压器绕组!C479)</f>
        <v/>
      </c>
      <c r="D479" t="str">
        <f>IF([1]变压器绕组!D479="","",[1]变压器绕组!D479)</f>
        <v/>
      </c>
      <c r="E479" t="str">
        <f ca="1">VLOOKUP(C479,OFFSET(厂站实体!$A$2,0,0,1000,7),7,FALSE)</f>
        <v/>
      </c>
      <c r="F479" t="str">
        <f ca="1">VLOOKUP(C479,OFFSET(厂站实体!$A$2,0,0,1000,7),4,FALSE)</f>
        <v/>
      </c>
      <c r="G479" t="str">
        <f ca="1">VLOOKUP(C479,OFFSET(厂站实体!$A$2,0,0,1000,7),6,FALSE)</f>
        <v/>
      </c>
    </row>
    <row r="480" spans="1:7" x14ac:dyDescent="0.15">
      <c r="A480" t="str">
        <f>IF([1]变压器绕组!A480="","",[1]变压器绕组!A480)</f>
        <v/>
      </c>
      <c r="B480" t="str">
        <f>IF([1]变压器绕组!B480="","",[1]变压器绕组!B480)</f>
        <v/>
      </c>
      <c r="C480" t="str">
        <f>IF([1]变压器绕组!C480="","",[1]变压器绕组!C480)</f>
        <v/>
      </c>
      <c r="D480" t="str">
        <f>IF([1]变压器绕组!D480="","",[1]变压器绕组!D480)</f>
        <v/>
      </c>
      <c r="E480" t="str">
        <f ca="1">VLOOKUP(C480,OFFSET(厂站实体!$A$2,0,0,1000,7),7,FALSE)</f>
        <v/>
      </c>
      <c r="F480" t="str">
        <f ca="1">VLOOKUP(C480,OFFSET(厂站实体!$A$2,0,0,1000,7),4,FALSE)</f>
        <v/>
      </c>
      <c r="G480" t="str">
        <f ca="1">VLOOKUP(C480,OFFSET(厂站实体!$A$2,0,0,1000,7),6,FALSE)</f>
        <v/>
      </c>
    </row>
    <row r="481" spans="1:7" x14ac:dyDescent="0.15">
      <c r="A481" t="str">
        <f>IF([1]变压器绕组!A481="","",[1]变压器绕组!A481)</f>
        <v/>
      </c>
      <c r="B481" t="str">
        <f>IF([1]变压器绕组!B481="","",[1]变压器绕组!B481)</f>
        <v/>
      </c>
      <c r="C481" t="str">
        <f>IF([1]变压器绕组!C481="","",[1]变压器绕组!C481)</f>
        <v/>
      </c>
      <c r="D481" t="str">
        <f>IF([1]变压器绕组!D481="","",[1]变压器绕组!D481)</f>
        <v/>
      </c>
      <c r="E481" t="str">
        <f ca="1">VLOOKUP(C481,OFFSET(厂站实体!$A$2,0,0,1000,7),7,FALSE)</f>
        <v/>
      </c>
      <c r="F481" t="str">
        <f ca="1">VLOOKUP(C481,OFFSET(厂站实体!$A$2,0,0,1000,7),4,FALSE)</f>
        <v/>
      </c>
      <c r="G481" t="str">
        <f ca="1">VLOOKUP(C481,OFFSET(厂站实体!$A$2,0,0,1000,7),6,FALSE)</f>
        <v/>
      </c>
    </row>
    <row r="482" spans="1:7" x14ac:dyDescent="0.15">
      <c r="A482" t="str">
        <f>IF([1]变压器绕组!A482="","",[1]变压器绕组!A482)</f>
        <v/>
      </c>
      <c r="B482" t="str">
        <f>IF([1]变压器绕组!B482="","",[1]变压器绕组!B482)</f>
        <v/>
      </c>
      <c r="C482" t="str">
        <f>IF([1]变压器绕组!C482="","",[1]变压器绕组!C482)</f>
        <v/>
      </c>
      <c r="D482" t="str">
        <f>IF([1]变压器绕组!D482="","",[1]变压器绕组!D482)</f>
        <v/>
      </c>
      <c r="E482" t="str">
        <f ca="1">VLOOKUP(C482,OFFSET(厂站实体!$A$2,0,0,1000,7),7,FALSE)</f>
        <v/>
      </c>
      <c r="F482" t="str">
        <f ca="1">VLOOKUP(C482,OFFSET(厂站实体!$A$2,0,0,1000,7),4,FALSE)</f>
        <v/>
      </c>
      <c r="G482" t="str">
        <f ca="1">VLOOKUP(C482,OFFSET(厂站实体!$A$2,0,0,1000,7),6,FALSE)</f>
        <v/>
      </c>
    </row>
    <row r="483" spans="1:7" x14ac:dyDescent="0.15">
      <c r="A483" t="str">
        <f>IF([1]变压器绕组!A483="","",[1]变压器绕组!A483)</f>
        <v/>
      </c>
      <c r="B483" t="str">
        <f>IF([1]变压器绕组!B483="","",[1]变压器绕组!B483)</f>
        <v/>
      </c>
      <c r="C483" t="str">
        <f>IF([1]变压器绕组!C483="","",[1]变压器绕组!C483)</f>
        <v/>
      </c>
      <c r="D483" t="str">
        <f>IF([1]变压器绕组!D483="","",[1]变压器绕组!D483)</f>
        <v/>
      </c>
      <c r="E483" t="str">
        <f ca="1">VLOOKUP(C483,OFFSET(厂站实体!$A$2,0,0,1000,7),7,FALSE)</f>
        <v/>
      </c>
      <c r="F483" t="str">
        <f ca="1">VLOOKUP(C483,OFFSET(厂站实体!$A$2,0,0,1000,7),4,FALSE)</f>
        <v/>
      </c>
      <c r="G483" t="str">
        <f ca="1">VLOOKUP(C483,OFFSET(厂站实体!$A$2,0,0,1000,7),6,FALSE)</f>
        <v/>
      </c>
    </row>
    <row r="484" spans="1:7" x14ac:dyDescent="0.15">
      <c r="A484" t="str">
        <f>IF([1]变压器绕组!A484="","",[1]变压器绕组!A484)</f>
        <v/>
      </c>
      <c r="B484" t="str">
        <f>IF([1]变压器绕组!B484="","",[1]变压器绕组!B484)</f>
        <v/>
      </c>
      <c r="C484" t="str">
        <f>IF([1]变压器绕组!C484="","",[1]变压器绕组!C484)</f>
        <v/>
      </c>
      <c r="D484" t="str">
        <f>IF([1]变压器绕组!D484="","",[1]变压器绕组!D484)</f>
        <v/>
      </c>
      <c r="E484" t="str">
        <f ca="1">VLOOKUP(C484,OFFSET(厂站实体!$A$2,0,0,1000,7),7,FALSE)</f>
        <v/>
      </c>
      <c r="F484" t="str">
        <f ca="1">VLOOKUP(C484,OFFSET(厂站实体!$A$2,0,0,1000,7),4,FALSE)</f>
        <v/>
      </c>
      <c r="G484" t="str">
        <f ca="1">VLOOKUP(C484,OFFSET(厂站实体!$A$2,0,0,1000,7),6,FALSE)</f>
        <v/>
      </c>
    </row>
    <row r="485" spans="1:7" x14ac:dyDescent="0.15">
      <c r="A485" t="str">
        <f>IF([1]变压器绕组!A485="","",[1]变压器绕组!A485)</f>
        <v/>
      </c>
      <c r="B485" t="str">
        <f>IF([1]变压器绕组!B485="","",[1]变压器绕组!B485)</f>
        <v/>
      </c>
      <c r="C485" t="str">
        <f>IF([1]变压器绕组!C485="","",[1]变压器绕组!C485)</f>
        <v/>
      </c>
      <c r="D485" t="str">
        <f>IF([1]变压器绕组!D485="","",[1]变压器绕组!D485)</f>
        <v/>
      </c>
      <c r="E485" t="str">
        <f ca="1">VLOOKUP(C485,OFFSET(厂站实体!$A$2,0,0,1000,7),7,FALSE)</f>
        <v/>
      </c>
      <c r="F485" t="str">
        <f ca="1">VLOOKUP(C485,OFFSET(厂站实体!$A$2,0,0,1000,7),4,FALSE)</f>
        <v/>
      </c>
      <c r="G485" t="str">
        <f ca="1">VLOOKUP(C485,OFFSET(厂站实体!$A$2,0,0,1000,7),6,FALSE)</f>
        <v/>
      </c>
    </row>
    <row r="486" spans="1:7" x14ac:dyDescent="0.15">
      <c r="A486" t="str">
        <f>IF([1]变压器绕组!A486="","",[1]变压器绕组!A486)</f>
        <v/>
      </c>
      <c r="B486" t="str">
        <f>IF([1]变压器绕组!B486="","",[1]变压器绕组!B486)</f>
        <v/>
      </c>
      <c r="C486" t="str">
        <f>IF([1]变压器绕组!C486="","",[1]变压器绕组!C486)</f>
        <v/>
      </c>
      <c r="D486" t="str">
        <f>IF([1]变压器绕组!D486="","",[1]变压器绕组!D486)</f>
        <v/>
      </c>
      <c r="E486" t="str">
        <f ca="1">VLOOKUP(C486,OFFSET(厂站实体!$A$2,0,0,1000,7),7,FALSE)</f>
        <v/>
      </c>
      <c r="F486" t="str">
        <f ca="1">VLOOKUP(C486,OFFSET(厂站实体!$A$2,0,0,1000,7),4,FALSE)</f>
        <v/>
      </c>
      <c r="G486" t="str">
        <f ca="1">VLOOKUP(C486,OFFSET(厂站实体!$A$2,0,0,1000,7),6,FALSE)</f>
        <v/>
      </c>
    </row>
    <row r="487" spans="1:7" x14ac:dyDescent="0.15">
      <c r="A487" t="str">
        <f>IF([1]变压器绕组!A487="","",[1]变压器绕组!A487)</f>
        <v/>
      </c>
      <c r="B487" t="str">
        <f>IF([1]变压器绕组!B487="","",[1]变压器绕组!B487)</f>
        <v/>
      </c>
      <c r="C487" t="str">
        <f>IF([1]变压器绕组!C487="","",[1]变压器绕组!C487)</f>
        <v/>
      </c>
      <c r="D487" t="str">
        <f>IF([1]变压器绕组!D487="","",[1]变压器绕组!D487)</f>
        <v/>
      </c>
      <c r="E487" t="str">
        <f ca="1">VLOOKUP(C487,OFFSET(厂站实体!$A$2,0,0,1000,7),7,FALSE)</f>
        <v/>
      </c>
      <c r="F487" t="str">
        <f ca="1">VLOOKUP(C487,OFFSET(厂站实体!$A$2,0,0,1000,7),4,FALSE)</f>
        <v/>
      </c>
      <c r="G487" t="str">
        <f ca="1">VLOOKUP(C487,OFFSET(厂站实体!$A$2,0,0,1000,7),6,FALSE)</f>
        <v/>
      </c>
    </row>
    <row r="488" spans="1:7" x14ac:dyDescent="0.15">
      <c r="A488" t="str">
        <f>IF([1]变压器绕组!A488="","",[1]变压器绕组!A488)</f>
        <v/>
      </c>
      <c r="B488" t="str">
        <f>IF([1]变压器绕组!B488="","",[1]变压器绕组!B488)</f>
        <v/>
      </c>
      <c r="C488" t="str">
        <f>IF([1]变压器绕组!C488="","",[1]变压器绕组!C488)</f>
        <v/>
      </c>
      <c r="D488" t="str">
        <f>IF([1]变压器绕组!D488="","",[1]变压器绕组!D488)</f>
        <v/>
      </c>
      <c r="E488" t="str">
        <f ca="1">VLOOKUP(C488,OFFSET(厂站实体!$A$2,0,0,1000,7),7,FALSE)</f>
        <v/>
      </c>
      <c r="F488" t="str">
        <f ca="1">VLOOKUP(C488,OFFSET(厂站实体!$A$2,0,0,1000,7),4,FALSE)</f>
        <v/>
      </c>
      <c r="G488" t="str">
        <f ca="1">VLOOKUP(C488,OFFSET(厂站实体!$A$2,0,0,1000,7),6,FALSE)</f>
        <v/>
      </c>
    </row>
    <row r="489" spans="1:7" x14ac:dyDescent="0.15">
      <c r="A489" t="str">
        <f>IF([1]变压器绕组!A489="","",[1]变压器绕组!A489)</f>
        <v/>
      </c>
      <c r="B489" t="str">
        <f>IF([1]变压器绕组!B489="","",[1]变压器绕组!B489)</f>
        <v/>
      </c>
      <c r="C489" t="str">
        <f>IF([1]变压器绕组!C489="","",[1]变压器绕组!C489)</f>
        <v/>
      </c>
      <c r="D489" t="str">
        <f>IF([1]变压器绕组!D489="","",[1]变压器绕组!D489)</f>
        <v/>
      </c>
      <c r="E489" t="str">
        <f ca="1">VLOOKUP(C489,OFFSET(厂站实体!$A$2,0,0,1000,7),7,FALSE)</f>
        <v/>
      </c>
      <c r="F489" t="str">
        <f ca="1">VLOOKUP(C489,OFFSET(厂站实体!$A$2,0,0,1000,7),4,FALSE)</f>
        <v/>
      </c>
      <c r="G489" t="str">
        <f ca="1">VLOOKUP(C489,OFFSET(厂站实体!$A$2,0,0,1000,7),6,FALSE)</f>
        <v/>
      </c>
    </row>
    <row r="490" spans="1:7" x14ac:dyDescent="0.15">
      <c r="A490" t="str">
        <f>IF([1]变压器绕组!A490="","",[1]变压器绕组!A490)</f>
        <v/>
      </c>
      <c r="B490" t="str">
        <f>IF([1]变压器绕组!B490="","",[1]变压器绕组!B490)</f>
        <v/>
      </c>
      <c r="C490" t="str">
        <f>IF([1]变压器绕组!C490="","",[1]变压器绕组!C490)</f>
        <v/>
      </c>
      <c r="D490" t="str">
        <f>IF([1]变压器绕组!D490="","",[1]变压器绕组!D490)</f>
        <v/>
      </c>
      <c r="E490" t="str">
        <f ca="1">VLOOKUP(C490,OFFSET(厂站实体!$A$2,0,0,1000,7),7,FALSE)</f>
        <v/>
      </c>
      <c r="F490" t="str">
        <f ca="1">VLOOKUP(C490,OFFSET(厂站实体!$A$2,0,0,1000,7),4,FALSE)</f>
        <v/>
      </c>
      <c r="G490" t="str">
        <f ca="1">VLOOKUP(C490,OFFSET(厂站实体!$A$2,0,0,1000,7),6,FALSE)</f>
        <v/>
      </c>
    </row>
    <row r="491" spans="1:7" x14ac:dyDescent="0.15">
      <c r="A491" t="str">
        <f>IF([1]变压器绕组!A491="","",[1]变压器绕组!A491)</f>
        <v/>
      </c>
      <c r="B491" t="str">
        <f>IF([1]变压器绕组!B491="","",[1]变压器绕组!B491)</f>
        <v/>
      </c>
      <c r="C491" t="str">
        <f>IF([1]变压器绕组!C491="","",[1]变压器绕组!C491)</f>
        <v/>
      </c>
      <c r="D491" t="str">
        <f>IF([1]变压器绕组!D491="","",[1]变压器绕组!D491)</f>
        <v/>
      </c>
      <c r="E491" t="str">
        <f ca="1">VLOOKUP(C491,OFFSET(厂站实体!$A$2,0,0,1000,7),7,FALSE)</f>
        <v/>
      </c>
      <c r="F491" t="str">
        <f ca="1">VLOOKUP(C491,OFFSET(厂站实体!$A$2,0,0,1000,7),4,FALSE)</f>
        <v/>
      </c>
      <c r="G491" t="str">
        <f ca="1">VLOOKUP(C491,OFFSET(厂站实体!$A$2,0,0,1000,7),6,FALSE)</f>
        <v/>
      </c>
    </row>
    <row r="492" spans="1:7" x14ac:dyDescent="0.15">
      <c r="A492" t="str">
        <f>IF([1]变压器绕组!A492="","",[1]变压器绕组!A492)</f>
        <v/>
      </c>
      <c r="B492" t="str">
        <f>IF([1]变压器绕组!B492="","",[1]变压器绕组!B492)</f>
        <v/>
      </c>
      <c r="C492" t="str">
        <f>IF([1]变压器绕组!C492="","",[1]变压器绕组!C492)</f>
        <v/>
      </c>
      <c r="D492" t="str">
        <f>IF([1]变压器绕组!D492="","",[1]变压器绕组!D492)</f>
        <v/>
      </c>
      <c r="E492" t="str">
        <f ca="1">VLOOKUP(C492,OFFSET(厂站实体!$A$2,0,0,1000,7),7,FALSE)</f>
        <v/>
      </c>
      <c r="F492" t="str">
        <f ca="1">VLOOKUP(C492,OFFSET(厂站实体!$A$2,0,0,1000,7),4,FALSE)</f>
        <v/>
      </c>
      <c r="G492" t="str">
        <f ca="1">VLOOKUP(C492,OFFSET(厂站实体!$A$2,0,0,1000,7),6,FALSE)</f>
        <v/>
      </c>
    </row>
    <row r="493" spans="1:7" x14ac:dyDescent="0.15">
      <c r="A493" t="str">
        <f>IF([1]变压器绕组!A493="","",[1]变压器绕组!A493)</f>
        <v/>
      </c>
      <c r="B493" t="str">
        <f>IF([1]变压器绕组!B493="","",[1]变压器绕组!B493)</f>
        <v/>
      </c>
      <c r="C493" t="str">
        <f>IF([1]变压器绕组!C493="","",[1]变压器绕组!C493)</f>
        <v/>
      </c>
      <c r="D493" t="str">
        <f>IF([1]变压器绕组!D493="","",[1]变压器绕组!D493)</f>
        <v/>
      </c>
      <c r="E493" t="str">
        <f ca="1">VLOOKUP(C493,OFFSET(厂站实体!$A$2,0,0,1000,7),7,FALSE)</f>
        <v/>
      </c>
      <c r="F493" t="str">
        <f ca="1">VLOOKUP(C493,OFFSET(厂站实体!$A$2,0,0,1000,7),4,FALSE)</f>
        <v/>
      </c>
      <c r="G493" t="str">
        <f ca="1">VLOOKUP(C493,OFFSET(厂站实体!$A$2,0,0,1000,7),6,FALSE)</f>
        <v/>
      </c>
    </row>
    <row r="494" spans="1:7" x14ac:dyDescent="0.15">
      <c r="A494" t="str">
        <f>IF([1]变压器绕组!A494="","",[1]变压器绕组!A494)</f>
        <v/>
      </c>
      <c r="B494" t="str">
        <f>IF([1]变压器绕组!B494="","",[1]变压器绕组!B494)</f>
        <v/>
      </c>
      <c r="C494" t="str">
        <f>IF([1]变压器绕组!C494="","",[1]变压器绕组!C494)</f>
        <v/>
      </c>
      <c r="D494" t="str">
        <f>IF([1]变压器绕组!D494="","",[1]变压器绕组!D494)</f>
        <v/>
      </c>
      <c r="E494" t="str">
        <f ca="1">VLOOKUP(C494,OFFSET(厂站实体!$A$2,0,0,1000,7),7,FALSE)</f>
        <v/>
      </c>
      <c r="F494" t="str">
        <f ca="1">VLOOKUP(C494,OFFSET(厂站实体!$A$2,0,0,1000,7),4,FALSE)</f>
        <v/>
      </c>
      <c r="G494" t="str">
        <f ca="1">VLOOKUP(C494,OFFSET(厂站实体!$A$2,0,0,1000,7),6,FALSE)</f>
        <v/>
      </c>
    </row>
    <row r="495" spans="1:7" x14ac:dyDescent="0.15">
      <c r="A495" t="str">
        <f>IF([1]变压器绕组!A495="","",[1]变压器绕组!A495)</f>
        <v/>
      </c>
      <c r="B495" t="str">
        <f>IF([1]变压器绕组!B495="","",[1]变压器绕组!B495)</f>
        <v/>
      </c>
      <c r="C495" t="str">
        <f>IF([1]变压器绕组!C495="","",[1]变压器绕组!C495)</f>
        <v/>
      </c>
      <c r="D495" t="str">
        <f>IF([1]变压器绕组!D495="","",[1]变压器绕组!D495)</f>
        <v/>
      </c>
      <c r="E495" t="str">
        <f ca="1">VLOOKUP(C495,OFFSET(厂站实体!$A$2,0,0,1000,7),7,FALSE)</f>
        <v/>
      </c>
      <c r="F495" t="str">
        <f ca="1">VLOOKUP(C495,OFFSET(厂站实体!$A$2,0,0,1000,7),4,FALSE)</f>
        <v/>
      </c>
      <c r="G495" t="str">
        <f ca="1">VLOOKUP(C495,OFFSET(厂站实体!$A$2,0,0,1000,7),6,FALSE)</f>
        <v/>
      </c>
    </row>
    <row r="496" spans="1:7" x14ac:dyDescent="0.15">
      <c r="A496" t="str">
        <f>IF([1]变压器绕组!A496="","",[1]变压器绕组!A496)</f>
        <v/>
      </c>
      <c r="B496" t="str">
        <f>IF([1]变压器绕组!B496="","",[1]变压器绕组!B496)</f>
        <v/>
      </c>
      <c r="C496" t="str">
        <f>IF([1]变压器绕组!C496="","",[1]变压器绕组!C496)</f>
        <v/>
      </c>
      <c r="D496" t="str">
        <f>IF([1]变压器绕组!D496="","",[1]变压器绕组!D496)</f>
        <v/>
      </c>
      <c r="E496" t="str">
        <f ca="1">VLOOKUP(C496,OFFSET(厂站实体!$A$2,0,0,1000,7),7,FALSE)</f>
        <v/>
      </c>
      <c r="F496" t="str">
        <f ca="1">VLOOKUP(C496,OFFSET(厂站实体!$A$2,0,0,1000,7),4,FALSE)</f>
        <v/>
      </c>
      <c r="G496" t="str">
        <f ca="1">VLOOKUP(C496,OFFSET(厂站实体!$A$2,0,0,1000,7),6,FALSE)</f>
        <v/>
      </c>
    </row>
    <row r="497" spans="1:7" x14ac:dyDescent="0.15">
      <c r="A497" t="str">
        <f>IF([1]变压器绕组!A497="","",[1]变压器绕组!A497)</f>
        <v/>
      </c>
      <c r="B497" t="str">
        <f>IF([1]变压器绕组!B497="","",[1]变压器绕组!B497)</f>
        <v/>
      </c>
      <c r="C497" t="str">
        <f>IF([1]变压器绕组!C497="","",[1]变压器绕组!C497)</f>
        <v/>
      </c>
      <c r="D497" t="str">
        <f>IF([1]变压器绕组!D497="","",[1]变压器绕组!D497)</f>
        <v/>
      </c>
      <c r="E497" t="str">
        <f ca="1">VLOOKUP(C497,OFFSET(厂站实体!$A$2,0,0,1000,7),7,FALSE)</f>
        <v/>
      </c>
      <c r="F497" t="str">
        <f ca="1">VLOOKUP(C497,OFFSET(厂站实体!$A$2,0,0,1000,7),4,FALSE)</f>
        <v/>
      </c>
      <c r="G497" t="str">
        <f ca="1">VLOOKUP(C497,OFFSET(厂站实体!$A$2,0,0,1000,7),6,FALSE)</f>
        <v/>
      </c>
    </row>
    <row r="498" spans="1:7" x14ac:dyDescent="0.15">
      <c r="A498" t="str">
        <f>IF([1]变压器绕组!A498="","",[1]变压器绕组!A498)</f>
        <v/>
      </c>
      <c r="B498" t="str">
        <f>IF([1]变压器绕组!B498="","",[1]变压器绕组!B498)</f>
        <v/>
      </c>
      <c r="C498" t="str">
        <f>IF([1]变压器绕组!C498="","",[1]变压器绕组!C498)</f>
        <v/>
      </c>
      <c r="D498" t="str">
        <f>IF([1]变压器绕组!D498="","",[1]变压器绕组!D498)</f>
        <v/>
      </c>
      <c r="E498" t="str">
        <f ca="1">VLOOKUP(C498,OFFSET(厂站实体!$A$2,0,0,1000,7),7,FALSE)</f>
        <v/>
      </c>
      <c r="F498" t="str">
        <f ca="1">VLOOKUP(C498,OFFSET(厂站实体!$A$2,0,0,1000,7),4,FALSE)</f>
        <v/>
      </c>
      <c r="G498" t="str">
        <f ca="1">VLOOKUP(C498,OFFSET(厂站实体!$A$2,0,0,1000,7),6,FALSE)</f>
        <v/>
      </c>
    </row>
    <row r="499" spans="1:7" x14ac:dyDescent="0.15">
      <c r="A499" t="str">
        <f>IF([1]变压器绕组!A499="","",[1]变压器绕组!A499)</f>
        <v/>
      </c>
      <c r="B499" t="str">
        <f>IF([1]变压器绕组!B499="","",[1]变压器绕组!B499)</f>
        <v/>
      </c>
      <c r="C499" t="str">
        <f>IF([1]变压器绕组!C499="","",[1]变压器绕组!C499)</f>
        <v/>
      </c>
      <c r="D499" t="str">
        <f>IF([1]变压器绕组!D499="","",[1]变压器绕组!D499)</f>
        <v/>
      </c>
      <c r="E499" t="str">
        <f ca="1">VLOOKUP(C499,OFFSET(厂站实体!$A$2,0,0,1000,7),7,FALSE)</f>
        <v/>
      </c>
      <c r="F499" t="str">
        <f ca="1">VLOOKUP(C499,OFFSET(厂站实体!$A$2,0,0,1000,7),4,FALSE)</f>
        <v/>
      </c>
      <c r="G499" t="str">
        <f ca="1">VLOOKUP(C499,OFFSET(厂站实体!$A$2,0,0,1000,7),6,FALSE)</f>
        <v/>
      </c>
    </row>
    <row r="500" spans="1:7" x14ac:dyDescent="0.15">
      <c r="A500" t="str">
        <f>IF([1]变压器绕组!A500="","",[1]变压器绕组!A500)</f>
        <v/>
      </c>
      <c r="B500" t="str">
        <f>IF([1]变压器绕组!B500="","",[1]变压器绕组!B500)</f>
        <v/>
      </c>
      <c r="C500" t="str">
        <f>IF([1]变压器绕组!C500="","",[1]变压器绕组!C500)</f>
        <v/>
      </c>
      <c r="D500" t="str">
        <f>IF([1]变压器绕组!D500="","",[1]变压器绕组!D500)</f>
        <v/>
      </c>
      <c r="E500" t="str">
        <f ca="1">VLOOKUP(C500,OFFSET(厂站实体!$A$2,0,0,1000,7),7,FALSE)</f>
        <v/>
      </c>
      <c r="F500" t="str">
        <f ca="1">VLOOKUP(C500,OFFSET(厂站实体!$A$2,0,0,1000,7),4,FALSE)</f>
        <v/>
      </c>
      <c r="G500" t="str">
        <f ca="1">VLOOKUP(C500,OFFSET(厂站实体!$A$2,0,0,1000,7),6,FALSE)</f>
        <v/>
      </c>
    </row>
    <row r="501" spans="1:7" x14ac:dyDescent="0.15">
      <c r="A501" t="str">
        <f>IF([1]变压器绕组!A501="","",[1]变压器绕组!A501)</f>
        <v/>
      </c>
      <c r="B501" t="str">
        <f>IF([1]变压器绕组!B501="","",[1]变压器绕组!B501)</f>
        <v/>
      </c>
      <c r="C501" t="str">
        <f>IF([1]变压器绕组!C501="","",[1]变压器绕组!C501)</f>
        <v/>
      </c>
      <c r="D501" t="str">
        <f>IF([1]变压器绕组!D501="","",[1]变压器绕组!D501)</f>
        <v/>
      </c>
      <c r="E501" t="str">
        <f ca="1">VLOOKUP(C501,OFFSET(厂站实体!$A$2,0,0,1000,7),7,FALSE)</f>
        <v/>
      </c>
      <c r="F501" t="str">
        <f ca="1">VLOOKUP(C501,OFFSET(厂站实体!$A$2,0,0,1000,7),4,FALSE)</f>
        <v/>
      </c>
      <c r="G501" t="str">
        <f ca="1">VLOOKUP(C501,OFFSET(厂站实体!$A$2,0,0,1000,7),6,FALSE)</f>
        <v/>
      </c>
    </row>
    <row r="502" spans="1:7" x14ac:dyDescent="0.15">
      <c r="A502" t="str">
        <f>IF([1]变压器绕组!A502="","",[1]变压器绕组!A502)</f>
        <v/>
      </c>
      <c r="B502" t="str">
        <f>IF([1]变压器绕组!B502="","",[1]变压器绕组!B502)</f>
        <v/>
      </c>
      <c r="C502" t="str">
        <f>IF([1]变压器绕组!C502="","",[1]变压器绕组!C502)</f>
        <v/>
      </c>
      <c r="D502" t="str">
        <f>IF([1]变压器绕组!D502="","",[1]变压器绕组!D502)</f>
        <v/>
      </c>
      <c r="E502" t="str">
        <f ca="1">VLOOKUP(C502,OFFSET(厂站实体!$A$2,0,0,1000,7),7,FALSE)</f>
        <v/>
      </c>
      <c r="F502" t="str">
        <f ca="1">VLOOKUP(C502,OFFSET(厂站实体!$A$2,0,0,1000,7),4,FALSE)</f>
        <v/>
      </c>
      <c r="G502" t="str">
        <f ca="1">VLOOKUP(C502,OFFSET(厂站实体!$A$2,0,0,1000,7),6,FALSE)</f>
        <v/>
      </c>
    </row>
    <row r="503" spans="1:7" x14ac:dyDescent="0.15">
      <c r="A503" t="str">
        <f>IF([1]变压器绕组!A503="","",[1]变压器绕组!A503)</f>
        <v/>
      </c>
      <c r="B503" t="str">
        <f>IF([1]变压器绕组!B503="","",[1]变压器绕组!B503)</f>
        <v/>
      </c>
      <c r="C503" t="str">
        <f>IF([1]变压器绕组!C503="","",[1]变压器绕组!C503)</f>
        <v/>
      </c>
      <c r="D503" t="str">
        <f>IF([1]变压器绕组!D503="","",[1]变压器绕组!D503)</f>
        <v/>
      </c>
      <c r="E503" t="str">
        <f ca="1">VLOOKUP(C503,OFFSET(厂站实体!$A$2,0,0,1000,7),7,FALSE)</f>
        <v/>
      </c>
      <c r="F503" t="str">
        <f ca="1">VLOOKUP(C503,OFFSET(厂站实体!$A$2,0,0,1000,7),4,FALSE)</f>
        <v/>
      </c>
      <c r="G503" t="str">
        <f ca="1">VLOOKUP(C503,OFFSET(厂站实体!$A$2,0,0,1000,7),6,FALSE)</f>
        <v/>
      </c>
    </row>
    <row r="504" spans="1:7" x14ac:dyDescent="0.15">
      <c r="A504" t="str">
        <f>IF([1]变压器绕组!A504="","",[1]变压器绕组!A504)</f>
        <v/>
      </c>
      <c r="B504" t="str">
        <f>IF([1]变压器绕组!B504="","",[1]变压器绕组!B504)</f>
        <v/>
      </c>
      <c r="C504" t="str">
        <f>IF([1]变压器绕组!C504="","",[1]变压器绕组!C504)</f>
        <v/>
      </c>
      <c r="D504" t="str">
        <f>IF([1]变压器绕组!D504="","",[1]变压器绕组!D504)</f>
        <v/>
      </c>
      <c r="E504" t="str">
        <f ca="1">VLOOKUP(C504,OFFSET(厂站实体!$A$2,0,0,1000,7),7,FALSE)</f>
        <v/>
      </c>
      <c r="F504" t="str">
        <f ca="1">VLOOKUP(C504,OFFSET(厂站实体!$A$2,0,0,1000,7),4,FALSE)</f>
        <v/>
      </c>
      <c r="G504" t="str">
        <f ca="1">VLOOKUP(C504,OFFSET(厂站实体!$A$2,0,0,1000,7),6,FALSE)</f>
        <v/>
      </c>
    </row>
    <row r="505" spans="1:7" x14ac:dyDescent="0.15">
      <c r="A505" t="str">
        <f>IF([1]变压器绕组!A505="","",[1]变压器绕组!A505)</f>
        <v/>
      </c>
      <c r="B505" t="str">
        <f>IF([1]变压器绕组!B505="","",[1]变压器绕组!B505)</f>
        <v/>
      </c>
      <c r="C505" t="str">
        <f>IF([1]变压器绕组!C505="","",[1]变压器绕组!C505)</f>
        <v/>
      </c>
      <c r="D505" t="str">
        <f>IF([1]变压器绕组!D505="","",[1]变压器绕组!D505)</f>
        <v/>
      </c>
      <c r="E505" t="str">
        <f ca="1">VLOOKUP(C505,OFFSET(厂站实体!$A$2,0,0,1000,7),7,FALSE)</f>
        <v/>
      </c>
      <c r="F505" t="str">
        <f ca="1">VLOOKUP(C505,OFFSET(厂站实体!$A$2,0,0,1000,7),4,FALSE)</f>
        <v/>
      </c>
      <c r="G505" t="str">
        <f ca="1">VLOOKUP(C505,OFFSET(厂站实体!$A$2,0,0,1000,7),6,FALSE)</f>
        <v/>
      </c>
    </row>
    <row r="506" spans="1:7" x14ac:dyDescent="0.15">
      <c r="A506" t="str">
        <f>IF([1]变压器绕组!A506="","",[1]变压器绕组!A506)</f>
        <v/>
      </c>
      <c r="B506" t="str">
        <f>IF([1]变压器绕组!B506="","",[1]变压器绕组!B506)</f>
        <v/>
      </c>
      <c r="C506" t="str">
        <f>IF([1]变压器绕组!C506="","",[1]变压器绕组!C506)</f>
        <v/>
      </c>
      <c r="D506" t="str">
        <f>IF([1]变压器绕组!D506="","",[1]变压器绕组!D506)</f>
        <v/>
      </c>
      <c r="E506" t="str">
        <f ca="1">VLOOKUP(C506,OFFSET(厂站实体!$A$2,0,0,1000,7),7,FALSE)</f>
        <v/>
      </c>
      <c r="F506" t="str">
        <f ca="1">VLOOKUP(C506,OFFSET(厂站实体!$A$2,0,0,1000,7),4,FALSE)</f>
        <v/>
      </c>
      <c r="G506" t="str">
        <f ca="1">VLOOKUP(C506,OFFSET(厂站实体!$A$2,0,0,1000,7),6,FALSE)</f>
        <v/>
      </c>
    </row>
    <row r="507" spans="1:7" x14ac:dyDescent="0.15">
      <c r="A507" t="str">
        <f>IF([1]变压器绕组!A507="","",[1]变压器绕组!A507)</f>
        <v/>
      </c>
      <c r="B507" t="str">
        <f>IF([1]变压器绕组!B507="","",[1]变压器绕组!B507)</f>
        <v/>
      </c>
      <c r="C507" t="str">
        <f>IF([1]变压器绕组!C507="","",[1]变压器绕组!C507)</f>
        <v/>
      </c>
      <c r="D507" t="str">
        <f>IF([1]变压器绕组!D507="","",[1]变压器绕组!D507)</f>
        <v/>
      </c>
      <c r="E507" t="str">
        <f ca="1">VLOOKUP(C507,OFFSET(厂站实体!$A$2,0,0,1000,7),7,FALSE)</f>
        <v/>
      </c>
      <c r="F507" t="str">
        <f ca="1">VLOOKUP(C507,OFFSET(厂站实体!$A$2,0,0,1000,7),4,FALSE)</f>
        <v/>
      </c>
      <c r="G507" t="str">
        <f ca="1">VLOOKUP(C507,OFFSET(厂站实体!$A$2,0,0,1000,7),6,FALSE)</f>
        <v/>
      </c>
    </row>
    <row r="508" spans="1:7" x14ac:dyDescent="0.15">
      <c r="A508" t="str">
        <f>IF([1]变压器绕组!A508="","",[1]变压器绕组!A508)</f>
        <v/>
      </c>
      <c r="B508" t="str">
        <f>IF([1]变压器绕组!B508="","",[1]变压器绕组!B508)</f>
        <v/>
      </c>
      <c r="C508" t="str">
        <f>IF([1]变压器绕组!C508="","",[1]变压器绕组!C508)</f>
        <v/>
      </c>
      <c r="D508" t="str">
        <f>IF([1]变压器绕组!D508="","",[1]变压器绕组!D508)</f>
        <v/>
      </c>
      <c r="E508" t="str">
        <f ca="1">VLOOKUP(C508,OFFSET(厂站实体!$A$2,0,0,1000,7),7,FALSE)</f>
        <v/>
      </c>
      <c r="F508" t="str">
        <f ca="1">VLOOKUP(C508,OFFSET(厂站实体!$A$2,0,0,1000,7),4,FALSE)</f>
        <v/>
      </c>
      <c r="G508" t="str">
        <f ca="1">VLOOKUP(C508,OFFSET(厂站实体!$A$2,0,0,1000,7),6,FALSE)</f>
        <v/>
      </c>
    </row>
    <row r="509" spans="1:7" x14ac:dyDescent="0.15">
      <c r="A509" t="str">
        <f>IF([1]变压器绕组!A509="","",[1]变压器绕组!A509)</f>
        <v/>
      </c>
      <c r="B509" t="str">
        <f>IF([1]变压器绕组!B509="","",[1]变压器绕组!B509)</f>
        <v/>
      </c>
      <c r="C509" t="str">
        <f>IF([1]变压器绕组!C509="","",[1]变压器绕组!C509)</f>
        <v/>
      </c>
      <c r="D509" t="str">
        <f>IF([1]变压器绕组!D509="","",[1]变压器绕组!D509)</f>
        <v/>
      </c>
      <c r="E509" t="str">
        <f ca="1">VLOOKUP(C509,OFFSET(厂站实体!$A$2,0,0,1000,7),7,FALSE)</f>
        <v/>
      </c>
      <c r="F509" t="str">
        <f ca="1">VLOOKUP(C509,OFFSET(厂站实体!$A$2,0,0,1000,7),4,FALSE)</f>
        <v/>
      </c>
      <c r="G509" t="str">
        <f ca="1">VLOOKUP(C509,OFFSET(厂站实体!$A$2,0,0,1000,7),6,FALSE)</f>
        <v/>
      </c>
    </row>
    <row r="510" spans="1:7" x14ac:dyDescent="0.15">
      <c r="A510" t="str">
        <f>IF([1]变压器绕组!A510="","",[1]变压器绕组!A510)</f>
        <v/>
      </c>
      <c r="B510" t="str">
        <f>IF([1]变压器绕组!B510="","",[1]变压器绕组!B510)</f>
        <v/>
      </c>
      <c r="C510" t="str">
        <f>IF([1]变压器绕组!C510="","",[1]变压器绕组!C510)</f>
        <v/>
      </c>
      <c r="D510" t="str">
        <f>IF([1]变压器绕组!D510="","",[1]变压器绕组!D510)</f>
        <v/>
      </c>
      <c r="E510" t="str">
        <f ca="1">VLOOKUP(C510,OFFSET(厂站实体!$A$2,0,0,1000,7),7,FALSE)</f>
        <v/>
      </c>
      <c r="F510" t="str">
        <f ca="1">VLOOKUP(C510,OFFSET(厂站实体!$A$2,0,0,1000,7),4,FALSE)</f>
        <v/>
      </c>
      <c r="G510" t="str">
        <f ca="1">VLOOKUP(C510,OFFSET(厂站实体!$A$2,0,0,1000,7),6,FALSE)</f>
        <v/>
      </c>
    </row>
    <row r="511" spans="1:7" x14ac:dyDescent="0.15">
      <c r="A511" t="str">
        <f>IF([1]变压器绕组!A511="","",[1]变压器绕组!A511)</f>
        <v/>
      </c>
      <c r="B511" t="str">
        <f>IF([1]变压器绕组!B511="","",[1]变压器绕组!B511)</f>
        <v/>
      </c>
      <c r="C511" t="str">
        <f>IF([1]变压器绕组!C511="","",[1]变压器绕组!C511)</f>
        <v/>
      </c>
      <c r="D511" t="str">
        <f>IF([1]变压器绕组!D511="","",[1]变压器绕组!D511)</f>
        <v/>
      </c>
      <c r="E511" t="str">
        <f ca="1">VLOOKUP(C511,OFFSET(厂站实体!$A$2,0,0,1000,7),7,FALSE)</f>
        <v/>
      </c>
      <c r="F511" t="str">
        <f ca="1">VLOOKUP(C511,OFFSET(厂站实体!$A$2,0,0,1000,7),4,FALSE)</f>
        <v/>
      </c>
      <c r="G511" t="str">
        <f ca="1">VLOOKUP(C511,OFFSET(厂站实体!$A$2,0,0,1000,7),6,FALSE)</f>
        <v/>
      </c>
    </row>
    <row r="512" spans="1:7" x14ac:dyDescent="0.15">
      <c r="A512" t="str">
        <f>IF([1]变压器绕组!A512="","",[1]变压器绕组!A512)</f>
        <v/>
      </c>
      <c r="B512" t="str">
        <f>IF([1]变压器绕组!B512="","",[1]变压器绕组!B512)</f>
        <v/>
      </c>
      <c r="C512" t="str">
        <f>IF([1]变压器绕组!C512="","",[1]变压器绕组!C512)</f>
        <v/>
      </c>
      <c r="D512" t="str">
        <f>IF([1]变压器绕组!D512="","",[1]变压器绕组!D512)</f>
        <v/>
      </c>
      <c r="E512" t="str">
        <f ca="1">VLOOKUP(C512,OFFSET(厂站实体!$A$2,0,0,1000,7),7,FALSE)</f>
        <v/>
      </c>
      <c r="F512" t="str">
        <f ca="1">VLOOKUP(C512,OFFSET(厂站实体!$A$2,0,0,1000,7),4,FALSE)</f>
        <v/>
      </c>
      <c r="G512" t="str">
        <f ca="1">VLOOKUP(C512,OFFSET(厂站实体!$A$2,0,0,1000,7),6,FALSE)</f>
        <v/>
      </c>
    </row>
    <row r="513" spans="1:7" x14ac:dyDescent="0.15">
      <c r="A513" t="str">
        <f>IF([1]变压器绕组!A513="","",[1]变压器绕组!A513)</f>
        <v/>
      </c>
      <c r="B513" t="str">
        <f>IF([1]变压器绕组!B513="","",[1]变压器绕组!B513)</f>
        <v/>
      </c>
      <c r="C513" t="str">
        <f>IF([1]变压器绕组!C513="","",[1]变压器绕组!C513)</f>
        <v/>
      </c>
      <c r="D513" t="str">
        <f>IF([1]变压器绕组!D513="","",[1]变压器绕组!D513)</f>
        <v/>
      </c>
      <c r="E513" t="str">
        <f ca="1">VLOOKUP(C513,OFFSET(厂站实体!$A$2,0,0,1000,7),7,FALSE)</f>
        <v/>
      </c>
      <c r="F513" t="str">
        <f ca="1">VLOOKUP(C513,OFFSET(厂站实体!$A$2,0,0,1000,7),4,FALSE)</f>
        <v/>
      </c>
      <c r="G513" t="str">
        <f ca="1">VLOOKUP(C513,OFFSET(厂站实体!$A$2,0,0,1000,7),6,FALSE)</f>
        <v/>
      </c>
    </row>
    <row r="514" spans="1:7" x14ac:dyDescent="0.15">
      <c r="A514" t="str">
        <f>IF([1]变压器绕组!A514="","",[1]变压器绕组!A514)</f>
        <v/>
      </c>
      <c r="B514" t="str">
        <f>IF([1]变压器绕组!B514="","",[1]变压器绕组!B514)</f>
        <v/>
      </c>
      <c r="C514" t="str">
        <f>IF([1]变压器绕组!C514="","",[1]变压器绕组!C514)</f>
        <v/>
      </c>
      <c r="D514" t="str">
        <f>IF([1]变压器绕组!D514="","",[1]变压器绕组!D514)</f>
        <v/>
      </c>
      <c r="E514" t="str">
        <f ca="1">VLOOKUP(C514,OFFSET(厂站实体!$A$2,0,0,1000,7),7,FALSE)</f>
        <v/>
      </c>
      <c r="F514" t="str">
        <f ca="1">VLOOKUP(C514,OFFSET(厂站实体!$A$2,0,0,1000,7),4,FALSE)</f>
        <v/>
      </c>
      <c r="G514" t="str">
        <f ca="1">VLOOKUP(C514,OFFSET(厂站实体!$A$2,0,0,1000,7),6,FALSE)</f>
        <v/>
      </c>
    </row>
    <row r="515" spans="1:7" x14ac:dyDescent="0.15">
      <c r="A515" t="str">
        <f>IF([1]变压器绕组!A515="","",[1]变压器绕组!A515)</f>
        <v/>
      </c>
      <c r="B515" t="str">
        <f>IF([1]变压器绕组!B515="","",[1]变压器绕组!B515)</f>
        <v/>
      </c>
      <c r="C515" t="str">
        <f>IF([1]变压器绕组!C515="","",[1]变压器绕组!C515)</f>
        <v/>
      </c>
      <c r="D515" t="str">
        <f>IF([1]变压器绕组!D515="","",[1]变压器绕组!D515)</f>
        <v/>
      </c>
      <c r="E515" t="str">
        <f ca="1">VLOOKUP(C515,OFFSET(厂站实体!$A$2,0,0,1000,7),7,FALSE)</f>
        <v/>
      </c>
      <c r="F515" t="str">
        <f ca="1">VLOOKUP(C515,OFFSET(厂站实体!$A$2,0,0,1000,7),4,FALSE)</f>
        <v/>
      </c>
      <c r="G515" t="str">
        <f ca="1">VLOOKUP(C515,OFFSET(厂站实体!$A$2,0,0,1000,7),6,FALSE)</f>
        <v/>
      </c>
    </row>
    <row r="516" spans="1:7" x14ac:dyDescent="0.15">
      <c r="A516" t="str">
        <f>IF([1]变压器绕组!A516="","",[1]变压器绕组!A516)</f>
        <v/>
      </c>
      <c r="B516" t="str">
        <f>IF([1]变压器绕组!B516="","",[1]变压器绕组!B516)</f>
        <v/>
      </c>
      <c r="C516" t="str">
        <f>IF([1]变压器绕组!C516="","",[1]变压器绕组!C516)</f>
        <v/>
      </c>
      <c r="D516" t="str">
        <f>IF([1]变压器绕组!D516="","",[1]变压器绕组!D516)</f>
        <v/>
      </c>
      <c r="E516" t="str">
        <f ca="1">VLOOKUP(C516,OFFSET(厂站实体!$A$2,0,0,1000,7),7,FALSE)</f>
        <v/>
      </c>
      <c r="F516" t="str">
        <f ca="1">VLOOKUP(C516,OFFSET(厂站实体!$A$2,0,0,1000,7),4,FALSE)</f>
        <v/>
      </c>
      <c r="G516" t="str">
        <f ca="1">VLOOKUP(C516,OFFSET(厂站实体!$A$2,0,0,1000,7),6,FALSE)</f>
        <v/>
      </c>
    </row>
    <row r="517" spans="1:7" x14ac:dyDescent="0.15">
      <c r="A517" t="str">
        <f>IF([1]变压器绕组!A517="","",[1]变压器绕组!A517)</f>
        <v/>
      </c>
      <c r="B517" t="str">
        <f>IF([1]变压器绕组!B517="","",[1]变压器绕组!B517)</f>
        <v/>
      </c>
      <c r="C517" t="str">
        <f>IF([1]变压器绕组!C517="","",[1]变压器绕组!C517)</f>
        <v/>
      </c>
      <c r="D517" t="str">
        <f>IF([1]变压器绕组!D517="","",[1]变压器绕组!D517)</f>
        <v/>
      </c>
      <c r="E517" t="str">
        <f ca="1">VLOOKUP(C517,OFFSET(厂站实体!$A$2,0,0,1000,7),7,FALSE)</f>
        <v/>
      </c>
      <c r="F517" t="str">
        <f ca="1">VLOOKUP(C517,OFFSET(厂站实体!$A$2,0,0,1000,7),4,FALSE)</f>
        <v/>
      </c>
      <c r="G517" t="str">
        <f ca="1">VLOOKUP(C517,OFFSET(厂站实体!$A$2,0,0,1000,7),6,FALSE)</f>
        <v/>
      </c>
    </row>
    <row r="518" spans="1:7" x14ac:dyDescent="0.15">
      <c r="A518" t="str">
        <f>IF([1]变压器绕组!A518="","",[1]变压器绕组!A518)</f>
        <v/>
      </c>
      <c r="B518" t="str">
        <f>IF([1]变压器绕组!B518="","",[1]变压器绕组!B518)</f>
        <v/>
      </c>
      <c r="C518" t="str">
        <f>IF([1]变压器绕组!C518="","",[1]变压器绕组!C518)</f>
        <v/>
      </c>
      <c r="D518" t="str">
        <f>IF([1]变压器绕组!D518="","",[1]变压器绕组!D518)</f>
        <v/>
      </c>
      <c r="E518" t="str">
        <f ca="1">VLOOKUP(C518,OFFSET(厂站实体!$A$2,0,0,1000,7),7,FALSE)</f>
        <v/>
      </c>
      <c r="F518" t="str">
        <f ca="1">VLOOKUP(C518,OFFSET(厂站实体!$A$2,0,0,1000,7),4,FALSE)</f>
        <v/>
      </c>
      <c r="G518" t="str">
        <f ca="1">VLOOKUP(C518,OFFSET(厂站实体!$A$2,0,0,1000,7),6,FALSE)</f>
        <v/>
      </c>
    </row>
    <row r="519" spans="1:7" x14ac:dyDescent="0.15">
      <c r="A519" t="str">
        <f>IF([1]变压器绕组!A519="","",[1]变压器绕组!A519)</f>
        <v/>
      </c>
      <c r="B519" t="str">
        <f>IF([1]变压器绕组!B519="","",[1]变压器绕组!B519)</f>
        <v/>
      </c>
      <c r="C519" t="str">
        <f>IF([1]变压器绕组!C519="","",[1]变压器绕组!C519)</f>
        <v/>
      </c>
      <c r="D519" t="str">
        <f>IF([1]变压器绕组!D519="","",[1]变压器绕组!D519)</f>
        <v/>
      </c>
      <c r="E519" t="str">
        <f ca="1">VLOOKUP(C519,OFFSET(厂站实体!$A$2,0,0,1000,7),7,FALSE)</f>
        <v/>
      </c>
      <c r="F519" t="str">
        <f ca="1">VLOOKUP(C519,OFFSET(厂站实体!$A$2,0,0,1000,7),4,FALSE)</f>
        <v/>
      </c>
      <c r="G519" t="str">
        <f ca="1">VLOOKUP(C519,OFFSET(厂站实体!$A$2,0,0,1000,7),6,FALSE)</f>
        <v/>
      </c>
    </row>
    <row r="520" spans="1:7" x14ac:dyDescent="0.15">
      <c r="A520" t="str">
        <f>IF([1]变压器绕组!A520="","",[1]变压器绕组!A520)</f>
        <v/>
      </c>
      <c r="B520" t="str">
        <f>IF([1]变压器绕组!B520="","",[1]变压器绕组!B520)</f>
        <v/>
      </c>
      <c r="C520" t="str">
        <f>IF([1]变压器绕组!C520="","",[1]变压器绕组!C520)</f>
        <v/>
      </c>
      <c r="D520" t="str">
        <f>IF([1]变压器绕组!D520="","",[1]变压器绕组!D520)</f>
        <v/>
      </c>
      <c r="E520" t="str">
        <f ca="1">VLOOKUP(C520,OFFSET(厂站实体!$A$2,0,0,1000,7),7,FALSE)</f>
        <v/>
      </c>
      <c r="F520" t="str">
        <f ca="1">VLOOKUP(C520,OFFSET(厂站实体!$A$2,0,0,1000,7),4,FALSE)</f>
        <v/>
      </c>
      <c r="G520" t="str">
        <f ca="1">VLOOKUP(C520,OFFSET(厂站实体!$A$2,0,0,1000,7),6,FALSE)</f>
        <v/>
      </c>
    </row>
    <row r="521" spans="1:7" x14ac:dyDescent="0.15">
      <c r="A521" t="str">
        <f>IF([1]变压器绕组!A521="","",[1]变压器绕组!A521)</f>
        <v/>
      </c>
      <c r="B521" t="str">
        <f>IF([1]变压器绕组!B521="","",[1]变压器绕组!B521)</f>
        <v/>
      </c>
      <c r="C521" t="str">
        <f>IF([1]变压器绕组!C521="","",[1]变压器绕组!C521)</f>
        <v/>
      </c>
      <c r="D521" t="str">
        <f>IF([1]变压器绕组!D521="","",[1]变压器绕组!D521)</f>
        <v/>
      </c>
      <c r="E521" t="str">
        <f ca="1">VLOOKUP(C521,OFFSET(厂站实体!$A$2,0,0,1000,7),7,FALSE)</f>
        <v/>
      </c>
      <c r="F521" t="str">
        <f ca="1">VLOOKUP(C521,OFFSET(厂站实体!$A$2,0,0,1000,7),4,FALSE)</f>
        <v/>
      </c>
      <c r="G521" t="str">
        <f ca="1">VLOOKUP(C521,OFFSET(厂站实体!$A$2,0,0,1000,7),6,FALSE)</f>
        <v/>
      </c>
    </row>
    <row r="522" spans="1:7" x14ac:dyDescent="0.15">
      <c r="A522" t="str">
        <f>IF([1]变压器绕组!A522="","",[1]变压器绕组!A522)</f>
        <v/>
      </c>
      <c r="B522" t="str">
        <f>IF([1]变压器绕组!B522="","",[1]变压器绕组!B522)</f>
        <v/>
      </c>
      <c r="C522" t="str">
        <f>IF([1]变压器绕组!C522="","",[1]变压器绕组!C522)</f>
        <v/>
      </c>
      <c r="D522" t="str">
        <f>IF([1]变压器绕组!D522="","",[1]变压器绕组!D522)</f>
        <v/>
      </c>
      <c r="E522" t="str">
        <f ca="1">VLOOKUP(C522,OFFSET(厂站实体!$A$2,0,0,1000,7),7,FALSE)</f>
        <v/>
      </c>
      <c r="F522" t="str">
        <f ca="1">VLOOKUP(C522,OFFSET(厂站实体!$A$2,0,0,1000,7),4,FALSE)</f>
        <v/>
      </c>
      <c r="G522" t="str">
        <f ca="1">VLOOKUP(C522,OFFSET(厂站实体!$A$2,0,0,1000,7),6,FALSE)</f>
        <v/>
      </c>
    </row>
    <row r="523" spans="1:7" x14ac:dyDescent="0.15">
      <c r="A523" t="str">
        <f>IF([1]变压器绕组!A523="","",[1]变压器绕组!A523)</f>
        <v/>
      </c>
      <c r="B523" t="str">
        <f>IF([1]变压器绕组!B523="","",[1]变压器绕组!B523)</f>
        <v/>
      </c>
      <c r="C523" t="str">
        <f>IF([1]变压器绕组!C523="","",[1]变压器绕组!C523)</f>
        <v/>
      </c>
      <c r="D523" t="str">
        <f>IF([1]变压器绕组!D523="","",[1]变压器绕组!D523)</f>
        <v/>
      </c>
      <c r="E523" t="str">
        <f ca="1">VLOOKUP(C523,OFFSET(厂站实体!$A$2,0,0,1000,7),7,FALSE)</f>
        <v/>
      </c>
      <c r="F523" t="str">
        <f ca="1">VLOOKUP(C523,OFFSET(厂站实体!$A$2,0,0,1000,7),4,FALSE)</f>
        <v/>
      </c>
      <c r="G523" t="str">
        <f ca="1">VLOOKUP(C523,OFFSET(厂站实体!$A$2,0,0,1000,7),6,FALSE)</f>
        <v/>
      </c>
    </row>
    <row r="524" spans="1:7" x14ac:dyDescent="0.15">
      <c r="A524" t="str">
        <f>IF([1]变压器绕组!A524="","",[1]变压器绕组!A524)</f>
        <v/>
      </c>
      <c r="B524" t="str">
        <f>IF([1]变压器绕组!B524="","",[1]变压器绕组!B524)</f>
        <v/>
      </c>
      <c r="C524" t="str">
        <f>IF([1]变压器绕组!C524="","",[1]变压器绕组!C524)</f>
        <v/>
      </c>
      <c r="D524" t="str">
        <f>IF([1]变压器绕组!D524="","",[1]变压器绕组!D524)</f>
        <v/>
      </c>
      <c r="E524" t="str">
        <f ca="1">VLOOKUP(C524,OFFSET(厂站实体!$A$2,0,0,1000,7),7,FALSE)</f>
        <v/>
      </c>
      <c r="F524" t="str">
        <f ca="1">VLOOKUP(C524,OFFSET(厂站实体!$A$2,0,0,1000,7),4,FALSE)</f>
        <v/>
      </c>
      <c r="G524" t="str">
        <f ca="1">VLOOKUP(C524,OFFSET(厂站实体!$A$2,0,0,1000,7),6,FALSE)</f>
        <v/>
      </c>
    </row>
    <row r="525" spans="1:7" x14ac:dyDescent="0.15">
      <c r="A525" t="str">
        <f>IF([1]变压器绕组!A525="","",[1]变压器绕组!A525)</f>
        <v/>
      </c>
      <c r="B525" t="str">
        <f>IF([1]变压器绕组!B525="","",[1]变压器绕组!B525)</f>
        <v/>
      </c>
      <c r="C525" t="str">
        <f>IF([1]变压器绕组!C525="","",[1]变压器绕组!C525)</f>
        <v/>
      </c>
      <c r="D525" t="str">
        <f>IF([1]变压器绕组!D525="","",[1]变压器绕组!D525)</f>
        <v/>
      </c>
      <c r="E525" t="str">
        <f ca="1">VLOOKUP(C525,OFFSET(厂站实体!$A$2,0,0,1000,7),7,FALSE)</f>
        <v/>
      </c>
      <c r="F525" t="str">
        <f ca="1">VLOOKUP(C525,OFFSET(厂站实体!$A$2,0,0,1000,7),4,FALSE)</f>
        <v/>
      </c>
      <c r="G525" t="str">
        <f ca="1">VLOOKUP(C525,OFFSET(厂站实体!$A$2,0,0,1000,7),6,FALSE)</f>
        <v/>
      </c>
    </row>
    <row r="526" spans="1:7" x14ac:dyDescent="0.15">
      <c r="A526" t="str">
        <f>IF([1]变压器绕组!A526="","",[1]变压器绕组!A526)</f>
        <v/>
      </c>
      <c r="B526" t="str">
        <f>IF([1]变压器绕组!B526="","",[1]变压器绕组!B526)</f>
        <v/>
      </c>
      <c r="C526" t="str">
        <f>IF([1]变压器绕组!C526="","",[1]变压器绕组!C526)</f>
        <v/>
      </c>
      <c r="D526" t="str">
        <f>IF([1]变压器绕组!D526="","",[1]变压器绕组!D526)</f>
        <v/>
      </c>
      <c r="E526" t="str">
        <f ca="1">VLOOKUP(C526,OFFSET(厂站实体!$A$2,0,0,1000,7),7,FALSE)</f>
        <v/>
      </c>
      <c r="F526" t="str">
        <f ca="1">VLOOKUP(C526,OFFSET(厂站实体!$A$2,0,0,1000,7),4,FALSE)</f>
        <v/>
      </c>
      <c r="G526" t="str">
        <f ca="1">VLOOKUP(C526,OFFSET(厂站实体!$A$2,0,0,1000,7),6,FALSE)</f>
        <v/>
      </c>
    </row>
    <row r="527" spans="1:7" x14ac:dyDescent="0.15">
      <c r="A527" t="str">
        <f>IF([1]变压器绕组!A527="","",[1]变压器绕组!A527)</f>
        <v/>
      </c>
      <c r="B527" t="str">
        <f>IF([1]变压器绕组!B527="","",[1]变压器绕组!B527)</f>
        <v/>
      </c>
      <c r="C527" t="str">
        <f>IF([1]变压器绕组!C527="","",[1]变压器绕组!C527)</f>
        <v/>
      </c>
      <c r="D527" t="str">
        <f>IF([1]变压器绕组!D527="","",[1]变压器绕组!D527)</f>
        <v/>
      </c>
      <c r="E527" t="str">
        <f ca="1">VLOOKUP(C527,OFFSET(厂站实体!$A$2,0,0,1000,7),7,FALSE)</f>
        <v/>
      </c>
      <c r="F527" t="str">
        <f ca="1">VLOOKUP(C527,OFFSET(厂站实体!$A$2,0,0,1000,7),4,FALSE)</f>
        <v/>
      </c>
      <c r="G527" t="str">
        <f ca="1">VLOOKUP(C527,OFFSET(厂站实体!$A$2,0,0,1000,7),6,FALSE)</f>
        <v/>
      </c>
    </row>
    <row r="528" spans="1:7" x14ac:dyDescent="0.15">
      <c r="A528" t="str">
        <f>IF([1]变压器绕组!A528="","",[1]变压器绕组!A528)</f>
        <v/>
      </c>
      <c r="B528" t="str">
        <f>IF([1]变压器绕组!B528="","",[1]变压器绕组!B528)</f>
        <v/>
      </c>
      <c r="C528" t="str">
        <f>IF([1]变压器绕组!C528="","",[1]变压器绕组!C528)</f>
        <v/>
      </c>
      <c r="D528" t="str">
        <f>IF([1]变压器绕组!D528="","",[1]变压器绕组!D528)</f>
        <v/>
      </c>
      <c r="E528" t="str">
        <f ca="1">VLOOKUP(C528,OFFSET(厂站实体!$A$2,0,0,1000,7),7,FALSE)</f>
        <v/>
      </c>
      <c r="F528" t="str">
        <f ca="1">VLOOKUP(C528,OFFSET(厂站实体!$A$2,0,0,1000,7),4,FALSE)</f>
        <v/>
      </c>
      <c r="G528" t="str">
        <f ca="1">VLOOKUP(C528,OFFSET(厂站实体!$A$2,0,0,1000,7),6,FALSE)</f>
        <v/>
      </c>
    </row>
    <row r="529" spans="1:7" x14ac:dyDescent="0.15">
      <c r="A529" t="str">
        <f>IF([1]变压器绕组!A529="","",[1]变压器绕组!A529)</f>
        <v/>
      </c>
      <c r="B529" t="str">
        <f>IF([1]变压器绕组!B529="","",[1]变压器绕组!B529)</f>
        <v/>
      </c>
      <c r="C529" t="str">
        <f>IF([1]变压器绕组!C529="","",[1]变压器绕组!C529)</f>
        <v/>
      </c>
      <c r="D529" t="str">
        <f>IF([1]变压器绕组!D529="","",[1]变压器绕组!D529)</f>
        <v/>
      </c>
      <c r="E529" t="str">
        <f ca="1">VLOOKUP(C529,OFFSET(厂站实体!$A$2,0,0,1000,7),7,FALSE)</f>
        <v/>
      </c>
      <c r="F529" t="str">
        <f ca="1">VLOOKUP(C529,OFFSET(厂站实体!$A$2,0,0,1000,7),4,FALSE)</f>
        <v/>
      </c>
      <c r="G529" t="str">
        <f ca="1">VLOOKUP(C529,OFFSET(厂站实体!$A$2,0,0,1000,7),6,FALSE)</f>
        <v/>
      </c>
    </row>
    <row r="530" spans="1:7" x14ac:dyDescent="0.15">
      <c r="A530" t="str">
        <f>IF([1]变压器绕组!A530="","",[1]变压器绕组!A530)</f>
        <v/>
      </c>
      <c r="B530" t="str">
        <f>IF([1]变压器绕组!B530="","",[1]变压器绕组!B530)</f>
        <v/>
      </c>
      <c r="C530" t="str">
        <f>IF([1]变压器绕组!C530="","",[1]变压器绕组!C530)</f>
        <v/>
      </c>
      <c r="D530" t="str">
        <f>IF([1]变压器绕组!D530="","",[1]变压器绕组!D530)</f>
        <v/>
      </c>
      <c r="E530" t="str">
        <f ca="1">VLOOKUP(C530,OFFSET(厂站实体!$A$2,0,0,1000,7),7,FALSE)</f>
        <v/>
      </c>
      <c r="F530" t="str">
        <f ca="1">VLOOKUP(C530,OFFSET(厂站实体!$A$2,0,0,1000,7),4,FALSE)</f>
        <v/>
      </c>
      <c r="G530" t="str">
        <f ca="1">VLOOKUP(C530,OFFSET(厂站实体!$A$2,0,0,1000,7),6,FALSE)</f>
        <v/>
      </c>
    </row>
    <row r="531" spans="1:7" x14ac:dyDescent="0.15">
      <c r="A531" t="str">
        <f>IF([1]变压器绕组!A531="","",[1]变压器绕组!A531)</f>
        <v/>
      </c>
      <c r="B531" t="str">
        <f>IF([1]变压器绕组!B531="","",[1]变压器绕组!B531)</f>
        <v/>
      </c>
      <c r="C531" t="str">
        <f>IF([1]变压器绕组!C531="","",[1]变压器绕组!C531)</f>
        <v/>
      </c>
      <c r="D531" t="str">
        <f>IF([1]变压器绕组!D531="","",[1]变压器绕组!D531)</f>
        <v/>
      </c>
      <c r="E531" t="str">
        <f ca="1">VLOOKUP(C531,OFFSET(厂站实体!$A$2,0,0,1000,7),7,FALSE)</f>
        <v/>
      </c>
      <c r="F531" t="str">
        <f ca="1">VLOOKUP(C531,OFFSET(厂站实体!$A$2,0,0,1000,7),4,FALSE)</f>
        <v/>
      </c>
      <c r="G531" t="str">
        <f ca="1">VLOOKUP(C531,OFFSET(厂站实体!$A$2,0,0,1000,7),6,FALSE)</f>
        <v/>
      </c>
    </row>
    <row r="532" spans="1:7" x14ac:dyDescent="0.15">
      <c r="A532" t="str">
        <f>IF([1]变压器绕组!A532="","",[1]变压器绕组!A532)</f>
        <v/>
      </c>
      <c r="B532" t="str">
        <f>IF([1]变压器绕组!B532="","",[1]变压器绕组!B532)</f>
        <v/>
      </c>
      <c r="C532" t="str">
        <f>IF([1]变压器绕组!C532="","",[1]变压器绕组!C532)</f>
        <v/>
      </c>
      <c r="D532" t="str">
        <f>IF([1]变压器绕组!D532="","",[1]变压器绕组!D532)</f>
        <v/>
      </c>
      <c r="E532" t="str">
        <f ca="1">VLOOKUP(C532,OFFSET(厂站实体!$A$2,0,0,1000,7),7,FALSE)</f>
        <v/>
      </c>
      <c r="F532" t="str">
        <f ca="1">VLOOKUP(C532,OFFSET(厂站实体!$A$2,0,0,1000,7),4,FALSE)</f>
        <v/>
      </c>
      <c r="G532" t="str">
        <f ca="1">VLOOKUP(C532,OFFSET(厂站实体!$A$2,0,0,1000,7),6,FALSE)</f>
        <v/>
      </c>
    </row>
    <row r="533" spans="1:7" x14ac:dyDescent="0.15">
      <c r="A533" t="str">
        <f>IF([1]变压器绕组!A533="","",[1]变压器绕组!A533)</f>
        <v/>
      </c>
      <c r="B533" t="str">
        <f>IF([1]变压器绕组!B533="","",[1]变压器绕组!B533)</f>
        <v/>
      </c>
      <c r="C533" t="str">
        <f>IF([1]变压器绕组!C533="","",[1]变压器绕组!C533)</f>
        <v/>
      </c>
      <c r="D533" t="str">
        <f>IF([1]变压器绕组!D533="","",[1]变压器绕组!D533)</f>
        <v/>
      </c>
      <c r="E533" t="str">
        <f ca="1">VLOOKUP(C533,OFFSET(厂站实体!$A$2,0,0,1000,7),7,FALSE)</f>
        <v/>
      </c>
      <c r="F533" t="str">
        <f ca="1">VLOOKUP(C533,OFFSET(厂站实体!$A$2,0,0,1000,7),4,FALSE)</f>
        <v/>
      </c>
      <c r="G533" t="str">
        <f ca="1">VLOOKUP(C533,OFFSET(厂站实体!$A$2,0,0,1000,7),6,FALSE)</f>
        <v/>
      </c>
    </row>
    <row r="534" spans="1:7" x14ac:dyDescent="0.15">
      <c r="A534" t="str">
        <f>IF([1]变压器绕组!A534="","",[1]变压器绕组!A534)</f>
        <v/>
      </c>
      <c r="B534" t="str">
        <f>IF([1]变压器绕组!B534="","",[1]变压器绕组!B534)</f>
        <v/>
      </c>
      <c r="C534" t="str">
        <f>IF([1]变压器绕组!C534="","",[1]变压器绕组!C534)</f>
        <v/>
      </c>
      <c r="D534" t="str">
        <f>IF([1]变压器绕组!D534="","",[1]变压器绕组!D534)</f>
        <v/>
      </c>
      <c r="E534" t="str">
        <f ca="1">VLOOKUP(C534,OFFSET(厂站实体!$A$2,0,0,1000,7),7,FALSE)</f>
        <v/>
      </c>
      <c r="F534" t="str">
        <f ca="1">VLOOKUP(C534,OFFSET(厂站实体!$A$2,0,0,1000,7),4,FALSE)</f>
        <v/>
      </c>
      <c r="G534" t="str">
        <f ca="1">VLOOKUP(C534,OFFSET(厂站实体!$A$2,0,0,1000,7),6,FALSE)</f>
        <v/>
      </c>
    </row>
    <row r="535" spans="1:7" x14ac:dyDescent="0.15">
      <c r="A535" t="str">
        <f>IF([1]变压器绕组!A535="","",[1]变压器绕组!A535)</f>
        <v/>
      </c>
      <c r="B535" t="str">
        <f>IF([1]变压器绕组!B535="","",[1]变压器绕组!B535)</f>
        <v/>
      </c>
      <c r="C535" t="str">
        <f>IF([1]变压器绕组!C535="","",[1]变压器绕组!C535)</f>
        <v/>
      </c>
      <c r="D535" t="str">
        <f>IF([1]变压器绕组!D535="","",[1]变压器绕组!D535)</f>
        <v/>
      </c>
      <c r="E535" t="str">
        <f ca="1">VLOOKUP(C535,OFFSET(厂站实体!$A$2,0,0,1000,7),7,FALSE)</f>
        <v/>
      </c>
      <c r="F535" t="str">
        <f ca="1">VLOOKUP(C535,OFFSET(厂站实体!$A$2,0,0,1000,7),4,FALSE)</f>
        <v/>
      </c>
      <c r="G535" t="str">
        <f ca="1">VLOOKUP(C535,OFFSET(厂站实体!$A$2,0,0,1000,7),6,FALSE)</f>
        <v/>
      </c>
    </row>
    <row r="536" spans="1:7" x14ac:dyDescent="0.15">
      <c r="A536" t="str">
        <f>IF([1]变压器绕组!A536="","",[1]变压器绕组!A536)</f>
        <v/>
      </c>
      <c r="B536" t="str">
        <f>IF([1]变压器绕组!B536="","",[1]变压器绕组!B536)</f>
        <v/>
      </c>
      <c r="C536" t="str">
        <f>IF([1]变压器绕组!C536="","",[1]变压器绕组!C536)</f>
        <v/>
      </c>
      <c r="D536" t="str">
        <f>IF([1]变压器绕组!D536="","",[1]变压器绕组!D536)</f>
        <v/>
      </c>
      <c r="E536" t="str">
        <f ca="1">VLOOKUP(C536,OFFSET(厂站实体!$A$2,0,0,1000,7),7,FALSE)</f>
        <v/>
      </c>
      <c r="F536" t="str">
        <f ca="1">VLOOKUP(C536,OFFSET(厂站实体!$A$2,0,0,1000,7),4,FALSE)</f>
        <v/>
      </c>
      <c r="G536" t="str">
        <f ca="1">VLOOKUP(C536,OFFSET(厂站实体!$A$2,0,0,1000,7),6,FALSE)</f>
        <v/>
      </c>
    </row>
    <row r="537" spans="1:7" x14ac:dyDescent="0.15">
      <c r="A537" t="str">
        <f>IF([1]变压器绕组!A537="","",[1]变压器绕组!A537)</f>
        <v/>
      </c>
      <c r="B537" t="str">
        <f>IF([1]变压器绕组!B537="","",[1]变压器绕组!B537)</f>
        <v/>
      </c>
      <c r="C537" t="str">
        <f>IF([1]变压器绕组!C537="","",[1]变压器绕组!C537)</f>
        <v/>
      </c>
      <c r="D537" t="str">
        <f>IF([1]变压器绕组!D537="","",[1]变压器绕组!D537)</f>
        <v/>
      </c>
      <c r="E537" t="str">
        <f ca="1">VLOOKUP(C537,OFFSET(厂站实体!$A$2,0,0,1000,7),7,FALSE)</f>
        <v/>
      </c>
      <c r="F537" t="str">
        <f ca="1">VLOOKUP(C537,OFFSET(厂站实体!$A$2,0,0,1000,7),4,FALSE)</f>
        <v/>
      </c>
      <c r="G537" t="str">
        <f ca="1">VLOOKUP(C537,OFFSET(厂站实体!$A$2,0,0,1000,7),6,FALSE)</f>
        <v/>
      </c>
    </row>
    <row r="538" spans="1:7" x14ac:dyDescent="0.15">
      <c r="A538" t="str">
        <f>IF([1]变压器绕组!A538="","",[1]变压器绕组!A538)</f>
        <v/>
      </c>
      <c r="B538" t="str">
        <f>IF([1]变压器绕组!B538="","",[1]变压器绕组!B538)</f>
        <v/>
      </c>
      <c r="C538" t="str">
        <f>IF([1]变压器绕组!C538="","",[1]变压器绕组!C538)</f>
        <v/>
      </c>
      <c r="D538" t="str">
        <f>IF([1]变压器绕组!D538="","",[1]变压器绕组!D538)</f>
        <v/>
      </c>
      <c r="E538" t="str">
        <f ca="1">VLOOKUP(C538,OFFSET(厂站实体!$A$2,0,0,1000,7),7,FALSE)</f>
        <v/>
      </c>
      <c r="F538" t="str">
        <f ca="1">VLOOKUP(C538,OFFSET(厂站实体!$A$2,0,0,1000,7),4,FALSE)</f>
        <v/>
      </c>
      <c r="G538" t="str">
        <f ca="1">VLOOKUP(C538,OFFSET(厂站实体!$A$2,0,0,1000,7),6,FALSE)</f>
        <v/>
      </c>
    </row>
    <row r="539" spans="1:7" x14ac:dyDescent="0.15">
      <c r="A539" t="str">
        <f>IF([1]变压器绕组!A539="","",[1]变压器绕组!A539)</f>
        <v/>
      </c>
      <c r="B539" t="str">
        <f>IF([1]变压器绕组!B539="","",[1]变压器绕组!B539)</f>
        <v/>
      </c>
      <c r="C539" t="str">
        <f>IF([1]变压器绕组!C539="","",[1]变压器绕组!C539)</f>
        <v/>
      </c>
      <c r="D539" t="str">
        <f>IF([1]变压器绕组!D539="","",[1]变压器绕组!D539)</f>
        <v/>
      </c>
      <c r="E539" t="str">
        <f ca="1">VLOOKUP(C539,OFFSET(厂站实体!$A$2,0,0,1000,7),7,FALSE)</f>
        <v/>
      </c>
      <c r="F539" t="str">
        <f ca="1">VLOOKUP(C539,OFFSET(厂站实体!$A$2,0,0,1000,7),4,FALSE)</f>
        <v/>
      </c>
      <c r="G539" t="str">
        <f ca="1">VLOOKUP(C539,OFFSET(厂站实体!$A$2,0,0,1000,7),6,FALSE)</f>
        <v/>
      </c>
    </row>
    <row r="540" spans="1:7" x14ac:dyDescent="0.15">
      <c r="A540" t="str">
        <f>IF([1]变压器绕组!A540="","",[1]变压器绕组!A540)</f>
        <v/>
      </c>
      <c r="B540" t="str">
        <f>IF([1]变压器绕组!B540="","",[1]变压器绕组!B540)</f>
        <v/>
      </c>
      <c r="C540" t="str">
        <f>IF([1]变压器绕组!C540="","",[1]变压器绕组!C540)</f>
        <v/>
      </c>
      <c r="D540" t="str">
        <f>IF([1]变压器绕组!D540="","",[1]变压器绕组!D540)</f>
        <v/>
      </c>
      <c r="E540" t="str">
        <f ca="1">VLOOKUP(C540,OFFSET(厂站实体!$A$2,0,0,1000,7),7,FALSE)</f>
        <v/>
      </c>
      <c r="F540" t="str">
        <f ca="1">VLOOKUP(C540,OFFSET(厂站实体!$A$2,0,0,1000,7),4,FALSE)</f>
        <v/>
      </c>
      <c r="G540" t="str">
        <f ca="1">VLOOKUP(C540,OFFSET(厂站实体!$A$2,0,0,1000,7),6,FALSE)</f>
        <v/>
      </c>
    </row>
    <row r="541" spans="1:7" x14ac:dyDescent="0.15">
      <c r="A541" t="str">
        <f>IF([1]变压器绕组!A541="","",[1]变压器绕组!A541)</f>
        <v/>
      </c>
      <c r="B541" t="str">
        <f>IF([1]变压器绕组!B541="","",[1]变压器绕组!B541)</f>
        <v/>
      </c>
      <c r="C541" t="str">
        <f>IF([1]变压器绕组!C541="","",[1]变压器绕组!C541)</f>
        <v/>
      </c>
      <c r="D541" t="str">
        <f>IF([1]变压器绕组!D541="","",[1]变压器绕组!D541)</f>
        <v/>
      </c>
      <c r="E541" t="str">
        <f ca="1">VLOOKUP(C541,OFFSET(厂站实体!$A$2,0,0,1000,7),7,FALSE)</f>
        <v/>
      </c>
      <c r="F541" t="str">
        <f ca="1">VLOOKUP(C541,OFFSET(厂站实体!$A$2,0,0,1000,7),4,FALSE)</f>
        <v/>
      </c>
      <c r="G541" t="str">
        <f ca="1">VLOOKUP(C541,OFFSET(厂站实体!$A$2,0,0,1000,7),6,FALSE)</f>
        <v/>
      </c>
    </row>
    <row r="542" spans="1:7" x14ac:dyDescent="0.15">
      <c r="A542" t="str">
        <f>IF([1]变压器绕组!A542="","",[1]变压器绕组!A542)</f>
        <v/>
      </c>
      <c r="B542" t="str">
        <f>IF([1]变压器绕组!B542="","",[1]变压器绕组!B542)</f>
        <v/>
      </c>
      <c r="C542" t="str">
        <f>IF([1]变压器绕组!C542="","",[1]变压器绕组!C542)</f>
        <v/>
      </c>
      <c r="D542" t="str">
        <f>IF([1]变压器绕组!D542="","",[1]变压器绕组!D542)</f>
        <v/>
      </c>
      <c r="E542" t="str">
        <f ca="1">VLOOKUP(C542,OFFSET(厂站实体!$A$2,0,0,1000,7),7,FALSE)</f>
        <v/>
      </c>
      <c r="F542" t="str">
        <f ca="1">VLOOKUP(C542,OFFSET(厂站实体!$A$2,0,0,1000,7),4,FALSE)</f>
        <v/>
      </c>
      <c r="G542" t="str">
        <f ca="1">VLOOKUP(C542,OFFSET(厂站实体!$A$2,0,0,1000,7),6,FALSE)</f>
        <v/>
      </c>
    </row>
    <row r="543" spans="1:7" x14ac:dyDescent="0.15">
      <c r="A543" t="str">
        <f>IF([1]变压器绕组!A543="","",[1]变压器绕组!A543)</f>
        <v/>
      </c>
      <c r="B543" t="str">
        <f>IF([1]变压器绕组!B543="","",[1]变压器绕组!B543)</f>
        <v/>
      </c>
      <c r="C543" t="str">
        <f>IF([1]变压器绕组!C543="","",[1]变压器绕组!C543)</f>
        <v/>
      </c>
      <c r="D543" t="str">
        <f>IF([1]变压器绕组!D543="","",[1]变压器绕组!D543)</f>
        <v/>
      </c>
      <c r="E543" t="str">
        <f ca="1">VLOOKUP(C543,OFFSET(厂站实体!$A$2,0,0,1000,7),7,FALSE)</f>
        <v/>
      </c>
      <c r="F543" t="str">
        <f ca="1">VLOOKUP(C543,OFFSET(厂站实体!$A$2,0,0,1000,7),4,FALSE)</f>
        <v/>
      </c>
      <c r="G543" t="str">
        <f ca="1">VLOOKUP(C543,OFFSET(厂站实体!$A$2,0,0,1000,7),6,FALSE)</f>
        <v/>
      </c>
    </row>
    <row r="544" spans="1:7" x14ac:dyDescent="0.15">
      <c r="A544" t="str">
        <f>IF([1]变压器绕组!A544="","",[1]变压器绕组!A544)</f>
        <v/>
      </c>
      <c r="B544" t="str">
        <f>IF([1]变压器绕组!B544="","",[1]变压器绕组!B544)</f>
        <v/>
      </c>
      <c r="C544" t="str">
        <f>IF([1]变压器绕组!C544="","",[1]变压器绕组!C544)</f>
        <v/>
      </c>
      <c r="D544" t="str">
        <f>IF([1]变压器绕组!D544="","",[1]变压器绕组!D544)</f>
        <v/>
      </c>
      <c r="E544" t="str">
        <f ca="1">VLOOKUP(C544,OFFSET(厂站实体!$A$2,0,0,1000,7),7,FALSE)</f>
        <v/>
      </c>
      <c r="F544" t="str">
        <f ca="1">VLOOKUP(C544,OFFSET(厂站实体!$A$2,0,0,1000,7),4,FALSE)</f>
        <v/>
      </c>
      <c r="G544" t="str">
        <f ca="1">VLOOKUP(C544,OFFSET(厂站实体!$A$2,0,0,1000,7),6,FALSE)</f>
        <v/>
      </c>
    </row>
    <row r="545" spans="1:7" x14ac:dyDescent="0.15">
      <c r="A545" t="str">
        <f>IF([1]变压器绕组!A545="","",[1]变压器绕组!A545)</f>
        <v/>
      </c>
      <c r="B545" t="str">
        <f>IF([1]变压器绕组!B545="","",[1]变压器绕组!B545)</f>
        <v/>
      </c>
      <c r="C545" t="str">
        <f>IF([1]变压器绕组!C545="","",[1]变压器绕组!C545)</f>
        <v/>
      </c>
      <c r="D545" t="str">
        <f>IF([1]变压器绕组!D545="","",[1]变压器绕组!D545)</f>
        <v/>
      </c>
      <c r="E545" t="str">
        <f ca="1">VLOOKUP(C545,OFFSET(厂站实体!$A$2,0,0,1000,7),7,FALSE)</f>
        <v/>
      </c>
      <c r="F545" t="str">
        <f ca="1">VLOOKUP(C545,OFFSET(厂站实体!$A$2,0,0,1000,7),4,FALSE)</f>
        <v/>
      </c>
      <c r="G545" t="str">
        <f ca="1">VLOOKUP(C545,OFFSET(厂站实体!$A$2,0,0,1000,7),6,FALSE)</f>
        <v/>
      </c>
    </row>
    <row r="546" spans="1:7" x14ac:dyDescent="0.15">
      <c r="A546" t="str">
        <f>IF([1]变压器绕组!A546="","",[1]变压器绕组!A546)</f>
        <v/>
      </c>
      <c r="B546" t="str">
        <f>IF([1]变压器绕组!B546="","",[1]变压器绕组!B546)</f>
        <v/>
      </c>
      <c r="C546" t="str">
        <f>IF([1]变压器绕组!C546="","",[1]变压器绕组!C546)</f>
        <v/>
      </c>
      <c r="D546" t="str">
        <f>IF([1]变压器绕组!D546="","",[1]变压器绕组!D546)</f>
        <v/>
      </c>
      <c r="E546" t="str">
        <f ca="1">VLOOKUP(C546,OFFSET(厂站实体!$A$2,0,0,1000,7),7,FALSE)</f>
        <v/>
      </c>
      <c r="F546" t="str">
        <f ca="1">VLOOKUP(C546,OFFSET(厂站实体!$A$2,0,0,1000,7),4,FALSE)</f>
        <v/>
      </c>
      <c r="G546" t="str">
        <f ca="1">VLOOKUP(C546,OFFSET(厂站实体!$A$2,0,0,1000,7),6,FALSE)</f>
        <v/>
      </c>
    </row>
    <row r="547" spans="1:7" x14ac:dyDescent="0.15">
      <c r="A547" t="str">
        <f>IF([1]变压器绕组!A547="","",[1]变压器绕组!A547)</f>
        <v/>
      </c>
      <c r="B547" t="str">
        <f>IF([1]变压器绕组!B547="","",[1]变压器绕组!B547)</f>
        <v/>
      </c>
      <c r="C547" t="str">
        <f>IF([1]变压器绕组!C547="","",[1]变压器绕组!C547)</f>
        <v/>
      </c>
      <c r="D547" t="str">
        <f>IF([1]变压器绕组!D547="","",[1]变压器绕组!D547)</f>
        <v/>
      </c>
      <c r="E547" t="str">
        <f ca="1">VLOOKUP(C547,OFFSET(厂站实体!$A$2,0,0,1000,7),7,FALSE)</f>
        <v/>
      </c>
      <c r="F547" t="str">
        <f ca="1">VLOOKUP(C547,OFFSET(厂站实体!$A$2,0,0,1000,7),4,FALSE)</f>
        <v/>
      </c>
      <c r="G547" t="str">
        <f ca="1">VLOOKUP(C547,OFFSET(厂站实体!$A$2,0,0,1000,7),6,FALSE)</f>
        <v/>
      </c>
    </row>
    <row r="548" spans="1:7" x14ac:dyDescent="0.15">
      <c r="A548" t="str">
        <f>IF([1]变压器绕组!A548="","",[1]变压器绕组!A548)</f>
        <v/>
      </c>
      <c r="B548" t="str">
        <f>IF([1]变压器绕组!B548="","",[1]变压器绕组!B548)</f>
        <v/>
      </c>
      <c r="C548" t="str">
        <f>IF([1]变压器绕组!C548="","",[1]变压器绕组!C548)</f>
        <v/>
      </c>
      <c r="D548" t="str">
        <f>IF([1]变压器绕组!D548="","",[1]变压器绕组!D548)</f>
        <v/>
      </c>
      <c r="E548" t="str">
        <f ca="1">VLOOKUP(C548,OFFSET(厂站实体!$A$2,0,0,1000,7),7,FALSE)</f>
        <v/>
      </c>
      <c r="F548" t="str">
        <f ca="1">VLOOKUP(C548,OFFSET(厂站实体!$A$2,0,0,1000,7),4,FALSE)</f>
        <v/>
      </c>
      <c r="G548" t="str">
        <f ca="1">VLOOKUP(C548,OFFSET(厂站实体!$A$2,0,0,1000,7),6,FALSE)</f>
        <v/>
      </c>
    </row>
    <row r="549" spans="1:7" x14ac:dyDescent="0.15">
      <c r="A549" t="str">
        <f>IF([1]变压器绕组!A549="","",[1]变压器绕组!A549)</f>
        <v/>
      </c>
      <c r="B549" t="str">
        <f>IF([1]变压器绕组!B549="","",[1]变压器绕组!B549)</f>
        <v/>
      </c>
      <c r="C549" t="str">
        <f>IF([1]变压器绕组!C549="","",[1]变压器绕组!C549)</f>
        <v/>
      </c>
      <c r="D549" t="str">
        <f>IF([1]变压器绕组!D549="","",[1]变压器绕组!D549)</f>
        <v/>
      </c>
      <c r="E549" t="str">
        <f ca="1">VLOOKUP(C549,OFFSET(厂站实体!$A$2,0,0,1000,7),7,FALSE)</f>
        <v/>
      </c>
      <c r="F549" t="str">
        <f ca="1">VLOOKUP(C549,OFFSET(厂站实体!$A$2,0,0,1000,7),4,FALSE)</f>
        <v/>
      </c>
      <c r="G549" t="str">
        <f ca="1">VLOOKUP(C549,OFFSET(厂站实体!$A$2,0,0,1000,7),6,FALSE)</f>
        <v/>
      </c>
    </row>
    <row r="550" spans="1:7" x14ac:dyDescent="0.15">
      <c r="A550" t="str">
        <f>IF([1]变压器绕组!A550="","",[1]变压器绕组!A550)</f>
        <v/>
      </c>
      <c r="B550" t="str">
        <f>IF([1]变压器绕组!B550="","",[1]变压器绕组!B550)</f>
        <v/>
      </c>
      <c r="C550" t="str">
        <f>IF([1]变压器绕组!C550="","",[1]变压器绕组!C550)</f>
        <v/>
      </c>
      <c r="D550" t="str">
        <f>IF([1]变压器绕组!D550="","",[1]变压器绕组!D550)</f>
        <v/>
      </c>
      <c r="E550" t="str">
        <f ca="1">VLOOKUP(C550,OFFSET(厂站实体!$A$2,0,0,1000,7),7,FALSE)</f>
        <v/>
      </c>
      <c r="F550" t="str">
        <f ca="1">VLOOKUP(C550,OFFSET(厂站实体!$A$2,0,0,1000,7),4,FALSE)</f>
        <v/>
      </c>
      <c r="G550" t="str">
        <f ca="1">VLOOKUP(C550,OFFSET(厂站实体!$A$2,0,0,1000,7),6,FALSE)</f>
        <v/>
      </c>
    </row>
    <row r="551" spans="1:7" x14ac:dyDescent="0.15">
      <c r="A551" t="str">
        <f>IF([1]变压器绕组!A551="","",[1]变压器绕组!A551)</f>
        <v/>
      </c>
      <c r="B551" t="str">
        <f>IF([1]变压器绕组!B551="","",[1]变压器绕组!B551)</f>
        <v/>
      </c>
      <c r="C551" t="str">
        <f>IF([1]变压器绕组!C551="","",[1]变压器绕组!C551)</f>
        <v/>
      </c>
      <c r="D551" t="str">
        <f>IF([1]变压器绕组!D551="","",[1]变压器绕组!D551)</f>
        <v/>
      </c>
      <c r="E551" t="str">
        <f ca="1">VLOOKUP(C551,OFFSET(厂站实体!$A$2,0,0,1000,7),7,FALSE)</f>
        <v/>
      </c>
      <c r="F551" t="str">
        <f ca="1">VLOOKUP(C551,OFFSET(厂站实体!$A$2,0,0,1000,7),4,FALSE)</f>
        <v/>
      </c>
      <c r="G551" t="str">
        <f ca="1">VLOOKUP(C551,OFFSET(厂站实体!$A$2,0,0,1000,7),6,FALSE)</f>
        <v/>
      </c>
    </row>
    <row r="552" spans="1:7" x14ac:dyDescent="0.15">
      <c r="A552" t="str">
        <f>IF([1]变压器绕组!A552="","",[1]变压器绕组!A552)</f>
        <v/>
      </c>
      <c r="B552" t="str">
        <f>IF([1]变压器绕组!B552="","",[1]变压器绕组!B552)</f>
        <v/>
      </c>
      <c r="C552" t="str">
        <f>IF([1]变压器绕组!C552="","",[1]变压器绕组!C552)</f>
        <v/>
      </c>
      <c r="D552" t="str">
        <f>IF([1]变压器绕组!D552="","",[1]变压器绕组!D552)</f>
        <v/>
      </c>
      <c r="E552" t="str">
        <f ca="1">VLOOKUP(C552,OFFSET(厂站实体!$A$2,0,0,1000,7),7,FALSE)</f>
        <v/>
      </c>
      <c r="F552" t="str">
        <f ca="1">VLOOKUP(C552,OFFSET(厂站实体!$A$2,0,0,1000,7),4,FALSE)</f>
        <v/>
      </c>
      <c r="G552" t="str">
        <f ca="1">VLOOKUP(C552,OFFSET(厂站实体!$A$2,0,0,1000,7),6,FALSE)</f>
        <v/>
      </c>
    </row>
    <row r="553" spans="1:7" x14ac:dyDescent="0.15">
      <c r="A553" t="str">
        <f>IF([1]变压器绕组!A553="","",[1]变压器绕组!A553)</f>
        <v/>
      </c>
      <c r="B553" t="str">
        <f>IF([1]变压器绕组!B553="","",[1]变压器绕组!B553)</f>
        <v/>
      </c>
      <c r="C553" t="str">
        <f>IF([1]变压器绕组!C553="","",[1]变压器绕组!C553)</f>
        <v/>
      </c>
      <c r="D553" t="str">
        <f>IF([1]变压器绕组!D553="","",[1]变压器绕组!D553)</f>
        <v/>
      </c>
      <c r="E553" t="str">
        <f ca="1">VLOOKUP(C553,OFFSET(厂站实体!$A$2,0,0,1000,7),7,FALSE)</f>
        <v/>
      </c>
      <c r="F553" t="str">
        <f ca="1">VLOOKUP(C553,OFFSET(厂站实体!$A$2,0,0,1000,7),4,FALSE)</f>
        <v/>
      </c>
      <c r="G553" t="str">
        <f ca="1">VLOOKUP(C553,OFFSET(厂站实体!$A$2,0,0,1000,7),6,FALSE)</f>
        <v/>
      </c>
    </row>
    <row r="554" spans="1:7" x14ac:dyDescent="0.15">
      <c r="A554" t="str">
        <f>IF([1]变压器绕组!A554="","",[1]变压器绕组!A554)</f>
        <v/>
      </c>
      <c r="B554" t="str">
        <f>IF([1]变压器绕组!B554="","",[1]变压器绕组!B554)</f>
        <v/>
      </c>
      <c r="C554" t="str">
        <f>IF([1]变压器绕组!C554="","",[1]变压器绕组!C554)</f>
        <v/>
      </c>
      <c r="D554" t="str">
        <f>IF([1]变压器绕组!D554="","",[1]变压器绕组!D554)</f>
        <v/>
      </c>
      <c r="E554" t="str">
        <f ca="1">VLOOKUP(C554,OFFSET(厂站实体!$A$2,0,0,1000,7),7,FALSE)</f>
        <v/>
      </c>
      <c r="F554" t="str">
        <f ca="1">VLOOKUP(C554,OFFSET(厂站实体!$A$2,0,0,1000,7),4,FALSE)</f>
        <v/>
      </c>
      <c r="G554" t="str">
        <f ca="1">VLOOKUP(C554,OFFSET(厂站实体!$A$2,0,0,1000,7),6,FALSE)</f>
        <v/>
      </c>
    </row>
    <row r="555" spans="1:7" x14ac:dyDescent="0.15">
      <c r="A555" t="str">
        <f>IF([1]变压器绕组!A555="","",[1]变压器绕组!A555)</f>
        <v/>
      </c>
      <c r="B555" t="str">
        <f>IF([1]变压器绕组!B555="","",[1]变压器绕组!B555)</f>
        <v/>
      </c>
      <c r="C555" t="str">
        <f>IF([1]变压器绕组!C555="","",[1]变压器绕组!C555)</f>
        <v/>
      </c>
      <c r="D555" t="str">
        <f>IF([1]变压器绕组!D555="","",[1]变压器绕组!D555)</f>
        <v/>
      </c>
      <c r="E555" t="str">
        <f ca="1">VLOOKUP(C555,OFFSET(厂站实体!$A$2,0,0,1000,7),7,FALSE)</f>
        <v/>
      </c>
      <c r="F555" t="str">
        <f ca="1">VLOOKUP(C555,OFFSET(厂站实体!$A$2,0,0,1000,7),4,FALSE)</f>
        <v/>
      </c>
      <c r="G555" t="str">
        <f ca="1">VLOOKUP(C555,OFFSET(厂站实体!$A$2,0,0,1000,7),6,FALSE)</f>
        <v/>
      </c>
    </row>
    <row r="556" spans="1:7" x14ac:dyDescent="0.15">
      <c r="A556" t="str">
        <f>IF([1]变压器绕组!A556="","",[1]变压器绕组!A556)</f>
        <v/>
      </c>
      <c r="B556" t="str">
        <f>IF([1]变压器绕组!B556="","",[1]变压器绕组!B556)</f>
        <v/>
      </c>
      <c r="C556" t="str">
        <f>IF([1]变压器绕组!C556="","",[1]变压器绕组!C556)</f>
        <v/>
      </c>
      <c r="D556" t="str">
        <f>IF([1]变压器绕组!D556="","",[1]变压器绕组!D556)</f>
        <v/>
      </c>
      <c r="E556" t="str">
        <f ca="1">VLOOKUP(C556,OFFSET(厂站实体!$A$2,0,0,1000,7),7,FALSE)</f>
        <v/>
      </c>
      <c r="F556" t="str">
        <f ca="1">VLOOKUP(C556,OFFSET(厂站实体!$A$2,0,0,1000,7),4,FALSE)</f>
        <v/>
      </c>
      <c r="G556" t="str">
        <f ca="1">VLOOKUP(C556,OFFSET(厂站实体!$A$2,0,0,1000,7),6,FALSE)</f>
        <v/>
      </c>
    </row>
    <row r="557" spans="1:7" x14ac:dyDescent="0.15">
      <c r="A557" t="str">
        <f>IF([1]变压器绕组!A557="","",[1]变压器绕组!A557)</f>
        <v/>
      </c>
      <c r="B557" t="str">
        <f>IF([1]变压器绕组!B557="","",[1]变压器绕组!B557)</f>
        <v/>
      </c>
      <c r="C557" t="str">
        <f>IF([1]变压器绕组!C557="","",[1]变压器绕组!C557)</f>
        <v/>
      </c>
      <c r="D557" t="str">
        <f>IF([1]变压器绕组!D557="","",[1]变压器绕组!D557)</f>
        <v/>
      </c>
      <c r="E557" t="str">
        <f ca="1">VLOOKUP(C557,OFFSET(厂站实体!$A$2,0,0,1000,7),7,FALSE)</f>
        <v/>
      </c>
      <c r="F557" t="str">
        <f ca="1">VLOOKUP(C557,OFFSET(厂站实体!$A$2,0,0,1000,7),4,FALSE)</f>
        <v/>
      </c>
      <c r="G557" t="str">
        <f ca="1">VLOOKUP(C557,OFFSET(厂站实体!$A$2,0,0,1000,7),6,FALSE)</f>
        <v/>
      </c>
    </row>
    <row r="558" spans="1:7" x14ac:dyDescent="0.15">
      <c r="A558" t="str">
        <f>IF([1]变压器绕组!A558="","",[1]变压器绕组!A558)</f>
        <v/>
      </c>
      <c r="B558" t="str">
        <f>IF([1]变压器绕组!B558="","",[1]变压器绕组!B558)</f>
        <v/>
      </c>
      <c r="C558" t="str">
        <f>IF([1]变压器绕组!C558="","",[1]变压器绕组!C558)</f>
        <v/>
      </c>
      <c r="D558" t="str">
        <f>IF([1]变压器绕组!D558="","",[1]变压器绕组!D558)</f>
        <v/>
      </c>
      <c r="E558" t="str">
        <f ca="1">VLOOKUP(C558,OFFSET(厂站实体!$A$2,0,0,1000,7),7,FALSE)</f>
        <v/>
      </c>
      <c r="F558" t="str">
        <f ca="1">VLOOKUP(C558,OFFSET(厂站实体!$A$2,0,0,1000,7),4,FALSE)</f>
        <v/>
      </c>
      <c r="G558" t="str">
        <f ca="1">VLOOKUP(C558,OFFSET(厂站实体!$A$2,0,0,1000,7),6,FALSE)</f>
        <v/>
      </c>
    </row>
    <row r="559" spans="1:7" x14ac:dyDescent="0.15">
      <c r="A559" t="str">
        <f>IF([1]变压器绕组!A559="","",[1]变压器绕组!A559)</f>
        <v/>
      </c>
      <c r="B559" t="str">
        <f>IF([1]变压器绕组!B559="","",[1]变压器绕组!B559)</f>
        <v/>
      </c>
      <c r="C559" t="str">
        <f>IF([1]变压器绕组!C559="","",[1]变压器绕组!C559)</f>
        <v/>
      </c>
      <c r="D559" t="str">
        <f>IF([1]变压器绕组!D559="","",[1]变压器绕组!D559)</f>
        <v/>
      </c>
      <c r="E559" t="str">
        <f ca="1">VLOOKUP(C559,OFFSET(厂站实体!$A$2,0,0,1000,7),7,FALSE)</f>
        <v/>
      </c>
      <c r="F559" t="str">
        <f ca="1">VLOOKUP(C559,OFFSET(厂站实体!$A$2,0,0,1000,7),4,FALSE)</f>
        <v/>
      </c>
      <c r="G559" t="str">
        <f ca="1">VLOOKUP(C559,OFFSET(厂站实体!$A$2,0,0,1000,7),6,FALSE)</f>
        <v/>
      </c>
    </row>
    <row r="560" spans="1:7" x14ac:dyDescent="0.15">
      <c r="A560" t="str">
        <f>IF([1]变压器绕组!A560="","",[1]变压器绕组!A560)</f>
        <v/>
      </c>
      <c r="B560" t="str">
        <f>IF([1]变压器绕组!B560="","",[1]变压器绕组!B560)</f>
        <v/>
      </c>
      <c r="C560" t="str">
        <f>IF([1]变压器绕组!C560="","",[1]变压器绕组!C560)</f>
        <v/>
      </c>
      <c r="D560" t="str">
        <f>IF([1]变压器绕组!D560="","",[1]变压器绕组!D560)</f>
        <v/>
      </c>
      <c r="E560" t="str">
        <f ca="1">VLOOKUP(C560,OFFSET(厂站实体!$A$2,0,0,1000,7),7,FALSE)</f>
        <v/>
      </c>
      <c r="F560" t="str">
        <f ca="1">VLOOKUP(C560,OFFSET(厂站实体!$A$2,0,0,1000,7),4,FALSE)</f>
        <v/>
      </c>
      <c r="G560" t="str">
        <f ca="1">VLOOKUP(C560,OFFSET(厂站实体!$A$2,0,0,1000,7),6,FALSE)</f>
        <v/>
      </c>
    </row>
    <row r="561" spans="1:7" x14ac:dyDescent="0.15">
      <c r="A561" t="str">
        <f>IF([1]变压器绕组!A561="","",[1]变压器绕组!A561)</f>
        <v/>
      </c>
      <c r="B561" t="str">
        <f>IF([1]变压器绕组!B561="","",[1]变压器绕组!B561)</f>
        <v/>
      </c>
      <c r="C561" t="str">
        <f>IF([1]变压器绕组!C561="","",[1]变压器绕组!C561)</f>
        <v/>
      </c>
      <c r="D561" t="str">
        <f>IF([1]变压器绕组!D561="","",[1]变压器绕组!D561)</f>
        <v/>
      </c>
      <c r="E561" t="str">
        <f ca="1">VLOOKUP(C561,OFFSET(厂站实体!$A$2,0,0,1000,7),7,FALSE)</f>
        <v/>
      </c>
      <c r="F561" t="str">
        <f ca="1">VLOOKUP(C561,OFFSET(厂站实体!$A$2,0,0,1000,7),4,FALSE)</f>
        <v/>
      </c>
      <c r="G561" t="str">
        <f ca="1">VLOOKUP(C561,OFFSET(厂站实体!$A$2,0,0,1000,7),6,FALSE)</f>
        <v/>
      </c>
    </row>
    <row r="562" spans="1:7" x14ac:dyDescent="0.15">
      <c r="A562" t="str">
        <f>IF([1]变压器绕组!A562="","",[1]变压器绕组!A562)</f>
        <v/>
      </c>
      <c r="B562" t="str">
        <f>IF([1]变压器绕组!B562="","",[1]变压器绕组!B562)</f>
        <v/>
      </c>
      <c r="C562" t="str">
        <f>IF([1]变压器绕组!C562="","",[1]变压器绕组!C562)</f>
        <v/>
      </c>
      <c r="D562" t="str">
        <f>IF([1]变压器绕组!D562="","",[1]变压器绕组!D562)</f>
        <v/>
      </c>
      <c r="E562" t="str">
        <f ca="1">VLOOKUP(C562,OFFSET(厂站实体!$A$2,0,0,1000,7),7,FALSE)</f>
        <v/>
      </c>
      <c r="F562" t="str">
        <f ca="1">VLOOKUP(C562,OFFSET(厂站实体!$A$2,0,0,1000,7),4,FALSE)</f>
        <v/>
      </c>
      <c r="G562" t="str">
        <f ca="1">VLOOKUP(C562,OFFSET(厂站实体!$A$2,0,0,1000,7),6,FALSE)</f>
        <v/>
      </c>
    </row>
    <row r="563" spans="1:7" x14ac:dyDescent="0.15">
      <c r="A563" t="str">
        <f>IF([1]变压器绕组!A563="","",[1]变压器绕组!A563)</f>
        <v/>
      </c>
      <c r="B563" t="str">
        <f>IF([1]变压器绕组!B563="","",[1]变压器绕组!B563)</f>
        <v/>
      </c>
      <c r="C563" t="str">
        <f>IF([1]变压器绕组!C563="","",[1]变压器绕组!C563)</f>
        <v/>
      </c>
      <c r="D563" t="str">
        <f>IF([1]变压器绕组!D563="","",[1]变压器绕组!D563)</f>
        <v/>
      </c>
      <c r="E563" t="str">
        <f ca="1">VLOOKUP(C563,OFFSET(厂站实体!$A$2,0,0,1000,7),7,FALSE)</f>
        <v/>
      </c>
      <c r="F563" t="str">
        <f ca="1">VLOOKUP(C563,OFFSET(厂站实体!$A$2,0,0,1000,7),4,FALSE)</f>
        <v/>
      </c>
      <c r="G563" t="str">
        <f ca="1">VLOOKUP(C563,OFFSET(厂站实体!$A$2,0,0,1000,7),6,FALSE)</f>
        <v/>
      </c>
    </row>
    <row r="564" spans="1:7" x14ac:dyDescent="0.15">
      <c r="A564" t="str">
        <f>IF([1]变压器绕组!A564="","",[1]变压器绕组!A564)</f>
        <v/>
      </c>
      <c r="B564" t="str">
        <f>IF([1]变压器绕组!B564="","",[1]变压器绕组!B564)</f>
        <v/>
      </c>
      <c r="C564" t="str">
        <f>IF([1]变压器绕组!C564="","",[1]变压器绕组!C564)</f>
        <v/>
      </c>
      <c r="D564" t="str">
        <f>IF([1]变压器绕组!D564="","",[1]变压器绕组!D564)</f>
        <v/>
      </c>
      <c r="E564" t="str">
        <f ca="1">VLOOKUP(C564,OFFSET(厂站实体!$A$2,0,0,1000,7),7,FALSE)</f>
        <v/>
      </c>
      <c r="F564" t="str">
        <f ca="1">VLOOKUP(C564,OFFSET(厂站实体!$A$2,0,0,1000,7),4,FALSE)</f>
        <v/>
      </c>
      <c r="G564" t="str">
        <f ca="1">VLOOKUP(C564,OFFSET(厂站实体!$A$2,0,0,1000,7),6,FALSE)</f>
        <v/>
      </c>
    </row>
    <row r="565" spans="1:7" x14ac:dyDescent="0.15">
      <c r="A565" t="str">
        <f>IF([1]变压器绕组!A565="","",[1]变压器绕组!A565)</f>
        <v/>
      </c>
      <c r="B565" t="str">
        <f>IF([1]变压器绕组!B565="","",[1]变压器绕组!B565)</f>
        <v/>
      </c>
      <c r="C565" t="str">
        <f>IF([1]变压器绕组!C565="","",[1]变压器绕组!C565)</f>
        <v/>
      </c>
      <c r="D565" t="str">
        <f>IF([1]变压器绕组!D565="","",[1]变压器绕组!D565)</f>
        <v/>
      </c>
      <c r="E565" t="str">
        <f ca="1">VLOOKUP(C565,OFFSET(厂站实体!$A$2,0,0,1000,7),7,FALSE)</f>
        <v/>
      </c>
      <c r="F565" t="str">
        <f ca="1">VLOOKUP(C565,OFFSET(厂站实体!$A$2,0,0,1000,7),4,FALSE)</f>
        <v/>
      </c>
      <c r="G565" t="str">
        <f ca="1">VLOOKUP(C565,OFFSET(厂站实体!$A$2,0,0,1000,7),6,FALSE)</f>
        <v/>
      </c>
    </row>
    <row r="566" spans="1:7" x14ac:dyDescent="0.15">
      <c r="A566" t="str">
        <f>IF([1]变压器绕组!A566="","",[1]变压器绕组!A566)</f>
        <v/>
      </c>
      <c r="B566" t="str">
        <f>IF([1]变压器绕组!B566="","",[1]变压器绕组!B566)</f>
        <v/>
      </c>
      <c r="C566" t="str">
        <f>IF([1]变压器绕组!C566="","",[1]变压器绕组!C566)</f>
        <v/>
      </c>
      <c r="D566" t="str">
        <f>IF([1]变压器绕组!D566="","",[1]变压器绕组!D566)</f>
        <v/>
      </c>
      <c r="E566" t="str">
        <f ca="1">VLOOKUP(C566,OFFSET(厂站实体!$A$2,0,0,1000,7),7,FALSE)</f>
        <v/>
      </c>
      <c r="F566" t="str">
        <f ca="1">VLOOKUP(C566,OFFSET(厂站实体!$A$2,0,0,1000,7),4,FALSE)</f>
        <v/>
      </c>
      <c r="G566" t="str">
        <f ca="1">VLOOKUP(C566,OFFSET(厂站实体!$A$2,0,0,1000,7),6,FALSE)</f>
        <v/>
      </c>
    </row>
    <row r="567" spans="1:7" x14ac:dyDescent="0.15">
      <c r="A567" t="str">
        <f>IF([1]变压器绕组!A567="","",[1]变压器绕组!A567)</f>
        <v/>
      </c>
      <c r="B567" t="str">
        <f>IF([1]变压器绕组!B567="","",[1]变压器绕组!B567)</f>
        <v/>
      </c>
      <c r="C567" t="str">
        <f>IF([1]变压器绕组!C567="","",[1]变压器绕组!C567)</f>
        <v/>
      </c>
      <c r="D567" t="str">
        <f>IF([1]变压器绕组!D567="","",[1]变压器绕组!D567)</f>
        <v/>
      </c>
      <c r="E567" t="str">
        <f ca="1">VLOOKUP(C567,OFFSET(厂站实体!$A$2,0,0,1000,7),7,FALSE)</f>
        <v/>
      </c>
      <c r="F567" t="str">
        <f ca="1">VLOOKUP(C567,OFFSET(厂站实体!$A$2,0,0,1000,7),4,FALSE)</f>
        <v/>
      </c>
      <c r="G567" t="str">
        <f ca="1">VLOOKUP(C567,OFFSET(厂站实体!$A$2,0,0,1000,7),6,FALSE)</f>
        <v/>
      </c>
    </row>
    <row r="568" spans="1:7" x14ac:dyDescent="0.15">
      <c r="A568" t="str">
        <f>IF([1]变压器绕组!A568="","",[1]变压器绕组!A568)</f>
        <v/>
      </c>
      <c r="B568" t="str">
        <f>IF([1]变压器绕组!B568="","",[1]变压器绕组!B568)</f>
        <v/>
      </c>
      <c r="C568" t="str">
        <f>IF([1]变压器绕组!C568="","",[1]变压器绕组!C568)</f>
        <v/>
      </c>
      <c r="D568" t="str">
        <f>IF([1]变压器绕组!D568="","",[1]变压器绕组!D568)</f>
        <v/>
      </c>
      <c r="E568" t="str">
        <f ca="1">VLOOKUP(C568,OFFSET(厂站实体!$A$2,0,0,1000,7),7,FALSE)</f>
        <v/>
      </c>
      <c r="F568" t="str">
        <f ca="1">VLOOKUP(C568,OFFSET(厂站实体!$A$2,0,0,1000,7),4,FALSE)</f>
        <v/>
      </c>
      <c r="G568" t="str">
        <f ca="1">VLOOKUP(C568,OFFSET(厂站实体!$A$2,0,0,1000,7),6,FALSE)</f>
        <v/>
      </c>
    </row>
    <row r="569" spans="1:7" x14ac:dyDescent="0.15">
      <c r="A569" t="str">
        <f>IF([1]变压器绕组!A569="","",[1]变压器绕组!A569)</f>
        <v/>
      </c>
      <c r="B569" t="str">
        <f>IF([1]变压器绕组!B569="","",[1]变压器绕组!B569)</f>
        <v/>
      </c>
      <c r="C569" t="str">
        <f>IF([1]变压器绕组!C569="","",[1]变压器绕组!C569)</f>
        <v/>
      </c>
      <c r="D569" t="str">
        <f>IF([1]变压器绕组!D569="","",[1]变压器绕组!D569)</f>
        <v/>
      </c>
      <c r="E569" t="str">
        <f ca="1">VLOOKUP(C569,OFFSET(厂站实体!$A$2,0,0,1000,7),7,FALSE)</f>
        <v/>
      </c>
      <c r="F569" t="str">
        <f ca="1">VLOOKUP(C569,OFFSET(厂站实体!$A$2,0,0,1000,7),4,FALSE)</f>
        <v/>
      </c>
      <c r="G569" t="str">
        <f ca="1">VLOOKUP(C569,OFFSET(厂站实体!$A$2,0,0,1000,7),6,FALSE)</f>
        <v/>
      </c>
    </row>
    <row r="570" spans="1:7" x14ac:dyDescent="0.15">
      <c r="A570" t="str">
        <f>IF([1]变压器绕组!A570="","",[1]变压器绕组!A570)</f>
        <v/>
      </c>
      <c r="B570" t="str">
        <f>IF([1]变压器绕组!B570="","",[1]变压器绕组!B570)</f>
        <v/>
      </c>
      <c r="C570" t="str">
        <f>IF([1]变压器绕组!C570="","",[1]变压器绕组!C570)</f>
        <v/>
      </c>
      <c r="D570" t="str">
        <f>IF([1]变压器绕组!D570="","",[1]变压器绕组!D570)</f>
        <v/>
      </c>
      <c r="E570" t="str">
        <f ca="1">VLOOKUP(C570,OFFSET(厂站实体!$A$2,0,0,1000,7),7,FALSE)</f>
        <v/>
      </c>
      <c r="F570" t="str">
        <f ca="1">VLOOKUP(C570,OFFSET(厂站实体!$A$2,0,0,1000,7),4,FALSE)</f>
        <v/>
      </c>
      <c r="G570" t="str">
        <f ca="1">VLOOKUP(C570,OFFSET(厂站实体!$A$2,0,0,1000,7),6,FALSE)</f>
        <v/>
      </c>
    </row>
    <row r="571" spans="1:7" x14ac:dyDescent="0.15">
      <c r="A571" t="str">
        <f>IF([1]变压器绕组!A571="","",[1]变压器绕组!A571)</f>
        <v/>
      </c>
      <c r="B571" t="str">
        <f>IF([1]变压器绕组!B571="","",[1]变压器绕组!B571)</f>
        <v/>
      </c>
      <c r="C571" t="str">
        <f>IF([1]变压器绕组!C571="","",[1]变压器绕组!C571)</f>
        <v/>
      </c>
      <c r="D571" t="str">
        <f>IF([1]变压器绕组!D571="","",[1]变压器绕组!D571)</f>
        <v/>
      </c>
      <c r="E571" t="str">
        <f ca="1">VLOOKUP(C571,OFFSET(厂站实体!$A$2,0,0,1000,7),7,FALSE)</f>
        <v/>
      </c>
      <c r="F571" t="str">
        <f ca="1">VLOOKUP(C571,OFFSET(厂站实体!$A$2,0,0,1000,7),4,FALSE)</f>
        <v/>
      </c>
      <c r="G571" t="str">
        <f ca="1">VLOOKUP(C571,OFFSET(厂站实体!$A$2,0,0,1000,7),6,FALSE)</f>
        <v/>
      </c>
    </row>
    <row r="572" spans="1:7" x14ac:dyDescent="0.15">
      <c r="A572" t="str">
        <f>IF([1]变压器绕组!A572="","",[1]变压器绕组!A572)</f>
        <v/>
      </c>
      <c r="B572" t="str">
        <f>IF([1]变压器绕组!B572="","",[1]变压器绕组!B572)</f>
        <v/>
      </c>
      <c r="C572" t="str">
        <f>IF([1]变压器绕组!C572="","",[1]变压器绕组!C572)</f>
        <v/>
      </c>
      <c r="D572" t="str">
        <f>IF([1]变压器绕组!D572="","",[1]变压器绕组!D572)</f>
        <v/>
      </c>
      <c r="E572" t="str">
        <f ca="1">VLOOKUP(C572,OFFSET(厂站实体!$A$2,0,0,1000,7),7,FALSE)</f>
        <v/>
      </c>
      <c r="F572" t="str">
        <f ca="1">VLOOKUP(C572,OFFSET(厂站实体!$A$2,0,0,1000,7),4,FALSE)</f>
        <v/>
      </c>
      <c r="G572" t="str">
        <f ca="1">VLOOKUP(C572,OFFSET(厂站实体!$A$2,0,0,1000,7),6,FALSE)</f>
        <v/>
      </c>
    </row>
    <row r="573" spans="1:7" x14ac:dyDescent="0.15">
      <c r="A573" t="str">
        <f>IF([1]变压器绕组!A573="","",[1]变压器绕组!A573)</f>
        <v/>
      </c>
      <c r="B573" t="str">
        <f>IF([1]变压器绕组!B573="","",[1]变压器绕组!B573)</f>
        <v/>
      </c>
      <c r="C573" t="str">
        <f>IF([1]变压器绕组!C573="","",[1]变压器绕组!C573)</f>
        <v/>
      </c>
      <c r="D573" t="str">
        <f>IF([1]变压器绕组!D573="","",[1]变压器绕组!D573)</f>
        <v/>
      </c>
      <c r="E573" t="str">
        <f ca="1">VLOOKUP(C573,OFFSET(厂站实体!$A$2,0,0,1000,7),7,FALSE)</f>
        <v/>
      </c>
      <c r="F573" t="str">
        <f ca="1">VLOOKUP(C573,OFFSET(厂站实体!$A$2,0,0,1000,7),4,FALSE)</f>
        <v/>
      </c>
      <c r="G573" t="str">
        <f ca="1">VLOOKUP(C573,OFFSET(厂站实体!$A$2,0,0,1000,7),6,FALSE)</f>
        <v/>
      </c>
    </row>
    <row r="574" spans="1:7" x14ac:dyDescent="0.15">
      <c r="A574" t="str">
        <f>IF([1]变压器绕组!A574="","",[1]变压器绕组!A574)</f>
        <v/>
      </c>
      <c r="B574" t="str">
        <f>IF([1]变压器绕组!B574="","",[1]变压器绕组!B574)</f>
        <v/>
      </c>
      <c r="C574" t="str">
        <f>IF([1]变压器绕组!C574="","",[1]变压器绕组!C574)</f>
        <v/>
      </c>
      <c r="D574" t="str">
        <f>IF([1]变压器绕组!D574="","",[1]变压器绕组!D574)</f>
        <v/>
      </c>
      <c r="E574" t="str">
        <f ca="1">VLOOKUP(C574,OFFSET(厂站实体!$A$2,0,0,1000,7),7,FALSE)</f>
        <v/>
      </c>
      <c r="F574" t="str">
        <f ca="1">VLOOKUP(C574,OFFSET(厂站实体!$A$2,0,0,1000,7),4,FALSE)</f>
        <v/>
      </c>
      <c r="G574" t="str">
        <f ca="1">VLOOKUP(C574,OFFSET(厂站实体!$A$2,0,0,1000,7),6,FALSE)</f>
        <v/>
      </c>
    </row>
    <row r="575" spans="1:7" x14ac:dyDescent="0.15">
      <c r="A575" t="str">
        <f>IF([1]变压器绕组!A575="","",[1]变压器绕组!A575)</f>
        <v/>
      </c>
      <c r="B575" t="str">
        <f>IF([1]变压器绕组!B575="","",[1]变压器绕组!B575)</f>
        <v/>
      </c>
      <c r="C575" t="str">
        <f>IF([1]变压器绕组!C575="","",[1]变压器绕组!C575)</f>
        <v/>
      </c>
      <c r="D575" t="str">
        <f>IF([1]变压器绕组!D575="","",[1]变压器绕组!D575)</f>
        <v/>
      </c>
      <c r="E575" t="str">
        <f ca="1">VLOOKUP(C575,OFFSET(厂站实体!$A$2,0,0,1000,7),7,FALSE)</f>
        <v/>
      </c>
      <c r="F575" t="str">
        <f ca="1">VLOOKUP(C575,OFFSET(厂站实体!$A$2,0,0,1000,7),4,FALSE)</f>
        <v/>
      </c>
      <c r="G575" t="str">
        <f ca="1">VLOOKUP(C575,OFFSET(厂站实体!$A$2,0,0,1000,7),6,FALSE)</f>
        <v/>
      </c>
    </row>
    <row r="576" spans="1:7" x14ac:dyDescent="0.15">
      <c r="A576" t="str">
        <f>IF([1]变压器绕组!A576="","",[1]变压器绕组!A576)</f>
        <v/>
      </c>
      <c r="B576" t="str">
        <f>IF([1]变压器绕组!B576="","",[1]变压器绕组!B576)</f>
        <v/>
      </c>
      <c r="C576" t="str">
        <f>IF([1]变压器绕组!C576="","",[1]变压器绕组!C576)</f>
        <v/>
      </c>
      <c r="D576" t="str">
        <f>IF([1]变压器绕组!D576="","",[1]变压器绕组!D576)</f>
        <v/>
      </c>
      <c r="E576" t="str">
        <f ca="1">VLOOKUP(C576,OFFSET(厂站实体!$A$2,0,0,1000,7),7,FALSE)</f>
        <v/>
      </c>
      <c r="F576" t="str">
        <f ca="1">VLOOKUP(C576,OFFSET(厂站实体!$A$2,0,0,1000,7),4,FALSE)</f>
        <v/>
      </c>
      <c r="G576" t="str">
        <f ca="1">VLOOKUP(C576,OFFSET(厂站实体!$A$2,0,0,1000,7),6,FALSE)</f>
        <v/>
      </c>
    </row>
    <row r="577" spans="1:7" x14ac:dyDescent="0.15">
      <c r="A577" t="str">
        <f>IF([1]变压器绕组!A577="","",[1]变压器绕组!A577)</f>
        <v/>
      </c>
      <c r="B577" t="str">
        <f>IF([1]变压器绕组!B577="","",[1]变压器绕组!B577)</f>
        <v/>
      </c>
      <c r="C577" t="str">
        <f>IF([1]变压器绕组!C577="","",[1]变压器绕组!C577)</f>
        <v/>
      </c>
      <c r="D577" t="str">
        <f>IF([1]变压器绕组!D577="","",[1]变压器绕组!D577)</f>
        <v/>
      </c>
      <c r="E577" t="str">
        <f ca="1">VLOOKUP(C577,OFFSET(厂站实体!$A$2,0,0,1000,7),7,FALSE)</f>
        <v/>
      </c>
      <c r="F577" t="str">
        <f ca="1">VLOOKUP(C577,OFFSET(厂站实体!$A$2,0,0,1000,7),4,FALSE)</f>
        <v/>
      </c>
      <c r="G577" t="str">
        <f ca="1">VLOOKUP(C577,OFFSET(厂站实体!$A$2,0,0,1000,7),6,FALSE)</f>
        <v/>
      </c>
    </row>
    <row r="578" spans="1:7" x14ac:dyDescent="0.15">
      <c r="A578" t="str">
        <f>IF([1]变压器绕组!A578="","",[1]变压器绕组!A578)</f>
        <v/>
      </c>
      <c r="B578" t="str">
        <f>IF([1]变压器绕组!B578="","",[1]变压器绕组!B578)</f>
        <v/>
      </c>
      <c r="C578" t="str">
        <f>IF([1]变压器绕组!C578="","",[1]变压器绕组!C578)</f>
        <v/>
      </c>
      <c r="D578" t="str">
        <f>IF([1]变压器绕组!D578="","",[1]变压器绕组!D578)</f>
        <v/>
      </c>
      <c r="E578" t="str">
        <f ca="1">VLOOKUP(C578,OFFSET(厂站实体!$A$2,0,0,1000,7),7,FALSE)</f>
        <v/>
      </c>
      <c r="F578" t="str">
        <f ca="1">VLOOKUP(C578,OFFSET(厂站实体!$A$2,0,0,1000,7),4,FALSE)</f>
        <v/>
      </c>
      <c r="G578" t="str">
        <f ca="1">VLOOKUP(C578,OFFSET(厂站实体!$A$2,0,0,1000,7),6,FALSE)</f>
        <v/>
      </c>
    </row>
    <row r="579" spans="1:7" x14ac:dyDescent="0.15">
      <c r="A579" t="str">
        <f>IF([1]变压器绕组!A579="","",[1]变压器绕组!A579)</f>
        <v/>
      </c>
      <c r="B579" t="str">
        <f>IF([1]变压器绕组!B579="","",[1]变压器绕组!B579)</f>
        <v/>
      </c>
      <c r="C579" t="str">
        <f>IF([1]变压器绕组!C579="","",[1]变压器绕组!C579)</f>
        <v/>
      </c>
      <c r="D579" t="str">
        <f>IF([1]变压器绕组!D579="","",[1]变压器绕组!D579)</f>
        <v/>
      </c>
      <c r="E579" t="str">
        <f ca="1">VLOOKUP(C579,OFFSET(厂站实体!$A$2,0,0,1000,7),7,FALSE)</f>
        <v/>
      </c>
      <c r="F579" t="str">
        <f ca="1">VLOOKUP(C579,OFFSET(厂站实体!$A$2,0,0,1000,7),4,FALSE)</f>
        <v/>
      </c>
      <c r="G579" t="str">
        <f ca="1">VLOOKUP(C579,OFFSET(厂站实体!$A$2,0,0,1000,7),6,FALSE)</f>
        <v/>
      </c>
    </row>
    <row r="580" spans="1:7" x14ac:dyDescent="0.15">
      <c r="A580" t="str">
        <f>IF([1]变压器绕组!A580="","",[1]变压器绕组!A580)</f>
        <v/>
      </c>
      <c r="B580" t="str">
        <f>IF([1]变压器绕组!B580="","",[1]变压器绕组!B580)</f>
        <v/>
      </c>
      <c r="C580" t="str">
        <f>IF([1]变压器绕组!C580="","",[1]变压器绕组!C580)</f>
        <v/>
      </c>
      <c r="D580" t="str">
        <f>IF([1]变压器绕组!D580="","",[1]变压器绕组!D580)</f>
        <v/>
      </c>
      <c r="E580" t="str">
        <f ca="1">VLOOKUP(C580,OFFSET(厂站实体!$A$2,0,0,1000,7),7,FALSE)</f>
        <v/>
      </c>
      <c r="F580" t="str">
        <f ca="1">VLOOKUP(C580,OFFSET(厂站实体!$A$2,0,0,1000,7),4,FALSE)</f>
        <v/>
      </c>
      <c r="G580" t="str">
        <f ca="1">VLOOKUP(C580,OFFSET(厂站实体!$A$2,0,0,1000,7),6,FALSE)</f>
        <v/>
      </c>
    </row>
    <row r="581" spans="1:7" x14ac:dyDescent="0.15">
      <c r="A581" t="str">
        <f>IF([1]变压器绕组!A581="","",[1]变压器绕组!A581)</f>
        <v/>
      </c>
      <c r="B581" t="str">
        <f>IF([1]变压器绕组!B581="","",[1]变压器绕组!B581)</f>
        <v/>
      </c>
      <c r="C581" t="str">
        <f>IF([1]变压器绕组!C581="","",[1]变压器绕组!C581)</f>
        <v/>
      </c>
      <c r="D581" t="str">
        <f>IF([1]变压器绕组!D581="","",[1]变压器绕组!D581)</f>
        <v/>
      </c>
      <c r="E581" t="str">
        <f ca="1">VLOOKUP(C581,OFFSET(厂站实体!$A$2,0,0,1000,7),7,FALSE)</f>
        <v/>
      </c>
      <c r="F581" t="str">
        <f ca="1">VLOOKUP(C581,OFFSET(厂站实体!$A$2,0,0,1000,7),4,FALSE)</f>
        <v/>
      </c>
      <c r="G581" t="str">
        <f ca="1">VLOOKUP(C581,OFFSET(厂站实体!$A$2,0,0,1000,7),6,FALSE)</f>
        <v/>
      </c>
    </row>
    <row r="582" spans="1:7" x14ac:dyDescent="0.15">
      <c r="A582" t="str">
        <f>IF([1]变压器绕组!A582="","",[1]变压器绕组!A582)</f>
        <v/>
      </c>
      <c r="B582" t="str">
        <f>IF([1]变压器绕组!B582="","",[1]变压器绕组!B582)</f>
        <v/>
      </c>
      <c r="C582" t="str">
        <f>IF([1]变压器绕组!C582="","",[1]变压器绕组!C582)</f>
        <v/>
      </c>
      <c r="D582" t="str">
        <f>IF([1]变压器绕组!D582="","",[1]变压器绕组!D582)</f>
        <v/>
      </c>
      <c r="E582" t="str">
        <f ca="1">VLOOKUP(C582,OFFSET(厂站实体!$A$2,0,0,1000,7),7,FALSE)</f>
        <v/>
      </c>
      <c r="F582" t="str">
        <f ca="1">VLOOKUP(C582,OFFSET(厂站实体!$A$2,0,0,1000,7),4,FALSE)</f>
        <v/>
      </c>
      <c r="G582" t="str">
        <f ca="1">VLOOKUP(C582,OFFSET(厂站实体!$A$2,0,0,1000,7),6,FALSE)</f>
        <v/>
      </c>
    </row>
    <row r="583" spans="1:7" x14ac:dyDescent="0.15">
      <c r="A583" t="str">
        <f>IF([1]变压器绕组!A583="","",[1]变压器绕组!A583)</f>
        <v/>
      </c>
      <c r="B583" t="str">
        <f>IF([1]变压器绕组!B583="","",[1]变压器绕组!B583)</f>
        <v/>
      </c>
      <c r="C583" t="str">
        <f>IF([1]变压器绕组!C583="","",[1]变压器绕组!C583)</f>
        <v/>
      </c>
      <c r="D583" t="str">
        <f>IF([1]变压器绕组!D583="","",[1]变压器绕组!D583)</f>
        <v/>
      </c>
      <c r="E583" t="str">
        <f ca="1">VLOOKUP(C583,OFFSET(厂站实体!$A$2,0,0,1000,7),7,FALSE)</f>
        <v/>
      </c>
      <c r="F583" t="str">
        <f ca="1">VLOOKUP(C583,OFFSET(厂站实体!$A$2,0,0,1000,7),4,FALSE)</f>
        <v/>
      </c>
      <c r="G583" t="str">
        <f ca="1">VLOOKUP(C583,OFFSET(厂站实体!$A$2,0,0,1000,7),6,FALSE)</f>
        <v/>
      </c>
    </row>
    <row r="584" spans="1:7" x14ac:dyDescent="0.15">
      <c r="A584" t="str">
        <f>IF([1]变压器绕组!A584="","",[1]变压器绕组!A584)</f>
        <v/>
      </c>
      <c r="B584" t="str">
        <f>IF([1]变压器绕组!B584="","",[1]变压器绕组!B584)</f>
        <v/>
      </c>
      <c r="C584" t="str">
        <f>IF([1]变压器绕组!C584="","",[1]变压器绕组!C584)</f>
        <v/>
      </c>
      <c r="D584" t="str">
        <f>IF([1]变压器绕组!D584="","",[1]变压器绕组!D584)</f>
        <v/>
      </c>
      <c r="E584" t="str">
        <f ca="1">VLOOKUP(C584,OFFSET(厂站实体!$A$2,0,0,1000,7),7,FALSE)</f>
        <v/>
      </c>
      <c r="F584" t="str">
        <f ca="1">VLOOKUP(C584,OFFSET(厂站实体!$A$2,0,0,1000,7),4,FALSE)</f>
        <v/>
      </c>
      <c r="G584" t="str">
        <f ca="1">VLOOKUP(C584,OFFSET(厂站实体!$A$2,0,0,1000,7),6,FALSE)</f>
        <v/>
      </c>
    </row>
    <row r="585" spans="1:7" x14ac:dyDescent="0.15">
      <c r="A585" t="str">
        <f>IF([1]变压器绕组!A585="","",[1]变压器绕组!A585)</f>
        <v/>
      </c>
      <c r="B585" t="str">
        <f>IF([1]变压器绕组!B585="","",[1]变压器绕组!B585)</f>
        <v/>
      </c>
      <c r="C585" t="str">
        <f>IF([1]变压器绕组!C585="","",[1]变压器绕组!C585)</f>
        <v/>
      </c>
      <c r="D585" t="str">
        <f>IF([1]变压器绕组!D585="","",[1]变压器绕组!D585)</f>
        <v/>
      </c>
      <c r="E585" t="str">
        <f ca="1">VLOOKUP(C585,OFFSET(厂站实体!$A$2,0,0,1000,7),7,FALSE)</f>
        <v/>
      </c>
      <c r="F585" t="str">
        <f ca="1">VLOOKUP(C585,OFFSET(厂站实体!$A$2,0,0,1000,7),4,FALSE)</f>
        <v/>
      </c>
      <c r="G585" t="str">
        <f ca="1">VLOOKUP(C585,OFFSET(厂站实体!$A$2,0,0,1000,7),6,FALSE)</f>
        <v/>
      </c>
    </row>
    <row r="586" spans="1:7" x14ac:dyDescent="0.15">
      <c r="A586" t="str">
        <f>IF([1]变压器绕组!A586="","",[1]变压器绕组!A586)</f>
        <v/>
      </c>
      <c r="B586" t="str">
        <f>IF([1]变压器绕组!B586="","",[1]变压器绕组!B586)</f>
        <v/>
      </c>
      <c r="C586" t="str">
        <f>IF([1]变压器绕组!C586="","",[1]变压器绕组!C586)</f>
        <v/>
      </c>
      <c r="D586" t="str">
        <f>IF([1]变压器绕组!D586="","",[1]变压器绕组!D586)</f>
        <v/>
      </c>
      <c r="E586" t="str">
        <f ca="1">VLOOKUP(C586,OFFSET(厂站实体!$A$2,0,0,1000,7),7,FALSE)</f>
        <v/>
      </c>
      <c r="F586" t="str">
        <f ca="1">VLOOKUP(C586,OFFSET(厂站实体!$A$2,0,0,1000,7),4,FALSE)</f>
        <v/>
      </c>
      <c r="G586" t="str">
        <f ca="1">VLOOKUP(C586,OFFSET(厂站实体!$A$2,0,0,1000,7),6,FALSE)</f>
        <v/>
      </c>
    </row>
    <row r="587" spans="1:7" x14ac:dyDescent="0.15">
      <c r="A587" t="str">
        <f>IF([1]变压器绕组!A587="","",[1]变压器绕组!A587)</f>
        <v/>
      </c>
      <c r="B587" t="str">
        <f>IF([1]变压器绕组!B587="","",[1]变压器绕组!B587)</f>
        <v/>
      </c>
      <c r="C587" t="str">
        <f>IF([1]变压器绕组!C587="","",[1]变压器绕组!C587)</f>
        <v/>
      </c>
      <c r="D587" t="str">
        <f>IF([1]变压器绕组!D587="","",[1]变压器绕组!D587)</f>
        <v/>
      </c>
      <c r="E587" t="str">
        <f ca="1">VLOOKUP(C587,OFFSET(厂站实体!$A$2,0,0,1000,7),7,FALSE)</f>
        <v/>
      </c>
      <c r="F587" t="str">
        <f ca="1">VLOOKUP(C587,OFFSET(厂站实体!$A$2,0,0,1000,7),4,FALSE)</f>
        <v/>
      </c>
      <c r="G587" t="str">
        <f ca="1">VLOOKUP(C587,OFFSET(厂站实体!$A$2,0,0,1000,7),6,FALSE)</f>
        <v/>
      </c>
    </row>
    <row r="588" spans="1:7" x14ac:dyDescent="0.15">
      <c r="A588" t="str">
        <f>IF([1]变压器绕组!A588="","",[1]变压器绕组!A588)</f>
        <v/>
      </c>
      <c r="B588" t="str">
        <f>IF([1]变压器绕组!B588="","",[1]变压器绕组!B588)</f>
        <v/>
      </c>
      <c r="C588" t="str">
        <f>IF([1]变压器绕组!C588="","",[1]变压器绕组!C588)</f>
        <v/>
      </c>
      <c r="D588" t="str">
        <f>IF([1]变压器绕组!D588="","",[1]变压器绕组!D588)</f>
        <v/>
      </c>
      <c r="E588" t="str">
        <f ca="1">VLOOKUP(C588,OFFSET(厂站实体!$A$2,0,0,1000,7),7,FALSE)</f>
        <v/>
      </c>
      <c r="F588" t="str">
        <f ca="1">VLOOKUP(C588,OFFSET(厂站实体!$A$2,0,0,1000,7),4,FALSE)</f>
        <v/>
      </c>
      <c r="G588" t="str">
        <f ca="1">VLOOKUP(C588,OFFSET(厂站实体!$A$2,0,0,1000,7),6,FALSE)</f>
        <v/>
      </c>
    </row>
    <row r="589" spans="1:7" x14ac:dyDescent="0.15">
      <c r="A589" t="str">
        <f>IF([1]变压器绕组!A589="","",[1]变压器绕组!A589)</f>
        <v/>
      </c>
      <c r="B589" t="str">
        <f>IF([1]变压器绕组!B589="","",[1]变压器绕组!B589)</f>
        <v/>
      </c>
      <c r="C589" t="str">
        <f>IF([1]变压器绕组!C589="","",[1]变压器绕组!C589)</f>
        <v/>
      </c>
      <c r="D589" t="str">
        <f>IF([1]变压器绕组!D589="","",[1]变压器绕组!D589)</f>
        <v/>
      </c>
      <c r="E589" t="str">
        <f ca="1">VLOOKUP(C589,OFFSET(厂站实体!$A$2,0,0,1000,7),7,FALSE)</f>
        <v/>
      </c>
      <c r="F589" t="str">
        <f ca="1">VLOOKUP(C589,OFFSET(厂站实体!$A$2,0,0,1000,7),4,FALSE)</f>
        <v/>
      </c>
      <c r="G589" t="str">
        <f ca="1">VLOOKUP(C589,OFFSET(厂站实体!$A$2,0,0,1000,7),6,FALSE)</f>
        <v/>
      </c>
    </row>
    <row r="590" spans="1:7" x14ac:dyDescent="0.15">
      <c r="A590" t="str">
        <f>IF([1]变压器绕组!A590="","",[1]变压器绕组!A590)</f>
        <v/>
      </c>
      <c r="B590" t="str">
        <f>IF([1]变压器绕组!B590="","",[1]变压器绕组!B590)</f>
        <v/>
      </c>
      <c r="C590" t="str">
        <f>IF([1]变压器绕组!C590="","",[1]变压器绕组!C590)</f>
        <v/>
      </c>
      <c r="D590" t="str">
        <f>IF([1]变压器绕组!D590="","",[1]变压器绕组!D590)</f>
        <v/>
      </c>
      <c r="E590" t="str">
        <f ca="1">VLOOKUP(C590,OFFSET(厂站实体!$A$2,0,0,1000,7),7,FALSE)</f>
        <v/>
      </c>
      <c r="F590" t="str">
        <f ca="1">VLOOKUP(C590,OFFSET(厂站实体!$A$2,0,0,1000,7),4,FALSE)</f>
        <v/>
      </c>
      <c r="G590" t="str">
        <f ca="1">VLOOKUP(C590,OFFSET(厂站实体!$A$2,0,0,1000,7),6,FALSE)</f>
        <v/>
      </c>
    </row>
    <row r="591" spans="1:7" x14ac:dyDescent="0.15">
      <c r="A591" t="str">
        <f>IF([1]变压器绕组!A591="","",[1]变压器绕组!A591)</f>
        <v/>
      </c>
      <c r="B591" t="str">
        <f>IF([1]变压器绕组!B591="","",[1]变压器绕组!B591)</f>
        <v/>
      </c>
      <c r="C591" t="str">
        <f>IF([1]变压器绕组!C591="","",[1]变压器绕组!C591)</f>
        <v/>
      </c>
      <c r="D591" t="str">
        <f>IF([1]变压器绕组!D591="","",[1]变压器绕组!D591)</f>
        <v/>
      </c>
      <c r="E591" t="str">
        <f ca="1">VLOOKUP(C591,OFFSET(厂站实体!$A$2,0,0,1000,7),7,FALSE)</f>
        <v/>
      </c>
      <c r="F591" t="str">
        <f ca="1">VLOOKUP(C591,OFFSET(厂站实体!$A$2,0,0,1000,7),4,FALSE)</f>
        <v/>
      </c>
      <c r="G591" t="str">
        <f ca="1">VLOOKUP(C591,OFFSET(厂站实体!$A$2,0,0,1000,7),6,FALSE)</f>
        <v/>
      </c>
    </row>
    <row r="592" spans="1:7" x14ac:dyDescent="0.15">
      <c r="A592" t="str">
        <f>IF([1]变压器绕组!A592="","",[1]变压器绕组!A592)</f>
        <v/>
      </c>
      <c r="B592" t="str">
        <f>IF([1]变压器绕组!B592="","",[1]变压器绕组!B592)</f>
        <v/>
      </c>
      <c r="C592" t="str">
        <f>IF([1]变压器绕组!C592="","",[1]变压器绕组!C592)</f>
        <v/>
      </c>
      <c r="D592" t="str">
        <f>IF([1]变压器绕组!D592="","",[1]变压器绕组!D592)</f>
        <v/>
      </c>
      <c r="E592" t="str">
        <f ca="1">VLOOKUP(C592,OFFSET(厂站实体!$A$2,0,0,1000,7),7,FALSE)</f>
        <v/>
      </c>
      <c r="F592" t="str">
        <f ca="1">VLOOKUP(C592,OFFSET(厂站实体!$A$2,0,0,1000,7),4,FALSE)</f>
        <v/>
      </c>
      <c r="G592" t="str">
        <f ca="1">VLOOKUP(C592,OFFSET(厂站实体!$A$2,0,0,1000,7),6,FALSE)</f>
        <v/>
      </c>
    </row>
    <row r="593" spans="1:7" x14ac:dyDescent="0.15">
      <c r="A593" t="str">
        <f>IF([1]变压器绕组!A593="","",[1]变压器绕组!A593)</f>
        <v/>
      </c>
      <c r="B593" t="str">
        <f>IF([1]变压器绕组!B593="","",[1]变压器绕组!B593)</f>
        <v/>
      </c>
      <c r="C593" t="str">
        <f>IF([1]变压器绕组!C593="","",[1]变压器绕组!C593)</f>
        <v/>
      </c>
      <c r="D593" t="str">
        <f>IF([1]变压器绕组!D593="","",[1]变压器绕组!D593)</f>
        <v/>
      </c>
      <c r="E593" t="str">
        <f ca="1">VLOOKUP(C593,OFFSET(厂站实体!$A$2,0,0,1000,7),7,FALSE)</f>
        <v/>
      </c>
      <c r="F593" t="str">
        <f ca="1">VLOOKUP(C593,OFFSET(厂站实体!$A$2,0,0,1000,7),4,FALSE)</f>
        <v/>
      </c>
      <c r="G593" t="str">
        <f ca="1">VLOOKUP(C593,OFFSET(厂站实体!$A$2,0,0,1000,7),6,FALSE)</f>
        <v/>
      </c>
    </row>
    <row r="594" spans="1:7" x14ac:dyDescent="0.15">
      <c r="A594" t="str">
        <f>IF([1]变压器绕组!A594="","",[1]变压器绕组!A594)</f>
        <v/>
      </c>
      <c r="B594" t="str">
        <f>IF([1]变压器绕组!B594="","",[1]变压器绕组!B594)</f>
        <v/>
      </c>
      <c r="C594" t="str">
        <f>IF([1]变压器绕组!C594="","",[1]变压器绕组!C594)</f>
        <v/>
      </c>
      <c r="D594" t="str">
        <f>IF([1]变压器绕组!D594="","",[1]变压器绕组!D594)</f>
        <v/>
      </c>
      <c r="E594" t="str">
        <f ca="1">VLOOKUP(C594,OFFSET(厂站实体!$A$2,0,0,1000,7),7,FALSE)</f>
        <v/>
      </c>
      <c r="F594" t="str">
        <f ca="1">VLOOKUP(C594,OFFSET(厂站实体!$A$2,0,0,1000,7),4,FALSE)</f>
        <v/>
      </c>
      <c r="G594" t="str">
        <f ca="1">VLOOKUP(C594,OFFSET(厂站实体!$A$2,0,0,1000,7),6,FALSE)</f>
        <v/>
      </c>
    </row>
    <row r="595" spans="1:7" x14ac:dyDescent="0.15">
      <c r="A595" t="str">
        <f>IF([1]变压器绕组!A595="","",[1]变压器绕组!A595)</f>
        <v/>
      </c>
      <c r="B595" t="str">
        <f>IF([1]变压器绕组!B595="","",[1]变压器绕组!B595)</f>
        <v/>
      </c>
      <c r="C595" t="str">
        <f>IF([1]变压器绕组!C595="","",[1]变压器绕组!C595)</f>
        <v/>
      </c>
      <c r="D595" t="str">
        <f>IF([1]变压器绕组!D595="","",[1]变压器绕组!D595)</f>
        <v/>
      </c>
      <c r="E595" t="str">
        <f ca="1">VLOOKUP(C595,OFFSET(厂站实体!$A$2,0,0,1000,7),7,FALSE)</f>
        <v/>
      </c>
      <c r="F595" t="str">
        <f ca="1">VLOOKUP(C595,OFFSET(厂站实体!$A$2,0,0,1000,7),4,FALSE)</f>
        <v/>
      </c>
      <c r="G595" t="str">
        <f ca="1">VLOOKUP(C595,OFFSET(厂站实体!$A$2,0,0,1000,7),6,FALSE)</f>
        <v/>
      </c>
    </row>
    <row r="596" spans="1:7" x14ac:dyDescent="0.15">
      <c r="A596" t="str">
        <f>IF([1]变压器绕组!A596="","",[1]变压器绕组!A596)</f>
        <v/>
      </c>
      <c r="B596" t="str">
        <f>IF([1]变压器绕组!B596="","",[1]变压器绕组!B596)</f>
        <v/>
      </c>
      <c r="C596" t="str">
        <f>IF([1]变压器绕组!C596="","",[1]变压器绕组!C596)</f>
        <v/>
      </c>
      <c r="D596" t="str">
        <f>IF([1]变压器绕组!D596="","",[1]变压器绕组!D596)</f>
        <v/>
      </c>
      <c r="E596" t="str">
        <f ca="1">VLOOKUP(C596,OFFSET(厂站实体!$A$2,0,0,1000,7),7,FALSE)</f>
        <v/>
      </c>
      <c r="F596" t="str">
        <f ca="1">VLOOKUP(C596,OFFSET(厂站实体!$A$2,0,0,1000,7),4,FALSE)</f>
        <v/>
      </c>
      <c r="G596" t="str">
        <f ca="1">VLOOKUP(C596,OFFSET(厂站实体!$A$2,0,0,1000,7),6,FALSE)</f>
        <v/>
      </c>
    </row>
    <row r="597" spans="1:7" x14ac:dyDescent="0.15">
      <c r="A597" t="str">
        <f>IF([1]变压器绕组!A597="","",[1]变压器绕组!A597)</f>
        <v/>
      </c>
      <c r="B597" t="str">
        <f>IF([1]变压器绕组!B597="","",[1]变压器绕组!B597)</f>
        <v/>
      </c>
      <c r="C597" t="str">
        <f>IF([1]变压器绕组!C597="","",[1]变压器绕组!C597)</f>
        <v/>
      </c>
      <c r="D597" t="str">
        <f>IF([1]变压器绕组!D597="","",[1]变压器绕组!D597)</f>
        <v/>
      </c>
      <c r="E597" t="str">
        <f ca="1">VLOOKUP(C597,OFFSET(厂站实体!$A$2,0,0,1000,7),7,FALSE)</f>
        <v/>
      </c>
      <c r="F597" t="str">
        <f ca="1">VLOOKUP(C597,OFFSET(厂站实体!$A$2,0,0,1000,7),4,FALSE)</f>
        <v/>
      </c>
      <c r="G597" t="str">
        <f ca="1">VLOOKUP(C597,OFFSET(厂站实体!$A$2,0,0,1000,7),6,FALSE)</f>
        <v/>
      </c>
    </row>
    <row r="598" spans="1:7" x14ac:dyDescent="0.15">
      <c r="A598" t="str">
        <f>IF([1]变压器绕组!A598="","",[1]变压器绕组!A598)</f>
        <v/>
      </c>
      <c r="B598" t="str">
        <f>IF([1]变压器绕组!B598="","",[1]变压器绕组!B598)</f>
        <v/>
      </c>
      <c r="C598" t="str">
        <f>IF([1]变压器绕组!C598="","",[1]变压器绕组!C598)</f>
        <v/>
      </c>
      <c r="D598" t="str">
        <f>IF([1]变压器绕组!D598="","",[1]变压器绕组!D598)</f>
        <v/>
      </c>
      <c r="E598" t="str">
        <f ca="1">VLOOKUP(C598,OFFSET(厂站实体!$A$2,0,0,1000,7),7,FALSE)</f>
        <v/>
      </c>
      <c r="F598" t="str">
        <f ca="1">VLOOKUP(C598,OFFSET(厂站实体!$A$2,0,0,1000,7),4,FALSE)</f>
        <v/>
      </c>
      <c r="G598" t="str">
        <f ca="1">VLOOKUP(C598,OFFSET(厂站实体!$A$2,0,0,1000,7),6,FALSE)</f>
        <v/>
      </c>
    </row>
    <row r="599" spans="1:7" x14ac:dyDescent="0.15">
      <c r="A599" t="str">
        <f>IF([1]变压器绕组!A599="","",[1]变压器绕组!A599)</f>
        <v/>
      </c>
      <c r="B599" t="str">
        <f>IF([1]变压器绕组!B599="","",[1]变压器绕组!B599)</f>
        <v/>
      </c>
      <c r="C599" t="str">
        <f>IF([1]变压器绕组!C599="","",[1]变压器绕组!C599)</f>
        <v/>
      </c>
      <c r="D599" t="str">
        <f>IF([1]变压器绕组!D599="","",[1]变压器绕组!D599)</f>
        <v/>
      </c>
      <c r="E599" t="str">
        <f ca="1">VLOOKUP(C599,OFFSET(厂站实体!$A$2,0,0,1000,7),7,FALSE)</f>
        <v/>
      </c>
      <c r="F599" t="str">
        <f ca="1">VLOOKUP(C599,OFFSET(厂站实体!$A$2,0,0,1000,7),4,FALSE)</f>
        <v/>
      </c>
      <c r="G599" t="str">
        <f ca="1">VLOOKUP(C599,OFFSET(厂站实体!$A$2,0,0,1000,7),6,FALSE)</f>
        <v/>
      </c>
    </row>
    <row r="600" spans="1:7" x14ac:dyDescent="0.15">
      <c r="A600" t="str">
        <f>IF([1]变压器绕组!A600="","",[1]变压器绕组!A600)</f>
        <v/>
      </c>
      <c r="B600" t="str">
        <f>IF([1]变压器绕组!B600="","",[1]变压器绕组!B600)</f>
        <v/>
      </c>
      <c r="C600" t="str">
        <f>IF([1]变压器绕组!C600="","",[1]变压器绕组!C600)</f>
        <v/>
      </c>
      <c r="D600" t="str">
        <f>IF([1]变压器绕组!D600="","",[1]变压器绕组!D600)</f>
        <v/>
      </c>
      <c r="E600" t="str">
        <f ca="1">VLOOKUP(C600,OFFSET(厂站实体!$A$2,0,0,1000,7),7,FALSE)</f>
        <v/>
      </c>
      <c r="F600" t="str">
        <f ca="1">VLOOKUP(C600,OFFSET(厂站实体!$A$2,0,0,1000,7),4,FALSE)</f>
        <v/>
      </c>
      <c r="G600" t="str">
        <f ca="1">VLOOKUP(C600,OFFSET(厂站实体!$A$2,0,0,1000,7),6,FALSE)</f>
        <v/>
      </c>
    </row>
    <row r="601" spans="1:7" x14ac:dyDescent="0.15">
      <c r="A601" t="str">
        <f>IF([1]变压器绕组!A601="","",[1]变压器绕组!A601)</f>
        <v/>
      </c>
      <c r="B601" t="str">
        <f>IF([1]变压器绕组!B601="","",[1]变压器绕组!B601)</f>
        <v/>
      </c>
      <c r="C601" t="str">
        <f>IF([1]变压器绕组!C601="","",[1]变压器绕组!C601)</f>
        <v/>
      </c>
      <c r="D601" t="str">
        <f>IF([1]变压器绕组!D601="","",[1]变压器绕组!D601)</f>
        <v/>
      </c>
      <c r="E601" t="str">
        <f ca="1">VLOOKUP(C601,OFFSET(厂站实体!$A$2,0,0,1000,7),7,FALSE)</f>
        <v/>
      </c>
      <c r="F601" t="str">
        <f ca="1">VLOOKUP(C601,OFFSET(厂站实体!$A$2,0,0,1000,7),4,FALSE)</f>
        <v/>
      </c>
      <c r="G601" t="str">
        <f ca="1">VLOOKUP(C601,OFFSET(厂站实体!$A$2,0,0,1000,7),6,FALSE)</f>
        <v/>
      </c>
    </row>
    <row r="602" spans="1:7" x14ac:dyDescent="0.15">
      <c r="A602" t="str">
        <f>IF([1]变压器绕组!A602="","",[1]变压器绕组!A602)</f>
        <v/>
      </c>
      <c r="B602" t="str">
        <f>IF([1]变压器绕组!B602="","",[1]变压器绕组!B602)</f>
        <v/>
      </c>
      <c r="C602" t="str">
        <f>IF([1]变压器绕组!C602="","",[1]变压器绕组!C602)</f>
        <v/>
      </c>
      <c r="D602" t="str">
        <f>IF([1]变压器绕组!D602="","",[1]变压器绕组!D602)</f>
        <v/>
      </c>
      <c r="E602" t="str">
        <f ca="1">VLOOKUP(C602,OFFSET(厂站实体!$A$2,0,0,1000,7),7,FALSE)</f>
        <v/>
      </c>
      <c r="F602" t="str">
        <f ca="1">VLOOKUP(C602,OFFSET(厂站实体!$A$2,0,0,1000,7),4,FALSE)</f>
        <v/>
      </c>
      <c r="G602" t="str">
        <f ca="1">VLOOKUP(C602,OFFSET(厂站实体!$A$2,0,0,1000,7),6,FALSE)</f>
        <v/>
      </c>
    </row>
    <row r="603" spans="1:7" x14ac:dyDescent="0.15">
      <c r="A603" t="str">
        <f>IF([1]变压器绕组!A603="","",[1]变压器绕组!A603)</f>
        <v/>
      </c>
      <c r="B603" t="str">
        <f>IF([1]变压器绕组!B603="","",[1]变压器绕组!B603)</f>
        <v/>
      </c>
      <c r="C603" t="str">
        <f>IF([1]变压器绕组!C603="","",[1]变压器绕组!C603)</f>
        <v/>
      </c>
      <c r="D603" t="str">
        <f>IF([1]变压器绕组!D603="","",[1]变压器绕组!D603)</f>
        <v/>
      </c>
      <c r="E603" t="str">
        <f ca="1">VLOOKUP(C603,OFFSET(厂站实体!$A$2,0,0,1000,7),7,FALSE)</f>
        <v/>
      </c>
      <c r="F603" t="str">
        <f ca="1">VLOOKUP(C603,OFFSET(厂站实体!$A$2,0,0,1000,7),4,FALSE)</f>
        <v/>
      </c>
      <c r="G603" t="str">
        <f ca="1">VLOOKUP(C603,OFFSET(厂站实体!$A$2,0,0,1000,7),6,FALSE)</f>
        <v/>
      </c>
    </row>
    <row r="604" spans="1:7" x14ac:dyDescent="0.15">
      <c r="A604" t="str">
        <f>IF([1]变压器绕组!A604="","",[1]变压器绕组!A604)</f>
        <v/>
      </c>
      <c r="B604" t="str">
        <f>IF([1]变压器绕组!B604="","",[1]变压器绕组!B604)</f>
        <v/>
      </c>
      <c r="C604" t="str">
        <f>IF([1]变压器绕组!C604="","",[1]变压器绕组!C604)</f>
        <v/>
      </c>
      <c r="D604" t="str">
        <f>IF([1]变压器绕组!D604="","",[1]变压器绕组!D604)</f>
        <v/>
      </c>
      <c r="E604" t="str">
        <f ca="1">VLOOKUP(C604,OFFSET(厂站实体!$A$2,0,0,1000,7),7,FALSE)</f>
        <v/>
      </c>
      <c r="F604" t="str">
        <f ca="1">VLOOKUP(C604,OFFSET(厂站实体!$A$2,0,0,1000,7),4,FALSE)</f>
        <v/>
      </c>
      <c r="G604" t="str">
        <f ca="1">VLOOKUP(C604,OFFSET(厂站实体!$A$2,0,0,1000,7),6,FALSE)</f>
        <v/>
      </c>
    </row>
    <row r="605" spans="1:7" x14ac:dyDescent="0.15">
      <c r="A605" t="str">
        <f>IF([1]变压器绕组!A605="","",[1]变压器绕组!A605)</f>
        <v/>
      </c>
      <c r="B605" t="str">
        <f>IF([1]变压器绕组!B605="","",[1]变压器绕组!B605)</f>
        <v/>
      </c>
      <c r="C605" t="str">
        <f>IF([1]变压器绕组!C605="","",[1]变压器绕组!C605)</f>
        <v/>
      </c>
      <c r="D605" t="str">
        <f>IF([1]变压器绕组!D605="","",[1]变压器绕组!D605)</f>
        <v/>
      </c>
      <c r="E605" t="str">
        <f ca="1">VLOOKUP(C605,OFFSET(厂站实体!$A$2,0,0,1000,7),7,FALSE)</f>
        <v/>
      </c>
      <c r="F605" t="str">
        <f ca="1">VLOOKUP(C605,OFFSET(厂站实体!$A$2,0,0,1000,7),4,FALSE)</f>
        <v/>
      </c>
      <c r="G605" t="str">
        <f ca="1">VLOOKUP(C605,OFFSET(厂站实体!$A$2,0,0,1000,7),6,FALSE)</f>
        <v/>
      </c>
    </row>
    <row r="606" spans="1:7" x14ac:dyDescent="0.15">
      <c r="A606" t="str">
        <f>IF([1]变压器绕组!A606="","",[1]变压器绕组!A606)</f>
        <v/>
      </c>
      <c r="B606" t="str">
        <f>IF([1]变压器绕组!B606="","",[1]变压器绕组!B606)</f>
        <v/>
      </c>
      <c r="C606" t="str">
        <f>IF([1]变压器绕组!C606="","",[1]变压器绕组!C606)</f>
        <v/>
      </c>
      <c r="D606" t="str">
        <f>IF([1]变压器绕组!D606="","",[1]变压器绕组!D606)</f>
        <v/>
      </c>
      <c r="E606" t="str">
        <f ca="1">VLOOKUP(C606,OFFSET(厂站实体!$A$2,0,0,1000,7),7,FALSE)</f>
        <v/>
      </c>
      <c r="F606" t="str">
        <f ca="1">VLOOKUP(C606,OFFSET(厂站实体!$A$2,0,0,1000,7),4,FALSE)</f>
        <v/>
      </c>
      <c r="G606" t="str">
        <f ca="1">VLOOKUP(C606,OFFSET(厂站实体!$A$2,0,0,1000,7),6,FALSE)</f>
        <v/>
      </c>
    </row>
    <row r="607" spans="1:7" x14ac:dyDescent="0.15">
      <c r="A607" t="str">
        <f>IF([1]变压器绕组!A607="","",[1]变压器绕组!A607)</f>
        <v/>
      </c>
      <c r="B607" t="str">
        <f>IF([1]变压器绕组!B607="","",[1]变压器绕组!B607)</f>
        <v/>
      </c>
      <c r="C607" t="str">
        <f>IF([1]变压器绕组!C607="","",[1]变压器绕组!C607)</f>
        <v/>
      </c>
      <c r="D607" t="str">
        <f>IF([1]变压器绕组!D607="","",[1]变压器绕组!D607)</f>
        <v/>
      </c>
      <c r="E607" t="str">
        <f ca="1">VLOOKUP(C607,OFFSET(厂站实体!$A$2,0,0,1000,7),7,FALSE)</f>
        <v/>
      </c>
      <c r="F607" t="str">
        <f ca="1">VLOOKUP(C607,OFFSET(厂站实体!$A$2,0,0,1000,7),4,FALSE)</f>
        <v/>
      </c>
      <c r="G607" t="str">
        <f ca="1">VLOOKUP(C607,OFFSET(厂站实体!$A$2,0,0,1000,7),6,FALSE)</f>
        <v/>
      </c>
    </row>
    <row r="608" spans="1:7" x14ac:dyDescent="0.15">
      <c r="A608" t="str">
        <f>IF([1]变压器绕组!A608="","",[1]变压器绕组!A608)</f>
        <v/>
      </c>
      <c r="B608" t="str">
        <f>IF([1]变压器绕组!B608="","",[1]变压器绕组!B608)</f>
        <v/>
      </c>
      <c r="C608" t="str">
        <f>IF([1]变压器绕组!C608="","",[1]变压器绕组!C608)</f>
        <v/>
      </c>
      <c r="D608" t="str">
        <f>IF([1]变压器绕组!D608="","",[1]变压器绕组!D608)</f>
        <v/>
      </c>
      <c r="E608" t="str">
        <f ca="1">VLOOKUP(C608,OFFSET(厂站实体!$A$2,0,0,1000,7),7,FALSE)</f>
        <v/>
      </c>
      <c r="F608" t="str">
        <f ca="1">VLOOKUP(C608,OFFSET(厂站实体!$A$2,0,0,1000,7),4,FALSE)</f>
        <v/>
      </c>
      <c r="G608" t="str">
        <f ca="1">VLOOKUP(C608,OFFSET(厂站实体!$A$2,0,0,1000,7),6,FALSE)</f>
        <v/>
      </c>
    </row>
    <row r="609" spans="1:7" x14ac:dyDescent="0.15">
      <c r="A609" t="str">
        <f>IF([1]变压器绕组!A609="","",[1]变压器绕组!A609)</f>
        <v/>
      </c>
      <c r="B609" t="str">
        <f>IF([1]变压器绕组!B609="","",[1]变压器绕组!B609)</f>
        <v/>
      </c>
      <c r="C609" t="str">
        <f>IF([1]变压器绕组!C609="","",[1]变压器绕组!C609)</f>
        <v/>
      </c>
      <c r="D609" t="str">
        <f>IF([1]变压器绕组!D609="","",[1]变压器绕组!D609)</f>
        <v/>
      </c>
      <c r="E609" t="str">
        <f ca="1">VLOOKUP(C609,OFFSET(厂站实体!$A$2,0,0,1000,7),7,FALSE)</f>
        <v/>
      </c>
      <c r="F609" t="str">
        <f ca="1">VLOOKUP(C609,OFFSET(厂站实体!$A$2,0,0,1000,7),4,FALSE)</f>
        <v/>
      </c>
      <c r="G609" t="str">
        <f ca="1">VLOOKUP(C609,OFFSET(厂站实体!$A$2,0,0,1000,7),6,FALSE)</f>
        <v/>
      </c>
    </row>
    <row r="610" spans="1:7" x14ac:dyDescent="0.15">
      <c r="A610" t="str">
        <f>IF([1]变压器绕组!A610="","",[1]变压器绕组!A610)</f>
        <v/>
      </c>
      <c r="B610" t="str">
        <f>IF([1]变压器绕组!B610="","",[1]变压器绕组!B610)</f>
        <v/>
      </c>
      <c r="C610" t="str">
        <f>IF([1]变压器绕组!C610="","",[1]变压器绕组!C610)</f>
        <v/>
      </c>
      <c r="D610" t="str">
        <f>IF([1]变压器绕组!D610="","",[1]变压器绕组!D610)</f>
        <v/>
      </c>
      <c r="E610" t="str">
        <f ca="1">VLOOKUP(C610,OFFSET(厂站实体!$A$2,0,0,1000,7),7,FALSE)</f>
        <v/>
      </c>
      <c r="F610" t="str">
        <f ca="1">VLOOKUP(C610,OFFSET(厂站实体!$A$2,0,0,1000,7),4,FALSE)</f>
        <v/>
      </c>
      <c r="G610" t="str">
        <f ca="1">VLOOKUP(C610,OFFSET(厂站实体!$A$2,0,0,1000,7),6,FALSE)</f>
        <v/>
      </c>
    </row>
    <row r="611" spans="1:7" x14ac:dyDescent="0.15">
      <c r="A611" t="str">
        <f>IF([1]变压器绕组!A611="","",[1]变压器绕组!A611)</f>
        <v/>
      </c>
      <c r="B611" t="str">
        <f>IF([1]变压器绕组!B611="","",[1]变压器绕组!B611)</f>
        <v/>
      </c>
      <c r="C611" t="str">
        <f>IF([1]变压器绕组!C611="","",[1]变压器绕组!C611)</f>
        <v/>
      </c>
      <c r="D611" t="str">
        <f>IF([1]变压器绕组!D611="","",[1]变压器绕组!D611)</f>
        <v/>
      </c>
      <c r="E611" t="str">
        <f ca="1">VLOOKUP(C611,OFFSET(厂站实体!$A$2,0,0,1000,7),7,FALSE)</f>
        <v/>
      </c>
      <c r="F611" t="str">
        <f ca="1">VLOOKUP(C611,OFFSET(厂站实体!$A$2,0,0,1000,7),4,FALSE)</f>
        <v/>
      </c>
      <c r="G611" t="str">
        <f ca="1">VLOOKUP(C611,OFFSET(厂站实体!$A$2,0,0,1000,7),6,FALSE)</f>
        <v/>
      </c>
    </row>
    <row r="612" spans="1:7" x14ac:dyDescent="0.15">
      <c r="A612" t="str">
        <f>IF([1]变压器绕组!A612="","",[1]变压器绕组!A612)</f>
        <v/>
      </c>
      <c r="B612" t="str">
        <f>IF([1]变压器绕组!B612="","",[1]变压器绕组!B612)</f>
        <v/>
      </c>
      <c r="C612" t="str">
        <f>IF([1]变压器绕组!C612="","",[1]变压器绕组!C612)</f>
        <v/>
      </c>
      <c r="D612" t="str">
        <f>IF([1]变压器绕组!D612="","",[1]变压器绕组!D612)</f>
        <v/>
      </c>
      <c r="E612" t="str">
        <f ca="1">VLOOKUP(C612,OFFSET(厂站实体!$A$2,0,0,1000,7),7,FALSE)</f>
        <v/>
      </c>
      <c r="F612" t="str">
        <f ca="1">VLOOKUP(C612,OFFSET(厂站实体!$A$2,0,0,1000,7),4,FALSE)</f>
        <v/>
      </c>
      <c r="G612" t="str">
        <f ca="1">VLOOKUP(C612,OFFSET(厂站实体!$A$2,0,0,1000,7),6,FALSE)</f>
        <v/>
      </c>
    </row>
    <row r="613" spans="1:7" x14ac:dyDescent="0.15">
      <c r="A613" t="str">
        <f>IF([1]变压器绕组!A613="","",[1]变压器绕组!A613)</f>
        <v/>
      </c>
      <c r="B613" t="str">
        <f>IF([1]变压器绕组!B613="","",[1]变压器绕组!B613)</f>
        <v/>
      </c>
      <c r="C613" t="str">
        <f>IF([1]变压器绕组!C613="","",[1]变压器绕组!C613)</f>
        <v/>
      </c>
      <c r="D613" t="str">
        <f>IF([1]变压器绕组!D613="","",[1]变压器绕组!D613)</f>
        <v/>
      </c>
      <c r="E613" t="str">
        <f ca="1">VLOOKUP(C613,OFFSET(厂站实体!$A$2,0,0,1000,7),7,FALSE)</f>
        <v/>
      </c>
      <c r="F613" t="str">
        <f ca="1">VLOOKUP(C613,OFFSET(厂站实体!$A$2,0,0,1000,7),4,FALSE)</f>
        <v/>
      </c>
      <c r="G613" t="str">
        <f ca="1">VLOOKUP(C613,OFFSET(厂站实体!$A$2,0,0,1000,7),6,FALSE)</f>
        <v/>
      </c>
    </row>
    <row r="614" spans="1:7" x14ac:dyDescent="0.15">
      <c r="A614" t="str">
        <f>IF([1]变压器绕组!A614="","",[1]变压器绕组!A614)</f>
        <v/>
      </c>
      <c r="B614" t="str">
        <f>IF([1]变压器绕组!B614="","",[1]变压器绕组!B614)</f>
        <v/>
      </c>
      <c r="C614" t="str">
        <f>IF([1]变压器绕组!C614="","",[1]变压器绕组!C614)</f>
        <v/>
      </c>
      <c r="D614" t="str">
        <f>IF([1]变压器绕组!D614="","",[1]变压器绕组!D614)</f>
        <v/>
      </c>
      <c r="E614" t="str">
        <f ca="1">VLOOKUP(C614,OFFSET(厂站实体!$A$2,0,0,1000,7),7,FALSE)</f>
        <v/>
      </c>
      <c r="F614" t="str">
        <f ca="1">VLOOKUP(C614,OFFSET(厂站实体!$A$2,0,0,1000,7),4,FALSE)</f>
        <v/>
      </c>
      <c r="G614" t="str">
        <f ca="1">VLOOKUP(C614,OFFSET(厂站实体!$A$2,0,0,1000,7),6,FALSE)</f>
        <v/>
      </c>
    </row>
    <row r="615" spans="1:7" x14ac:dyDescent="0.15">
      <c r="A615" t="str">
        <f>IF([1]变压器绕组!A615="","",[1]变压器绕组!A615)</f>
        <v/>
      </c>
      <c r="B615" t="str">
        <f>IF([1]变压器绕组!B615="","",[1]变压器绕组!B615)</f>
        <v/>
      </c>
      <c r="C615" t="str">
        <f>IF([1]变压器绕组!C615="","",[1]变压器绕组!C615)</f>
        <v/>
      </c>
      <c r="D615" t="str">
        <f>IF([1]变压器绕组!D615="","",[1]变压器绕组!D615)</f>
        <v/>
      </c>
      <c r="E615" t="str">
        <f ca="1">VLOOKUP(C615,OFFSET(厂站实体!$A$2,0,0,1000,7),7,FALSE)</f>
        <v/>
      </c>
      <c r="F615" t="str">
        <f ca="1">VLOOKUP(C615,OFFSET(厂站实体!$A$2,0,0,1000,7),4,FALSE)</f>
        <v/>
      </c>
      <c r="G615" t="str">
        <f ca="1">VLOOKUP(C615,OFFSET(厂站实体!$A$2,0,0,1000,7),6,FALSE)</f>
        <v/>
      </c>
    </row>
    <row r="616" spans="1:7" x14ac:dyDescent="0.15">
      <c r="A616" t="str">
        <f>IF([1]变压器绕组!A616="","",[1]变压器绕组!A616)</f>
        <v/>
      </c>
      <c r="B616" t="str">
        <f>IF([1]变压器绕组!B616="","",[1]变压器绕组!B616)</f>
        <v/>
      </c>
      <c r="C616" t="str">
        <f>IF([1]变压器绕组!C616="","",[1]变压器绕组!C616)</f>
        <v/>
      </c>
      <c r="D616" t="str">
        <f>IF([1]变压器绕组!D616="","",[1]变压器绕组!D616)</f>
        <v/>
      </c>
      <c r="E616" t="str">
        <f ca="1">VLOOKUP(C616,OFFSET(厂站实体!$A$2,0,0,1000,7),7,FALSE)</f>
        <v/>
      </c>
      <c r="F616" t="str">
        <f ca="1">VLOOKUP(C616,OFFSET(厂站实体!$A$2,0,0,1000,7),4,FALSE)</f>
        <v/>
      </c>
      <c r="G616" t="str">
        <f ca="1">VLOOKUP(C616,OFFSET(厂站实体!$A$2,0,0,1000,7),6,FALSE)</f>
        <v/>
      </c>
    </row>
    <row r="617" spans="1:7" x14ac:dyDescent="0.15">
      <c r="A617" t="str">
        <f>IF([1]变压器绕组!A617="","",[1]变压器绕组!A617)</f>
        <v/>
      </c>
      <c r="B617" t="str">
        <f>IF([1]变压器绕组!B617="","",[1]变压器绕组!B617)</f>
        <v/>
      </c>
      <c r="C617" t="str">
        <f>IF([1]变压器绕组!C617="","",[1]变压器绕组!C617)</f>
        <v/>
      </c>
      <c r="D617" t="str">
        <f>IF([1]变压器绕组!D617="","",[1]变压器绕组!D617)</f>
        <v/>
      </c>
      <c r="E617" t="str">
        <f ca="1">VLOOKUP(C617,OFFSET(厂站实体!$A$2,0,0,1000,7),7,FALSE)</f>
        <v/>
      </c>
      <c r="F617" t="str">
        <f ca="1">VLOOKUP(C617,OFFSET(厂站实体!$A$2,0,0,1000,7),4,FALSE)</f>
        <v/>
      </c>
      <c r="G617" t="str">
        <f ca="1">VLOOKUP(C617,OFFSET(厂站实体!$A$2,0,0,1000,7),6,FALSE)</f>
        <v/>
      </c>
    </row>
    <row r="618" spans="1:7" x14ac:dyDescent="0.15">
      <c r="A618" t="str">
        <f>IF([1]变压器绕组!A618="","",[1]变压器绕组!A618)</f>
        <v/>
      </c>
      <c r="B618" t="str">
        <f>IF([1]变压器绕组!B618="","",[1]变压器绕组!B618)</f>
        <v/>
      </c>
      <c r="C618" t="str">
        <f>IF([1]变压器绕组!C618="","",[1]变压器绕组!C618)</f>
        <v/>
      </c>
      <c r="D618" t="str">
        <f>IF([1]变压器绕组!D618="","",[1]变压器绕组!D618)</f>
        <v/>
      </c>
      <c r="E618" t="str">
        <f ca="1">VLOOKUP(C618,OFFSET(厂站实体!$A$2,0,0,1000,7),7,FALSE)</f>
        <v/>
      </c>
      <c r="F618" t="str">
        <f ca="1">VLOOKUP(C618,OFFSET(厂站实体!$A$2,0,0,1000,7),4,FALSE)</f>
        <v/>
      </c>
      <c r="G618" t="str">
        <f ca="1">VLOOKUP(C618,OFFSET(厂站实体!$A$2,0,0,1000,7),6,FALSE)</f>
        <v/>
      </c>
    </row>
    <row r="619" spans="1:7" x14ac:dyDescent="0.15">
      <c r="A619" t="str">
        <f>IF([1]变压器绕组!A619="","",[1]变压器绕组!A619)</f>
        <v/>
      </c>
      <c r="B619" t="str">
        <f>IF([1]变压器绕组!B619="","",[1]变压器绕组!B619)</f>
        <v/>
      </c>
      <c r="C619" t="str">
        <f>IF([1]变压器绕组!C619="","",[1]变压器绕组!C619)</f>
        <v/>
      </c>
      <c r="D619" t="str">
        <f>IF([1]变压器绕组!D619="","",[1]变压器绕组!D619)</f>
        <v/>
      </c>
      <c r="E619" t="str">
        <f ca="1">VLOOKUP(C619,OFFSET(厂站实体!$A$2,0,0,1000,7),7,FALSE)</f>
        <v/>
      </c>
      <c r="F619" t="str">
        <f ca="1">VLOOKUP(C619,OFFSET(厂站实体!$A$2,0,0,1000,7),4,FALSE)</f>
        <v/>
      </c>
      <c r="G619" t="str">
        <f ca="1">VLOOKUP(C619,OFFSET(厂站实体!$A$2,0,0,1000,7),6,FALSE)</f>
        <v/>
      </c>
    </row>
    <row r="620" spans="1:7" x14ac:dyDescent="0.15">
      <c r="A620" t="str">
        <f>IF([1]变压器绕组!A620="","",[1]变压器绕组!A620)</f>
        <v/>
      </c>
      <c r="B620" t="str">
        <f>IF([1]变压器绕组!B620="","",[1]变压器绕组!B620)</f>
        <v/>
      </c>
      <c r="C620" t="str">
        <f>IF([1]变压器绕组!C620="","",[1]变压器绕组!C620)</f>
        <v/>
      </c>
      <c r="D620" t="str">
        <f>IF([1]变压器绕组!D620="","",[1]变压器绕组!D620)</f>
        <v/>
      </c>
      <c r="E620" t="str">
        <f ca="1">VLOOKUP(C620,OFFSET(厂站实体!$A$2,0,0,1000,7),7,FALSE)</f>
        <v/>
      </c>
      <c r="F620" t="str">
        <f ca="1">VLOOKUP(C620,OFFSET(厂站实体!$A$2,0,0,1000,7),4,FALSE)</f>
        <v/>
      </c>
      <c r="G620" t="str">
        <f ca="1">VLOOKUP(C620,OFFSET(厂站实体!$A$2,0,0,1000,7),6,FALSE)</f>
        <v/>
      </c>
    </row>
    <row r="621" spans="1:7" x14ac:dyDescent="0.15">
      <c r="A621" t="str">
        <f>IF([1]变压器绕组!A621="","",[1]变压器绕组!A621)</f>
        <v/>
      </c>
      <c r="B621" t="str">
        <f>IF([1]变压器绕组!B621="","",[1]变压器绕组!B621)</f>
        <v/>
      </c>
      <c r="C621" t="str">
        <f>IF([1]变压器绕组!C621="","",[1]变压器绕组!C621)</f>
        <v/>
      </c>
      <c r="D621" t="str">
        <f>IF([1]变压器绕组!D621="","",[1]变压器绕组!D621)</f>
        <v/>
      </c>
      <c r="E621" t="str">
        <f ca="1">VLOOKUP(C621,OFFSET(厂站实体!$A$2,0,0,1000,7),7,FALSE)</f>
        <v/>
      </c>
      <c r="F621" t="str">
        <f ca="1">VLOOKUP(C621,OFFSET(厂站实体!$A$2,0,0,1000,7),4,FALSE)</f>
        <v/>
      </c>
      <c r="G621" t="str">
        <f ca="1">VLOOKUP(C621,OFFSET(厂站实体!$A$2,0,0,1000,7),6,FALSE)</f>
        <v/>
      </c>
    </row>
    <row r="622" spans="1:7" x14ac:dyDescent="0.15">
      <c r="A622" t="str">
        <f>IF([1]变压器绕组!A622="","",[1]变压器绕组!A622)</f>
        <v/>
      </c>
      <c r="B622" t="str">
        <f>IF([1]变压器绕组!B622="","",[1]变压器绕组!B622)</f>
        <v/>
      </c>
      <c r="C622" t="str">
        <f>IF([1]变压器绕组!C622="","",[1]变压器绕组!C622)</f>
        <v/>
      </c>
      <c r="D622" t="str">
        <f>IF([1]变压器绕组!D622="","",[1]变压器绕组!D622)</f>
        <v/>
      </c>
      <c r="E622" t="str">
        <f ca="1">VLOOKUP(C622,OFFSET(厂站实体!$A$2,0,0,1000,7),7,FALSE)</f>
        <v/>
      </c>
      <c r="F622" t="str">
        <f ca="1">VLOOKUP(C622,OFFSET(厂站实体!$A$2,0,0,1000,7),4,FALSE)</f>
        <v/>
      </c>
      <c r="G622" t="str">
        <f ca="1">VLOOKUP(C622,OFFSET(厂站实体!$A$2,0,0,1000,7),6,FALSE)</f>
        <v/>
      </c>
    </row>
    <row r="623" spans="1:7" x14ac:dyDescent="0.15">
      <c r="A623" t="str">
        <f>IF([1]变压器绕组!A623="","",[1]变压器绕组!A623)</f>
        <v/>
      </c>
      <c r="B623" t="str">
        <f>IF([1]变压器绕组!B623="","",[1]变压器绕组!B623)</f>
        <v/>
      </c>
      <c r="C623" t="str">
        <f>IF([1]变压器绕组!C623="","",[1]变压器绕组!C623)</f>
        <v/>
      </c>
      <c r="D623" t="str">
        <f>IF([1]变压器绕组!D623="","",[1]变压器绕组!D623)</f>
        <v/>
      </c>
      <c r="E623" t="str">
        <f ca="1">VLOOKUP(C623,OFFSET(厂站实体!$A$2,0,0,1000,7),7,FALSE)</f>
        <v/>
      </c>
      <c r="F623" t="str">
        <f ca="1">VLOOKUP(C623,OFFSET(厂站实体!$A$2,0,0,1000,7),4,FALSE)</f>
        <v/>
      </c>
      <c r="G623" t="str">
        <f ca="1">VLOOKUP(C623,OFFSET(厂站实体!$A$2,0,0,1000,7),6,FALSE)</f>
        <v/>
      </c>
    </row>
    <row r="624" spans="1:7" x14ac:dyDescent="0.15">
      <c r="A624" t="str">
        <f>IF([1]变压器绕组!A624="","",[1]变压器绕组!A624)</f>
        <v/>
      </c>
      <c r="B624" t="str">
        <f>IF([1]变压器绕组!B624="","",[1]变压器绕组!B624)</f>
        <v/>
      </c>
      <c r="C624" t="str">
        <f>IF([1]变压器绕组!C624="","",[1]变压器绕组!C624)</f>
        <v/>
      </c>
      <c r="D624" t="str">
        <f>IF([1]变压器绕组!D624="","",[1]变压器绕组!D624)</f>
        <v/>
      </c>
      <c r="E624" t="str">
        <f ca="1">VLOOKUP(C624,OFFSET(厂站实体!$A$2,0,0,1000,7),7,FALSE)</f>
        <v/>
      </c>
      <c r="F624" t="str">
        <f ca="1">VLOOKUP(C624,OFFSET(厂站实体!$A$2,0,0,1000,7),4,FALSE)</f>
        <v/>
      </c>
      <c r="G624" t="str">
        <f ca="1">VLOOKUP(C624,OFFSET(厂站实体!$A$2,0,0,1000,7),6,FALSE)</f>
        <v/>
      </c>
    </row>
    <row r="625" spans="1:7" x14ac:dyDescent="0.15">
      <c r="A625" t="str">
        <f>IF([1]变压器绕组!A625="","",[1]变压器绕组!A625)</f>
        <v/>
      </c>
      <c r="B625" t="str">
        <f>IF([1]变压器绕组!B625="","",[1]变压器绕组!B625)</f>
        <v/>
      </c>
      <c r="C625" t="str">
        <f>IF([1]变压器绕组!C625="","",[1]变压器绕组!C625)</f>
        <v/>
      </c>
      <c r="D625" t="str">
        <f>IF([1]变压器绕组!D625="","",[1]变压器绕组!D625)</f>
        <v/>
      </c>
      <c r="E625" t="str">
        <f ca="1">VLOOKUP(C625,OFFSET(厂站实体!$A$2,0,0,1000,7),7,FALSE)</f>
        <v/>
      </c>
      <c r="F625" t="str">
        <f ca="1">VLOOKUP(C625,OFFSET(厂站实体!$A$2,0,0,1000,7),4,FALSE)</f>
        <v/>
      </c>
      <c r="G625" t="str">
        <f ca="1">VLOOKUP(C625,OFFSET(厂站实体!$A$2,0,0,1000,7),6,FALSE)</f>
        <v/>
      </c>
    </row>
    <row r="626" spans="1:7" x14ac:dyDescent="0.15">
      <c r="A626" t="str">
        <f>IF([1]变压器绕组!A626="","",[1]变压器绕组!A626)</f>
        <v/>
      </c>
      <c r="B626" t="str">
        <f>IF([1]变压器绕组!B626="","",[1]变压器绕组!B626)</f>
        <v/>
      </c>
      <c r="C626" t="str">
        <f>IF([1]变压器绕组!C626="","",[1]变压器绕组!C626)</f>
        <v/>
      </c>
      <c r="D626" t="str">
        <f>IF([1]变压器绕组!D626="","",[1]变压器绕组!D626)</f>
        <v/>
      </c>
      <c r="E626" t="str">
        <f ca="1">VLOOKUP(C626,OFFSET(厂站实体!$A$2,0,0,1000,7),7,FALSE)</f>
        <v/>
      </c>
      <c r="F626" t="str">
        <f ca="1">VLOOKUP(C626,OFFSET(厂站实体!$A$2,0,0,1000,7),4,FALSE)</f>
        <v/>
      </c>
      <c r="G626" t="str">
        <f ca="1">VLOOKUP(C626,OFFSET(厂站实体!$A$2,0,0,1000,7),6,FALSE)</f>
        <v/>
      </c>
    </row>
    <row r="627" spans="1:7" x14ac:dyDescent="0.15">
      <c r="A627" t="str">
        <f>IF([1]变压器绕组!A627="","",[1]变压器绕组!A627)</f>
        <v/>
      </c>
      <c r="B627" t="str">
        <f>IF([1]变压器绕组!B627="","",[1]变压器绕组!B627)</f>
        <v/>
      </c>
      <c r="C627" t="str">
        <f>IF([1]变压器绕组!C627="","",[1]变压器绕组!C627)</f>
        <v/>
      </c>
      <c r="D627" t="str">
        <f>IF([1]变压器绕组!D627="","",[1]变压器绕组!D627)</f>
        <v/>
      </c>
      <c r="E627" t="str">
        <f ca="1">VLOOKUP(C627,OFFSET(厂站实体!$A$2,0,0,1000,7),7,FALSE)</f>
        <v/>
      </c>
      <c r="F627" t="str">
        <f ca="1">VLOOKUP(C627,OFFSET(厂站实体!$A$2,0,0,1000,7),4,FALSE)</f>
        <v/>
      </c>
      <c r="G627" t="str">
        <f ca="1">VLOOKUP(C627,OFFSET(厂站实体!$A$2,0,0,1000,7),6,FALSE)</f>
        <v/>
      </c>
    </row>
    <row r="628" spans="1:7" x14ac:dyDescent="0.15">
      <c r="A628" t="str">
        <f>IF([1]变压器绕组!A628="","",[1]变压器绕组!A628)</f>
        <v/>
      </c>
      <c r="B628" t="str">
        <f>IF([1]变压器绕组!B628="","",[1]变压器绕组!B628)</f>
        <v/>
      </c>
      <c r="C628" t="str">
        <f>IF([1]变压器绕组!C628="","",[1]变压器绕组!C628)</f>
        <v/>
      </c>
      <c r="D628" t="str">
        <f>IF([1]变压器绕组!D628="","",[1]变压器绕组!D628)</f>
        <v/>
      </c>
      <c r="E628" t="str">
        <f ca="1">VLOOKUP(C628,OFFSET(厂站实体!$A$2,0,0,1000,7),7,FALSE)</f>
        <v/>
      </c>
      <c r="F628" t="str">
        <f ca="1">VLOOKUP(C628,OFFSET(厂站实体!$A$2,0,0,1000,7),4,FALSE)</f>
        <v/>
      </c>
      <c r="G628" t="str">
        <f ca="1">VLOOKUP(C628,OFFSET(厂站实体!$A$2,0,0,1000,7),6,FALSE)</f>
        <v/>
      </c>
    </row>
    <row r="629" spans="1:7" x14ac:dyDescent="0.15">
      <c r="A629" t="str">
        <f>IF([1]变压器绕组!A629="","",[1]变压器绕组!A629)</f>
        <v/>
      </c>
      <c r="B629" t="str">
        <f>IF([1]变压器绕组!B629="","",[1]变压器绕组!B629)</f>
        <v/>
      </c>
      <c r="C629" t="str">
        <f>IF([1]变压器绕组!C629="","",[1]变压器绕组!C629)</f>
        <v/>
      </c>
      <c r="D629" t="str">
        <f>IF([1]变压器绕组!D629="","",[1]变压器绕组!D629)</f>
        <v/>
      </c>
      <c r="E629" t="str">
        <f ca="1">VLOOKUP(C629,OFFSET(厂站实体!$A$2,0,0,1000,7),7,FALSE)</f>
        <v/>
      </c>
      <c r="F629" t="str">
        <f ca="1">VLOOKUP(C629,OFFSET(厂站实体!$A$2,0,0,1000,7),4,FALSE)</f>
        <v/>
      </c>
      <c r="G629" t="str">
        <f ca="1">VLOOKUP(C629,OFFSET(厂站实体!$A$2,0,0,1000,7),6,FALSE)</f>
        <v/>
      </c>
    </row>
    <row r="630" spans="1:7" x14ac:dyDescent="0.15">
      <c r="A630" t="str">
        <f>IF([1]变压器绕组!A630="","",[1]变压器绕组!A630)</f>
        <v/>
      </c>
      <c r="B630" t="str">
        <f>IF([1]变压器绕组!B630="","",[1]变压器绕组!B630)</f>
        <v/>
      </c>
      <c r="C630" t="str">
        <f>IF([1]变压器绕组!C630="","",[1]变压器绕组!C630)</f>
        <v/>
      </c>
      <c r="D630" t="str">
        <f>IF([1]变压器绕组!D630="","",[1]变压器绕组!D630)</f>
        <v/>
      </c>
      <c r="E630" t="str">
        <f ca="1">VLOOKUP(C630,OFFSET(厂站实体!$A$2,0,0,1000,7),7,FALSE)</f>
        <v/>
      </c>
      <c r="F630" t="str">
        <f ca="1">VLOOKUP(C630,OFFSET(厂站实体!$A$2,0,0,1000,7),4,FALSE)</f>
        <v/>
      </c>
      <c r="G630" t="str">
        <f ca="1">VLOOKUP(C630,OFFSET(厂站实体!$A$2,0,0,1000,7),6,FALSE)</f>
        <v/>
      </c>
    </row>
    <row r="631" spans="1:7" x14ac:dyDescent="0.15">
      <c r="A631" t="str">
        <f>IF([1]变压器绕组!A631="","",[1]变压器绕组!A631)</f>
        <v/>
      </c>
      <c r="B631" t="str">
        <f>IF([1]变压器绕组!B631="","",[1]变压器绕组!B631)</f>
        <v/>
      </c>
      <c r="C631" t="str">
        <f>IF([1]变压器绕组!C631="","",[1]变压器绕组!C631)</f>
        <v/>
      </c>
      <c r="D631" t="str">
        <f>IF([1]变压器绕组!D631="","",[1]变压器绕组!D631)</f>
        <v/>
      </c>
      <c r="E631" t="str">
        <f ca="1">VLOOKUP(C631,OFFSET(厂站实体!$A$2,0,0,1000,7),7,FALSE)</f>
        <v/>
      </c>
      <c r="F631" t="str">
        <f ca="1">VLOOKUP(C631,OFFSET(厂站实体!$A$2,0,0,1000,7),4,FALSE)</f>
        <v/>
      </c>
      <c r="G631" t="str">
        <f ca="1">VLOOKUP(C631,OFFSET(厂站实体!$A$2,0,0,1000,7),6,FALSE)</f>
        <v/>
      </c>
    </row>
    <row r="632" spans="1:7" x14ac:dyDescent="0.15">
      <c r="A632" t="str">
        <f>IF([1]变压器绕组!A632="","",[1]变压器绕组!A632)</f>
        <v/>
      </c>
      <c r="B632" t="str">
        <f>IF([1]变压器绕组!B632="","",[1]变压器绕组!B632)</f>
        <v/>
      </c>
      <c r="C632" t="str">
        <f>IF([1]变压器绕组!C632="","",[1]变压器绕组!C632)</f>
        <v/>
      </c>
      <c r="D632" t="str">
        <f>IF([1]变压器绕组!D632="","",[1]变压器绕组!D632)</f>
        <v/>
      </c>
      <c r="E632" t="str">
        <f ca="1">VLOOKUP(C632,OFFSET(厂站实体!$A$2,0,0,1000,7),7,FALSE)</f>
        <v/>
      </c>
      <c r="F632" t="str">
        <f ca="1">VLOOKUP(C632,OFFSET(厂站实体!$A$2,0,0,1000,7),4,FALSE)</f>
        <v/>
      </c>
      <c r="G632" t="str">
        <f ca="1">VLOOKUP(C632,OFFSET(厂站实体!$A$2,0,0,1000,7),6,FALSE)</f>
        <v/>
      </c>
    </row>
    <row r="633" spans="1:7" x14ac:dyDescent="0.15">
      <c r="A633" t="str">
        <f>IF([1]变压器绕组!A633="","",[1]变压器绕组!A633)</f>
        <v/>
      </c>
      <c r="B633" t="str">
        <f>IF([1]变压器绕组!B633="","",[1]变压器绕组!B633)</f>
        <v/>
      </c>
      <c r="C633" t="str">
        <f>IF([1]变压器绕组!C633="","",[1]变压器绕组!C633)</f>
        <v/>
      </c>
      <c r="D633" t="str">
        <f>IF([1]变压器绕组!D633="","",[1]变压器绕组!D633)</f>
        <v/>
      </c>
      <c r="E633" t="str">
        <f ca="1">VLOOKUP(C633,OFFSET(厂站实体!$A$2,0,0,1000,7),7,FALSE)</f>
        <v/>
      </c>
      <c r="F633" t="str">
        <f ca="1">VLOOKUP(C633,OFFSET(厂站实体!$A$2,0,0,1000,7),4,FALSE)</f>
        <v/>
      </c>
      <c r="G633" t="str">
        <f ca="1">VLOOKUP(C633,OFFSET(厂站实体!$A$2,0,0,1000,7),6,FALSE)</f>
        <v/>
      </c>
    </row>
    <row r="634" spans="1:7" x14ac:dyDescent="0.15">
      <c r="A634" t="str">
        <f>IF([1]变压器绕组!A634="","",[1]变压器绕组!A634)</f>
        <v/>
      </c>
      <c r="B634" t="str">
        <f>IF([1]变压器绕组!B634="","",[1]变压器绕组!B634)</f>
        <v/>
      </c>
      <c r="C634" t="str">
        <f>IF([1]变压器绕组!C634="","",[1]变压器绕组!C634)</f>
        <v/>
      </c>
      <c r="D634" t="str">
        <f>IF([1]变压器绕组!D634="","",[1]变压器绕组!D634)</f>
        <v/>
      </c>
      <c r="E634" t="str">
        <f ca="1">VLOOKUP(C634,OFFSET(厂站实体!$A$2,0,0,1000,7),7,FALSE)</f>
        <v/>
      </c>
      <c r="F634" t="str">
        <f ca="1">VLOOKUP(C634,OFFSET(厂站实体!$A$2,0,0,1000,7),4,FALSE)</f>
        <v/>
      </c>
      <c r="G634" t="str">
        <f ca="1">VLOOKUP(C634,OFFSET(厂站实体!$A$2,0,0,1000,7),6,FALSE)</f>
        <v/>
      </c>
    </row>
    <row r="635" spans="1:7" x14ac:dyDescent="0.15">
      <c r="A635" t="str">
        <f>IF([1]变压器绕组!A635="","",[1]变压器绕组!A635)</f>
        <v/>
      </c>
      <c r="B635" t="str">
        <f>IF([1]变压器绕组!B635="","",[1]变压器绕组!B635)</f>
        <v/>
      </c>
      <c r="C635" t="str">
        <f>IF([1]变压器绕组!C635="","",[1]变压器绕组!C635)</f>
        <v/>
      </c>
      <c r="D635" t="str">
        <f>IF([1]变压器绕组!D635="","",[1]变压器绕组!D635)</f>
        <v/>
      </c>
      <c r="E635" t="str">
        <f ca="1">VLOOKUP(C635,OFFSET(厂站实体!$A$2,0,0,1000,7),7,FALSE)</f>
        <v/>
      </c>
      <c r="F635" t="str">
        <f ca="1">VLOOKUP(C635,OFFSET(厂站实体!$A$2,0,0,1000,7),4,FALSE)</f>
        <v/>
      </c>
      <c r="G635" t="str">
        <f ca="1">VLOOKUP(C635,OFFSET(厂站实体!$A$2,0,0,1000,7),6,FALSE)</f>
        <v/>
      </c>
    </row>
    <row r="636" spans="1:7" x14ac:dyDescent="0.15">
      <c r="A636" t="str">
        <f>IF([1]变压器绕组!A636="","",[1]变压器绕组!A636)</f>
        <v/>
      </c>
      <c r="B636" t="str">
        <f>IF([1]变压器绕组!B636="","",[1]变压器绕组!B636)</f>
        <v/>
      </c>
      <c r="C636" t="str">
        <f>IF([1]变压器绕组!C636="","",[1]变压器绕组!C636)</f>
        <v/>
      </c>
      <c r="D636" t="str">
        <f>IF([1]变压器绕组!D636="","",[1]变压器绕组!D636)</f>
        <v/>
      </c>
      <c r="E636" t="str">
        <f ca="1">VLOOKUP(C636,OFFSET(厂站实体!$A$2,0,0,1000,7),7,FALSE)</f>
        <v/>
      </c>
      <c r="F636" t="str">
        <f ca="1">VLOOKUP(C636,OFFSET(厂站实体!$A$2,0,0,1000,7),4,FALSE)</f>
        <v/>
      </c>
      <c r="G636" t="str">
        <f ca="1">VLOOKUP(C636,OFFSET(厂站实体!$A$2,0,0,1000,7),6,FALSE)</f>
        <v/>
      </c>
    </row>
    <row r="637" spans="1:7" x14ac:dyDescent="0.15">
      <c r="A637" t="str">
        <f>IF([1]变压器绕组!A637="","",[1]变压器绕组!A637)</f>
        <v/>
      </c>
      <c r="B637" t="str">
        <f>IF([1]变压器绕组!B637="","",[1]变压器绕组!B637)</f>
        <v/>
      </c>
      <c r="C637" t="str">
        <f>IF([1]变压器绕组!C637="","",[1]变压器绕组!C637)</f>
        <v/>
      </c>
      <c r="D637" t="str">
        <f>IF([1]变压器绕组!D637="","",[1]变压器绕组!D637)</f>
        <v/>
      </c>
      <c r="E637" t="str">
        <f ca="1">VLOOKUP(C637,OFFSET(厂站实体!$A$2,0,0,1000,7),7,FALSE)</f>
        <v/>
      </c>
      <c r="F637" t="str">
        <f ca="1">VLOOKUP(C637,OFFSET(厂站实体!$A$2,0,0,1000,7),4,FALSE)</f>
        <v/>
      </c>
      <c r="G637" t="str">
        <f ca="1">VLOOKUP(C637,OFFSET(厂站实体!$A$2,0,0,1000,7),6,FALSE)</f>
        <v/>
      </c>
    </row>
    <row r="638" spans="1:7" x14ac:dyDescent="0.15">
      <c r="A638" t="str">
        <f>IF([1]变压器绕组!A638="","",[1]变压器绕组!A638)</f>
        <v/>
      </c>
      <c r="B638" t="str">
        <f>IF([1]变压器绕组!B638="","",[1]变压器绕组!B638)</f>
        <v/>
      </c>
      <c r="C638" t="str">
        <f>IF([1]变压器绕组!C638="","",[1]变压器绕组!C638)</f>
        <v/>
      </c>
      <c r="D638" t="str">
        <f>IF([1]变压器绕组!D638="","",[1]变压器绕组!D638)</f>
        <v/>
      </c>
      <c r="E638" t="str">
        <f ca="1">VLOOKUP(C638,OFFSET(厂站实体!$A$2,0,0,1000,7),7,FALSE)</f>
        <v/>
      </c>
      <c r="F638" t="str">
        <f ca="1">VLOOKUP(C638,OFFSET(厂站实体!$A$2,0,0,1000,7),4,FALSE)</f>
        <v/>
      </c>
      <c r="G638" t="str">
        <f ca="1">VLOOKUP(C638,OFFSET(厂站实体!$A$2,0,0,1000,7),6,FALSE)</f>
        <v/>
      </c>
    </row>
    <row r="639" spans="1:7" x14ac:dyDescent="0.15">
      <c r="A639" t="str">
        <f>IF([1]变压器绕组!A639="","",[1]变压器绕组!A639)</f>
        <v/>
      </c>
      <c r="B639" t="str">
        <f>IF([1]变压器绕组!B639="","",[1]变压器绕组!B639)</f>
        <v/>
      </c>
      <c r="C639" t="str">
        <f>IF([1]变压器绕组!C639="","",[1]变压器绕组!C639)</f>
        <v/>
      </c>
      <c r="D639" t="str">
        <f>IF([1]变压器绕组!D639="","",[1]变压器绕组!D639)</f>
        <v/>
      </c>
      <c r="E639" t="str">
        <f ca="1">VLOOKUP(C639,OFFSET(厂站实体!$A$2,0,0,1000,7),7,FALSE)</f>
        <v/>
      </c>
      <c r="F639" t="str">
        <f ca="1">VLOOKUP(C639,OFFSET(厂站实体!$A$2,0,0,1000,7),4,FALSE)</f>
        <v/>
      </c>
      <c r="G639" t="str">
        <f ca="1">VLOOKUP(C639,OFFSET(厂站实体!$A$2,0,0,1000,7),6,FALSE)</f>
        <v/>
      </c>
    </row>
    <row r="640" spans="1:7" x14ac:dyDescent="0.15">
      <c r="A640" t="str">
        <f>IF([1]变压器绕组!A640="","",[1]变压器绕组!A640)</f>
        <v/>
      </c>
      <c r="B640" t="str">
        <f>IF([1]变压器绕组!B640="","",[1]变压器绕组!B640)</f>
        <v/>
      </c>
      <c r="C640" t="str">
        <f>IF([1]变压器绕组!C640="","",[1]变压器绕组!C640)</f>
        <v/>
      </c>
      <c r="D640" t="str">
        <f>IF([1]变压器绕组!D640="","",[1]变压器绕组!D640)</f>
        <v/>
      </c>
      <c r="E640" t="str">
        <f ca="1">VLOOKUP(C640,OFFSET(厂站实体!$A$2,0,0,1000,7),7,FALSE)</f>
        <v/>
      </c>
      <c r="F640" t="str">
        <f ca="1">VLOOKUP(C640,OFFSET(厂站实体!$A$2,0,0,1000,7),4,FALSE)</f>
        <v/>
      </c>
      <c r="G640" t="str">
        <f ca="1">VLOOKUP(C640,OFFSET(厂站实体!$A$2,0,0,1000,7),6,FALSE)</f>
        <v/>
      </c>
    </row>
    <row r="641" spans="1:7" x14ac:dyDescent="0.15">
      <c r="A641" t="str">
        <f>IF([1]变压器绕组!A641="","",[1]变压器绕组!A641)</f>
        <v/>
      </c>
      <c r="B641" t="str">
        <f>IF([1]变压器绕组!B641="","",[1]变压器绕组!B641)</f>
        <v/>
      </c>
      <c r="C641" t="str">
        <f>IF([1]变压器绕组!C641="","",[1]变压器绕组!C641)</f>
        <v/>
      </c>
      <c r="D641" t="str">
        <f>IF([1]变压器绕组!D641="","",[1]变压器绕组!D641)</f>
        <v/>
      </c>
      <c r="E641" t="str">
        <f ca="1">VLOOKUP(C641,OFFSET(厂站实体!$A$2,0,0,1000,7),7,FALSE)</f>
        <v/>
      </c>
      <c r="F641" t="str">
        <f ca="1">VLOOKUP(C641,OFFSET(厂站实体!$A$2,0,0,1000,7),4,FALSE)</f>
        <v/>
      </c>
      <c r="G641" t="str">
        <f ca="1">VLOOKUP(C641,OFFSET(厂站实体!$A$2,0,0,1000,7),6,FALSE)</f>
        <v/>
      </c>
    </row>
    <row r="642" spans="1:7" x14ac:dyDescent="0.15">
      <c r="A642" t="str">
        <f>IF([1]变压器绕组!A642="","",[1]变压器绕组!A642)</f>
        <v/>
      </c>
      <c r="B642" t="str">
        <f>IF([1]变压器绕组!B642="","",[1]变压器绕组!B642)</f>
        <v/>
      </c>
      <c r="C642" t="str">
        <f>IF([1]变压器绕组!C642="","",[1]变压器绕组!C642)</f>
        <v/>
      </c>
      <c r="D642" t="str">
        <f>IF([1]变压器绕组!D642="","",[1]变压器绕组!D642)</f>
        <v/>
      </c>
      <c r="E642" t="str">
        <f ca="1">VLOOKUP(C642,OFFSET(厂站实体!$A$2,0,0,1000,7),7,FALSE)</f>
        <v/>
      </c>
      <c r="F642" t="str">
        <f ca="1">VLOOKUP(C642,OFFSET(厂站实体!$A$2,0,0,1000,7),4,FALSE)</f>
        <v/>
      </c>
      <c r="G642" t="str">
        <f ca="1">VLOOKUP(C642,OFFSET(厂站实体!$A$2,0,0,1000,7),6,FALSE)</f>
        <v/>
      </c>
    </row>
    <row r="643" spans="1:7" x14ac:dyDescent="0.15">
      <c r="A643" t="str">
        <f>IF([1]变压器绕组!A643="","",[1]变压器绕组!A643)</f>
        <v/>
      </c>
      <c r="B643" t="str">
        <f>IF([1]变压器绕组!B643="","",[1]变压器绕组!B643)</f>
        <v/>
      </c>
      <c r="C643" t="str">
        <f>IF([1]变压器绕组!C643="","",[1]变压器绕组!C643)</f>
        <v/>
      </c>
      <c r="D643" t="str">
        <f>IF([1]变压器绕组!D643="","",[1]变压器绕组!D643)</f>
        <v/>
      </c>
      <c r="E643" t="str">
        <f ca="1">VLOOKUP(C643,OFFSET(厂站实体!$A$2,0,0,1000,7),7,FALSE)</f>
        <v/>
      </c>
      <c r="F643" t="str">
        <f ca="1">VLOOKUP(C643,OFFSET(厂站实体!$A$2,0,0,1000,7),4,FALSE)</f>
        <v/>
      </c>
      <c r="G643" t="str">
        <f ca="1">VLOOKUP(C643,OFFSET(厂站实体!$A$2,0,0,1000,7),6,FALSE)</f>
        <v/>
      </c>
    </row>
    <row r="644" spans="1:7" x14ac:dyDescent="0.15">
      <c r="A644" t="str">
        <f>IF([1]变压器绕组!A644="","",[1]变压器绕组!A644)</f>
        <v/>
      </c>
      <c r="B644" t="str">
        <f>IF([1]变压器绕组!B644="","",[1]变压器绕组!B644)</f>
        <v/>
      </c>
      <c r="C644" t="str">
        <f>IF([1]变压器绕组!C644="","",[1]变压器绕组!C644)</f>
        <v/>
      </c>
      <c r="D644" t="str">
        <f>IF([1]变压器绕组!D644="","",[1]变压器绕组!D644)</f>
        <v/>
      </c>
      <c r="E644" t="str">
        <f ca="1">VLOOKUP(C644,OFFSET(厂站实体!$A$2,0,0,1000,7),7,FALSE)</f>
        <v/>
      </c>
      <c r="F644" t="str">
        <f ca="1">VLOOKUP(C644,OFFSET(厂站实体!$A$2,0,0,1000,7),4,FALSE)</f>
        <v/>
      </c>
      <c r="G644" t="str">
        <f ca="1">VLOOKUP(C644,OFFSET(厂站实体!$A$2,0,0,1000,7),6,FALSE)</f>
        <v/>
      </c>
    </row>
    <row r="645" spans="1:7" x14ac:dyDescent="0.15">
      <c r="A645" t="str">
        <f>IF([1]变压器绕组!A645="","",[1]变压器绕组!A645)</f>
        <v/>
      </c>
      <c r="B645" t="str">
        <f>IF([1]变压器绕组!B645="","",[1]变压器绕组!B645)</f>
        <v/>
      </c>
      <c r="C645" t="str">
        <f>IF([1]变压器绕组!C645="","",[1]变压器绕组!C645)</f>
        <v/>
      </c>
      <c r="D645" t="str">
        <f>IF([1]变压器绕组!D645="","",[1]变压器绕组!D645)</f>
        <v/>
      </c>
      <c r="E645" t="str">
        <f ca="1">VLOOKUP(C645,OFFSET(厂站实体!$A$2,0,0,1000,7),7,FALSE)</f>
        <v/>
      </c>
      <c r="F645" t="str">
        <f ca="1">VLOOKUP(C645,OFFSET(厂站实体!$A$2,0,0,1000,7),4,FALSE)</f>
        <v/>
      </c>
      <c r="G645" t="str">
        <f ca="1">VLOOKUP(C645,OFFSET(厂站实体!$A$2,0,0,1000,7),6,FALSE)</f>
        <v/>
      </c>
    </row>
    <row r="646" spans="1:7" x14ac:dyDescent="0.15">
      <c r="A646" t="str">
        <f>IF([1]变压器绕组!A646="","",[1]变压器绕组!A646)</f>
        <v/>
      </c>
      <c r="B646" t="str">
        <f>IF([1]变压器绕组!B646="","",[1]变压器绕组!B646)</f>
        <v/>
      </c>
      <c r="C646" t="str">
        <f>IF([1]变压器绕组!C646="","",[1]变压器绕组!C646)</f>
        <v/>
      </c>
      <c r="D646" t="str">
        <f>IF([1]变压器绕组!D646="","",[1]变压器绕组!D646)</f>
        <v/>
      </c>
      <c r="E646" t="str">
        <f ca="1">VLOOKUP(C646,OFFSET(厂站实体!$A$2,0,0,1000,7),7,FALSE)</f>
        <v/>
      </c>
      <c r="F646" t="str">
        <f ca="1">VLOOKUP(C646,OFFSET(厂站实体!$A$2,0,0,1000,7),4,FALSE)</f>
        <v/>
      </c>
      <c r="G646" t="str">
        <f ca="1">VLOOKUP(C646,OFFSET(厂站实体!$A$2,0,0,1000,7),6,FALSE)</f>
        <v/>
      </c>
    </row>
    <row r="647" spans="1:7" x14ac:dyDescent="0.15">
      <c r="A647" t="str">
        <f>IF([1]变压器绕组!A647="","",[1]变压器绕组!A647)</f>
        <v/>
      </c>
      <c r="B647" t="str">
        <f>IF([1]变压器绕组!B647="","",[1]变压器绕组!B647)</f>
        <v/>
      </c>
      <c r="C647" t="str">
        <f>IF([1]变压器绕组!C647="","",[1]变压器绕组!C647)</f>
        <v/>
      </c>
      <c r="D647" t="str">
        <f>IF([1]变压器绕组!D647="","",[1]变压器绕组!D647)</f>
        <v/>
      </c>
      <c r="E647" t="str">
        <f ca="1">VLOOKUP(C647,OFFSET(厂站实体!$A$2,0,0,1000,7),7,FALSE)</f>
        <v/>
      </c>
      <c r="F647" t="str">
        <f ca="1">VLOOKUP(C647,OFFSET(厂站实体!$A$2,0,0,1000,7),4,FALSE)</f>
        <v/>
      </c>
      <c r="G647" t="str">
        <f ca="1">VLOOKUP(C647,OFFSET(厂站实体!$A$2,0,0,1000,7),6,FALSE)</f>
        <v/>
      </c>
    </row>
    <row r="648" spans="1:7" x14ac:dyDescent="0.15">
      <c r="A648" t="str">
        <f>IF([1]变压器绕组!A648="","",[1]变压器绕组!A648)</f>
        <v/>
      </c>
      <c r="B648" t="str">
        <f>IF([1]变压器绕组!B648="","",[1]变压器绕组!B648)</f>
        <v/>
      </c>
      <c r="C648" t="str">
        <f>IF([1]变压器绕组!C648="","",[1]变压器绕组!C648)</f>
        <v/>
      </c>
      <c r="D648" t="str">
        <f>IF([1]变压器绕组!D648="","",[1]变压器绕组!D648)</f>
        <v/>
      </c>
      <c r="E648" t="str">
        <f ca="1">VLOOKUP(C648,OFFSET(厂站实体!$A$2,0,0,1000,7),7,FALSE)</f>
        <v/>
      </c>
      <c r="F648" t="str">
        <f ca="1">VLOOKUP(C648,OFFSET(厂站实体!$A$2,0,0,1000,7),4,FALSE)</f>
        <v/>
      </c>
      <c r="G648" t="str">
        <f ca="1">VLOOKUP(C648,OFFSET(厂站实体!$A$2,0,0,1000,7),6,FALSE)</f>
        <v/>
      </c>
    </row>
    <row r="649" spans="1:7" x14ac:dyDescent="0.15">
      <c r="A649" t="str">
        <f>IF([1]变压器绕组!A649="","",[1]变压器绕组!A649)</f>
        <v/>
      </c>
      <c r="B649" t="str">
        <f>IF([1]变压器绕组!B649="","",[1]变压器绕组!B649)</f>
        <v/>
      </c>
      <c r="C649" t="str">
        <f>IF([1]变压器绕组!C649="","",[1]变压器绕组!C649)</f>
        <v/>
      </c>
      <c r="D649" t="str">
        <f>IF([1]变压器绕组!D649="","",[1]变压器绕组!D649)</f>
        <v/>
      </c>
      <c r="E649" t="str">
        <f ca="1">VLOOKUP(C649,OFFSET(厂站实体!$A$2,0,0,1000,7),7,FALSE)</f>
        <v/>
      </c>
      <c r="F649" t="str">
        <f ca="1">VLOOKUP(C649,OFFSET(厂站实体!$A$2,0,0,1000,7),4,FALSE)</f>
        <v/>
      </c>
      <c r="G649" t="str">
        <f ca="1">VLOOKUP(C649,OFFSET(厂站实体!$A$2,0,0,1000,7),6,FALSE)</f>
        <v/>
      </c>
    </row>
    <row r="650" spans="1:7" x14ac:dyDescent="0.15">
      <c r="A650" t="str">
        <f>IF([1]变压器绕组!A650="","",[1]变压器绕组!A650)</f>
        <v/>
      </c>
      <c r="B650" t="str">
        <f>IF([1]变压器绕组!B650="","",[1]变压器绕组!B650)</f>
        <v/>
      </c>
      <c r="C650" t="str">
        <f>IF([1]变压器绕组!C650="","",[1]变压器绕组!C650)</f>
        <v/>
      </c>
      <c r="D650" t="str">
        <f>IF([1]变压器绕组!D650="","",[1]变压器绕组!D650)</f>
        <v/>
      </c>
      <c r="E650" t="str">
        <f ca="1">VLOOKUP(C650,OFFSET(厂站实体!$A$2,0,0,1000,7),7,FALSE)</f>
        <v/>
      </c>
      <c r="F650" t="str">
        <f ca="1">VLOOKUP(C650,OFFSET(厂站实体!$A$2,0,0,1000,7),4,FALSE)</f>
        <v/>
      </c>
      <c r="G650" t="str">
        <f ca="1">VLOOKUP(C650,OFFSET(厂站实体!$A$2,0,0,1000,7),6,FALSE)</f>
        <v/>
      </c>
    </row>
    <row r="651" spans="1:7" x14ac:dyDescent="0.15">
      <c r="A651" t="str">
        <f>IF([1]变压器绕组!A651="","",[1]变压器绕组!A651)</f>
        <v/>
      </c>
      <c r="B651" t="str">
        <f>IF([1]变压器绕组!B651="","",[1]变压器绕组!B651)</f>
        <v/>
      </c>
      <c r="C651" t="str">
        <f>IF([1]变压器绕组!C651="","",[1]变压器绕组!C651)</f>
        <v/>
      </c>
      <c r="D651" t="str">
        <f>IF([1]变压器绕组!D651="","",[1]变压器绕组!D651)</f>
        <v/>
      </c>
      <c r="E651" t="str">
        <f ca="1">VLOOKUP(C651,OFFSET(厂站实体!$A$2,0,0,1000,7),7,FALSE)</f>
        <v/>
      </c>
      <c r="F651" t="str">
        <f ca="1">VLOOKUP(C651,OFFSET(厂站实体!$A$2,0,0,1000,7),4,FALSE)</f>
        <v/>
      </c>
      <c r="G651" t="str">
        <f ca="1">VLOOKUP(C651,OFFSET(厂站实体!$A$2,0,0,1000,7),6,FALSE)</f>
        <v/>
      </c>
    </row>
    <row r="652" spans="1:7" x14ac:dyDescent="0.15">
      <c r="A652" t="str">
        <f>IF([1]变压器绕组!A652="","",[1]变压器绕组!A652)</f>
        <v/>
      </c>
      <c r="B652" t="str">
        <f>IF([1]变压器绕组!B652="","",[1]变压器绕组!B652)</f>
        <v/>
      </c>
      <c r="C652" t="str">
        <f>IF([1]变压器绕组!C652="","",[1]变压器绕组!C652)</f>
        <v/>
      </c>
      <c r="D652" t="str">
        <f>IF([1]变压器绕组!D652="","",[1]变压器绕组!D652)</f>
        <v/>
      </c>
      <c r="E652" t="str">
        <f ca="1">VLOOKUP(C652,OFFSET(厂站实体!$A$2,0,0,1000,7),7,FALSE)</f>
        <v/>
      </c>
      <c r="F652" t="str">
        <f ca="1">VLOOKUP(C652,OFFSET(厂站实体!$A$2,0,0,1000,7),4,FALSE)</f>
        <v/>
      </c>
      <c r="G652" t="str">
        <f ca="1">VLOOKUP(C652,OFFSET(厂站实体!$A$2,0,0,1000,7),6,FALSE)</f>
        <v/>
      </c>
    </row>
    <row r="653" spans="1:7" x14ac:dyDescent="0.15">
      <c r="A653" t="str">
        <f>IF([1]变压器绕组!A653="","",[1]变压器绕组!A653)</f>
        <v/>
      </c>
      <c r="B653" t="str">
        <f>IF([1]变压器绕组!B653="","",[1]变压器绕组!B653)</f>
        <v/>
      </c>
      <c r="C653" t="str">
        <f>IF([1]变压器绕组!C653="","",[1]变压器绕组!C653)</f>
        <v/>
      </c>
      <c r="D653" t="str">
        <f>IF([1]变压器绕组!D653="","",[1]变压器绕组!D653)</f>
        <v/>
      </c>
      <c r="E653" t="str">
        <f ca="1">VLOOKUP(C653,OFFSET(厂站实体!$A$2,0,0,1000,7),7,FALSE)</f>
        <v/>
      </c>
      <c r="F653" t="str">
        <f ca="1">VLOOKUP(C653,OFFSET(厂站实体!$A$2,0,0,1000,7),4,FALSE)</f>
        <v/>
      </c>
      <c r="G653" t="str">
        <f ca="1">VLOOKUP(C653,OFFSET(厂站实体!$A$2,0,0,1000,7),6,FALSE)</f>
        <v/>
      </c>
    </row>
    <row r="654" spans="1:7" x14ac:dyDescent="0.15">
      <c r="A654" t="str">
        <f>IF([1]变压器绕组!A654="","",[1]变压器绕组!A654)</f>
        <v/>
      </c>
      <c r="B654" t="str">
        <f>IF([1]变压器绕组!B654="","",[1]变压器绕组!B654)</f>
        <v/>
      </c>
      <c r="C654" t="str">
        <f>IF([1]变压器绕组!C654="","",[1]变压器绕组!C654)</f>
        <v/>
      </c>
      <c r="D654" t="str">
        <f>IF([1]变压器绕组!D654="","",[1]变压器绕组!D654)</f>
        <v/>
      </c>
      <c r="E654" t="str">
        <f ca="1">VLOOKUP(C654,OFFSET(厂站实体!$A$2,0,0,1000,7),7,FALSE)</f>
        <v/>
      </c>
      <c r="F654" t="str">
        <f ca="1">VLOOKUP(C654,OFFSET(厂站实体!$A$2,0,0,1000,7),4,FALSE)</f>
        <v/>
      </c>
      <c r="G654" t="str">
        <f ca="1">VLOOKUP(C654,OFFSET(厂站实体!$A$2,0,0,1000,7),6,FALSE)</f>
        <v/>
      </c>
    </row>
    <row r="655" spans="1:7" x14ac:dyDescent="0.15">
      <c r="A655" t="str">
        <f>IF([1]变压器绕组!A655="","",[1]变压器绕组!A655)</f>
        <v/>
      </c>
      <c r="B655" t="str">
        <f>IF([1]变压器绕组!B655="","",[1]变压器绕组!B655)</f>
        <v/>
      </c>
      <c r="C655" t="str">
        <f>IF([1]变压器绕组!C655="","",[1]变压器绕组!C655)</f>
        <v/>
      </c>
      <c r="D655" t="str">
        <f>IF([1]变压器绕组!D655="","",[1]变压器绕组!D655)</f>
        <v/>
      </c>
      <c r="E655" t="str">
        <f ca="1">VLOOKUP(C655,OFFSET(厂站实体!$A$2,0,0,1000,7),7,FALSE)</f>
        <v/>
      </c>
      <c r="F655" t="str">
        <f ca="1">VLOOKUP(C655,OFFSET(厂站实体!$A$2,0,0,1000,7),4,FALSE)</f>
        <v/>
      </c>
      <c r="G655" t="str">
        <f ca="1">VLOOKUP(C655,OFFSET(厂站实体!$A$2,0,0,1000,7),6,FALSE)</f>
        <v/>
      </c>
    </row>
    <row r="656" spans="1:7" x14ac:dyDescent="0.15">
      <c r="A656" t="str">
        <f>IF([1]变压器绕组!A656="","",[1]变压器绕组!A656)</f>
        <v/>
      </c>
      <c r="B656" t="str">
        <f>IF([1]变压器绕组!B656="","",[1]变压器绕组!B656)</f>
        <v/>
      </c>
      <c r="C656" t="str">
        <f>IF([1]变压器绕组!C656="","",[1]变压器绕组!C656)</f>
        <v/>
      </c>
      <c r="D656" t="str">
        <f>IF([1]变压器绕组!D656="","",[1]变压器绕组!D656)</f>
        <v/>
      </c>
      <c r="E656" t="str">
        <f ca="1">VLOOKUP(C656,OFFSET(厂站实体!$A$2,0,0,1000,7),7,FALSE)</f>
        <v/>
      </c>
      <c r="F656" t="str">
        <f ca="1">VLOOKUP(C656,OFFSET(厂站实体!$A$2,0,0,1000,7),4,FALSE)</f>
        <v/>
      </c>
      <c r="G656" t="str">
        <f ca="1">VLOOKUP(C656,OFFSET(厂站实体!$A$2,0,0,1000,7),6,FALSE)</f>
        <v/>
      </c>
    </row>
    <row r="657" spans="1:7" x14ac:dyDescent="0.15">
      <c r="A657" t="str">
        <f>IF([1]变压器绕组!A657="","",[1]变压器绕组!A657)</f>
        <v/>
      </c>
      <c r="B657" t="str">
        <f>IF([1]变压器绕组!B657="","",[1]变压器绕组!B657)</f>
        <v/>
      </c>
      <c r="C657" t="str">
        <f>IF([1]变压器绕组!C657="","",[1]变压器绕组!C657)</f>
        <v/>
      </c>
      <c r="D657" t="str">
        <f>IF([1]变压器绕组!D657="","",[1]变压器绕组!D657)</f>
        <v/>
      </c>
      <c r="E657" t="str">
        <f ca="1">VLOOKUP(C657,OFFSET(厂站实体!$A$2,0,0,1000,7),7,FALSE)</f>
        <v/>
      </c>
      <c r="F657" t="str">
        <f ca="1">VLOOKUP(C657,OFFSET(厂站实体!$A$2,0,0,1000,7),4,FALSE)</f>
        <v/>
      </c>
      <c r="G657" t="str">
        <f ca="1">VLOOKUP(C657,OFFSET(厂站实体!$A$2,0,0,1000,7),6,FALSE)</f>
        <v/>
      </c>
    </row>
    <row r="658" spans="1:7" x14ac:dyDescent="0.15">
      <c r="A658" t="str">
        <f>IF([1]变压器绕组!A658="","",[1]变压器绕组!A658)</f>
        <v/>
      </c>
      <c r="B658" t="str">
        <f>IF([1]变压器绕组!B658="","",[1]变压器绕组!B658)</f>
        <v/>
      </c>
      <c r="C658" t="str">
        <f>IF([1]变压器绕组!C658="","",[1]变压器绕组!C658)</f>
        <v/>
      </c>
      <c r="D658" t="str">
        <f>IF([1]变压器绕组!D658="","",[1]变压器绕组!D658)</f>
        <v/>
      </c>
      <c r="E658" t="str">
        <f ca="1">VLOOKUP(C658,OFFSET(厂站实体!$A$2,0,0,1000,7),7,FALSE)</f>
        <v/>
      </c>
      <c r="F658" t="str">
        <f ca="1">VLOOKUP(C658,OFFSET(厂站实体!$A$2,0,0,1000,7),4,FALSE)</f>
        <v/>
      </c>
      <c r="G658" t="str">
        <f ca="1">VLOOKUP(C658,OFFSET(厂站实体!$A$2,0,0,1000,7),6,FALSE)</f>
        <v/>
      </c>
    </row>
    <row r="659" spans="1:7" x14ac:dyDescent="0.15">
      <c r="A659" t="str">
        <f>IF([1]变压器绕组!A659="","",[1]变压器绕组!A659)</f>
        <v/>
      </c>
      <c r="B659" t="str">
        <f>IF([1]变压器绕组!B659="","",[1]变压器绕组!B659)</f>
        <v/>
      </c>
      <c r="C659" t="str">
        <f>IF([1]变压器绕组!C659="","",[1]变压器绕组!C659)</f>
        <v/>
      </c>
      <c r="D659" t="str">
        <f>IF([1]变压器绕组!D659="","",[1]变压器绕组!D659)</f>
        <v/>
      </c>
      <c r="E659" t="str">
        <f ca="1">VLOOKUP(C659,OFFSET(厂站实体!$A$2,0,0,1000,7),7,FALSE)</f>
        <v/>
      </c>
      <c r="F659" t="str">
        <f ca="1">VLOOKUP(C659,OFFSET(厂站实体!$A$2,0,0,1000,7),4,FALSE)</f>
        <v/>
      </c>
      <c r="G659" t="str">
        <f ca="1">VLOOKUP(C659,OFFSET(厂站实体!$A$2,0,0,1000,7),6,FALSE)</f>
        <v/>
      </c>
    </row>
    <row r="660" spans="1:7" x14ac:dyDescent="0.15">
      <c r="A660" t="str">
        <f>IF([1]变压器绕组!A660="","",[1]变压器绕组!A660)</f>
        <v/>
      </c>
      <c r="B660" t="str">
        <f>IF([1]变压器绕组!B660="","",[1]变压器绕组!B660)</f>
        <v/>
      </c>
      <c r="C660" t="str">
        <f>IF([1]变压器绕组!C660="","",[1]变压器绕组!C660)</f>
        <v/>
      </c>
      <c r="D660" t="str">
        <f>IF([1]变压器绕组!D660="","",[1]变压器绕组!D660)</f>
        <v/>
      </c>
      <c r="E660" t="str">
        <f ca="1">VLOOKUP(C660,OFFSET(厂站实体!$A$2,0,0,1000,7),7,FALSE)</f>
        <v/>
      </c>
      <c r="F660" t="str">
        <f ca="1">VLOOKUP(C660,OFFSET(厂站实体!$A$2,0,0,1000,7),4,FALSE)</f>
        <v/>
      </c>
      <c r="G660" t="str">
        <f ca="1">VLOOKUP(C660,OFFSET(厂站实体!$A$2,0,0,1000,7),6,FALSE)</f>
        <v/>
      </c>
    </row>
    <row r="661" spans="1:7" x14ac:dyDescent="0.15">
      <c r="A661" t="str">
        <f>IF([1]变压器绕组!A661="","",[1]变压器绕组!A661)</f>
        <v/>
      </c>
      <c r="B661" t="str">
        <f>IF([1]变压器绕组!B661="","",[1]变压器绕组!B661)</f>
        <v/>
      </c>
      <c r="C661" t="str">
        <f>IF([1]变压器绕组!C661="","",[1]变压器绕组!C661)</f>
        <v/>
      </c>
      <c r="D661" t="str">
        <f>IF([1]变压器绕组!D661="","",[1]变压器绕组!D661)</f>
        <v/>
      </c>
      <c r="E661" t="str">
        <f ca="1">VLOOKUP(C661,OFFSET(厂站实体!$A$2,0,0,1000,7),7,FALSE)</f>
        <v/>
      </c>
      <c r="F661" t="str">
        <f ca="1">VLOOKUP(C661,OFFSET(厂站实体!$A$2,0,0,1000,7),4,FALSE)</f>
        <v/>
      </c>
      <c r="G661" t="str">
        <f ca="1">VLOOKUP(C661,OFFSET(厂站实体!$A$2,0,0,1000,7),6,FALSE)</f>
        <v/>
      </c>
    </row>
    <row r="662" spans="1:7" x14ac:dyDescent="0.15">
      <c r="A662" t="str">
        <f>IF([1]变压器绕组!A662="","",[1]变压器绕组!A662)</f>
        <v/>
      </c>
      <c r="B662" t="str">
        <f>IF([1]变压器绕组!B662="","",[1]变压器绕组!B662)</f>
        <v/>
      </c>
      <c r="C662" t="str">
        <f>IF([1]变压器绕组!C662="","",[1]变压器绕组!C662)</f>
        <v/>
      </c>
      <c r="D662" t="str">
        <f>IF([1]变压器绕组!D662="","",[1]变压器绕组!D662)</f>
        <v/>
      </c>
      <c r="E662" t="str">
        <f ca="1">VLOOKUP(C662,OFFSET(厂站实体!$A$2,0,0,1000,7),7,FALSE)</f>
        <v/>
      </c>
      <c r="F662" t="str">
        <f ca="1">VLOOKUP(C662,OFFSET(厂站实体!$A$2,0,0,1000,7),4,FALSE)</f>
        <v/>
      </c>
      <c r="G662" t="str">
        <f ca="1">VLOOKUP(C662,OFFSET(厂站实体!$A$2,0,0,1000,7),6,FALSE)</f>
        <v/>
      </c>
    </row>
    <row r="663" spans="1:7" x14ac:dyDescent="0.15">
      <c r="A663" t="str">
        <f>IF([1]变压器绕组!A663="","",[1]变压器绕组!A663)</f>
        <v/>
      </c>
      <c r="B663" t="str">
        <f>IF([1]变压器绕组!B663="","",[1]变压器绕组!B663)</f>
        <v/>
      </c>
      <c r="C663" t="str">
        <f>IF([1]变压器绕组!C663="","",[1]变压器绕组!C663)</f>
        <v/>
      </c>
      <c r="D663" t="str">
        <f>IF([1]变压器绕组!D663="","",[1]变压器绕组!D663)</f>
        <v/>
      </c>
      <c r="E663" t="str">
        <f ca="1">VLOOKUP(C663,OFFSET(厂站实体!$A$2,0,0,1000,7),7,FALSE)</f>
        <v/>
      </c>
      <c r="F663" t="str">
        <f ca="1">VLOOKUP(C663,OFFSET(厂站实体!$A$2,0,0,1000,7),4,FALSE)</f>
        <v/>
      </c>
      <c r="G663" t="str">
        <f ca="1">VLOOKUP(C663,OFFSET(厂站实体!$A$2,0,0,1000,7),6,FALSE)</f>
        <v/>
      </c>
    </row>
    <row r="664" spans="1:7" x14ac:dyDescent="0.15">
      <c r="A664" t="str">
        <f>IF([1]变压器绕组!A664="","",[1]变压器绕组!A664)</f>
        <v/>
      </c>
      <c r="B664" t="str">
        <f>IF([1]变压器绕组!B664="","",[1]变压器绕组!B664)</f>
        <v/>
      </c>
      <c r="C664" t="str">
        <f>IF([1]变压器绕组!C664="","",[1]变压器绕组!C664)</f>
        <v/>
      </c>
      <c r="D664" t="str">
        <f>IF([1]变压器绕组!D664="","",[1]变压器绕组!D664)</f>
        <v/>
      </c>
      <c r="E664" t="str">
        <f ca="1">VLOOKUP(C664,OFFSET(厂站实体!$A$2,0,0,1000,7),7,FALSE)</f>
        <v/>
      </c>
      <c r="F664" t="str">
        <f ca="1">VLOOKUP(C664,OFFSET(厂站实体!$A$2,0,0,1000,7),4,FALSE)</f>
        <v/>
      </c>
      <c r="G664" t="str">
        <f ca="1">VLOOKUP(C664,OFFSET(厂站实体!$A$2,0,0,1000,7),6,FALSE)</f>
        <v/>
      </c>
    </row>
    <row r="665" spans="1:7" x14ac:dyDescent="0.15">
      <c r="A665" t="str">
        <f>IF([1]变压器绕组!A665="","",[1]变压器绕组!A665)</f>
        <v/>
      </c>
      <c r="B665" t="str">
        <f>IF([1]变压器绕组!B665="","",[1]变压器绕组!B665)</f>
        <v/>
      </c>
      <c r="C665" t="str">
        <f>IF([1]变压器绕组!C665="","",[1]变压器绕组!C665)</f>
        <v/>
      </c>
      <c r="D665" t="str">
        <f>IF([1]变压器绕组!D665="","",[1]变压器绕组!D665)</f>
        <v/>
      </c>
      <c r="E665" t="str">
        <f ca="1">VLOOKUP(C665,OFFSET(厂站实体!$A$2,0,0,1000,7),7,FALSE)</f>
        <v/>
      </c>
      <c r="F665" t="str">
        <f ca="1">VLOOKUP(C665,OFFSET(厂站实体!$A$2,0,0,1000,7),4,FALSE)</f>
        <v/>
      </c>
      <c r="G665" t="str">
        <f ca="1">VLOOKUP(C665,OFFSET(厂站实体!$A$2,0,0,1000,7),6,FALSE)</f>
        <v/>
      </c>
    </row>
    <row r="666" spans="1:7" x14ac:dyDescent="0.15">
      <c r="A666" t="str">
        <f>IF([1]变压器绕组!A666="","",[1]变压器绕组!A666)</f>
        <v/>
      </c>
      <c r="B666" t="str">
        <f>IF([1]变压器绕组!B666="","",[1]变压器绕组!B666)</f>
        <v/>
      </c>
      <c r="C666" t="str">
        <f>IF([1]变压器绕组!C666="","",[1]变压器绕组!C666)</f>
        <v/>
      </c>
      <c r="D666" t="str">
        <f>IF([1]变压器绕组!D666="","",[1]变压器绕组!D666)</f>
        <v/>
      </c>
      <c r="E666" t="str">
        <f ca="1">VLOOKUP(C666,OFFSET(厂站实体!$A$2,0,0,1000,7),7,FALSE)</f>
        <v/>
      </c>
      <c r="F666" t="str">
        <f ca="1">VLOOKUP(C666,OFFSET(厂站实体!$A$2,0,0,1000,7),4,FALSE)</f>
        <v/>
      </c>
      <c r="G666" t="str">
        <f ca="1">VLOOKUP(C666,OFFSET(厂站实体!$A$2,0,0,1000,7),6,FALSE)</f>
        <v/>
      </c>
    </row>
    <row r="667" spans="1:7" x14ac:dyDescent="0.15">
      <c r="A667" t="str">
        <f>IF([1]变压器绕组!A667="","",[1]变压器绕组!A667)</f>
        <v/>
      </c>
      <c r="B667" t="str">
        <f>IF([1]变压器绕组!B667="","",[1]变压器绕组!B667)</f>
        <v/>
      </c>
      <c r="C667" t="str">
        <f>IF([1]变压器绕组!C667="","",[1]变压器绕组!C667)</f>
        <v/>
      </c>
      <c r="D667" t="str">
        <f>IF([1]变压器绕组!D667="","",[1]变压器绕组!D667)</f>
        <v/>
      </c>
      <c r="E667" t="str">
        <f ca="1">VLOOKUP(C667,OFFSET(厂站实体!$A$2,0,0,1000,7),7,FALSE)</f>
        <v/>
      </c>
      <c r="F667" t="str">
        <f ca="1">VLOOKUP(C667,OFFSET(厂站实体!$A$2,0,0,1000,7),4,FALSE)</f>
        <v/>
      </c>
      <c r="G667" t="str">
        <f ca="1">VLOOKUP(C667,OFFSET(厂站实体!$A$2,0,0,1000,7),6,FALSE)</f>
        <v/>
      </c>
    </row>
    <row r="668" spans="1:7" x14ac:dyDescent="0.15">
      <c r="A668" t="str">
        <f>IF([1]变压器绕组!A668="","",[1]变压器绕组!A668)</f>
        <v/>
      </c>
      <c r="B668" t="str">
        <f>IF([1]变压器绕组!B668="","",[1]变压器绕组!B668)</f>
        <v/>
      </c>
      <c r="C668" t="str">
        <f>IF([1]变压器绕组!C668="","",[1]变压器绕组!C668)</f>
        <v/>
      </c>
      <c r="D668" t="str">
        <f>IF([1]变压器绕组!D668="","",[1]变压器绕组!D668)</f>
        <v/>
      </c>
      <c r="E668" t="str">
        <f ca="1">VLOOKUP(C668,OFFSET(厂站实体!$A$2,0,0,1000,7),7,FALSE)</f>
        <v/>
      </c>
      <c r="F668" t="str">
        <f ca="1">VLOOKUP(C668,OFFSET(厂站实体!$A$2,0,0,1000,7),4,FALSE)</f>
        <v/>
      </c>
      <c r="G668" t="str">
        <f ca="1">VLOOKUP(C668,OFFSET(厂站实体!$A$2,0,0,1000,7),6,FALSE)</f>
        <v/>
      </c>
    </row>
    <row r="669" spans="1:7" x14ac:dyDescent="0.15">
      <c r="A669" t="str">
        <f>IF([1]变压器绕组!A669="","",[1]变压器绕组!A669)</f>
        <v/>
      </c>
      <c r="B669" t="str">
        <f>IF([1]变压器绕组!B669="","",[1]变压器绕组!B669)</f>
        <v/>
      </c>
      <c r="C669" t="str">
        <f>IF([1]变压器绕组!C669="","",[1]变压器绕组!C669)</f>
        <v/>
      </c>
      <c r="D669" t="str">
        <f>IF([1]变压器绕组!D669="","",[1]变压器绕组!D669)</f>
        <v/>
      </c>
      <c r="E669" t="str">
        <f ca="1">VLOOKUP(C669,OFFSET(厂站实体!$A$2,0,0,1000,7),7,FALSE)</f>
        <v/>
      </c>
      <c r="F669" t="str">
        <f ca="1">VLOOKUP(C669,OFFSET(厂站实体!$A$2,0,0,1000,7),4,FALSE)</f>
        <v/>
      </c>
      <c r="G669" t="str">
        <f ca="1">VLOOKUP(C669,OFFSET(厂站实体!$A$2,0,0,1000,7),6,FALSE)</f>
        <v/>
      </c>
    </row>
    <row r="670" spans="1:7" x14ac:dyDescent="0.15">
      <c r="A670" t="str">
        <f>IF([1]变压器绕组!A670="","",[1]变压器绕组!A670)</f>
        <v/>
      </c>
      <c r="B670" t="str">
        <f>IF([1]变压器绕组!B670="","",[1]变压器绕组!B670)</f>
        <v/>
      </c>
      <c r="C670" t="str">
        <f>IF([1]变压器绕组!C670="","",[1]变压器绕组!C670)</f>
        <v/>
      </c>
      <c r="D670" t="str">
        <f>IF([1]变压器绕组!D670="","",[1]变压器绕组!D670)</f>
        <v/>
      </c>
      <c r="E670" t="str">
        <f ca="1">VLOOKUP(C670,OFFSET(厂站实体!$A$2,0,0,1000,7),7,FALSE)</f>
        <v/>
      </c>
      <c r="F670" t="str">
        <f ca="1">VLOOKUP(C670,OFFSET(厂站实体!$A$2,0,0,1000,7),4,FALSE)</f>
        <v/>
      </c>
      <c r="G670" t="str">
        <f ca="1">VLOOKUP(C670,OFFSET(厂站实体!$A$2,0,0,1000,7),6,FALSE)</f>
        <v/>
      </c>
    </row>
    <row r="671" spans="1:7" x14ac:dyDescent="0.15">
      <c r="A671" t="str">
        <f>IF([1]变压器绕组!A671="","",[1]变压器绕组!A671)</f>
        <v/>
      </c>
      <c r="B671" t="str">
        <f>IF([1]变压器绕组!B671="","",[1]变压器绕组!B671)</f>
        <v/>
      </c>
      <c r="C671" t="str">
        <f>IF([1]变压器绕组!C671="","",[1]变压器绕组!C671)</f>
        <v/>
      </c>
      <c r="D671" t="str">
        <f>IF([1]变压器绕组!D671="","",[1]变压器绕组!D671)</f>
        <v/>
      </c>
      <c r="E671" t="str">
        <f ca="1">VLOOKUP(C671,OFFSET(厂站实体!$A$2,0,0,1000,7),7,FALSE)</f>
        <v/>
      </c>
      <c r="F671" t="str">
        <f ca="1">VLOOKUP(C671,OFFSET(厂站实体!$A$2,0,0,1000,7),4,FALSE)</f>
        <v/>
      </c>
      <c r="G671" t="str">
        <f ca="1">VLOOKUP(C671,OFFSET(厂站实体!$A$2,0,0,1000,7),6,FALSE)</f>
        <v/>
      </c>
    </row>
    <row r="672" spans="1:7" x14ac:dyDescent="0.15">
      <c r="A672" t="str">
        <f>IF([1]变压器绕组!A672="","",[1]变压器绕组!A672)</f>
        <v/>
      </c>
      <c r="B672" t="str">
        <f>IF([1]变压器绕组!B672="","",[1]变压器绕组!B672)</f>
        <v/>
      </c>
      <c r="C672" t="str">
        <f>IF([1]变压器绕组!C672="","",[1]变压器绕组!C672)</f>
        <v/>
      </c>
      <c r="D672" t="str">
        <f>IF([1]变压器绕组!D672="","",[1]变压器绕组!D672)</f>
        <v/>
      </c>
      <c r="E672" t="str">
        <f ca="1">VLOOKUP(C672,OFFSET(厂站实体!$A$2,0,0,1000,7),7,FALSE)</f>
        <v/>
      </c>
      <c r="F672" t="str">
        <f ca="1">VLOOKUP(C672,OFFSET(厂站实体!$A$2,0,0,1000,7),4,FALSE)</f>
        <v/>
      </c>
      <c r="G672" t="str">
        <f ca="1">VLOOKUP(C672,OFFSET(厂站实体!$A$2,0,0,1000,7),6,FALSE)</f>
        <v/>
      </c>
    </row>
    <row r="673" spans="1:7" x14ac:dyDescent="0.15">
      <c r="A673" t="str">
        <f>IF([1]变压器绕组!A673="","",[1]变压器绕组!A673)</f>
        <v/>
      </c>
      <c r="B673" t="str">
        <f>IF([1]变压器绕组!B673="","",[1]变压器绕组!B673)</f>
        <v/>
      </c>
      <c r="C673" t="str">
        <f>IF([1]变压器绕组!C673="","",[1]变压器绕组!C673)</f>
        <v/>
      </c>
      <c r="D673" t="str">
        <f>IF([1]变压器绕组!D673="","",[1]变压器绕组!D673)</f>
        <v/>
      </c>
      <c r="E673" t="str">
        <f ca="1">VLOOKUP(C673,OFFSET(厂站实体!$A$2,0,0,1000,7),7,FALSE)</f>
        <v/>
      </c>
      <c r="F673" t="str">
        <f ca="1">VLOOKUP(C673,OFFSET(厂站实体!$A$2,0,0,1000,7),4,FALSE)</f>
        <v/>
      </c>
      <c r="G673" t="str">
        <f ca="1">VLOOKUP(C673,OFFSET(厂站实体!$A$2,0,0,1000,7),6,FALSE)</f>
        <v/>
      </c>
    </row>
    <row r="674" spans="1:7" x14ac:dyDescent="0.15">
      <c r="A674" t="str">
        <f>IF([1]变压器绕组!A674="","",[1]变压器绕组!A674)</f>
        <v/>
      </c>
      <c r="B674" t="str">
        <f>IF([1]变压器绕组!B674="","",[1]变压器绕组!B674)</f>
        <v/>
      </c>
      <c r="C674" t="str">
        <f>IF([1]变压器绕组!C674="","",[1]变压器绕组!C674)</f>
        <v/>
      </c>
      <c r="D674" t="str">
        <f>IF([1]变压器绕组!D674="","",[1]变压器绕组!D674)</f>
        <v/>
      </c>
      <c r="E674" t="str">
        <f ca="1">VLOOKUP(C674,OFFSET(厂站实体!$A$2,0,0,1000,7),7,FALSE)</f>
        <v/>
      </c>
      <c r="F674" t="str">
        <f ca="1">VLOOKUP(C674,OFFSET(厂站实体!$A$2,0,0,1000,7),4,FALSE)</f>
        <v/>
      </c>
      <c r="G674" t="str">
        <f ca="1">VLOOKUP(C674,OFFSET(厂站实体!$A$2,0,0,1000,7),6,FALSE)</f>
        <v/>
      </c>
    </row>
    <row r="675" spans="1:7" x14ac:dyDescent="0.15">
      <c r="A675" t="str">
        <f>IF([1]变压器绕组!A675="","",[1]变压器绕组!A675)</f>
        <v/>
      </c>
      <c r="B675" t="str">
        <f>IF([1]变压器绕组!B675="","",[1]变压器绕组!B675)</f>
        <v/>
      </c>
      <c r="C675" t="str">
        <f>IF([1]变压器绕组!C675="","",[1]变压器绕组!C675)</f>
        <v/>
      </c>
      <c r="D675" t="str">
        <f>IF([1]变压器绕组!D675="","",[1]变压器绕组!D675)</f>
        <v/>
      </c>
      <c r="E675" t="str">
        <f ca="1">VLOOKUP(C675,OFFSET(厂站实体!$A$2,0,0,1000,7),7,FALSE)</f>
        <v/>
      </c>
      <c r="F675" t="str">
        <f ca="1">VLOOKUP(C675,OFFSET(厂站实体!$A$2,0,0,1000,7),4,FALSE)</f>
        <v/>
      </c>
      <c r="G675" t="str">
        <f ca="1">VLOOKUP(C675,OFFSET(厂站实体!$A$2,0,0,1000,7),6,FALSE)</f>
        <v/>
      </c>
    </row>
    <row r="676" spans="1:7" x14ac:dyDescent="0.15">
      <c r="A676" t="str">
        <f>IF([1]变压器绕组!A676="","",[1]变压器绕组!A676)</f>
        <v/>
      </c>
      <c r="B676" t="str">
        <f>IF([1]变压器绕组!B676="","",[1]变压器绕组!B676)</f>
        <v/>
      </c>
      <c r="C676" t="str">
        <f>IF([1]变压器绕组!C676="","",[1]变压器绕组!C676)</f>
        <v/>
      </c>
      <c r="D676" t="str">
        <f>IF([1]变压器绕组!D676="","",[1]变压器绕组!D676)</f>
        <v/>
      </c>
      <c r="E676" t="str">
        <f ca="1">VLOOKUP(C676,OFFSET(厂站实体!$A$2,0,0,1000,7),7,FALSE)</f>
        <v/>
      </c>
      <c r="F676" t="str">
        <f ca="1">VLOOKUP(C676,OFFSET(厂站实体!$A$2,0,0,1000,7),4,FALSE)</f>
        <v/>
      </c>
      <c r="G676" t="str">
        <f ca="1">VLOOKUP(C676,OFFSET(厂站实体!$A$2,0,0,1000,7),6,FALSE)</f>
        <v/>
      </c>
    </row>
    <row r="677" spans="1:7" x14ac:dyDescent="0.15">
      <c r="A677" t="str">
        <f>IF([1]变压器绕组!A677="","",[1]变压器绕组!A677)</f>
        <v/>
      </c>
      <c r="B677" t="str">
        <f>IF([1]变压器绕组!B677="","",[1]变压器绕组!B677)</f>
        <v/>
      </c>
      <c r="C677" t="str">
        <f>IF([1]变压器绕组!C677="","",[1]变压器绕组!C677)</f>
        <v/>
      </c>
      <c r="D677" t="str">
        <f>IF([1]变压器绕组!D677="","",[1]变压器绕组!D677)</f>
        <v/>
      </c>
      <c r="E677" t="str">
        <f ca="1">VLOOKUP(C677,OFFSET(厂站实体!$A$2,0,0,1000,7),7,FALSE)</f>
        <v/>
      </c>
      <c r="F677" t="str">
        <f ca="1">VLOOKUP(C677,OFFSET(厂站实体!$A$2,0,0,1000,7),4,FALSE)</f>
        <v/>
      </c>
      <c r="G677" t="str">
        <f ca="1">VLOOKUP(C677,OFFSET(厂站实体!$A$2,0,0,1000,7),6,FALSE)</f>
        <v/>
      </c>
    </row>
    <row r="678" spans="1:7" x14ac:dyDescent="0.15">
      <c r="A678" t="str">
        <f>IF([1]变压器绕组!A678="","",[1]变压器绕组!A678)</f>
        <v/>
      </c>
      <c r="B678" t="str">
        <f>IF([1]变压器绕组!B678="","",[1]变压器绕组!B678)</f>
        <v/>
      </c>
      <c r="C678" t="str">
        <f>IF([1]变压器绕组!C678="","",[1]变压器绕组!C678)</f>
        <v/>
      </c>
      <c r="D678" t="str">
        <f>IF([1]变压器绕组!D678="","",[1]变压器绕组!D678)</f>
        <v/>
      </c>
      <c r="E678" t="str">
        <f ca="1">VLOOKUP(C678,OFFSET(厂站实体!$A$2,0,0,1000,7),7,FALSE)</f>
        <v/>
      </c>
      <c r="F678" t="str">
        <f ca="1">VLOOKUP(C678,OFFSET(厂站实体!$A$2,0,0,1000,7),4,FALSE)</f>
        <v/>
      </c>
      <c r="G678" t="str">
        <f ca="1">VLOOKUP(C678,OFFSET(厂站实体!$A$2,0,0,1000,7),6,FALSE)</f>
        <v/>
      </c>
    </row>
    <row r="679" spans="1:7" x14ac:dyDescent="0.15">
      <c r="A679" t="str">
        <f>IF([1]变压器绕组!A679="","",[1]变压器绕组!A679)</f>
        <v/>
      </c>
      <c r="B679" t="str">
        <f>IF([1]变压器绕组!B679="","",[1]变压器绕组!B679)</f>
        <v/>
      </c>
      <c r="C679" t="str">
        <f>IF([1]变压器绕组!C679="","",[1]变压器绕组!C679)</f>
        <v/>
      </c>
      <c r="D679" t="str">
        <f>IF([1]变压器绕组!D679="","",[1]变压器绕组!D679)</f>
        <v/>
      </c>
      <c r="E679" t="str">
        <f ca="1">VLOOKUP(C679,OFFSET(厂站实体!$A$2,0,0,1000,7),7,FALSE)</f>
        <v/>
      </c>
      <c r="F679" t="str">
        <f ca="1">VLOOKUP(C679,OFFSET(厂站实体!$A$2,0,0,1000,7),4,FALSE)</f>
        <v/>
      </c>
      <c r="G679" t="str">
        <f ca="1">VLOOKUP(C679,OFFSET(厂站实体!$A$2,0,0,1000,7),6,FALSE)</f>
        <v/>
      </c>
    </row>
    <row r="680" spans="1:7" x14ac:dyDescent="0.15">
      <c r="A680" t="str">
        <f>IF([1]变压器绕组!A680="","",[1]变压器绕组!A680)</f>
        <v/>
      </c>
      <c r="B680" t="str">
        <f>IF([1]变压器绕组!B680="","",[1]变压器绕组!B680)</f>
        <v/>
      </c>
      <c r="C680" t="str">
        <f>IF([1]变压器绕组!C680="","",[1]变压器绕组!C680)</f>
        <v/>
      </c>
      <c r="D680" t="str">
        <f>IF([1]变压器绕组!D680="","",[1]变压器绕组!D680)</f>
        <v/>
      </c>
      <c r="E680" t="str">
        <f ca="1">VLOOKUP(C680,OFFSET(厂站实体!$A$2,0,0,1000,7),7,FALSE)</f>
        <v/>
      </c>
      <c r="F680" t="str">
        <f ca="1">VLOOKUP(C680,OFFSET(厂站实体!$A$2,0,0,1000,7),4,FALSE)</f>
        <v/>
      </c>
      <c r="G680" t="str">
        <f ca="1">VLOOKUP(C680,OFFSET(厂站实体!$A$2,0,0,1000,7),6,FALSE)</f>
        <v/>
      </c>
    </row>
    <row r="681" spans="1:7" x14ac:dyDescent="0.15">
      <c r="A681" t="str">
        <f>IF([1]变压器绕组!A681="","",[1]变压器绕组!A681)</f>
        <v/>
      </c>
      <c r="B681" t="str">
        <f>IF([1]变压器绕组!B681="","",[1]变压器绕组!B681)</f>
        <v/>
      </c>
      <c r="C681" t="str">
        <f>IF([1]变压器绕组!C681="","",[1]变压器绕组!C681)</f>
        <v/>
      </c>
      <c r="D681" t="str">
        <f>IF([1]变压器绕组!D681="","",[1]变压器绕组!D681)</f>
        <v/>
      </c>
      <c r="E681" t="str">
        <f ca="1">VLOOKUP(C681,OFFSET(厂站实体!$A$2,0,0,1000,7),7,FALSE)</f>
        <v/>
      </c>
      <c r="F681" t="str">
        <f ca="1">VLOOKUP(C681,OFFSET(厂站实体!$A$2,0,0,1000,7),4,FALSE)</f>
        <v/>
      </c>
      <c r="G681" t="str">
        <f ca="1">VLOOKUP(C681,OFFSET(厂站实体!$A$2,0,0,1000,7),6,FALSE)</f>
        <v/>
      </c>
    </row>
    <row r="682" spans="1:7" x14ac:dyDescent="0.15">
      <c r="A682" t="str">
        <f>IF([1]变压器绕组!A682="","",[1]变压器绕组!A682)</f>
        <v/>
      </c>
      <c r="B682" t="str">
        <f>IF([1]变压器绕组!B682="","",[1]变压器绕组!B682)</f>
        <v/>
      </c>
      <c r="C682" t="str">
        <f>IF([1]变压器绕组!C682="","",[1]变压器绕组!C682)</f>
        <v/>
      </c>
      <c r="D682" t="str">
        <f>IF([1]变压器绕组!D682="","",[1]变压器绕组!D682)</f>
        <v/>
      </c>
      <c r="E682" t="str">
        <f ca="1">VLOOKUP(C682,OFFSET(厂站实体!$A$2,0,0,1000,7),7,FALSE)</f>
        <v/>
      </c>
      <c r="F682" t="str">
        <f ca="1">VLOOKUP(C682,OFFSET(厂站实体!$A$2,0,0,1000,7),4,FALSE)</f>
        <v/>
      </c>
      <c r="G682" t="str">
        <f ca="1">VLOOKUP(C682,OFFSET(厂站实体!$A$2,0,0,1000,7),6,FALSE)</f>
        <v/>
      </c>
    </row>
    <row r="683" spans="1:7" x14ac:dyDescent="0.15">
      <c r="A683" t="str">
        <f>IF([1]变压器绕组!A683="","",[1]变压器绕组!A683)</f>
        <v/>
      </c>
      <c r="B683" t="str">
        <f>IF([1]变压器绕组!B683="","",[1]变压器绕组!B683)</f>
        <v/>
      </c>
      <c r="C683" t="str">
        <f>IF([1]变压器绕组!C683="","",[1]变压器绕组!C683)</f>
        <v/>
      </c>
      <c r="D683" t="str">
        <f>IF([1]变压器绕组!D683="","",[1]变压器绕组!D683)</f>
        <v/>
      </c>
      <c r="E683" t="str">
        <f ca="1">VLOOKUP(C683,OFFSET(厂站实体!$A$2,0,0,1000,7),7,FALSE)</f>
        <v/>
      </c>
      <c r="F683" t="str">
        <f ca="1">VLOOKUP(C683,OFFSET(厂站实体!$A$2,0,0,1000,7),4,FALSE)</f>
        <v/>
      </c>
      <c r="G683" t="str">
        <f ca="1">VLOOKUP(C683,OFFSET(厂站实体!$A$2,0,0,1000,7),6,FALSE)</f>
        <v/>
      </c>
    </row>
    <row r="684" spans="1:7" x14ac:dyDescent="0.15">
      <c r="A684" t="str">
        <f>IF([1]变压器绕组!A684="","",[1]变压器绕组!A684)</f>
        <v/>
      </c>
      <c r="B684" t="str">
        <f>IF([1]变压器绕组!B684="","",[1]变压器绕组!B684)</f>
        <v/>
      </c>
      <c r="C684" t="str">
        <f>IF([1]变压器绕组!C684="","",[1]变压器绕组!C684)</f>
        <v/>
      </c>
      <c r="D684" t="str">
        <f>IF([1]变压器绕组!D684="","",[1]变压器绕组!D684)</f>
        <v/>
      </c>
      <c r="E684" t="str">
        <f ca="1">VLOOKUP(C684,OFFSET(厂站实体!$A$2,0,0,1000,7),7,FALSE)</f>
        <v/>
      </c>
      <c r="F684" t="str">
        <f ca="1">VLOOKUP(C684,OFFSET(厂站实体!$A$2,0,0,1000,7),4,FALSE)</f>
        <v/>
      </c>
      <c r="G684" t="str">
        <f ca="1">VLOOKUP(C684,OFFSET(厂站实体!$A$2,0,0,1000,7),6,FALSE)</f>
        <v/>
      </c>
    </row>
    <row r="685" spans="1:7" x14ac:dyDescent="0.15">
      <c r="A685" t="str">
        <f>IF([1]变压器绕组!A685="","",[1]变压器绕组!A685)</f>
        <v/>
      </c>
      <c r="B685" t="str">
        <f>IF([1]变压器绕组!B685="","",[1]变压器绕组!B685)</f>
        <v/>
      </c>
      <c r="C685" t="str">
        <f>IF([1]变压器绕组!C685="","",[1]变压器绕组!C685)</f>
        <v/>
      </c>
      <c r="D685" t="str">
        <f>IF([1]变压器绕组!D685="","",[1]变压器绕组!D685)</f>
        <v/>
      </c>
      <c r="E685" t="str">
        <f ca="1">VLOOKUP(C685,OFFSET(厂站实体!$A$2,0,0,1000,7),7,FALSE)</f>
        <v/>
      </c>
      <c r="F685" t="str">
        <f ca="1">VLOOKUP(C685,OFFSET(厂站实体!$A$2,0,0,1000,7),4,FALSE)</f>
        <v/>
      </c>
      <c r="G685" t="str">
        <f ca="1">VLOOKUP(C685,OFFSET(厂站实体!$A$2,0,0,1000,7),6,FALSE)</f>
        <v/>
      </c>
    </row>
    <row r="686" spans="1:7" x14ac:dyDescent="0.15">
      <c r="A686" t="str">
        <f>IF([1]变压器绕组!A686="","",[1]变压器绕组!A686)</f>
        <v/>
      </c>
      <c r="B686" t="str">
        <f>IF([1]变压器绕组!B686="","",[1]变压器绕组!B686)</f>
        <v/>
      </c>
      <c r="C686" t="str">
        <f>IF([1]变压器绕组!C686="","",[1]变压器绕组!C686)</f>
        <v/>
      </c>
      <c r="D686" t="str">
        <f>IF([1]变压器绕组!D686="","",[1]变压器绕组!D686)</f>
        <v/>
      </c>
      <c r="E686" t="str">
        <f ca="1">VLOOKUP(C686,OFFSET(厂站实体!$A$2,0,0,1000,7),7,FALSE)</f>
        <v/>
      </c>
      <c r="F686" t="str">
        <f ca="1">VLOOKUP(C686,OFFSET(厂站实体!$A$2,0,0,1000,7),4,FALSE)</f>
        <v/>
      </c>
      <c r="G686" t="str">
        <f ca="1">VLOOKUP(C686,OFFSET(厂站实体!$A$2,0,0,1000,7),6,FALSE)</f>
        <v/>
      </c>
    </row>
    <row r="687" spans="1:7" x14ac:dyDescent="0.15">
      <c r="A687" t="str">
        <f>IF([1]变压器绕组!A687="","",[1]变压器绕组!A687)</f>
        <v/>
      </c>
      <c r="B687" t="str">
        <f>IF([1]变压器绕组!B687="","",[1]变压器绕组!B687)</f>
        <v/>
      </c>
      <c r="C687" t="str">
        <f>IF([1]变压器绕组!C687="","",[1]变压器绕组!C687)</f>
        <v/>
      </c>
      <c r="D687" t="str">
        <f>IF([1]变压器绕组!D687="","",[1]变压器绕组!D687)</f>
        <v/>
      </c>
      <c r="E687" t="str">
        <f ca="1">VLOOKUP(C687,OFFSET(厂站实体!$A$2,0,0,1000,7),7,FALSE)</f>
        <v/>
      </c>
      <c r="F687" t="str">
        <f ca="1">VLOOKUP(C687,OFFSET(厂站实体!$A$2,0,0,1000,7),4,FALSE)</f>
        <v/>
      </c>
      <c r="G687" t="str">
        <f ca="1">VLOOKUP(C687,OFFSET(厂站实体!$A$2,0,0,1000,7),6,FALSE)</f>
        <v/>
      </c>
    </row>
    <row r="688" spans="1:7" x14ac:dyDescent="0.15">
      <c r="A688" t="str">
        <f>IF([1]变压器绕组!A688="","",[1]变压器绕组!A688)</f>
        <v/>
      </c>
      <c r="B688" t="str">
        <f>IF([1]变压器绕组!B688="","",[1]变压器绕组!B688)</f>
        <v/>
      </c>
      <c r="C688" t="str">
        <f>IF([1]变压器绕组!C688="","",[1]变压器绕组!C688)</f>
        <v/>
      </c>
      <c r="D688" t="str">
        <f>IF([1]变压器绕组!D688="","",[1]变压器绕组!D688)</f>
        <v/>
      </c>
      <c r="E688" t="str">
        <f ca="1">VLOOKUP(C688,OFFSET(厂站实体!$A$2,0,0,1000,7),7,FALSE)</f>
        <v/>
      </c>
      <c r="F688" t="str">
        <f ca="1">VLOOKUP(C688,OFFSET(厂站实体!$A$2,0,0,1000,7),4,FALSE)</f>
        <v/>
      </c>
      <c r="G688" t="str">
        <f ca="1">VLOOKUP(C688,OFFSET(厂站实体!$A$2,0,0,1000,7),6,FALSE)</f>
        <v/>
      </c>
    </row>
    <row r="689" spans="1:7" x14ac:dyDescent="0.15">
      <c r="A689" t="str">
        <f>IF([1]变压器绕组!A689="","",[1]变压器绕组!A689)</f>
        <v/>
      </c>
      <c r="B689" t="str">
        <f>IF([1]变压器绕组!B689="","",[1]变压器绕组!B689)</f>
        <v/>
      </c>
      <c r="C689" t="str">
        <f>IF([1]变压器绕组!C689="","",[1]变压器绕组!C689)</f>
        <v/>
      </c>
      <c r="D689" t="str">
        <f>IF([1]变压器绕组!D689="","",[1]变压器绕组!D689)</f>
        <v/>
      </c>
      <c r="E689" t="str">
        <f ca="1">VLOOKUP(C689,OFFSET(厂站实体!$A$2,0,0,1000,7),7,FALSE)</f>
        <v/>
      </c>
      <c r="F689" t="str">
        <f ca="1">VLOOKUP(C689,OFFSET(厂站实体!$A$2,0,0,1000,7),4,FALSE)</f>
        <v/>
      </c>
      <c r="G689" t="str">
        <f ca="1">VLOOKUP(C689,OFFSET(厂站实体!$A$2,0,0,1000,7),6,FALSE)</f>
        <v/>
      </c>
    </row>
    <row r="690" spans="1:7" x14ac:dyDescent="0.15">
      <c r="A690" t="str">
        <f>IF([1]变压器绕组!A690="","",[1]变压器绕组!A690)</f>
        <v/>
      </c>
      <c r="B690" t="str">
        <f>IF([1]变压器绕组!B690="","",[1]变压器绕组!B690)</f>
        <v/>
      </c>
      <c r="C690" t="str">
        <f>IF([1]变压器绕组!C690="","",[1]变压器绕组!C690)</f>
        <v/>
      </c>
      <c r="D690" t="str">
        <f>IF([1]变压器绕组!D690="","",[1]变压器绕组!D690)</f>
        <v/>
      </c>
      <c r="E690" t="str">
        <f ca="1">VLOOKUP(C690,OFFSET(厂站实体!$A$2,0,0,1000,7),7,FALSE)</f>
        <v/>
      </c>
      <c r="F690" t="str">
        <f ca="1">VLOOKUP(C690,OFFSET(厂站实体!$A$2,0,0,1000,7),4,FALSE)</f>
        <v/>
      </c>
      <c r="G690" t="str">
        <f ca="1">VLOOKUP(C690,OFFSET(厂站实体!$A$2,0,0,1000,7),6,FALSE)</f>
        <v/>
      </c>
    </row>
    <row r="691" spans="1:7" x14ac:dyDescent="0.15">
      <c r="A691" t="str">
        <f>IF([1]变压器绕组!A691="","",[1]变压器绕组!A691)</f>
        <v/>
      </c>
      <c r="B691" t="str">
        <f>IF([1]变压器绕组!B691="","",[1]变压器绕组!B691)</f>
        <v/>
      </c>
      <c r="C691" t="str">
        <f>IF([1]变压器绕组!C691="","",[1]变压器绕组!C691)</f>
        <v/>
      </c>
      <c r="D691" t="str">
        <f>IF([1]变压器绕组!D691="","",[1]变压器绕组!D691)</f>
        <v/>
      </c>
      <c r="E691" t="str">
        <f ca="1">VLOOKUP(C691,OFFSET(厂站实体!$A$2,0,0,1000,7),7,FALSE)</f>
        <v/>
      </c>
      <c r="F691" t="str">
        <f ca="1">VLOOKUP(C691,OFFSET(厂站实体!$A$2,0,0,1000,7),4,FALSE)</f>
        <v/>
      </c>
      <c r="G691" t="str">
        <f ca="1">VLOOKUP(C691,OFFSET(厂站实体!$A$2,0,0,1000,7),6,FALSE)</f>
        <v/>
      </c>
    </row>
    <row r="692" spans="1:7" x14ac:dyDescent="0.15">
      <c r="A692" t="str">
        <f>IF([1]变压器绕组!A692="","",[1]变压器绕组!A692)</f>
        <v/>
      </c>
      <c r="B692" t="str">
        <f>IF([1]变压器绕组!B692="","",[1]变压器绕组!B692)</f>
        <v/>
      </c>
      <c r="C692" t="str">
        <f>IF([1]变压器绕组!C692="","",[1]变压器绕组!C692)</f>
        <v/>
      </c>
      <c r="D692" t="str">
        <f>IF([1]变压器绕组!D692="","",[1]变压器绕组!D692)</f>
        <v/>
      </c>
      <c r="E692" t="str">
        <f ca="1">VLOOKUP(C692,OFFSET(厂站实体!$A$2,0,0,1000,7),7,FALSE)</f>
        <v/>
      </c>
      <c r="F692" t="str">
        <f ca="1">VLOOKUP(C692,OFFSET(厂站实体!$A$2,0,0,1000,7),4,FALSE)</f>
        <v/>
      </c>
      <c r="G692" t="str">
        <f ca="1">VLOOKUP(C692,OFFSET(厂站实体!$A$2,0,0,1000,7),6,FALSE)</f>
        <v/>
      </c>
    </row>
    <row r="693" spans="1:7" x14ac:dyDescent="0.15">
      <c r="A693" t="str">
        <f>IF([1]变压器绕组!A693="","",[1]变压器绕组!A693)</f>
        <v/>
      </c>
      <c r="B693" t="str">
        <f>IF([1]变压器绕组!B693="","",[1]变压器绕组!B693)</f>
        <v/>
      </c>
      <c r="C693" t="str">
        <f>IF([1]变压器绕组!C693="","",[1]变压器绕组!C693)</f>
        <v/>
      </c>
      <c r="D693" t="str">
        <f>IF([1]变压器绕组!D693="","",[1]变压器绕组!D693)</f>
        <v/>
      </c>
      <c r="E693" t="str">
        <f ca="1">VLOOKUP(C693,OFFSET(厂站实体!$A$2,0,0,1000,7),7,FALSE)</f>
        <v/>
      </c>
      <c r="F693" t="str">
        <f ca="1">VLOOKUP(C693,OFFSET(厂站实体!$A$2,0,0,1000,7),4,FALSE)</f>
        <v/>
      </c>
      <c r="G693" t="str">
        <f ca="1">VLOOKUP(C693,OFFSET(厂站实体!$A$2,0,0,1000,7),6,FALSE)</f>
        <v/>
      </c>
    </row>
    <row r="694" spans="1:7" x14ac:dyDescent="0.15">
      <c r="A694" t="str">
        <f>IF([1]变压器绕组!A694="","",[1]变压器绕组!A694)</f>
        <v/>
      </c>
      <c r="B694" t="str">
        <f>IF([1]变压器绕组!B694="","",[1]变压器绕组!B694)</f>
        <v/>
      </c>
      <c r="C694" t="str">
        <f>IF([1]变压器绕组!C694="","",[1]变压器绕组!C694)</f>
        <v/>
      </c>
      <c r="D694" t="str">
        <f>IF([1]变压器绕组!D694="","",[1]变压器绕组!D694)</f>
        <v/>
      </c>
      <c r="E694" t="str">
        <f ca="1">VLOOKUP(C694,OFFSET(厂站实体!$A$2,0,0,1000,7),7,FALSE)</f>
        <v/>
      </c>
      <c r="F694" t="str">
        <f ca="1">VLOOKUP(C694,OFFSET(厂站实体!$A$2,0,0,1000,7),4,FALSE)</f>
        <v/>
      </c>
      <c r="G694" t="str">
        <f ca="1">VLOOKUP(C694,OFFSET(厂站实体!$A$2,0,0,1000,7),6,FALSE)</f>
        <v/>
      </c>
    </row>
    <row r="695" spans="1:7" x14ac:dyDescent="0.15">
      <c r="A695" t="str">
        <f>IF([1]变压器绕组!A695="","",[1]变压器绕组!A695)</f>
        <v/>
      </c>
      <c r="B695" t="str">
        <f>IF([1]变压器绕组!B695="","",[1]变压器绕组!B695)</f>
        <v/>
      </c>
      <c r="C695" t="str">
        <f>IF([1]变压器绕组!C695="","",[1]变压器绕组!C695)</f>
        <v/>
      </c>
      <c r="D695" t="str">
        <f>IF([1]变压器绕组!D695="","",[1]变压器绕组!D695)</f>
        <v/>
      </c>
      <c r="E695" t="str">
        <f ca="1">VLOOKUP(C695,OFFSET(厂站实体!$A$2,0,0,1000,7),7,FALSE)</f>
        <v/>
      </c>
      <c r="F695" t="str">
        <f ca="1">VLOOKUP(C695,OFFSET(厂站实体!$A$2,0,0,1000,7),4,FALSE)</f>
        <v/>
      </c>
      <c r="G695" t="str">
        <f ca="1">VLOOKUP(C695,OFFSET(厂站实体!$A$2,0,0,1000,7),6,FALSE)</f>
        <v/>
      </c>
    </row>
    <row r="696" spans="1:7" x14ac:dyDescent="0.15">
      <c r="A696" t="str">
        <f>IF([1]变压器绕组!A696="","",[1]变压器绕组!A696)</f>
        <v/>
      </c>
      <c r="B696" t="str">
        <f>IF([1]变压器绕组!B696="","",[1]变压器绕组!B696)</f>
        <v/>
      </c>
      <c r="C696" t="str">
        <f>IF([1]变压器绕组!C696="","",[1]变压器绕组!C696)</f>
        <v/>
      </c>
      <c r="D696" t="str">
        <f>IF([1]变压器绕组!D696="","",[1]变压器绕组!D696)</f>
        <v/>
      </c>
      <c r="E696" t="str">
        <f ca="1">VLOOKUP(C696,OFFSET(厂站实体!$A$2,0,0,1000,7),7,FALSE)</f>
        <v/>
      </c>
      <c r="F696" t="str">
        <f ca="1">VLOOKUP(C696,OFFSET(厂站实体!$A$2,0,0,1000,7),4,FALSE)</f>
        <v/>
      </c>
      <c r="G696" t="str">
        <f ca="1">VLOOKUP(C696,OFFSET(厂站实体!$A$2,0,0,1000,7),6,FALSE)</f>
        <v/>
      </c>
    </row>
    <row r="697" spans="1:7" x14ac:dyDescent="0.15">
      <c r="A697" t="str">
        <f>IF([1]变压器绕组!A697="","",[1]变压器绕组!A697)</f>
        <v/>
      </c>
      <c r="B697" t="str">
        <f>IF([1]变压器绕组!B697="","",[1]变压器绕组!B697)</f>
        <v/>
      </c>
      <c r="C697" t="str">
        <f>IF([1]变压器绕组!C697="","",[1]变压器绕组!C697)</f>
        <v/>
      </c>
      <c r="D697" t="str">
        <f>IF([1]变压器绕组!D697="","",[1]变压器绕组!D697)</f>
        <v/>
      </c>
      <c r="E697" t="str">
        <f ca="1">VLOOKUP(C697,OFFSET(厂站实体!$A$2,0,0,1000,7),7,FALSE)</f>
        <v/>
      </c>
      <c r="F697" t="str">
        <f ca="1">VLOOKUP(C697,OFFSET(厂站实体!$A$2,0,0,1000,7),4,FALSE)</f>
        <v/>
      </c>
      <c r="G697" t="str">
        <f ca="1">VLOOKUP(C697,OFFSET(厂站实体!$A$2,0,0,1000,7),6,FALSE)</f>
        <v/>
      </c>
    </row>
    <row r="698" spans="1:7" x14ac:dyDescent="0.15">
      <c r="A698" t="str">
        <f>IF([1]变压器绕组!A698="","",[1]变压器绕组!A698)</f>
        <v/>
      </c>
      <c r="B698" t="str">
        <f>IF([1]变压器绕组!B698="","",[1]变压器绕组!B698)</f>
        <v/>
      </c>
      <c r="C698" t="str">
        <f>IF([1]变压器绕组!C698="","",[1]变压器绕组!C698)</f>
        <v/>
      </c>
      <c r="D698" t="str">
        <f>IF([1]变压器绕组!D698="","",[1]变压器绕组!D698)</f>
        <v/>
      </c>
      <c r="E698" t="str">
        <f ca="1">VLOOKUP(C698,OFFSET(厂站实体!$A$2,0,0,1000,7),7,FALSE)</f>
        <v/>
      </c>
      <c r="F698" t="str">
        <f ca="1">VLOOKUP(C698,OFFSET(厂站实体!$A$2,0,0,1000,7),4,FALSE)</f>
        <v/>
      </c>
      <c r="G698" t="str">
        <f ca="1">VLOOKUP(C698,OFFSET(厂站实体!$A$2,0,0,1000,7),6,FALSE)</f>
        <v/>
      </c>
    </row>
    <row r="699" spans="1:7" x14ac:dyDescent="0.15">
      <c r="A699" t="str">
        <f>IF([1]变压器绕组!A699="","",[1]变压器绕组!A699)</f>
        <v/>
      </c>
      <c r="B699" t="str">
        <f>IF([1]变压器绕组!B699="","",[1]变压器绕组!B699)</f>
        <v/>
      </c>
      <c r="C699" t="str">
        <f>IF([1]变压器绕组!C699="","",[1]变压器绕组!C699)</f>
        <v/>
      </c>
      <c r="D699" t="str">
        <f>IF([1]变压器绕组!D699="","",[1]变压器绕组!D699)</f>
        <v/>
      </c>
      <c r="E699" t="str">
        <f ca="1">VLOOKUP(C699,OFFSET(厂站实体!$A$2,0,0,1000,7),7,FALSE)</f>
        <v/>
      </c>
      <c r="F699" t="str">
        <f ca="1">VLOOKUP(C699,OFFSET(厂站实体!$A$2,0,0,1000,7),4,FALSE)</f>
        <v/>
      </c>
      <c r="G699" t="str">
        <f ca="1">VLOOKUP(C699,OFFSET(厂站实体!$A$2,0,0,1000,7),6,FALSE)</f>
        <v/>
      </c>
    </row>
    <row r="700" spans="1:7" x14ac:dyDescent="0.15">
      <c r="A700" t="str">
        <f>IF([1]变压器绕组!A700="","",[1]变压器绕组!A700)</f>
        <v/>
      </c>
      <c r="B700" t="str">
        <f>IF([1]变压器绕组!B700="","",[1]变压器绕组!B700)</f>
        <v/>
      </c>
      <c r="C700" t="str">
        <f>IF([1]变压器绕组!C700="","",[1]变压器绕组!C700)</f>
        <v/>
      </c>
      <c r="D700" t="str">
        <f>IF([1]变压器绕组!D700="","",[1]变压器绕组!D700)</f>
        <v/>
      </c>
      <c r="E700" t="str">
        <f ca="1">VLOOKUP(C700,OFFSET(厂站实体!$A$2,0,0,1000,7),7,FALSE)</f>
        <v/>
      </c>
      <c r="F700" t="str">
        <f ca="1">VLOOKUP(C700,OFFSET(厂站实体!$A$2,0,0,1000,7),4,FALSE)</f>
        <v/>
      </c>
      <c r="G700" t="str">
        <f ca="1">VLOOKUP(C700,OFFSET(厂站实体!$A$2,0,0,1000,7),6,FALSE)</f>
        <v/>
      </c>
    </row>
    <row r="701" spans="1:7" x14ac:dyDescent="0.15">
      <c r="A701" t="str">
        <f>IF([1]变压器绕组!A701="","",[1]变压器绕组!A701)</f>
        <v/>
      </c>
      <c r="B701" t="str">
        <f>IF([1]变压器绕组!B701="","",[1]变压器绕组!B701)</f>
        <v/>
      </c>
      <c r="C701" t="str">
        <f>IF([1]变压器绕组!C701="","",[1]变压器绕组!C701)</f>
        <v/>
      </c>
      <c r="D701" t="str">
        <f>IF([1]变压器绕组!D701="","",[1]变压器绕组!D701)</f>
        <v/>
      </c>
      <c r="E701" t="str">
        <f ca="1">VLOOKUP(C701,OFFSET(厂站实体!$A$2,0,0,1000,7),7,FALSE)</f>
        <v/>
      </c>
      <c r="F701" t="str">
        <f ca="1">VLOOKUP(C701,OFFSET(厂站实体!$A$2,0,0,1000,7),4,FALSE)</f>
        <v/>
      </c>
      <c r="G701" t="str">
        <f ca="1">VLOOKUP(C701,OFFSET(厂站实体!$A$2,0,0,1000,7),6,FALSE)</f>
        <v/>
      </c>
    </row>
    <row r="702" spans="1:7" x14ac:dyDescent="0.15">
      <c r="A702" t="str">
        <f>IF([1]变压器绕组!A702="","",[1]变压器绕组!A702)</f>
        <v/>
      </c>
      <c r="B702" t="str">
        <f>IF([1]变压器绕组!B702="","",[1]变压器绕组!B702)</f>
        <v/>
      </c>
      <c r="C702" t="str">
        <f>IF([1]变压器绕组!C702="","",[1]变压器绕组!C702)</f>
        <v/>
      </c>
      <c r="D702" t="str">
        <f>IF([1]变压器绕组!D702="","",[1]变压器绕组!D702)</f>
        <v/>
      </c>
      <c r="E702" t="str">
        <f ca="1">VLOOKUP(C702,OFFSET(厂站实体!$A$2,0,0,1000,7),7,FALSE)</f>
        <v/>
      </c>
      <c r="F702" t="str">
        <f ca="1">VLOOKUP(C702,OFFSET(厂站实体!$A$2,0,0,1000,7),4,FALSE)</f>
        <v/>
      </c>
      <c r="G702" t="str">
        <f ca="1">VLOOKUP(C702,OFFSET(厂站实体!$A$2,0,0,1000,7),6,FALSE)</f>
        <v/>
      </c>
    </row>
    <row r="703" spans="1:7" x14ac:dyDescent="0.15">
      <c r="A703" t="str">
        <f>IF([1]变压器绕组!A703="","",[1]变压器绕组!A703)</f>
        <v/>
      </c>
      <c r="B703" t="str">
        <f>IF([1]变压器绕组!B703="","",[1]变压器绕组!B703)</f>
        <v/>
      </c>
      <c r="C703" t="str">
        <f>IF([1]变压器绕组!C703="","",[1]变压器绕组!C703)</f>
        <v/>
      </c>
      <c r="D703" t="str">
        <f>IF([1]变压器绕组!D703="","",[1]变压器绕组!D703)</f>
        <v/>
      </c>
      <c r="E703" t="str">
        <f ca="1">VLOOKUP(C703,OFFSET(厂站实体!$A$2,0,0,1000,7),7,FALSE)</f>
        <v/>
      </c>
      <c r="F703" t="str">
        <f ca="1">VLOOKUP(C703,OFFSET(厂站实体!$A$2,0,0,1000,7),4,FALSE)</f>
        <v/>
      </c>
      <c r="G703" t="str">
        <f ca="1">VLOOKUP(C703,OFFSET(厂站实体!$A$2,0,0,1000,7),6,FALSE)</f>
        <v/>
      </c>
    </row>
    <row r="704" spans="1:7" x14ac:dyDescent="0.15">
      <c r="A704" t="str">
        <f>IF([1]变压器绕组!A704="","",[1]变压器绕组!A704)</f>
        <v/>
      </c>
      <c r="B704" t="str">
        <f>IF([1]变压器绕组!B704="","",[1]变压器绕组!B704)</f>
        <v/>
      </c>
      <c r="C704" t="str">
        <f>IF([1]变压器绕组!C704="","",[1]变压器绕组!C704)</f>
        <v/>
      </c>
      <c r="D704" t="str">
        <f>IF([1]变压器绕组!D704="","",[1]变压器绕组!D704)</f>
        <v/>
      </c>
      <c r="E704" t="str">
        <f ca="1">VLOOKUP(C704,OFFSET(厂站实体!$A$2,0,0,1000,7),7,FALSE)</f>
        <v/>
      </c>
      <c r="F704" t="str">
        <f ca="1">VLOOKUP(C704,OFFSET(厂站实体!$A$2,0,0,1000,7),4,FALSE)</f>
        <v/>
      </c>
      <c r="G704" t="str">
        <f ca="1">VLOOKUP(C704,OFFSET(厂站实体!$A$2,0,0,1000,7),6,FALSE)</f>
        <v/>
      </c>
    </row>
    <row r="705" spans="1:7" x14ac:dyDescent="0.15">
      <c r="A705" t="str">
        <f>IF([1]变压器绕组!A705="","",[1]变压器绕组!A705)</f>
        <v/>
      </c>
      <c r="B705" t="str">
        <f>IF([1]变压器绕组!B705="","",[1]变压器绕组!B705)</f>
        <v/>
      </c>
      <c r="C705" t="str">
        <f>IF([1]变压器绕组!C705="","",[1]变压器绕组!C705)</f>
        <v/>
      </c>
      <c r="D705" t="str">
        <f>IF([1]变压器绕组!D705="","",[1]变压器绕组!D705)</f>
        <v/>
      </c>
      <c r="E705" t="str">
        <f ca="1">VLOOKUP(C705,OFFSET(厂站实体!$A$2,0,0,1000,7),7,FALSE)</f>
        <v/>
      </c>
      <c r="F705" t="str">
        <f ca="1">VLOOKUP(C705,OFFSET(厂站实体!$A$2,0,0,1000,7),4,FALSE)</f>
        <v/>
      </c>
      <c r="G705" t="str">
        <f ca="1">VLOOKUP(C705,OFFSET(厂站实体!$A$2,0,0,1000,7),6,FALSE)</f>
        <v/>
      </c>
    </row>
    <row r="706" spans="1:7" x14ac:dyDescent="0.15">
      <c r="A706" t="str">
        <f>IF([1]变压器绕组!A706="","",[1]变压器绕组!A706)</f>
        <v/>
      </c>
      <c r="B706" t="str">
        <f>IF([1]变压器绕组!B706="","",[1]变压器绕组!B706)</f>
        <v/>
      </c>
      <c r="C706" t="str">
        <f>IF([1]变压器绕组!C706="","",[1]变压器绕组!C706)</f>
        <v/>
      </c>
      <c r="D706" t="str">
        <f>IF([1]变压器绕组!D706="","",[1]变压器绕组!D706)</f>
        <v/>
      </c>
      <c r="E706" t="str">
        <f ca="1">VLOOKUP(C706,OFFSET(厂站实体!$A$2,0,0,1000,7),7,FALSE)</f>
        <v/>
      </c>
      <c r="F706" t="str">
        <f ca="1">VLOOKUP(C706,OFFSET(厂站实体!$A$2,0,0,1000,7),4,FALSE)</f>
        <v/>
      </c>
      <c r="G706" t="str">
        <f ca="1">VLOOKUP(C706,OFFSET(厂站实体!$A$2,0,0,1000,7),6,FALSE)</f>
        <v/>
      </c>
    </row>
    <row r="707" spans="1:7" x14ac:dyDescent="0.15">
      <c r="A707" t="str">
        <f>IF([1]变压器绕组!A707="","",[1]变压器绕组!A707)</f>
        <v/>
      </c>
      <c r="B707" t="str">
        <f>IF([1]变压器绕组!B707="","",[1]变压器绕组!B707)</f>
        <v/>
      </c>
      <c r="C707" t="str">
        <f>IF([1]变压器绕组!C707="","",[1]变压器绕组!C707)</f>
        <v/>
      </c>
      <c r="D707" t="str">
        <f>IF([1]变压器绕组!D707="","",[1]变压器绕组!D707)</f>
        <v/>
      </c>
      <c r="E707" t="str">
        <f ca="1">VLOOKUP(C707,OFFSET(厂站实体!$A$2,0,0,1000,7),7,FALSE)</f>
        <v/>
      </c>
      <c r="F707" t="str">
        <f ca="1">VLOOKUP(C707,OFFSET(厂站实体!$A$2,0,0,1000,7),4,FALSE)</f>
        <v/>
      </c>
      <c r="G707" t="str">
        <f ca="1">VLOOKUP(C707,OFFSET(厂站实体!$A$2,0,0,1000,7),6,FALSE)</f>
        <v/>
      </c>
    </row>
    <row r="708" spans="1:7" x14ac:dyDescent="0.15">
      <c r="A708" t="str">
        <f>IF([1]变压器绕组!A708="","",[1]变压器绕组!A708)</f>
        <v/>
      </c>
      <c r="B708" t="str">
        <f>IF([1]变压器绕组!B708="","",[1]变压器绕组!B708)</f>
        <v/>
      </c>
      <c r="C708" t="str">
        <f>IF([1]变压器绕组!C708="","",[1]变压器绕组!C708)</f>
        <v/>
      </c>
      <c r="D708" t="str">
        <f>IF([1]变压器绕组!D708="","",[1]变压器绕组!D708)</f>
        <v/>
      </c>
      <c r="E708" t="str">
        <f ca="1">VLOOKUP(C708,OFFSET(厂站实体!$A$2,0,0,1000,7),7,FALSE)</f>
        <v/>
      </c>
      <c r="F708" t="str">
        <f ca="1">VLOOKUP(C708,OFFSET(厂站实体!$A$2,0,0,1000,7),4,FALSE)</f>
        <v/>
      </c>
      <c r="G708" t="str">
        <f ca="1">VLOOKUP(C708,OFFSET(厂站实体!$A$2,0,0,1000,7),6,FALSE)</f>
        <v/>
      </c>
    </row>
    <row r="709" spans="1:7" x14ac:dyDescent="0.15">
      <c r="A709" t="str">
        <f>IF([1]变压器绕组!A709="","",[1]变压器绕组!A709)</f>
        <v/>
      </c>
      <c r="B709" t="str">
        <f>IF([1]变压器绕组!B709="","",[1]变压器绕组!B709)</f>
        <v/>
      </c>
      <c r="C709" t="str">
        <f>IF([1]变压器绕组!C709="","",[1]变压器绕组!C709)</f>
        <v/>
      </c>
      <c r="D709" t="str">
        <f>IF([1]变压器绕组!D709="","",[1]变压器绕组!D709)</f>
        <v/>
      </c>
      <c r="E709" t="str">
        <f ca="1">VLOOKUP(C709,OFFSET(厂站实体!$A$2,0,0,1000,7),7,FALSE)</f>
        <v/>
      </c>
      <c r="F709" t="str">
        <f ca="1">VLOOKUP(C709,OFFSET(厂站实体!$A$2,0,0,1000,7),4,FALSE)</f>
        <v/>
      </c>
      <c r="G709" t="str">
        <f ca="1">VLOOKUP(C709,OFFSET(厂站实体!$A$2,0,0,1000,7),6,FALSE)</f>
        <v/>
      </c>
    </row>
    <row r="710" spans="1:7" x14ac:dyDescent="0.15">
      <c r="A710" t="str">
        <f>IF([1]变压器绕组!A710="","",[1]变压器绕组!A710)</f>
        <v/>
      </c>
      <c r="B710" t="str">
        <f>IF([1]变压器绕组!B710="","",[1]变压器绕组!B710)</f>
        <v/>
      </c>
      <c r="C710" t="str">
        <f>IF([1]变压器绕组!C710="","",[1]变压器绕组!C710)</f>
        <v/>
      </c>
      <c r="D710" t="str">
        <f>IF([1]变压器绕组!D710="","",[1]变压器绕组!D710)</f>
        <v/>
      </c>
      <c r="E710" t="str">
        <f ca="1">VLOOKUP(C710,OFFSET(厂站实体!$A$2,0,0,1000,7),7,FALSE)</f>
        <v/>
      </c>
      <c r="F710" t="str">
        <f ca="1">VLOOKUP(C710,OFFSET(厂站实体!$A$2,0,0,1000,7),4,FALSE)</f>
        <v/>
      </c>
      <c r="G710" t="str">
        <f ca="1">VLOOKUP(C710,OFFSET(厂站实体!$A$2,0,0,1000,7),6,FALSE)</f>
        <v/>
      </c>
    </row>
    <row r="711" spans="1:7" x14ac:dyDescent="0.15">
      <c r="A711" t="str">
        <f>IF([1]变压器绕组!A711="","",[1]变压器绕组!A711)</f>
        <v/>
      </c>
      <c r="B711" t="str">
        <f>IF([1]变压器绕组!B711="","",[1]变压器绕组!B711)</f>
        <v/>
      </c>
      <c r="C711" t="str">
        <f>IF([1]变压器绕组!C711="","",[1]变压器绕组!C711)</f>
        <v/>
      </c>
      <c r="D711" t="str">
        <f>IF([1]变压器绕组!D711="","",[1]变压器绕组!D711)</f>
        <v/>
      </c>
      <c r="E711" t="str">
        <f ca="1">VLOOKUP(C711,OFFSET(厂站实体!$A$2,0,0,1000,7),7,FALSE)</f>
        <v/>
      </c>
      <c r="F711" t="str">
        <f ca="1">VLOOKUP(C711,OFFSET(厂站实体!$A$2,0,0,1000,7),4,FALSE)</f>
        <v/>
      </c>
      <c r="G711" t="str">
        <f ca="1">VLOOKUP(C711,OFFSET(厂站实体!$A$2,0,0,1000,7),6,FALSE)</f>
        <v/>
      </c>
    </row>
    <row r="712" spans="1:7" x14ac:dyDescent="0.15">
      <c r="A712" t="str">
        <f>IF([1]变压器绕组!A712="","",[1]变压器绕组!A712)</f>
        <v/>
      </c>
      <c r="B712" t="str">
        <f>IF([1]变压器绕组!B712="","",[1]变压器绕组!B712)</f>
        <v/>
      </c>
      <c r="C712" t="str">
        <f>IF([1]变压器绕组!C712="","",[1]变压器绕组!C712)</f>
        <v/>
      </c>
      <c r="D712" t="str">
        <f>IF([1]变压器绕组!D712="","",[1]变压器绕组!D712)</f>
        <v/>
      </c>
      <c r="E712" t="str">
        <f ca="1">VLOOKUP(C712,OFFSET(厂站实体!$A$2,0,0,1000,7),7,FALSE)</f>
        <v/>
      </c>
      <c r="F712" t="str">
        <f ca="1">VLOOKUP(C712,OFFSET(厂站实体!$A$2,0,0,1000,7),4,FALSE)</f>
        <v/>
      </c>
      <c r="G712" t="str">
        <f ca="1">VLOOKUP(C712,OFFSET(厂站实体!$A$2,0,0,1000,7),6,FALSE)</f>
        <v/>
      </c>
    </row>
    <row r="713" spans="1:7" x14ac:dyDescent="0.15">
      <c r="A713" t="str">
        <f>IF([1]变压器绕组!A713="","",[1]变压器绕组!A713)</f>
        <v/>
      </c>
      <c r="B713" t="str">
        <f>IF([1]变压器绕组!B713="","",[1]变压器绕组!B713)</f>
        <v/>
      </c>
      <c r="C713" t="str">
        <f>IF([1]变压器绕组!C713="","",[1]变压器绕组!C713)</f>
        <v/>
      </c>
      <c r="D713" t="str">
        <f>IF([1]变压器绕组!D713="","",[1]变压器绕组!D713)</f>
        <v/>
      </c>
      <c r="E713" t="str">
        <f ca="1">VLOOKUP(C713,OFFSET(厂站实体!$A$2,0,0,1000,7),7,FALSE)</f>
        <v/>
      </c>
      <c r="F713" t="str">
        <f ca="1">VLOOKUP(C713,OFFSET(厂站实体!$A$2,0,0,1000,7),4,FALSE)</f>
        <v/>
      </c>
      <c r="G713" t="str">
        <f ca="1">VLOOKUP(C713,OFFSET(厂站实体!$A$2,0,0,1000,7),6,FALSE)</f>
        <v/>
      </c>
    </row>
    <row r="714" spans="1:7" x14ac:dyDescent="0.15">
      <c r="A714" t="str">
        <f>IF([1]变压器绕组!A714="","",[1]变压器绕组!A714)</f>
        <v/>
      </c>
      <c r="B714" t="str">
        <f>IF([1]变压器绕组!B714="","",[1]变压器绕组!B714)</f>
        <v/>
      </c>
      <c r="C714" t="str">
        <f>IF([1]变压器绕组!C714="","",[1]变压器绕组!C714)</f>
        <v/>
      </c>
      <c r="D714" t="str">
        <f>IF([1]变压器绕组!D714="","",[1]变压器绕组!D714)</f>
        <v/>
      </c>
      <c r="E714" t="str">
        <f ca="1">VLOOKUP(C714,OFFSET(厂站实体!$A$2,0,0,1000,7),7,FALSE)</f>
        <v/>
      </c>
      <c r="F714" t="str">
        <f ca="1">VLOOKUP(C714,OFFSET(厂站实体!$A$2,0,0,1000,7),4,FALSE)</f>
        <v/>
      </c>
      <c r="G714" t="str">
        <f ca="1">VLOOKUP(C714,OFFSET(厂站实体!$A$2,0,0,1000,7),6,FALSE)</f>
        <v/>
      </c>
    </row>
    <row r="715" spans="1:7" x14ac:dyDescent="0.15">
      <c r="A715" t="str">
        <f>IF([1]变压器绕组!A715="","",[1]变压器绕组!A715)</f>
        <v/>
      </c>
      <c r="B715" t="str">
        <f>IF([1]变压器绕组!B715="","",[1]变压器绕组!B715)</f>
        <v/>
      </c>
      <c r="C715" t="str">
        <f>IF([1]变压器绕组!C715="","",[1]变压器绕组!C715)</f>
        <v/>
      </c>
      <c r="D715" t="str">
        <f>IF([1]变压器绕组!D715="","",[1]变压器绕组!D715)</f>
        <v/>
      </c>
      <c r="E715" t="str">
        <f ca="1">VLOOKUP(C715,OFFSET(厂站实体!$A$2,0,0,1000,7),7,FALSE)</f>
        <v/>
      </c>
      <c r="F715" t="str">
        <f ca="1">VLOOKUP(C715,OFFSET(厂站实体!$A$2,0,0,1000,7),4,FALSE)</f>
        <v/>
      </c>
      <c r="G715" t="str">
        <f ca="1">VLOOKUP(C715,OFFSET(厂站实体!$A$2,0,0,1000,7),6,FALSE)</f>
        <v/>
      </c>
    </row>
    <row r="716" spans="1:7" x14ac:dyDescent="0.15">
      <c r="A716" t="str">
        <f>IF([1]变压器绕组!A716="","",[1]变压器绕组!A716)</f>
        <v/>
      </c>
      <c r="B716" t="str">
        <f>IF([1]变压器绕组!B716="","",[1]变压器绕组!B716)</f>
        <v/>
      </c>
      <c r="C716" t="str">
        <f>IF([1]变压器绕组!C716="","",[1]变压器绕组!C716)</f>
        <v/>
      </c>
      <c r="D716" t="str">
        <f>IF([1]变压器绕组!D716="","",[1]变压器绕组!D716)</f>
        <v/>
      </c>
      <c r="E716" t="str">
        <f ca="1">VLOOKUP(C716,OFFSET(厂站实体!$A$2,0,0,1000,7),7,FALSE)</f>
        <v/>
      </c>
      <c r="F716" t="str">
        <f ca="1">VLOOKUP(C716,OFFSET(厂站实体!$A$2,0,0,1000,7),4,FALSE)</f>
        <v/>
      </c>
      <c r="G716" t="str">
        <f ca="1">VLOOKUP(C716,OFFSET(厂站实体!$A$2,0,0,1000,7),6,FALSE)</f>
        <v/>
      </c>
    </row>
    <row r="717" spans="1:7" x14ac:dyDescent="0.15">
      <c r="A717" t="str">
        <f>IF([1]变压器绕组!A717="","",[1]变压器绕组!A717)</f>
        <v/>
      </c>
      <c r="B717" t="str">
        <f>IF([1]变压器绕组!B717="","",[1]变压器绕组!B717)</f>
        <v/>
      </c>
      <c r="C717" t="str">
        <f>IF([1]变压器绕组!C717="","",[1]变压器绕组!C717)</f>
        <v/>
      </c>
      <c r="D717" t="str">
        <f>IF([1]变压器绕组!D717="","",[1]变压器绕组!D717)</f>
        <v/>
      </c>
      <c r="E717" t="str">
        <f ca="1">VLOOKUP(C717,OFFSET(厂站实体!$A$2,0,0,1000,7),7,FALSE)</f>
        <v/>
      </c>
      <c r="F717" t="str">
        <f ca="1">VLOOKUP(C717,OFFSET(厂站实体!$A$2,0,0,1000,7),4,FALSE)</f>
        <v/>
      </c>
      <c r="G717" t="str">
        <f ca="1">VLOOKUP(C717,OFFSET(厂站实体!$A$2,0,0,1000,7),6,FALSE)</f>
        <v/>
      </c>
    </row>
    <row r="718" spans="1:7" x14ac:dyDescent="0.15">
      <c r="A718" t="str">
        <f>IF([1]变压器绕组!A718="","",[1]变压器绕组!A718)</f>
        <v/>
      </c>
      <c r="B718" t="str">
        <f>IF([1]变压器绕组!B718="","",[1]变压器绕组!B718)</f>
        <v/>
      </c>
      <c r="C718" t="str">
        <f>IF([1]变压器绕组!C718="","",[1]变压器绕组!C718)</f>
        <v/>
      </c>
      <c r="D718" t="str">
        <f>IF([1]变压器绕组!D718="","",[1]变压器绕组!D718)</f>
        <v/>
      </c>
      <c r="E718" t="str">
        <f ca="1">VLOOKUP(C718,OFFSET(厂站实体!$A$2,0,0,1000,7),7,FALSE)</f>
        <v/>
      </c>
      <c r="F718" t="str">
        <f ca="1">VLOOKUP(C718,OFFSET(厂站实体!$A$2,0,0,1000,7),4,FALSE)</f>
        <v/>
      </c>
      <c r="G718" t="str">
        <f ca="1">VLOOKUP(C718,OFFSET(厂站实体!$A$2,0,0,1000,7),6,FALSE)</f>
        <v/>
      </c>
    </row>
    <row r="719" spans="1:7" x14ac:dyDescent="0.15">
      <c r="A719" t="str">
        <f>IF([1]变压器绕组!A719="","",[1]变压器绕组!A719)</f>
        <v/>
      </c>
      <c r="B719" t="str">
        <f>IF([1]变压器绕组!B719="","",[1]变压器绕组!B719)</f>
        <v/>
      </c>
      <c r="C719" t="str">
        <f>IF([1]变压器绕组!C719="","",[1]变压器绕组!C719)</f>
        <v/>
      </c>
      <c r="D719" t="str">
        <f>IF([1]变压器绕组!D719="","",[1]变压器绕组!D719)</f>
        <v/>
      </c>
      <c r="E719" t="str">
        <f ca="1">VLOOKUP(C719,OFFSET(厂站实体!$A$2,0,0,1000,7),7,FALSE)</f>
        <v/>
      </c>
      <c r="F719" t="str">
        <f ca="1">VLOOKUP(C719,OFFSET(厂站实体!$A$2,0,0,1000,7),4,FALSE)</f>
        <v/>
      </c>
      <c r="G719" t="str">
        <f ca="1">VLOOKUP(C719,OFFSET(厂站实体!$A$2,0,0,1000,7),6,FALSE)</f>
        <v/>
      </c>
    </row>
    <row r="720" spans="1:7" x14ac:dyDescent="0.15">
      <c r="A720" t="str">
        <f>IF([1]变压器绕组!A720="","",[1]变压器绕组!A720)</f>
        <v/>
      </c>
      <c r="B720" t="str">
        <f>IF([1]变压器绕组!B720="","",[1]变压器绕组!B720)</f>
        <v/>
      </c>
      <c r="C720" t="str">
        <f>IF([1]变压器绕组!C720="","",[1]变压器绕组!C720)</f>
        <v/>
      </c>
      <c r="D720" t="str">
        <f>IF([1]变压器绕组!D720="","",[1]变压器绕组!D720)</f>
        <v/>
      </c>
      <c r="E720" t="str">
        <f ca="1">VLOOKUP(C720,OFFSET(厂站实体!$A$2,0,0,1000,7),7,FALSE)</f>
        <v/>
      </c>
      <c r="F720" t="str">
        <f ca="1">VLOOKUP(C720,OFFSET(厂站实体!$A$2,0,0,1000,7),4,FALSE)</f>
        <v/>
      </c>
      <c r="G720" t="str">
        <f ca="1">VLOOKUP(C720,OFFSET(厂站实体!$A$2,0,0,1000,7),6,FALSE)</f>
        <v/>
      </c>
    </row>
    <row r="721" spans="1:7" x14ac:dyDescent="0.15">
      <c r="A721" t="str">
        <f>IF([1]变压器绕组!A721="","",[1]变压器绕组!A721)</f>
        <v/>
      </c>
      <c r="B721" t="str">
        <f>IF([1]变压器绕组!B721="","",[1]变压器绕组!B721)</f>
        <v/>
      </c>
      <c r="C721" t="str">
        <f>IF([1]变压器绕组!C721="","",[1]变压器绕组!C721)</f>
        <v/>
      </c>
      <c r="D721" t="str">
        <f>IF([1]变压器绕组!D721="","",[1]变压器绕组!D721)</f>
        <v/>
      </c>
      <c r="E721" t="str">
        <f ca="1">VLOOKUP(C721,OFFSET(厂站实体!$A$2,0,0,1000,7),7,FALSE)</f>
        <v/>
      </c>
      <c r="F721" t="str">
        <f ca="1">VLOOKUP(C721,OFFSET(厂站实体!$A$2,0,0,1000,7),4,FALSE)</f>
        <v/>
      </c>
      <c r="G721" t="str">
        <f ca="1">VLOOKUP(C721,OFFSET(厂站实体!$A$2,0,0,1000,7),6,FALSE)</f>
        <v/>
      </c>
    </row>
    <row r="722" spans="1:7" x14ac:dyDescent="0.15">
      <c r="A722" t="str">
        <f>IF([1]变压器绕组!A722="","",[1]变压器绕组!A722)</f>
        <v/>
      </c>
      <c r="B722" t="str">
        <f>IF([1]变压器绕组!B722="","",[1]变压器绕组!B722)</f>
        <v/>
      </c>
      <c r="C722" t="str">
        <f>IF([1]变压器绕组!C722="","",[1]变压器绕组!C722)</f>
        <v/>
      </c>
      <c r="D722" t="str">
        <f>IF([1]变压器绕组!D722="","",[1]变压器绕组!D722)</f>
        <v/>
      </c>
      <c r="E722" t="str">
        <f ca="1">VLOOKUP(C722,OFFSET(厂站实体!$A$2,0,0,1000,7),7,FALSE)</f>
        <v/>
      </c>
      <c r="F722" t="str">
        <f ca="1">VLOOKUP(C722,OFFSET(厂站实体!$A$2,0,0,1000,7),4,FALSE)</f>
        <v/>
      </c>
      <c r="G722" t="str">
        <f ca="1">VLOOKUP(C722,OFFSET(厂站实体!$A$2,0,0,1000,7),6,FALSE)</f>
        <v/>
      </c>
    </row>
    <row r="723" spans="1:7" x14ac:dyDescent="0.15">
      <c r="A723" t="str">
        <f>IF([1]变压器绕组!A723="","",[1]变压器绕组!A723)</f>
        <v/>
      </c>
      <c r="B723" t="str">
        <f>IF([1]变压器绕组!B723="","",[1]变压器绕组!B723)</f>
        <v/>
      </c>
      <c r="C723" t="str">
        <f>IF([1]变压器绕组!C723="","",[1]变压器绕组!C723)</f>
        <v/>
      </c>
      <c r="D723" t="str">
        <f>IF([1]变压器绕组!D723="","",[1]变压器绕组!D723)</f>
        <v/>
      </c>
      <c r="E723" t="str">
        <f ca="1">VLOOKUP(C723,OFFSET(厂站实体!$A$2,0,0,1000,7),7,FALSE)</f>
        <v/>
      </c>
      <c r="F723" t="str">
        <f ca="1">VLOOKUP(C723,OFFSET(厂站实体!$A$2,0,0,1000,7),4,FALSE)</f>
        <v/>
      </c>
      <c r="G723" t="str">
        <f ca="1">VLOOKUP(C723,OFFSET(厂站实体!$A$2,0,0,1000,7),6,FALSE)</f>
        <v/>
      </c>
    </row>
    <row r="724" spans="1:7" x14ac:dyDescent="0.15">
      <c r="A724" t="str">
        <f>IF([1]变压器绕组!A724="","",[1]变压器绕组!A724)</f>
        <v/>
      </c>
      <c r="B724" t="str">
        <f>IF([1]变压器绕组!B724="","",[1]变压器绕组!B724)</f>
        <v/>
      </c>
      <c r="C724" t="str">
        <f>IF([1]变压器绕组!C724="","",[1]变压器绕组!C724)</f>
        <v/>
      </c>
      <c r="D724" t="str">
        <f>IF([1]变压器绕组!D724="","",[1]变压器绕组!D724)</f>
        <v/>
      </c>
      <c r="E724" t="str">
        <f ca="1">VLOOKUP(C724,OFFSET(厂站实体!$A$2,0,0,1000,7),7,FALSE)</f>
        <v/>
      </c>
      <c r="F724" t="str">
        <f ca="1">VLOOKUP(C724,OFFSET(厂站实体!$A$2,0,0,1000,7),4,FALSE)</f>
        <v/>
      </c>
      <c r="G724" t="str">
        <f ca="1">VLOOKUP(C724,OFFSET(厂站实体!$A$2,0,0,1000,7),6,FALSE)</f>
        <v/>
      </c>
    </row>
    <row r="725" spans="1:7" x14ac:dyDescent="0.15">
      <c r="A725" t="str">
        <f>IF([1]变压器绕组!A725="","",[1]变压器绕组!A725)</f>
        <v/>
      </c>
      <c r="B725" t="str">
        <f>IF([1]变压器绕组!B725="","",[1]变压器绕组!B725)</f>
        <v/>
      </c>
      <c r="C725" t="str">
        <f>IF([1]变压器绕组!C725="","",[1]变压器绕组!C725)</f>
        <v/>
      </c>
      <c r="D725" t="str">
        <f>IF([1]变压器绕组!D725="","",[1]变压器绕组!D725)</f>
        <v/>
      </c>
      <c r="E725" t="str">
        <f ca="1">VLOOKUP(C725,OFFSET(厂站实体!$A$2,0,0,1000,7),7,FALSE)</f>
        <v/>
      </c>
      <c r="F725" t="str">
        <f ca="1">VLOOKUP(C725,OFFSET(厂站实体!$A$2,0,0,1000,7),4,FALSE)</f>
        <v/>
      </c>
      <c r="G725" t="str">
        <f ca="1">VLOOKUP(C725,OFFSET(厂站实体!$A$2,0,0,1000,7),6,FALSE)</f>
        <v/>
      </c>
    </row>
    <row r="726" spans="1:7" x14ac:dyDescent="0.15">
      <c r="A726" t="str">
        <f>IF([1]变压器绕组!A726="","",[1]变压器绕组!A726)</f>
        <v/>
      </c>
      <c r="B726" t="str">
        <f>IF([1]变压器绕组!B726="","",[1]变压器绕组!B726)</f>
        <v/>
      </c>
      <c r="C726" t="str">
        <f>IF([1]变压器绕组!C726="","",[1]变压器绕组!C726)</f>
        <v/>
      </c>
      <c r="D726" t="str">
        <f>IF([1]变压器绕组!D726="","",[1]变压器绕组!D726)</f>
        <v/>
      </c>
      <c r="E726" t="str">
        <f ca="1">VLOOKUP(C726,OFFSET(厂站实体!$A$2,0,0,1000,7),7,FALSE)</f>
        <v/>
      </c>
      <c r="F726" t="str">
        <f ca="1">VLOOKUP(C726,OFFSET(厂站实体!$A$2,0,0,1000,7),4,FALSE)</f>
        <v/>
      </c>
      <c r="G726" t="str">
        <f ca="1">VLOOKUP(C726,OFFSET(厂站实体!$A$2,0,0,1000,7),6,FALSE)</f>
        <v/>
      </c>
    </row>
    <row r="727" spans="1:7" x14ac:dyDescent="0.15">
      <c r="A727" t="str">
        <f>IF([1]变压器绕组!A727="","",[1]变压器绕组!A727)</f>
        <v/>
      </c>
      <c r="B727" t="str">
        <f>IF([1]变压器绕组!B727="","",[1]变压器绕组!B727)</f>
        <v/>
      </c>
      <c r="C727" t="str">
        <f>IF([1]变压器绕组!C727="","",[1]变压器绕组!C727)</f>
        <v/>
      </c>
      <c r="D727" t="str">
        <f>IF([1]变压器绕组!D727="","",[1]变压器绕组!D727)</f>
        <v/>
      </c>
      <c r="E727" t="str">
        <f ca="1">VLOOKUP(C727,OFFSET(厂站实体!$A$2,0,0,1000,7),7,FALSE)</f>
        <v/>
      </c>
      <c r="F727" t="str">
        <f ca="1">VLOOKUP(C727,OFFSET(厂站实体!$A$2,0,0,1000,7),4,FALSE)</f>
        <v/>
      </c>
      <c r="G727" t="str">
        <f ca="1">VLOOKUP(C727,OFFSET(厂站实体!$A$2,0,0,1000,7),6,FALSE)</f>
        <v/>
      </c>
    </row>
    <row r="728" spans="1:7" x14ac:dyDescent="0.15">
      <c r="A728" t="str">
        <f>IF([1]变压器绕组!A728="","",[1]变压器绕组!A728)</f>
        <v/>
      </c>
      <c r="B728" t="str">
        <f>IF([1]变压器绕组!B728="","",[1]变压器绕组!B728)</f>
        <v/>
      </c>
      <c r="C728" t="str">
        <f>IF([1]变压器绕组!C728="","",[1]变压器绕组!C728)</f>
        <v/>
      </c>
      <c r="D728" t="str">
        <f>IF([1]变压器绕组!D728="","",[1]变压器绕组!D728)</f>
        <v/>
      </c>
      <c r="E728" t="str">
        <f ca="1">VLOOKUP(C728,OFFSET(厂站实体!$A$2,0,0,1000,7),7,FALSE)</f>
        <v/>
      </c>
      <c r="F728" t="str">
        <f ca="1">VLOOKUP(C728,OFFSET(厂站实体!$A$2,0,0,1000,7),4,FALSE)</f>
        <v/>
      </c>
      <c r="G728" t="str">
        <f ca="1">VLOOKUP(C728,OFFSET(厂站实体!$A$2,0,0,1000,7),6,FALSE)</f>
        <v/>
      </c>
    </row>
    <row r="729" spans="1:7" x14ac:dyDescent="0.15">
      <c r="A729" t="str">
        <f>IF([1]变压器绕组!A729="","",[1]变压器绕组!A729)</f>
        <v/>
      </c>
      <c r="B729" t="str">
        <f>IF([1]变压器绕组!B729="","",[1]变压器绕组!B729)</f>
        <v/>
      </c>
      <c r="C729" t="str">
        <f>IF([1]变压器绕组!C729="","",[1]变压器绕组!C729)</f>
        <v/>
      </c>
      <c r="D729" t="str">
        <f>IF([1]变压器绕组!D729="","",[1]变压器绕组!D729)</f>
        <v/>
      </c>
      <c r="E729" t="str">
        <f ca="1">VLOOKUP(C729,OFFSET(厂站实体!$A$2,0,0,1000,7),7,FALSE)</f>
        <v/>
      </c>
      <c r="F729" t="str">
        <f ca="1">VLOOKUP(C729,OFFSET(厂站实体!$A$2,0,0,1000,7),4,FALSE)</f>
        <v/>
      </c>
      <c r="G729" t="str">
        <f ca="1">VLOOKUP(C729,OFFSET(厂站实体!$A$2,0,0,1000,7),6,FALSE)</f>
        <v/>
      </c>
    </row>
    <row r="730" spans="1:7" x14ac:dyDescent="0.15">
      <c r="A730" t="str">
        <f>IF([1]变压器绕组!A730="","",[1]变压器绕组!A730)</f>
        <v/>
      </c>
      <c r="B730" t="str">
        <f>IF([1]变压器绕组!B730="","",[1]变压器绕组!B730)</f>
        <v/>
      </c>
      <c r="C730" t="str">
        <f>IF([1]变压器绕组!C730="","",[1]变压器绕组!C730)</f>
        <v/>
      </c>
      <c r="D730" t="str">
        <f>IF([1]变压器绕组!D730="","",[1]变压器绕组!D730)</f>
        <v/>
      </c>
      <c r="E730" t="str">
        <f ca="1">VLOOKUP(C730,OFFSET(厂站实体!$A$2,0,0,1000,7),7,FALSE)</f>
        <v/>
      </c>
      <c r="F730" t="str">
        <f ca="1">VLOOKUP(C730,OFFSET(厂站实体!$A$2,0,0,1000,7),4,FALSE)</f>
        <v/>
      </c>
      <c r="G730" t="str">
        <f ca="1">VLOOKUP(C730,OFFSET(厂站实体!$A$2,0,0,1000,7),6,FALSE)</f>
        <v/>
      </c>
    </row>
    <row r="731" spans="1:7" x14ac:dyDescent="0.15">
      <c r="A731" t="str">
        <f>IF([1]变压器绕组!A731="","",[1]变压器绕组!A731)</f>
        <v/>
      </c>
      <c r="B731" t="str">
        <f>IF([1]变压器绕组!B731="","",[1]变压器绕组!B731)</f>
        <v/>
      </c>
      <c r="C731" t="str">
        <f>IF([1]变压器绕组!C731="","",[1]变压器绕组!C731)</f>
        <v/>
      </c>
      <c r="D731" t="str">
        <f>IF([1]变压器绕组!D731="","",[1]变压器绕组!D731)</f>
        <v/>
      </c>
      <c r="E731" t="str">
        <f ca="1">VLOOKUP(C731,OFFSET(厂站实体!$A$2,0,0,1000,7),7,FALSE)</f>
        <v/>
      </c>
      <c r="F731" t="str">
        <f ca="1">VLOOKUP(C731,OFFSET(厂站实体!$A$2,0,0,1000,7),4,FALSE)</f>
        <v/>
      </c>
      <c r="G731" t="str">
        <f ca="1">VLOOKUP(C731,OFFSET(厂站实体!$A$2,0,0,1000,7),6,FALSE)</f>
        <v/>
      </c>
    </row>
    <row r="732" spans="1:7" x14ac:dyDescent="0.15">
      <c r="A732" t="str">
        <f>IF([1]变压器绕组!A732="","",[1]变压器绕组!A732)</f>
        <v/>
      </c>
      <c r="B732" t="str">
        <f>IF([1]变压器绕组!B732="","",[1]变压器绕组!B732)</f>
        <v/>
      </c>
      <c r="C732" t="str">
        <f>IF([1]变压器绕组!C732="","",[1]变压器绕组!C732)</f>
        <v/>
      </c>
      <c r="D732" t="str">
        <f>IF([1]变压器绕组!D732="","",[1]变压器绕组!D732)</f>
        <v/>
      </c>
      <c r="E732" t="str">
        <f ca="1">VLOOKUP(C732,OFFSET(厂站实体!$A$2,0,0,1000,7),7,FALSE)</f>
        <v/>
      </c>
      <c r="F732" t="str">
        <f ca="1">VLOOKUP(C732,OFFSET(厂站实体!$A$2,0,0,1000,7),4,FALSE)</f>
        <v/>
      </c>
      <c r="G732" t="str">
        <f ca="1">VLOOKUP(C732,OFFSET(厂站实体!$A$2,0,0,1000,7),6,FALSE)</f>
        <v/>
      </c>
    </row>
    <row r="733" spans="1:7" x14ac:dyDescent="0.15">
      <c r="A733" t="str">
        <f>IF([1]变压器绕组!A733="","",[1]变压器绕组!A733)</f>
        <v/>
      </c>
      <c r="B733" t="str">
        <f>IF([1]变压器绕组!B733="","",[1]变压器绕组!B733)</f>
        <v/>
      </c>
      <c r="C733" t="str">
        <f>IF([1]变压器绕组!C733="","",[1]变压器绕组!C733)</f>
        <v/>
      </c>
      <c r="D733" t="str">
        <f>IF([1]变压器绕组!D733="","",[1]变压器绕组!D733)</f>
        <v/>
      </c>
      <c r="E733" t="str">
        <f ca="1">VLOOKUP(C733,OFFSET(厂站实体!$A$2,0,0,1000,7),7,FALSE)</f>
        <v/>
      </c>
      <c r="F733" t="str">
        <f ca="1">VLOOKUP(C733,OFFSET(厂站实体!$A$2,0,0,1000,7),4,FALSE)</f>
        <v/>
      </c>
      <c r="G733" t="str">
        <f ca="1">VLOOKUP(C733,OFFSET(厂站实体!$A$2,0,0,1000,7),6,FALSE)</f>
        <v/>
      </c>
    </row>
    <row r="734" spans="1:7" x14ac:dyDescent="0.15">
      <c r="A734" t="str">
        <f>IF([1]变压器绕组!A734="","",[1]变压器绕组!A734)</f>
        <v/>
      </c>
      <c r="B734" t="str">
        <f>IF([1]变压器绕组!B734="","",[1]变压器绕组!B734)</f>
        <v/>
      </c>
      <c r="C734" t="str">
        <f>IF([1]变压器绕组!C734="","",[1]变压器绕组!C734)</f>
        <v/>
      </c>
      <c r="D734" t="str">
        <f>IF([1]变压器绕组!D734="","",[1]变压器绕组!D734)</f>
        <v/>
      </c>
      <c r="E734" t="str">
        <f ca="1">VLOOKUP(C734,OFFSET(厂站实体!$A$2,0,0,1000,7),7,FALSE)</f>
        <v/>
      </c>
      <c r="F734" t="str">
        <f ca="1">VLOOKUP(C734,OFFSET(厂站实体!$A$2,0,0,1000,7),4,FALSE)</f>
        <v/>
      </c>
      <c r="G734" t="str">
        <f ca="1">VLOOKUP(C734,OFFSET(厂站实体!$A$2,0,0,1000,7),6,FALSE)</f>
        <v/>
      </c>
    </row>
    <row r="735" spans="1:7" x14ac:dyDescent="0.15">
      <c r="A735" t="str">
        <f>IF([1]变压器绕组!A735="","",[1]变压器绕组!A735)</f>
        <v/>
      </c>
      <c r="B735" t="str">
        <f>IF([1]变压器绕组!B735="","",[1]变压器绕组!B735)</f>
        <v/>
      </c>
      <c r="C735" t="str">
        <f>IF([1]变压器绕组!C735="","",[1]变压器绕组!C735)</f>
        <v/>
      </c>
      <c r="D735" t="str">
        <f>IF([1]变压器绕组!D735="","",[1]变压器绕组!D735)</f>
        <v/>
      </c>
      <c r="E735" t="str">
        <f ca="1">VLOOKUP(C735,OFFSET(厂站实体!$A$2,0,0,1000,7),7,FALSE)</f>
        <v/>
      </c>
      <c r="F735" t="str">
        <f ca="1">VLOOKUP(C735,OFFSET(厂站实体!$A$2,0,0,1000,7),4,FALSE)</f>
        <v/>
      </c>
      <c r="G735" t="str">
        <f ca="1">VLOOKUP(C735,OFFSET(厂站实体!$A$2,0,0,1000,7),6,FALSE)</f>
        <v/>
      </c>
    </row>
    <row r="736" spans="1:7" x14ac:dyDescent="0.15">
      <c r="A736" t="str">
        <f>IF([1]变压器绕组!A736="","",[1]变压器绕组!A736)</f>
        <v/>
      </c>
      <c r="B736" t="str">
        <f>IF([1]变压器绕组!B736="","",[1]变压器绕组!B736)</f>
        <v/>
      </c>
      <c r="C736" t="str">
        <f>IF([1]变压器绕组!C736="","",[1]变压器绕组!C736)</f>
        <v/>
      </c>
      <c r="D736" t="str">
        <f>IF([1]变压器绕组!D736="","",[1]变压器绕组!D736)</f>
        <v/>
      </c>
      <c r="E736" t="str">
        <f ca="1">VLOOKUP(C736,OFFSET(厂站实体!$A$2,0,0,1000,7),7,FALSE)</f>
        <v/>
      </c>
      <c r="F736" t="str">
        <f ca="1">VLOOKUP(C736,OFFSET(厂站实体!$A$2,0,0,1000,7),4,FALSE)</f>
        <v/>
      </c>
      <c r="G736" t="str">
        <f ca="1">VLOOKUP(C736,OFFSET(厂站实体!$A$2,0,0,1000,7),6,FALSE)</f>
        <v/>
      </c>
    </row>
    <row r="737" spans="1:7" x14ac:dyDescent="0.15">
      <c r="A737" t="str">
        <f>IF([1]变压器绕组!A737="","",[1]变压器绕组!A737)</f>
        <v/>
      </c>
      <c r="B737" t="str">
        <f>IF([1]变压器绕组!B737="","",[1]变压器绕组!B737)</f>
        <v/>
      </c>
      <c r="C737" t="str">
        <f>IF([1]变压器绕组!C737="","",[1]变压器绕组!C737)</f>
        <v/>
      </c>
      <c r="D737" t="str">
        <f>IF([1]变压器绕组!D737="","",[1]变压器绕组!D737)</f>
        <v/>
      </c>
      <c r="E737" t="str">
        <f ca="1">VLOOKUP(C737,OFFSET(厂站实体!$A$2,0,0,1000,7),7,FALSE)</f>
        <v/>
      </c>
      <c r="F737" t="str">
        <f ca="1">VLOOKUP(C737,OFFSET(厂站实体!$A$2,0,0,1000,7),4,FALSE)</f>
        <v/>
      </c>
      <c r="G737" t="str">
        <f ca="1">VLOOKUP(C737,OFFSET(厂站实体!$A$2,0,0,1000,7),6,FALSE)</f>
        <v/>
      </c>
    </row>
    <row r="738" spans="1:7" x14ac:dyDescent="0.15">
      <c r="A738" t="str">
        <f>IF([1]变压器绕组!A738="","",[1]变压器绕组!A738)</f>
        <v/>
      </c>
      <c r="B738" t="str">
        <f>IF([1]变压器绕组!B738="","",[1]变压器绕组!B738)</f>
        <v/>
      </c>
      <c r="C738" t="str">
        <f>IF([1]变压器绕组!C738="","",[1]变压器绕组!C738)</f>
        <v/>
      </c>
      <c r="D738" t="str">
        <f>IF([1]变压器绕组!D738="","",[1]变压器绕组!D738)</f>
        <v/>
      </c>
      <c r="E738" t="str">
        <f ca="1">VLOOKUP(C738,OFFSET(厂站实体!$A$2,0,0,1000,7),7,FALSE)</f>
        <v/>
      </c>
      <c r="F738" t="str">
        <f ca="1">VLOOKUP(C738,OFFSET(厂站实体!$A$2,0,0,1000,7),4,FALSE)</f>
        <v/>
      </c>
      <c r="G738" t="str">
        <f ca="1">VLOOKUP(C738,OFFSET(厂站实体!$A$2,0,0,1000,7),6,FALSE)</f>
        <v/>
      </c>
    </row>
    <row r="739" spans="1:7" x14ac:dyDescent="0.15">
      <c r="A739" t="str">
        <f>IF([1]变压器绕组!A739="","",[1]变压器绕组!A739)</f>
        <v/>
      </c>
      <c r="B739" t="str">
        <f>IF([1]变压器绕组!B739="","",[1]变压器绕组!B739)</f>
        <v/>
      </c>
      <c r="C739" t="str">
        <f>IF([1]变压器绕组!C739="","",[1]变压器绕组!C739)</f>
        <v/>
      </c>
      <c r="D739" t="str">
        <f>IF([1]变压器绕组!D739="","",[1]变压器绕组!D739)</f>
        <v/>
      </c>
      <c r="E739" t="str">
        <f ca="1">VLOOKUP(C739,OFFSET(厂站实体!$A$2,0,0,1000,7),7,FALSE)</f>
        <v/>
      </c>
      <c r="F739" t="str">
        <f ca="1">VLOOKUP(C739,OFFSET(厂站实体!$A$2,0,0,1000,7),4,FALSE)</f>
        <v/>
      </c>
      <c r="G739" t="str">
        <f ca="1">VLOOKUP(C739,OFFSET(厂站实体!$A$2,0,0,1000,7),6,FALSE)</f>
        <v/>
      </c>
    </row>
    <row r="740" spans="1:7" x14ac:dyDescent="0.15">
      <c r="A740" t="str">
        <f>IF([1]变压器绕组!A740="","",[1]变压器绕组!A740)</f>
        <v/>
      </c>
      <c r="B740" t="str">
        <f>IF([1]变压器绕组!B740="","",[1]变压器绕组!B740)</f>
        <v/>
      </c>
      <c r="C740" t="str">
        <f>IF([1]变压器绕组!C740="","",[1]变压器绕组!C740)</f>
        <v/>
      </c>
      <c r="D740" t="str">
        <f>IF([1]变压器绕组!D740="","",[1]变压器绕组!D740)</f>
        <v/>
      </c>
      <c r="E740" t="str">
        <f ca="1">VLOOKUP(C740,OFFSET(厂站实体!$A$2,0,0,1000,7),7,FALSE)</f>
        <v/>
      </c>
      <c r="F740" t="str">
        <f ca="1">VLOOKUP(C740,OFFSET(厂站实体!$A$2,0,0,1000,7),4,FALSE)</f>
        <v/>
      </c>
      <c r="G740" t="str">
        <f ca="1">VLOOKUP(C740,OFFSET(厂站实体!$A$2,0,0,1000,7),6,FALSE)</f>
        <v/>
      </c>
    </row>
    <row r="741" spans="1:7" x14ac:dyDescent="0.15">
      <c r="A741" t="str">
        <f>IF([1]变压器绕组!A741="","",[1]变压器绕组!A741)</f>
        <v/>
      </c>
      <c r="B741" t="str">
        <f>IF([1]变压器绕组!B741="","",[1]变压器绕组!B741)</f>
        <v/>
      </c>
      <c r="C741" t="str">
        <f>IF([1]变压器绕组!C741="","",[1]变压器绕组!C741)</f>
        <v/>
      </c>
      <c r="D741" t="str">
        <f>IF([1]变压器绕组!D741="","",[1]变压器绕组!D741)</f>
        <v/>
      </c>
      <c r="E741" t="str">
        <f ca="1">VLOOKUP(C741,OFFSET(厂站实体!$A$2,0,0,1000,7),7,FALSE)</f>
        <v/>
      </c>
      <c r="F741" t="str">
        <f ca="1">VLOOKUP(C741,OFFSET(厂站实体!$A$2,0,0,1000,7),4,FALSE)</f>
        <v/>
      </c>
      <c r="G741" t="str">
        <f ca="1">VLOOKUP(C741,OFFSET(厂站实体!$A$2,0,0,1000,7),6,FALSE)</f>
        <v/>
      </c>
    </row>
    <row r="742" spans="1:7" x14ac:dyDescent="0.15">
      <c r="A742" t="str">
        <f>IF([1]变压器绕组!A742="","",[1]变压器绕组!A742)</f>
        <v/>
      </c>
      <c r="B742" t="str">
        <f>IF([1]变压器绕组!B742="","",[1]变压器绕组!B742)</f>
        <v/>
      </c>
      <c r="C742" t="str">
        <f>IF([1]变压器绕组!C742="","",[1]变压器绕组!C742)</f>
        <v/>
      </c>
      <c r="D742" t="str">
        <f>IF([1]变压器绕组!D742="","",[1]变压器绕组!D742)</f>
        <v/>
      </c>
      <c r="E742" t="str">
        <f ca="1">VLOOKUP(C742,OFFSET(厂站实体!$A$2,0,0,1000,7),7,FALSE)</f>
        <v/>
      </c>
      <c r="F742" t="str">
        <f ca="1">VLOOKUP(C742,OFFSET(厂站实体!$A$2,0,0,1000,7),4,FALSE)</f>
        <v/>
      </c>
      <c r="G742" t="str">
        <f ca="1">VLOOKUP(C742,OFFSET(厂站实体!$A$2,0,0,1000,7),6,FALSE)</f>
        <v/>
      </c>
    </row>
    <row r="743" spans="1:7" x14ac:dyDescent="0.15">
      <c r="A743" t="str">
        <f>IF([1]变压器绕组!A743="","",[1]变压器绕组!A743)</f>
        <v/>
      </c>
      <c r="B743" t="str">
        <f>IF([1]变压器绕组!B743="","",[1]变压器绕组!B743)</f>
        <v/>
      </c>
      <c r="C743" t="str">
        <f>IF([1]变压器绕组!C743="","",[1]变压器绕组!C743)</f>
        <v/>
      </c>
      <c r="D743" t="str">
        <f>IF([1]变压器绕组!D743="","",[1]变压器绕组!D743)</f>
        <v/>
      </c>
      <c r="E743" t="str">
        <f ca="1">VLOOKUP(C743,OFFSET(厂站实体!$A$2,0,0,1000,7),7,FALSE)</f>
        <v/>
      </c>
      <c r="F743" t="str">
        <f ca="1">VLOOKUP(C743,OFFSET(厂站实体!$A$2,0,0,1000,7),4,FALSE)</f>
        <v/>
      </c>
      <c r="G743" t="str">
        <f ca="1">VLOOKUP(C743,OFFSET(厂站实体!$A$2,0,0,1000,7),6,FALSE)</f>
        <v/>
      </c>
    </row>
    <row r="744" spans="1:7" x14ac:dyDescent="0.15">
      <c r="A744" t="str">
        <f>IF([1]变压器绕组!A744="","",[1]变压器绕组!A744)</f>
        <v/>
      </c>
      <c r="B744" t="str">
        <f>IF([1]变压器绕组!B744="","",[1]变压器绕组!B744)</f>
        <v/>
      </c>
      <c r="C744" t="str">
        <f>IF([1]变压器绕组!C744="","",[1]变压器绕组!C744)</f>
        <v/>
      </c>
      <c r="D744" t="str">
        <f>IF([1]变压器绕组!D744="","",[1]变压器绕组!D744)</f>
        <v/>
      </c>
      <c r="E744" t="str">
        <f ca="1">VLOOKUP(C744,OFFSET(厂站实体!$A$2,0,0,1000,7),7,FALSE)</f>
        <v/>
      </c>
      <c r="F744" t="str">
        <f ca="1">VLOOKUP(C744,OFFSET(厂站实体!$A$2,0,0,1000,7),4,FALSE)</f>
        <v/>
      </c>
      <c r="G744" t="str">
        <f ca="1">VLOOKUP(C744,OFFSET(厂站实体!$A$2,0,0,1000,7),6,FALSE)</f>
        <v/>
      </c>
    </row>
    <row r="745" spans="1:7" x14ac:dyDescent="0.15">
      <c r="A745" t="str">
        <f>IF([1]变压器绕组!A745="","",[1]变压器绕组!A745)</f>
        <v/>
      </c>
      <c r="B745" t="str">
        <f>IF([1]变压器绕组!B745="","",[1]变压器绕组!B745)</f>
        <v/>
      </c>
      <c r="C745" t="str">
        <f>IF([1]变压器绕组!C745="","",[1]变压器绕组!C745)</f>
        <v/>
      </c>
      <c r="D745" t="str">
        <f>IF([1]变压器绕组!D745="","",[1]变压器绕组!D745)</f>
        <v/>
      </c>
      <c r="E745" t="str">
        <f ca="1">VLOOKUP(C745,OFFSET(厂站实体!$A$2,0,0,1000,7),7,FALSE)</f>
        <v/>
      </c>
      <c r="F745" t="str">
        <f ca="1">VLOOKUP(C745,OFFSET(厂站实体!$A$2,0,0,1000,7),4,FALSE)</f>
        <v/>
      </c>
      <c r="G745" t="str">
        <f ca="1">VLOOKUP(C745,OFFSET(厂站实体!$A$2,0,0,1000,7),6,FALSE)</f>
        <v/>
      </c>
    </row>
    <row r="746" spans="1:7" x14ac:dyDescent="0.15">
      <c r="A746" t="str">
        <f>IF([1]变压器绕组!A746="","",[1]变压器绕组!A746)</f>
        <v/>
      </c>
      <c r="B746" t="str">
        <f>IF([1]变压器绕组!B746="","",[1]变压器绕组!B746)</f>
        <v/>
      </c>
      <c r="C746" t="str">
        <f>IF([1]变压器绕组!C746="","",[1]变压器绕组!C746)</f>
        <v/>
      </c>
      <c r="D746" t="str">
        <f>IF([1]变压器绕组!D746="","",[1]变压器绕组!D746)</f>
        <v/>
      </c>
      <c r="E746" t="str">
        <f ca="1">VLOOKUP(C746,OFFSET(厂站实体!$A$2,0,0,1000,7),7,FALSE)</f>
        <v/>
      </c>
      <c r="F746" t="str">
        <f ca="1">VLOOKUP(C746,OFFSET(厂站实体!$A$2,0,0,1000,7),4,FALSE)</f>
        <v/>
      </c>
      <c r="G746" t="str">
        <f ca="1">VLOOKUP(C746,OFFSET(厂站实体!$A$2,0,0,1000,7),6,FALSE)</f>
        <v/>
      </c>
    </row>
    <row r="747" spans="1:7" x14ac:dyDescent="0.15">
      <c r="A747" t="str">
        <f>IF([1]变压器绕组!A747="","",[1]变压器绕组!A747)</f>
        <v/>
      </c>
      <c r="B747" t="str">
        <f>IF([1]变压器绕组!B747="","",[1]变压器绕组!B747)</f>
        <v/>
      </c>
      <c r="C747" t="str">
        <f>IF([1]变压器绕组!C747="","",[1]变压器绕组!C747)</f>
        <v/>
      </c>
      <c r="D747" t="str">
        <f>IF([1]变压器绕组!D747="","",[1]变压器绕组!D747)</f>
        <v/>
      </c>
      <c r="E747" t="str">
        <f ca="1">VLOOKUP(C747,OFFSET(厂站实体!$A$2,0,0,1000,7),7,FALSE)</f>
        <v/>
      </c>
      <c r="F747" t="str">
        <f ca="1">VLOOKUP(C747,OFFSET(厂站实体!$A$2,0,0,1000,7),4,FALSE)</f>
        <v/>
      </c>
      <c r="G747" t="str">
        <f ca="1">VLOOKUP(C747,OFFSET(厂站实体!$A$2,0,0,1000,7),6,FALSE)</f>
        <v/>
      </c>
    </row>
    <row r="748" spans="1:7" x14ac:dyDescent="0.15">
      <c r="A748" t="str">
        <f>IF([1]变压器绕组!A748="","",[1]变压器绕组!A748)</f>
        <v/>
      </c>
      <c r="B748" t="str">
        <f>IF([1]变压器绕组!B748="","",[1]变压器绕组!B748)</f>
        <v/>
      </c>
      <c r="C748" t="str">
        <f>IF([1]变压器绕组!C748="","",[1]变压器绕组!C748)</f>
        <v/>
      </c>
      <c r="D748" t="str">
        <f>IF([1]变压器绕组!D748="","",[1]变压器绕组!D748)</f>
        <v/>
      </c>
      <c r="E748" t="str">
        <f ca="1">VLOOKUP(C748,OFFSET(厂站实体!$A$2,0,0,1000,7),7,FALSE)</f>
        <v/>
      </c>
      <c r="F748" t="str">
        <f ca="1">VLOOKUP(C748,OFFSET(厂站实体!$A$2,0,0,1000,7),4,FALSE)</f>
        <v/>
      </c>
      <c r="G748" t="str">
        <f ca="1">VLOOKUP(C748,OFFSET(厂站实体!$A$2,0,0,1000,7),6,FALSE)</f>
        <v/>
      </c>
    </row>
    <row r="749" spans="1:7" x14ac:dyDescent="0.15">
      <c r="A749" t="str">
        <f>IF([1]变压器绕组!A749="","",[1]变压器绕组!A749)</f>
        <v/>
      </c>
      <c r="B749" t="str">
        <f>IF([1]变压器绕组!B749="","",[1]变压器绕组!B749)</f>
        <v/>
      </c>
      <c r="C749" t="str">
        <f>IF([1]变压器绕组!C749="","",[1]变压器绕组!C749)</f>
        <v/>
      </c>
      <c r="D749" t="str">
        <f>IF([1]变压器绕组!D749="","",[1]变压器绕组!D749)</f>
        <v/>
      </c>
      <c r="E749" t="str">
        <f ca="1">VLOOKUP(C749,OFFSET(厂站实体!$A$2,0,0,1000,7),7,FALSE)</f>
        <v/>
      </c>
      <c r="F749" t="str">
        <f ca="1">VLOOKUP(C749,OFFSET(厂站实体!$A$2,0,0,1000,7),4,FALSE)</f>
        <v/>
      </c>
      <c r="G749" t="str">
        <f ca="1">VLOOKUP(C749,OFFSET(厂站实体!$A$2,0,0,1000,7),6,FALSE)</f>
        <v/>
      </c>
    </row>
    <row r="750" spans="1:7" x14ac:dyDescent="0.15">
      <c r="A750" t="str">
        <f>IF([1]变压器绕组!A750="","",[1]变压器绕组!A750)</f>
        <v/>
      </c>
      <c r="B750" t="str">
        <f>IF([1]变压器绕组!B750="","",[1]变压器绕组!B750)</f>
        <v/>
      </c>
      <c r="C750" t="str">
        <f>IF([1]变压器绕组!C750="","",[1]变压器绕组!C750)</f>
        <v/>
      </c>
      <c r="D750" t="str">
        <f>IF([1]变压器绕组!D750="","",[1]变压器绕组!D750)</f>
        <v/>
      </c>
      <c r="E750" t="str">
        <f ca="1">VLOOKUP(C750,OFFSET(厂站实体!$A$2,0,0,1000,7),7,FALSE)</f>
        <v/>
      </c>
      <c r="F750" t="str">
        <f ca="1">VLOOKUP(C750,OFFSET(厂站实体!$A$2,0,0,1000,7),4,FALSE)</f>
        <v/>
      </c>
      <c r="G750" t="str">
        <f ca="1">VLOOKUP(C750,OFFSET(厂站实体!$A$2,0,0,1000,7),6,FALSE)</f>
        <v/>
      </c>
    </row>
    <row r="751" spans="1:7" x14ac:dyDescent="0.15">
      <c r="A751" t="str">
        <f>IF([1]变压器绕组!A751="","",[1]变压器绕组!A751)</f>
        <v/>
      </c>
      <c r="B751" t="str">
        <f>IF([1]变压器绕组!B751="","",[1]变压器绕组!B751)</f>
        <v/>
      </c>
      <c r="C751" t="str">
        <f>IF([1]变压器绕组!C751="","",[1]变压器绕组!C751)</f>
        <v/>
      </c>
      <c r="D751" t="str">
        <f>IF([1]变压器绕组!D751="","",[1]变压器绕组!D751)</f>
        <v/>
      </c>
      <c r="E751" t="str">
        <f ca="1">VLOOKUP(C751,OFFSET(厂站实体!$A$2,0,0,1000,7),7,FALSE)</f>
        <v/>
      </c>
      <c r="F751" t="str">
        <f ca="1">VLOOKUP(C751,OFFSET(厂站实体!$A$2,0,0,1000,7),4,FALSE)</f>
        <v/>
      </c>
      <c r="G751" t="str">
        <f ca="1">VLOOKUP(C751,OFFSET(厂站实体!$A$2,0,0,1000,7),6,FALSE)</f>
        <v/>
      </c>
    </row>
    <row r="752" spans="1:7" x14ac:dyDescent="0.15">
      <c r="A752" t="str">
        <f>IF([1]变压器绕组!A752="","",[1]变压器绕组!A752)</f>
        <v/>
      </c>
      <c r="B752" t="str">
        <f>IF([1]变压器绕组!B752="","",[1]变压器绕组!B752)</f>
        <v/>
      </c>
      <c r="C752" t="str">
        <f>IF([1]变压器绕组!C752="","",[1]变压器绕组!C752)</f>
        <v/>
      </c>
      <c r="D752" t="str">
        <f>IF([1]变压器绕组!D752="","",[1]变压器绕组!D752)</f>
        <v/>
      </c>
      <c r="E752" t="str">
        <f ca="1">VLOOKUP(C752,OFFSET(厂站实体!$A$2,0,0,1000,7),7,FALSE)</f>
        <v/>
      </c>
      <c r="F752" t="str">
        <f ca="1">VLOOKUP(C752,OFFSET(厂站实体!$A$2,0,0,1000,7),4,FALSE)</f>
        <v/>
      </c>
      <c r="G752" t="str">
        <f ca="1">VLOOKUP(C752,OFFSET(厂站实体!$A$2,0,0,1000,7),6,FALSE)</f>
        <v/>
      </c>
    </row>
    <row r="753" spans="1:7" x14ac:dyDescent="0.15">
      <c r="A753" t="str">
        <f>IF([1]变压器绕组!A753="","",[1]变压器绕组!A753)</f>
        <v/>
      </c>
      <c r="B753" t="str">
        <f>IF([1]变压器绕组!B753="","",[1]变压器绕组!B753)</f>
        <v/>
      </c>
      <c r="C753" t="str">
        <f>IF([1]变压器绕组!C753="","",[1]变压器绕组!C753)</f>
        <v/>
      </c>
      <c r="D753" t="str">
        <f>IF([1]变压器绕组!D753="","",[1]变压器绕组!D753)</f>
        <v/>
      </c>
      <c r="E753" t="str">
        <f ca="1">VLOOKUP(C753,OFFSET(厂站实体!$A$2,0,0,1000,7),7,FALSE)</f>
        <v/>
      </c>
      <c r="F753" t="str">
        <f ca="1">VLOOKUP(C753,OFFSET(厂站实体!$A$2,0,0,1000,7),4,FALSE)</f>
        <v/>
      </c>
      <c r="G753" t="str">
        <f ca="1">VLOOKUP(C753,OFFSET(厂站实体!$A$2,0,0,1000,7),6,FALSE)</f>
        <v/>
      </c>
    </row>
    <row r="754" spans="1:7" x14ac:dyDescent="0.15">
      <c r="A754" t="str">
        <f>IF([1]变压器绕组!A754="","",[1]变压器绕组!A754)</f>
        <v/>
      </c>
      <c r="B754" t="str">
        <f>IF([1]变压器绕组!B754="","",[1]变压器绕组!B754)</f>
        <v/>
      </c>
      <c r="C754" t="str">
        <f>IF([1]变压器绕组!C754="","",[1]变压器绕组!C754)</f>
        <v/>
      </c>
      <c r="D754" t="str">
        <f>IF([1]变压器绕组!D754="","",[1]变压器绕组!D754)</f>
        <v/>
      </c>
      <c r="E754" t="str">
        <f ca="1">VLOOKUP(C754,OFFSET(厂站实体!$A$2,0,0,1000,7),7,FALSE)</f>
        <v/>
      </c>
      <c r="F754" t="str">
        <f ca="1">VLOOKUP(C754,OFFSET(厂站实体!$A$2,0,0,1000,7),4,FALSE)</f>
        <v/>
      </c>
      <c r="G754" t="str">
        <f ca="1">VLOOKUP(C754,OFFSET(厂站实体!$A$2,0,0,1000,7),6,FALSE)</f>
        <v/>
      </c>
    </row>
    <row r="755" spans="1:7" x14ac:dyDescent="0.15">
      <c r="A755" t="str">
        <f>IF([1]变压器绕组!A755="","",[1]变压器绕组!A755)</f>
        <v/>
      </c>
      <c r="B755" t="str">
        <f>IF([1]变压器绕组!B755="","",[1]变压器绕组!B755)</f>
        <v/>
      </c>
      <c r="C755" t="str">
        <f>IF([1]变压器绕组!C755="","",[1]变压器绕组!C755)</f>
        <v/>
      </c>
      <c r="D755" t="str">
        <f>IF([1]变压器绕组!D755="","",[1]变压器绕组!D755)</f>
        <v/>
      </c>
      <c r="E755" t="str">
        <f ca="1">VLOOKUP(C755,OFFSET(厂站实体!$A$2,0,0,1000,7),7,FALSE)</f>
        <v/>
      </c>
      <c r="F755" t="str">
        <f ca="1">VLOOKUP(C755,OFFSET(厂站实体!$A$2,0,0,1000,7),4,FALSE)</f>
        <v/>
      </c>
      <c r="G755" t="str">
        <f ca="1">VLOOKUP(C755,OFFSET(厂站实体!$A$2,0,0,1000,7),6,FALSE)</f>
        <v/>
      </c>
    </row>
    <row r="756" spans="1:7" x14ac:dyDescent="0.15">
      <c r="A756" t="str">
        <f>IF([1]变压器绕组!A756="","",[1]变压器绕组!A756)</f>
        <v/>
      </c>
      <c r="B756" t="str">
        <f>IF([1]变压器绕组!B756="","",[1]变压器绕组!B756)</f>
        <v/>
      </c>
      <c r="C756" t="str">
        <f>IF([1]变压器绕组!C756="","",[1]变压器绕组!C756)</f>
        <v/>
      </c>
      <c r="D756" t="str">
        <f>IF([1]变压器绕组!D756="","",[1]变压器绕组!D756)</f>
        <v/>
      </c>
      <c r="E756" t="str">
        <f ca="1">VLOOKUP(C756,OFFSET(厂站实体!$A$2,0,0,1000,7),7,FALSE)</f>
        <v/>
      </c>
      <c r="F756" t="str">
        <f ca="1">VLOOKUP(C756,OFFSET(厂站实体!$A$2,0,0,1000,7),4,FALSE)</f>
        <v/>
      </c>
      <c r="G756" t="str">
        <f ca="1">VLOOKUP(C756,OFFSET(厂站实体!$A$2,0,0,1000,7),6,FALSE)</f>
        <v/>
      </c>
    </row>
    <row r="757" spans="1:7" x14ac:dyDescent="0.15">
      <c r="A757" t="str">
        <f>IF([1]变压器绕组!A757="","",[1]变压器绕组!A757)</f>
        <v/>
      </c>
      <c r="B757" t="str">
        <f>IF([1]变压器绕组!B757="","",[1]变压器绕组!B757)</f>
        <v/>
      </c>
      <c r="C757" t="str">
        <f>IF([1]变压器绕组!C757="","",[1]变压器绕组!C757)</f>
        <v/>
      </c>
      <c r="D757" t="str">
        <f>IF([1]变压器绕组!D757="","",[1]变压器绕组!D757)</f>
        <v/>
      </c>
      <c r="E757" t="str">
        <f ca="1">VLOOKUP(C757,OFFSET(厂站实体!$A$2,0,0,1000,7),7,FALSE)</f>
        <v/>
      </c>
      <c r="F757" t="str">
        <f ca="1">VLOOKUP(C757,OFFSET(厂站实体!$A$2,0,0,1000,7),4,FALSE)</f>
        <v/>
      </c>
      <c r="G757" t="str">
        <f ca="1">VLOOKUP(C757,OFFSET(厂站实体!$A$2,0,0,1000,7),6,FALSE)</f>
        <v/>
      </c>
    </row>
    <row r="758" spans="1:7" x14ac:dyDescent="0.15">
      <c r="A758" t="str">
        <f>IF([1]变压器绕组!A758="","",[1]变压器绕组!A758)</f>
        <v/>
      </c>
      <c r="B758" t="str">
        <f>IF([1]变压器绕组!B758="","",[1]变压器绕组!B758)</f>
        <v/>
      </c>
      <c r="C758" t="str">
        <f>IF([1]变压器绕组!C758="","",[1]变压器绕组!C758)</f>
        <v/>
      </c>
      <c r="D758" t="str">
        <f>IF([1]变压器绕组!D758="","",[1]变压器绕组!D758)</f>
        <v/>
      </c>
      <c r="E758" t="str">
        <f ca="1">VLOOKUP(C758,OFFSET(厂站实体!$A$2,0,0,1000,7),7,FALSE)</f>
        <v/>
      </c>
      <c r="F758" t="str">
        <f ca="1">VLOOKUP(C758,OFFSET(厂站实体!$A$2,0,0,1000,7),4,FALSE)</f>
        <v/>
      </c>
      <c r="G758" t="str">
        <f ca="1">VLOOKUP(C758,OFFSET(厂站实体!$A$2,0,0,1000,7),6,FALSE)</f>
        <v/>
      </c>
    </row>
    <row r="759" spans="1:7" x14ac:dyDescent="0.15">
      <c r="A759" t="str">
        <f>IF([1]变压器绕组!A759="","",[1]变压器绕组!A759)</f>
        <v/>
      </c>
      <c r="B759" t="str">
        <f>IF([1]变压器绕组!B759="","",[1]变压器绕组!B759)</f>
        <v/>
      </c>
      <c r="C759" t="str">
        <f>IF([1]变压器绕组!C759="","",[1]变压器绕组!C759)</f>
        <v/>
      </c>
      <c r="D759" t="str">
        <f>IF([1]变压器绕组!D759="","",[1]变压器绕组!D759)</f>
        <v/>
      </c>
      <c r="E759" t="str">
        <f ca="1">VLOOKUP(C759,OFFSET(厂站实体!$A$2,0,0,1000,7),7,FALSE)</f>
        <v/>
      </c>
      <c r="F759" t="str">
        <f ca="1">VLOOKUP(C759,OFFSET(厂站实体!$A$2,0,0,1000,7),4,FALSE)</f>
        <v/>
      </c>
      <c r="G759" t="str">
        <f ca="1">VLOOKUP(C759,OFFSET(厂站实体!$A$2,0,0,1000,7),6,FALSE)</f>
        <v/>
      </c>
    </row>
    <row r="760" spans="1:7" x14ac:dyDescent="0.15">
      <c r="A760" t="str">
        <f>IF([1]变压器绕组!A760="","",[1]变压器绕组!A760)</f>
        <v/>
      </c>
      <c r="B760" t="str">
        <f>IF([1]变压器绕组!B760="","",[1]变压器绕组!B760)</f>
        <v/>
      </c>
      <c r="C760" t="str">
        <f>IF([1]变压器绕组!C760="","",[1]变压器绕组!C760)</f>
        <v/>
      </c>
      <c r="D760" t="str">
        <f>IF([1]变压器绕组!D760="","",[1]变压器绕组!D760)</f>
        <v/>
      </c>
      <c r="E760" t="str">
        <f ca="1">VLOOKUP(C760,OFFSET(厂站实体!$A$2,0,0,1000,7),7,FALSE)</f>
        <v/>
      </c>
      <c r="F760" t="str">
        <f ca="1">VLOOKUP(C760,OFFSET(厂站实体!$A$2,0,0,1000,7),4,FALSE)</f>
        <v/>
      </c>
      <c r="G760" t="str">
        <f ca="1">VLOOKUP(C760,OFFSET(厂站实体!$A$2,0,0,1000,7),6,FALSE)</f>
        <v/>
      </c>
    </row>
    <row r="761" spans="1:7" x14ac:dyDescent="0.15">
      <c r="A761" t="str">
        <f>IF([1]变压器绕组!A761="","",[1]变压器绕组!A761)</f>
        <v/>
      </c>
      <c r="B761" t="str">
        <f>IF([1]变压器绕组!B761="","",[1]变压器绕组!B761)</f>
        <v/>
      </c>
      <c r="C761" t="str">
        <f>IF([1]变压器绕组!C761="","",[1]变压器绕组!C761)</f>
        <v/>
      </c>
      <c r="D761" t="str">
        <f>IF([1]变压器绕组!D761="","",[1]变压器绕组!D761)</f>
        <v/>
      </c>
      <c r="E761" t="str">
        <f ca="1">VLOOKUP(C761,OFFSET(厂站实体!$A$2,0,0,1000,7),7,FALSE)</f>
        <v/>
      </c>
      <c r="F761" t="str">
        <f ca="1">VLOOKUP(C761,OFFSET(厂站实体!$A$2,0,0,1000,7),4,FALSE)</f>
        <v/>
      </c>
      <c r="G761" t="str">
        <f ca="1">VLOOKUP(C761,OFFSET(厂站实体!$A$2,0,0,1000,7),6,FALSE)</f>
        <v/>
      </c>
    </row>
    <row r="762" spans="1:7" x14ac:dyDescent="0.15">
      <c r="A762" t="str">
        <f>IF([1]变压器绕组!A762="","",[1]变压器绕组!A762)</f>
        <v/>
      </c>
      <c r="B762" t="str">
        <f>IF([1]变压器绕组!B762="","",[1]变压器绕组!B762)</f>
        <v/>
      </c>
      <c r="C762" t="str">
        <f>IF([1]变压器绕组!C762="","",[1]变压器绕组!C762)</f>
        <v/>
      </c>
      <c r="D762" t="str">
        <f>IF([1]变压器绕组!D762="","",[1]变压器绕组!D762)</f>
        <v/>
      </c>
      <c r="E762" t="str">
        <f ca="1">VLOOKUP(C762,OFFSET(厂站实体!$A$2,0,0,1000,7),7,FALSE)</f>
        <v/>
      </c>
      <c r="F762" t="str">
        <f ca="1">VLOOKUP(C762,OFFSET(厂站实体!$A$2,0,0,1000,7),4,FALSE)</f>
        <v/>
      </c>
      <c r="G762" t="str">
        <f ca="1">VLOOKUP(C762,OFFSET(厂站实体!$A$2,0,0,1000,7),6,FALSE)</f>
        <v/>
      </c>
    </row>
    <row r="763" spans="1:7" x14ac:dyDescent="0.15">
      <c r="A763" t="str">
        <f>IF([1]变压器绕组!A763="","",[1]变压器绕组!A763)</f>
        <v/>
      </c>
      <c r="B763" t="str">
        <f>IF([1]变压器绕组!B763="","",[1]变压器绕组!B763)</f>
        <v/>
      </c>
      <c r="C763" t="str">
        <f>IF([1]变压器绕组!C763="","",[1]变压器绕组!C763)</f>
        <v/>
      </c>
      <c r="D763" t="str">
        <f>IF([1]变压器绕组!D763="","",[1]变压器绕组!D763)</f>
        <v/>
      </c>
      <c r="E763" t="str">
        <f ca="1">VLOOKUP(C763,OFFSET(厂站实体!$A$2,0,0,1000,7),7,FALSE)</f>
        <v/>
      </c>
      <c r="F763" t="str">
        <f ca="1">VLOOKUP(C763,OFFSET(厂站实体!$A$2,0,0,1000,7),4,FALSE)</f>
        <v/>
      </c>
      <c r="G763" t="str">
        <f ca="1">VLOOKUP(C763,OFFSET(厂站实体!$A$2,0,0,1000,7),6,FALSE)</f>
        <v/>
      </c>
    </row>
    <row r="764" spans="1:7" x14ac:dyDescent="0.15">
      <c r="A764" t="str">
        <f>IF([1]变压器绕组!A764="","",[1]变压器绕组!A764)</f>
        <v/>
      </c>
      <c r="B764" t="str">
        <f>IF([1]变压器绕组!B764="","",[1]变压器绕组!B764)</f>
        <v/>
      </c>
      <c r="C764" t="str">
        <f>IF([1]变压器绕组!C764="","",[1]变压器绕组!C764)</f>
        <v/>
      </c>
      <c r="D764" t="str">
        <f>IF([1]变压器绕组!D764="","",[1]变压器绕组!D764)</f>
        <v/>
      </c>
      <c r="E764" t="str">
        <f ca="1">VLOOKUP(C764,OFFSET(厂站实体!$A$2,0,0,1000,7),7,FALSE)</f>
        <v/>
      </c>
      <c r="F764" t="str">
        <f ca="1">VLOOKUP(C764,OFFSET(厂站实体!$A$2,0,0,1000,7),4,FALSE)</f>
        <v/>
      </c>
      <c r="G764" t="str">
        <f ca="1">VLOOKUP(C764,OFFSET(厂站实体!$A$2,0,0,1000,7),6,FALSE)</f>
        <v/>
      </c>
    </row>
    <row r="765" spans="1:7" x14ac:dyDescent="0.15">
      <c r="A765" t="str">
        <f>IF([1]变压器绕组!A765="","",[1]变压器绕组!A765)</f>
        <v/>
      </c>
      <c r="B765" t="str">
        <f>IF([1]变压器绕组!B765="","",[1]变压器绕组!B765)</f>
        <v/>
      </c>
      <c r="C765" t="str">
        <f>IF([1]变压器绕组!C765="","",[1]变压器绕组!C765)</f>
        <v/>
      </c>
      <c r="D765" t="str">
        <f>IF([1]变压器绕组!D765="","",[1]变压器绕组!D765)</f>
        <v/>
      </c>
      <c r="E765" t="str">
        <f ca="1">VLOOKUP(C765,OFFSET(厂站实体!$A$2,0,0,1000,7),7,FALSE)</f>
        <v/>
      </c>
      <c r="F765" t="str">
        <f ca="1">VLOOKUP(C765,OFFSET(厂站实体!$A$2,0,0,1000,7),4,FALSE)</f>
        <v/>
      </c>
      <c r="G765" t="str">
        <f ca="1">VLOOKUP(C765,OFFSET(厂站实体!$A$2,0,0,1000,7),6,FALSE)</f>
        <v/>
      </c>
    </row>
    <row r="766" spans="1:7" x14ac:dyDescent="0.15">
      <c r="A766" t="str">
        <f>IF([1]变压器绕组!A766="","",[1]变压器绕组!A766)</f>
        <v/>
      </c>
      <c r="B766" t="str">
        <f>IF([1]变压器绕组!B766="","",[1]变压器绕组!B766)</f>
        <v/>
      </c>
      <c r="C766" t="str">
        <f>IF([1]变压器绕组!C766="","",[1]变压器绕组!C766)</f>
        <v/>
      </c>
      <c r="D766" t="str">
        <f>IF([1]变压器绕组!D766="","",[1]变压器绕组!D766)</f>
        <v/>
      </c>
      <c r="E766" t="str">
        <f ca="1">VLOOKUP(C766,OFFSET(厂站实体!$A$2,0,0,1000,7),7,FALSE)</f>
        <v/>
      </c>
      <c r="F766" t="str">
        <f ca="1">VLOOKUP(C766,OFFSET(厂站实体!$A$2,0,0,1000,7),4,FALSE)</f>
        <v/>
      </c>
      <c r="G766" t="str">
        <f ca="1">VLOOKUP(C766,OFFSET(厂站实体!$A$2,0,0,1000,7),6,FALSE)</f>
        <v/>
      </c>
    </row>
    <row r="767" spans="1:7" x14ac:dyDescent="0.15">
      <c r="A767" t="str">
        <f>IF([1]变压器绕组!A767="","",[1]变压器绕组!A767)</f>
        <v/>
      </c>
      <c r="B767" t="str">
        <f>IF([1]变压器绕组!B767="","",[1]变压器绕组!B767)</f>
        <v/>
      </c>
      <c r="C767" t="str">
        <f>IF([1]变压器绕组!C767="","",[1]变压器绕组!C767)</f>
        <v/>
      </c>
      <c r="D767" t="str">
        <f>IF([1]变压器绕组!D767="","",[1]变压器绕组!D767)</f>
        <v/>
      </c>
      <c r="E767" t="str">
        <f ca="1">VLOOKUP(C767,OFFSET(厂站实体!$A$2,0,0,1000,7),7,FALSE)</f>
        <v/>
      </c>
      <c r="F767" t="str">
        <f ca="1">VLOOKUP(C767,OFFSET(厂站实体!$A$2,0,0,1000,7),4,FALSE)</f>
        <v/>
      </c>
      <c r="G767" t="str">
        <f ca="1">VLOOKUP(C767,OFFSET(厂站实体!$A$2,0,0,1000,7),6,FALSE)</f>
        <v/>
      </c>
    </row>
    <row r="768" spans="1:7" x14ac:dyDescent="0.15">
      <c r="A768" t="str">
        <f>IF([1]变压器绕组!A768="","",[1]变压器绕组!A768)</f>
        <v/>
      </c>
      <c r="B768" t="str">
        <f>IF([1]变压器绕组!B768="","",[1]变压器绕组!B768)</f>
        <v/>
      </c>
      <c r="C768" t="str">
        <f>IF([1]变压器绕组!C768="","",[1]变压器绕组!C768)</f>
        <v/>
      </c>
      <c r="D768" t="str">
        <f>IF([1]变压器绕组!D768="","",[1]变压器绕组!D768)</f>
        <v/>
      </c>
      <c r="E768" t="str">
        <f ca="1">VLOOKUP(C768,OFFSET(厂站实体!$A$2,0,0,1000,7),7,FALSE)</f>
        <v/>
      </c>
      <c r="F768" t="str">
        <f ca="1">VLOOKUP(C768,OFFSET(厂站实体!$A$2,0,0,1000,7),4,FALSE)</f>
        <v/>
      </c>
      <c r="G768" t="str">
        <f ca="1">VLOOKUP(C768,OFFSET(厂站实体!$A$2,0,0,1000,7),6,FALSE)</f>
        <v/>
      </c>
    </row>
    <row r="769" spans="1:7" x14ac:dyDescent="0.15">
      <c r="A769" t="str">
        <f>IF([1]变压器绕组!A769="","",[1]变压器绕组!A769)</f>
        <v/>
      </c>
      <c r="B769" t="str">
        <f>IF([1]变压器绕组!B769="","",[1]变压器绕组!B769)</f>
        <v/>
      </c>
      <c r="C769" t="str">
        <f>IF([1]变压器绕组!C769="","",[1]变压器绕组!C769)</f>
        <v/>
      </c>
      <c r="D769" t="str">
        <f>IF([1]变压器绕组!D769="","",[1]变压器绕组!D769)</f>
        <v/>
      </c>
      <c r="E769" t="str">
        <f ca="1">VLOOKUP(C769,OFFSET(厂站实体!$A$2,0,0,1000,7),7,FALSE)</f>
        <v/>
      </c>
      <c r="F769" t="str">
        <f ca="1">VLOOKUP(C769,OFFSET(厂站实体!$A$2,0,0,1000,7),4,FALSE)</f>
        <v/>
      </c>
      <c r="G769" t="str">
        <f ca="1">VLOOKUP(C769,OFFSET(厂站实体!$A$2,0,0,1000,7),6,FALSE)</f>
        <v/>
      </c>
    </row>
    <row r="770" spans="1:7" x14ac:dyDescent="0.15">
      <c r="A770" t="str">
        <f>IF([1]变压器绕组!A770="","",[1]变压器绕组!A770)</f>
        <v/>
      </c>
      <c r="B770" t="str">
        <f>IF([1]变压器绕组!B770="","",[1]变压器绕组!B770)</f>
        <v/>
      </c>
      <c r="C770" t="str">
        <f>IF([1]变压器绕组!C770="","",[1]变压器绕组!C770)</f>
        <v/>
      </c>
      <c r="D770" t="str">
        <f>IF([1]变压器绕组!D770="","",[1]变压器绕组!D770)</f>
        <v/>
      </c>
      <c r="E770" t="str">
        <f ca="1">VLOOKUP(C770,OFFSET(厂站实体!$A$2,0,0,1000,7),7,FALSE)</f>
        <v/>
      </c>
      <c r="F770" t="str">
        <f ca="1">VLOOKUP(C770,OFFSET(厂站实体!$A$2,0,0,1000,7),4,FALSE)</f>
        <v/>
      </c>
      <c r="G770" t="str">
        <f ca="1">VLOOKUP(C770,OFFSET(厂站实体!$A$2,0,0,1000,7),6,FALSE)</f>
        <v/>
      </c>
    </row>
    <row r="771" spans="1:7" x14ac:dyDescent="0.15">
      <c r="A771" t="str">
        <f>IF([1]变压器绕组!A771="","",[1]变压器绕组!A771)</f>
        <v/>
      </c>
      <c r="B771" t="str">
        <f>IF([1]变压器绕组!B771="","",[1]变压器绕组!B771)</f>
        <v/>
      </c>
      <c r="C771" t="str">
        <f>IF([1]变压器绕组!C771="","",[1]变压器绕组!C771)</f>
        <v/>
      </c>
      <c r="D771" t="str">
        <f>IF([1]变压器绕组!D771="","",[1]变压器绕组!D771)</f>
        <v/>
      </c>
      <c r="E771" t="str">
        <f ca="1">VLOOKUP(C771,OFFSET(厂站实体!$A$2,0,0,1000,7),7,FALSE)</f>
        <v/>
      </c>
      <c r="F771" t="str">
        <f ca="1">VLOOKUP(C771,OFFSET(厂站实体!$A$2,0,0,1000,7),4,FALSE)</f>
        <v/>
      </c>
      <c r="G771" t="str">
        <f ca="1">VLOOKUP(C771,OFFSET(厂站实体!$A$2,0,0,1000,7),6,FALSE)</f>
        <v/>
      </c>
    </row>
    <row r="772" spans="1:7" x14ac:dyDescent="0.15">
      <c r="A772" t="str">
        <f>IF([1]变压器绕组!A772="","",[1]变压器绕组!A772)</f>
        <v/>
      </c>
      <c r="B772" t="str">
        <f>IF([1]变压器绕组!B772="","",[1]变压器绕组!B772)</f>
        <v/>
      </c>
      <c r="C772" t="str">
        <f>IF([1]变压器绕组!C772="","",[1]变压器绕组!C772)</f>
        <v/>
      </c>
      <c r="D772" t="str">
        <f>IF([1]变压器绕组!D772="","",[1]变压器绕组!D772)</f>
        <v/>
      </c>
      <c r="E772" t="str">
        <f ca="1">VLOOKUP(C772,OFFSET(厂站实体!$A$2,0,0,1000,7),7,FALSE)</f>
        <v/>
      </c>
      <c r="F772" t="str">
        <f ca="1">VLOOKUP(C772,OFFSET(厂站实体!$A$2,0,0,1000,7),4,FALSE)</f>
        <v/>
      </c>
      <c r="G772" t="str">
        <f ca="1">VLOOKUP(C772,OFFSET(厂站实体!$A$2,0,0,1000,7),6,FALSE)</f>
        <v/>
      </c>
    </row>
    <row r="773" spans="1:7" x14ac:dyDescent="0.15">
      <c r="A773" t="str">
        <f>IF([1]变压器绕组!A773="","",[1]变压器绕组!A773)</f>
        <v/>
      </c>
      <c r="B773" t="str">
        <f>IF([1]变压器绕组!B773="","",[1]变压器绕组!B773)</f>
        <v/>
      </c>
      <c r="C773" t="str">
        <f>IF([1]变压器绕组!C773="","",[1]变压器绕组!C773)</f>
        <v/>
      </c>
      <c r="D773" t="str">
        <f>IF([1]变压器绕组!D773="","",[1]变压器绕组!D773)</f>
        <v/>
      </c>
      <c r="E773" t="str">
        <f ca="1">VLOOKUP(C773,OFFSET(厂站实体!$A$2,0,0,1000,7),7,FALSE)</f>
        <v/>
      </c>
      <c r="F773" t="str">
        <f ca="1">VLOOKUP(C773,OFFSET(厂站实体!$A$2,0,0,1000,7),4,FALSE)</f>
        <v/>
      </c>
      <c r="G773" t="str">
        <f ca="1">VLOOKUP(C773,OFFSET(厂站实体!$A$2,0,0,1000,7),6,FALSE)</f>
        <v/>
      </c>
    </row>
    <row r="774" spans="1:7" x14ac:dyDescent="0.15">
      <c r="A774" t="str">
        <f>IF([1]变压器绕组!A774="","",[1]变压器绕组!A774)</f>
        <v/>
      </c>
      <c r="B774" t="str">
        <f>IF([1]变压器绕组!B774="","",[1]变压器绕组!B774)</f>
        <v/>
      </c>
      <c r="C774" t="str">
        <f>IF([1]变压器绕组!C774="","",[1]变压器绕组!C774)</f>
        <v/>
      </c>
      <c r="D774" t="str">
        <f>IF([1]变压器绕组!D774="","",[1]变压器绕组!D774)</f>
        <v/>
      </c>
      <c r="E774" t="str">
        <f ca="1">VLOOKUP(C774,OFFSET(厂站实体!$A$2,0,0,1000,7),7,FALSE)</f>
        <v/>
      </c>
      <c r="F774" t="str">
        <f ca="1">VLOOKUP(C774,OFFSET(厂站实体!$A$2,0,0,1000,7),4,FALSE)</f>
        <v/>
      </c>
      <c r="G774" t="str">
        <f ca="1">VLOOKUP(C774,OFFSET(厂站实体!$A$2,0,0,1000,7),6,FALSE)</f>
        <v/>
      </c>
    </row>
    <row r="775" spans="1:7" x14ac:dyDescent="0.15">
      <c r="A775" t="str">
        <f>IF([1]变压器绕组!A775="","",[1]变压器绕组!A775)</f>
        <v/>
      </c>
      <c r="B775" t="str">
        <f>IF([1]变压器绕组!B775="","",[1]变压器绕组!B775)</f>
        <v/>
      </c>
      <c r="C775" t="str">
        <f>IF([1]变压器绕组!C775="","",[1]变压器绕组!C775)</f>
        <v/>
      </c>
      <c r="D775" t="str">
        <f>IF([1]变压器绕组!D775="","",[1]变压器绕组!D775)</f>
        <v/>
      </c>
      <c r="E775" t="str">
        <f ca="1">VLOOKUP(C775,OFFSET(厂站实体!$A$2,0,0,1000,7),7,FALSE)</f>
        <v/>
      </c>
      <c r="F775" t="str">
        <f ca="1">VLOOKUP(C775,OFFSET(厂站实体!$A$2,0,0,1000,7),4,FALSE)</f>
        <v/>
      </c>
      <c r="G775" t="str">
        <f ca="1">VLOOKUP(C775,OFFSET(厂站实体!$A$2,0,0,1000,7),6,FALSE)</f>
        <v/>
      </c>
    </row>
    <row r="776" spans="1:7" x14ac:dyDescent="0.15">
      <c r="A776" t="str">
        <f>IF([1]变压器绕组!A776="","",[1]变压器绕组!A776)</f>
        <v/>
      </c>
      <c r="B776" t="str">
        <f>IF([1]变压器绕组!B776="","",[1]变压器绕组!B776)</f>
        <v/>
      </c>
      <c r="C776" t="str">
        <f>IF([1]变压器绕组!C776="","",[1]变压器绕组!C776)</f>
        <v/>
      </c>
      <c r="D776" t="str">
        <f>IF([1]变压器绕组!D776="","",[1]变压器绕组!D776)</f>
        <v/>
      </c>
      <c r="E776" t="str">
        <f ca="1">VLOOKUP(C776,OFFSET(厂站实体!$A$2,0,0,1000,7),7,FALSE)</f>
        <v/>
      </c>
      <c r="F776" t="str">
        <f ca="1">VLOOKUP(C776,OFFSET(厂站实体!$A$2,0,0,1000,7),4,FALSE)</f>
        <v/>
      </c>
      <c r="G776" t="str">
        <f ca="1">VLOOKUP(C776,OFFSET(厂站实体!$A$2,0,0,1000,7),6,FALSE)</f>
        <v/>
      </c>
    </row>
    <row r="777" spans="1:7" x14ac:dyDescent="0.15">
      <c r="A777" t="str">
        <f>IF([1]变压器绕组!A777="","",[1]变压器绕组!A777)</f>
        <v/>
      </c>
      <c r="B777" t="str">
        <f>IF([1]变压器绕组!B777="","",[1]变压器绕组!B777)</f>
        <v/>
      </c>
      <c r="C777" t="str">
        <f>IF([1]变压器绕组!C777="","",[1]变压器绕组!C777)</f>
        <v/>
      </c>
      <c r="D777" t="str">
        <f>IF([1]变压器绕组!D777="","",[1]变压器绕组!D777)</f>
        <v/>
      </c>
      <c r="E777" t="str">
        <f ca="1">VLOOKUP(C777,OFFSET(厂站实体!$A$2,0,0,1000,7),7,FALSE)</f>
        <v/>
      </c>
      <c r="F777" t="str">
        <f ca="1">VLOOKUP(C777,OFFSET(厂站实体!$A$2,0,0,1000,7),4,FALSE)</f>
        <v/>
      </c>
      <c r="G777" t="str">
        <f ca="1">VLOOKUP(C777,OFFSET(厂站实体!$A$2,0,0,1000,7),6,FALSE)</f>
        <v/>
      </c>
    </row>
    <row r="778" spans="1:7" x14ac:dyDescent="0.15">
      <c r="A778" t="str">
        <f>IF([1]变压器绕组!A778="","",[1]变压器绕组!A778)</f>
        <v/>
      </c>
      <c r="B778" t="str">
        <f>IF([1]变压器绕组!B778="","",[1]变压器绕组!B778)</f>
        <v/>
      </c>
      <c r="C778" t="str">
        <f>IF([1]变压器绕组!C778="","",[1]变压器绕组!C778)</f>
        <v/>
      </c>
      <c r="D778" t="str">
        <f>IF([1]变压器绕组!D778="","",[1]变压器绕组!D778)</f>
        <v/>
      </c>
      <c r="E778" t="str">
        <f ca="1">VLOOKUP(C778,OFFSET(厂站实体!$A$2,0,0,1000,7),7,FALSE)</f>
        <v/>
      </c>
      <c r="F778" t="str">
        <f ca="1">VLOOKUP(C778,OFFSET(厂站实体!$A$2,0,0,1000,7),4,FALSE)</f>
        <v/>
      </c>
      <c r="G778" t="str">
        <f ca="1">VLOOKUP(C778,OFFSET(厂站实体!$A$2,0,0,1000,7),6,FALSE)</f>
        <v/>
      </c>
    </row>
    <row r="779" spans="1:7" x14ac:dyDescent="0.15">
      <c r="A779" t="str">
        <f>IF([1]变压器绕组!A779="","",[1]变压器绕组!A779)</f>
        <v/>
      </c>
      <c r="B779" t="str">
        <f>IF([1]变压器绕组!B779="","",[1]变压器绕组!B779)</f>
        <v/>
      </c>
      <c r="C779" t="str">
        <f>IF([1]变压器绕组!C779="","",[1]变压器绕组!C779)</f>
        <v/>
      </c>
      <c r="D779" t="str">
        <f>IF([1]变压器绕组!D779="","",[1]变压器绕组!D779)</f>
        <v/>
      </c>
      <c r="E779" t="str">
        <f ca="1">VLOOKUP(C779,OFFSET(厂站实体!$A$2,0,0,1000,7),7,FALSE)</f>
        <v/>
      </c>
      <c r="F779" t="str">
        <f ca="1">VLOOKUP(C779,OFFSET(厂站实体!$A$2,0,0,1000,7),4,FALSE)</f>
        <v/>
      </c>
      <c r="G779" t="str">
        <f ca="1">VLOOKUP(C779,OFFSET(厂站实体!$A$2,0,0,1000,7),6,FALSE)</f>
        <v/>
      </c>
    </row>
    <row r="780" spans="1:7" x14ac:dyDescent="0.15">
      <c r="A780" t="str">
        <f>IF([1]变压器绕组!A780="","",[1]变压器绕组!A780)</f>
        <v/>
      </c>
      <c r="B780" t="str">
        <f>IF([1]变压器绕组!B780="","",[1]变压器绕组!B780)</f>
        <v/>
      </c>
      <c r="C780" t="str">
        <f>IF([1]变压器绕组!C780="","",[1]变压器绕组!C780)</f>
        <v/>
      </c>
      <c r="D780" t="str">
        <f>IF([1]变压器绕组!D780="","",[1]变压器绕组!D780)</f>
        <v/>
      </c>
      <c r="E780" t="str">
        <f ca="1">VLOOKUP(C780,OFFSET(厂站实体!$A$2,0,0,1000,7),7,FALSE)</f>
        <v/>
      </c>
      <c r="F780" t="str">
        <f ca="1">VLOOKUP(C780,OFFSET(厂站实体!$A$2,0,0,1000,7),4,FALSE)</f>
        <v/>
      </c>
      <c r="G780" t="str">
        <f ca="1">VLOOKUP(C780,OFFSET(厂站实体!$A$2,0,0,1000,7),6,FALSE)</f>
        <v/>
      </c>
    </row>
    <row r="781" spans="1:7" x14ac:dyDescent="0.15">
      <c r="A781" t="str">
        <f>IF([1]变压器绕组!A781="","",[1]变压器绕组!A781)</f>
        <v/>
      </c>
      <c r="B781" t="str">
        <f>IF([1]变压器绕组!B781="","",[1]变压器绕组!B781)</f>
        <v/>
      </c>
      <c r="C781" t="str">
        <f>IF([1]变压器绕组!C781="","",[1]变压器绕组!C781)</f>
        <v/>
      </c>
      <c r="D781" t="str">
        <f>IF([1]变压器绕组!D781="","",[1]变压器绕组!D781)</f>
        <v/>
      </c>
      <c r="E781" t="str">
        <f ca="1">VLOOKUP(C781,OFFSET(厂站实体!$A$2,0,0,1000,7),7,FALSE)</f>
        <v/>
      </c>
      <c r="F781" t="str">
        <f ca="1">VLOOKUP(C781,OFFSET(厂站实体!$A$2,0,0,1000,7),4,FALSE)</f>
        <v/>
      </c>
      <c r="G781" t="str">
        <f ca="1">VLOOKUP(C781,OFFSET(厂站实体!$A$2,0,0,1000,7),6,FALSE)</f>
        <v/>
      </c>
    </row>
    <row r="782" spans="1:7" x14ac:dyDescent="0.15">
      <c r="A782" t="str">
        <f>IF([1]变压器绕组!A782="","",[1]变压器绕组!A782)</f>
        <v/>
      </c>
      <c r="B782" t="str">
        <f>IF([1]变压器绕组!B782="","",[1]变压器绕组!B782)</f>
        <v/>
      </c>
      <c r="C782" t="str">
        <f>IF([1]变压器绕组!C782="","",[1]变压器绕组!C782)</f>
        <v/>
      </c>
      <c r="D782" t="str">
        <f>IF([1]变压器绕组!D782="","",[1]变压器绕组!D782)</f>
        <v/>
      </c>
      <c r="E782" t="str">
        <f ca="1">VLOOKUP(C782,OFFSET(厂站实体!$A$2,0,0,1000,7),7,FALSE)</f>
        <v/>
      </c>
      <c r="F782" t="str">
        <f ca="1">VLOOKUP(C782,OFFSET(厂站实体!$A$2,0,0,1000,7),4,FALSE)</f>
        <v/>
      </c>
      <c r="G782" t="str">
        <f ca="1">VLOOKUP(C782,OFFSET(厂站实体!$A$2,0,0,1000,7),6,FALSE)</f>
        <v/>
      </c>
    </row>
    <row r="783" spans="1:7" x14ac:dyDescent="0.15">
      <c r="A783" t="str">
        <f>IF([1]变压器绕组!A783="","",[1]变压器绕组!A783)</f>
        <v/>
      </c>
      <c r="B783" t="str">
        <f>IF([1]变压器绕组!B783="","",[1]变压器绕组!B783)</f>
        <v/>
      </c>
      <c r="C783" t="str">
        <f>IF([1]变压器绕组!C783="","",[1]变压器绕组!C783)</f>
        <v/>
      </c>
      <c r="D783" t="str">
        <f>IF([1]变压器绕组!D783="","",[1]变压器绕组!D783)</f>
        <v/>
      </c>
      <c r="E783" t="str">
        <f ca="1">VLOOKUP(C783,OFFSET(厂站实体!$A$2,0,0,1000,7),7,FALSE)</f>
        <v/>
      </c>
      <c r="F783" t="str">
        <f ca="1">VLOOKUP(C783,OFFSET(厂站实体!$A$2,0,0,1000,7),4,FALSE)</f>
        <v/>
      </c>
      <c r="G783" t="str">
        <f ca="1">VLOOKUP(C783,OFFSET(厂站实体!$A$2,0,0,1000,7),6,FALSE)</f>
        <v/>
      </c>
    </row>
    <row r="784" spans="1:7" x14ac:dyDescent="0.15">
      <c r="A784" t="str">
        <f>IF([1]变压器绕组!A784="","",[1]变压器绕组!A784)</f>
        <v/>
      </c>
      <c r="B784" t="str">
        <f>IF([1]变压器绕组!B784="","",[1]变压器绕组!B784)</f>
        <v/>
      </c>
      <c r="C784" t="str">
        <f>IF([1]变压器绕组!C784="","",[1]变压器绕组!C784)</f>
        <v/>
      </c>
      <c r="D784" t="str">
        <f>IF([1]变压器绕组!D784="","",[1]变压器绕组!D784)</f>
        <v/>
      </c>
      <c r="E784" t="str">
        <f ca="1">VLOOKUP(C784,OFFSET(厂站实体!$A$2,0,0,1000,7),7,FALSE)</f>
        <v/>
      </c>
      <c r="F784" t="str">
        <f ca="1">VLOOKUP(C784,OFFSET(厂站实体!$A$2,0,0,1000,7),4,FALSE)</f>
        <v/>
      </c>
      <c r="G784" t="str">
        <f ca="1">VLOOKUP(C784,OFFSET(厂站实体!$A$2,0,0,1000,7),6,FALSE)</f>
        <v/>
      </c>
    </row>
    <row r="785" spans="1:7" x14ac:dyDescent="0.15">
      <c r="A785" t="str">
        <f>IF([1]变压器绕组!A785="","",[1]变压器绕组!A785)</f>
        <v/>
      </c>
      <c r="B785" t="str">
        <f>IF([1]变压器绕组!B785="","",[1]变压器绕组!B785)</f>
        <v/>
      </c>
      <c r="C785" t="str">
        <f>IF([1]变压器绕组!C785="","",[1]变压器绕组!C785)</f>
        <v/>
      </c>
      <c r="D785" t="str">
        <f>IF([1]变压器绕组!D785="","",[1]变压器绕组!D785)</f>
        <v/>
      </c>
      <c r="E785" t="str">
        <f ca="1">VLOOKUP(C785,OFFSET(厂站实体!$A$2,0,0,1000,7),7,FALSE)</f>
        <v/>
      </c>
      <c r="F785" t="str">
        <f ca="1">VLOOKUP(C785,OFFSET(厂站实体!$A$2,0,0,1000,7),4,FALSE)</f>
        <v/>
      </c>
      <c r="G785" t="str">
        <f ca="1">VLOOKUP(C785,OFFSET(厂站实体!$A$2,0,0,1000,7),6,FALSE)</f>
        <v/>
      </c>
    </row>
    <row r="786" spans="1:7" x14ac:dyDescent="0.15">
      <c r="A786" t="str">
        <f>IF([1]变压器绕组!A786="","",[1]变压器绕组!A786)</f>
        <v/>
      </c>
      <c r="B786" t="str">
        <f>IF([1]变压器绕组!B786="","",[1]变压器绕组!B786)</f>
        <v/>
      </c>
      <c r="C786" t="str">
        <f>IF([1]变压器绕组!C786="","",[1]变压器绕组!C786)</f>
        <v/>
      </c>
      <c r="D786" t="str">
        <f>IF([1]变压器绕组!D786="","",[1]变压器绕组!D786)</f>
        <v/>
      </c>
      <c r="E786" t="str">
        <f ca="1">VLOOKUP(C786,OFFSET(厂站实体!$A$2,0,0,1000,7),7,FALSE)</f>
        <v/>
      </c>
      <c r="F786" t="str">
        <f ca="1">VLOOKUP(C786,OFFSET(厂站实体!$A$2,0,0,1000,7),4,FALSE)</f>
        <v/>
      </c>
      <c r="G786" t="str">
        <f ca="1">VLOOKUP(C786,OFFSET(厂站实体!$A$2,0,0,1000,7),6,FALSE)</f>
        <v/>
      </c>
    </row>
    <row r="787" spans="1:7" x14ac:dyDescent="0.15">
      <c r="A787" t="str">
        <f>IF([1]变压器绕组!A787="","",[1]变压器绕组!A787)</f>
        <v/>
      </c>
      <c r="B787" t="str">
        <f>IF([1]变压器绕组!B787="","",[1]变压器绕组!B787)</f>
        <v/>
      </c>
      <c r="C787" t="str">
        <f>IF([1]变压器绕组!C787="","",[1]变压器绕组!C787)</f>
        <v/>
      </c>
      <c r="D787" t="str">
        <f>IF([1]变压器绕组!D787="","",[1]变压器绕组!D787)</f>
        <v/>
      </c>
      <c r="E787" t="str">
        <f ca="1">VLOOKUP(C787,OFFSET(厂站实体!$A$2,0,0,1000,7),7,FALSE)</f>
        <v/>
      </c>
      <c r="F787" t="str">
        <f ca="1">VLOOKUP(C787,OFFSET(厂站实体!$A$2,0,0,1000,7),4,FALSE)</f>
        <v/>
      </c>
      <c r="G787" t="str">
        <f ca="1">VLOOKUP(C787,OFFSET(厂站实体!$A$2,0,0,1000,7),6,FALSE)</f>
        <v/>
      </c>
    </row>
    <row r="788" spans="1:7" x14ac:dyDescent="0.15">
      <c r="A788" t="str">
        <f>IF([1]变压器绕组!A788="","",[1]变压器绕组!A788)</f>
        <v/>
      </c>
      <c r="B788" t="str">
        <f>IF([1]变压器绕组!B788="","",[1]变压器绕组!B788)</f>
        <v/>
      </c>
      <c r="C788" t="str">
        <f>IF([1]变压器绕组!C788="","",[1]变压器绕组!C788)</f>
        <v/>
      </c>
      <c r="D788" t="str">
        <f>IF([1]变压器绕组!D788="","",[1]变压器绕组!D788)</f>
        <v/>
      </c>
      <c r="E788" t="str">
        <f ca="1">VLOOKUP(C788,OFFSET(厂站实体!$A$2,0,0,1000,7),7,FALSE)</f>
        <v/>
      </c>
      <c r="F788" t="str">
        <f ca="1">VLOOKUP(C788,OFFSET(厂站实体!$A$2,0,0,1000,7),4,FALSE)</f>
        <v/>
      </c>
      <c r="G788" t="str">
        <f ca="1">VLOOKUP(C788,OFFSET(厂站实体!$A$2,0,0,1000,7),6,FALSE)</f>
        <v/>
      </c>
    </row>
    <row r="789" spans="1:7" x14ac:dyDescent="0.15">
      <c r="A789" t="str">
        <f>IF([1]变压器绕组!A789="","",[1]变压器绕组!A789)</f>
        <v/>
      </c>
      <c r="B789" t="str">
        <f>IF([1]变压器绕组!B789="","",[1]变压器绕组!B789)</f>
        <v/>
      </c>
      <c r="C789" t="str">
        <f>IF([1]变压器绕组!C789="","",[1]变压器绕组!C789)</f>
        <v/>
      </c>
      <c r="D789" t="str">
        <f>IF([1]变压器绕组!D789="","",[1]变压器绕组!D789)</f>
        <v/>
      </c>
      <c r="E789" t="str">
        <f ca="1">VLOOKUP(C789,OFFSET(厂站实体!$A$2,0,0,1000,7),7,FALSE)</f>
        <v/>
      </c>
      <c r="F789" t="str">
        <f ca="1">VLOOKUP(C789,OFFSET(厂站实体!$A$2,0,0,1000,7),4,FALSE)</f>
        <v/>
      </c>
      <c r="G789" t="str">
        <f ca="1">VLOOKUP(C789,OFFSET(厂站实体!$A$2,0,0,1000,7),6,FALSE)</f>
        <v/>
      </c>
    </row>
    <row r="790" spans="1:7" x14ac:dyDescent="0.15">
      <c r="A790" t="str">
        <f>IF([1]变压器绕组!A790="","",[1]变压器绕组!A790)</f>
        <v/>
      </c>
      <c r="B790" t="str">
        <f>IF([1]变压器绕组!B790="","",[1]变压器绕组!B790)</f>
        <v/>
      </c>
      <c r="C790" t="str">
        <f>IF([1]变压器绕组!C790="","",[1]变压器绕组!C790)</f>
        <v/>
      </c>
      <c r="D790" t="str">
        <f>IF([1]变压器绕组!D790="","",[1]变压器绕组!D790)</f>
        <v/>
      </c>
      <c r="E790" t="str">
        <f ca="1">VLOOKUP(C790,OFFSET(厂站实体!$A$2,0,0,1000,7),7,FALSE)</f>
        <v/>
      </c>
      <c r="F790" t="str">
        <f ca="1">VLOOKUP(C790,OFFSET(厂站实体!$A$2,0,0,1000,7),4,FALSE)</f>
        <v/>
      </c>
      <c r="G790" t="str">
        <f ca="1">VLOOKUP(C790,OFFSET(厂站实体!$A$2,0,0,1000,7),6,FALSE)</f>
        <v/>
      </c>
    </row>
    <row r="791" spans="1:7" x14ac:dyDescent="0.15">
      <c r="A791" t="str">
        <f>IF([1]变压器绕组!A791="","",[1]变压器绕组!A791)</f>
        <v/>
      </c>
      <c r="B791" t="str">
        <f>IF([1]变压器绕组!B791="","",[1]变压器绕组!B791)</f>
        <v/>
      </c>
      <c r="C791" t="str">
        <f>IF([1]变压器绕组!C791="","",[1]变压器绕组!C791)</f>
        <v/>
      </c>
      <c r="D791" t="str">
        <f>IF([1]变压器绕组!D791="","",[1]变压器绕组!D791)</f>
        <v/>
      </c>
      <c r="E791" t="str">
        <f ca="1">VLOOKUP(C791,OFFSET(厂站实体!$A$2,0,0,1000,7),7,FALSE)</f>
        <v/>
      </c>
      <c r="F791" t="str">
        <f ca="1">VLOOKUP(C791,OFFSET(厂站实体!$A$2,0,0,1000,7),4,FALSE)</f>
        <v/>
      </c>
      <c r="G791" t="str">
        <f ca="1">VLOOKUP(C791,OFFSET(厂站实体!$A$2,0,0,1000,7),6,FALSE)</f>
        <v/>
      </c>
    </row>
    <row r="792" spans="1:7" x14ac:dyDescent="0.15">
      <c r="A792" t="str">
        <f>IF([1]变压器绕组!A792="","",[1]变压器绕组!A792)</f>
        <v/>
      </c>
      <c r="B792" t="str">
        <f>IF([1]变压器绕组!B792="","",[1]变压器绕组!B792)</f>
        <v/>
      </c>
      <c r="C792" t="str">
        <f>IF([1]变压器绕组!C792="","",[1]变压器绕组!C792)</f>
        <v/>
      </c>
      <c r="D792" t="str">
        <f>IF([1]变压器绕组!D792="","",[1]变压器绕组!D792)</f>
        <v/>
      </c>
      <c r="E792" t="str">
        <f ca="1">VLOOKUP(C792,OFFSET(厂站实体!$A$2,0,0,1000,7),7,FALSE)</f>
        <v/>
      </c>
      <c r="F792" t="str">
        <f ca="1">VLOOKUP(C792,OFFSET(厂站实体!$A$2,0,0,1000,7),4,FALSE)</f>
        <v/>
      </c>
      <c r="G792" t="str">
        <f ca="1">VLOOKUP(C792,OFFSET(厂站实体!$A$2,0,0,1000,7),6,FALSE)</f>
        <v/>
      </c>
    </row>
    <row r="793" spans="1:7" x14ac:dyDescent="0.15">
      <c r="A793" t="str">
        <f>IF([1]变压器绕组!A793="","",[1]变压器绕组!A793)</f>
        <v/>
      </c>
      <c r="B793" t="str">
        <f>IF([1]变压器绕组!B793="","",[1]变压器绕组!B793)</f>
        <v/>
      </c>
      <c r="C793" t="str">
        <f>IF([1]变压器绕组!C793="","",[1]变压器绕组!C793)</f>
        <v/>
      </c>
      <c r="D793" t="str">
        <f>IF([1]变压器绕组!D793="","",[1]变压器绕组!D793)</f>
        <v/>
      </c>
      <c r="E793" t="str">
        <f ca="1">VLOOKUP(C793,OFFSET(厂站实体!$A$2,0,0,1000,7),7,FALSE)</f>
        <v/>
      </c>
      <c r="F793" t="str">
        <f ca="1">VLOOKUP(C793,OFFSET(厂站实体!$A$2,0,0,1000,7),4,FALSE)</f>
        <v/>
      </c>
      <c r="G793" t="str">
        <f ca="1">VLOOKUP(C793,OFFSET(厂站实体!$A$2,0,0,1000,7),6,FALSE)</f>
        <v/>
      </c>
    </row>
    <row r="794" spans="1:7" x14ac:dyDescent="0.15">
      <c r="A794" t="str">
        <f>IF([1]变压器绕组!A794="","",[1]变压器绕组!A794)</f>
        <v/>
      </c>
      <c r="B794" t="str">
        <f>IF([1]变压器绕组!B794="","",[1]变压器绕组!B794)</f>
        <v/>
      </c>
      <c r="C794" t="str">
        <f>IF([1]变压器绕组!C794="","",[1]变压器绕组!C794)</f>
        <v/>
      </c>
      <c r="D794" t="str">
        <f>IF([1]变压器绕组!D794="","",[1]变压器绕组!D794)</f>
        <v/>
      </c>
      <c r="E794" t="str">
        <f ca="1">VLOOKUP(C794,OFFSET(厂站实体!$A$2,0,0,1000,7),7,FALSE)</f>
        <v/>
      </c>
      <c r="F794" t="str">
        <f ca="1">VLOOKUP(C794,OFFSET(厂站实体!$A$2,0,0,1000,7),4,FALSE)</f>
        <v/>
      </c>
      <c r="G794" t="str">
        <f ca="1">VLOOKUP(C794,OFFSET(厂站实体!$A$2,0,0,1000,7),6,FALSE)</f>
        <v/>
      </c>
    </row>
    <row r="795" spans="1:7" x14ac:dyDescent="0.15">
      <c r="A795" t="str">
        <f>IF([1]变压器绕组!A795="","",[1]变压器绕组!A795)</f>
        <v/>
      </c>
      <c r="B795" t="str">
        <f>IF([1]变压器绕组!B795="","",[1]变压器绕组!B795)</f>
        <v/>
      </c>
      <c r="C795" t="str">
        <f>IF([1]变压器绕组!C795="","",[1]变压器绕组!C795)</f>
        <v/>
      </c>
      <c r="D795" t="str">
        <f>IF([1]变压器绕组!D795="","",[1]变压器绕组!D795)</f>
        <v/>
      </c>
      <c r="E795" t="str">
        <f ca="1">VLOOKUP(C795,OFFSET(厂站实体!$A$2,0,0,1000,7),7,FALSE)</f>
        <v/>
      </c>
      <c r="F795" t="str">
        <f ca="1">VLOOKUP(C795,OFFSET(厂站实体!$A$2,0,0,1000,7),4,FALSE)</f>
        <v/>
      </c>
      <c r="G795" t="str">
        <f ca="1">VLOOKUP(C795,OFFSET(厂站实体!$A$2,0,0,1000,7),6,FALSE)</f>
        <v/>
      </c>
    </row>
    <row r="796" spans="1:7" x14ac:dyDescent="0.15">
      <c r="A796" t="str">
        <f>IF([1]变压器绕组!A796="","",[1]变压器绕组!A796)</f>
        <v/>
      </c>
      <c r="B796" t="str">
        <f>IF([1]变压器绕组!B796="","",[1]变压器绕组!B796)</f>
        <v/>
      </c>
      <c r="C796" t="str">
        <f>IF([1]变压器绕组!C796="","",[1]变压器绕组!C796)</f>
        <v/>
      </c>
      <c r="D796" t="str">
        <f>IF([1]变压器绕组!D796="","",[1]变压器绕组!D796)</f>
        <v/>
      </c>
      <c r="E796" t="str">
        <f ca="1">VLOOKUP(C796,OFFSET(厂站实体!$A$2,0,0,1000,7),7,FALSE)</f>
        <v/>
      </c>
      <c r="F796" t="str">
        <f ca="1">VLOOKUP(C796,OFFSET(厂站实体!$A$2,0,0,1000,7),4,FALSE)</f>
        <v/>
      </c>
      <c r="G796" t="str">
        <f ca="1">VLOOKUP(C796,OFFSET(厂站实体!$A$2,0,0,1000,7),6,FALSE)</f>
        <v/>
      </c>
    </row>
    <row r="797" spans="1:7" x14ac:dyDescent="0.15">
      <c r="A797" t="str">
        <f>IF([1]变压器绕组!A797="","",[1]变压器绕组!A797)</f>
        <v/>
      </c>
      <c r="B797" t="str">
        <f>IF([1]变压器绕组!B797="","",[1]变压器绕组!B797)</f>
        <v/>
      </c>
      <c r="C797" t="str">
        <f>IF([1]变压器绕组!C797="","",[1]变压器绕组!C797)</f>
        <v/>
      </c>
      <c r="D797" t="str">
        <f>IF([1]变压器绕组!D797="","",[1]变压器绕组!D797)</f>
        <v/>
      </c>
      <c r="E797" t="str">
        <f ca="1">VLOOKUP(C797,OFFSET(厂站实体!$A$2,0,0,1000,7),7,FALSE)</f>
        <v/>
      </c>
      <c r="F797" t="str">
        <f ca="1">VLOOKUP(C797,OFFSET(厂站实体!$A$2,0,0,1000,7),4,FALSE)</f>
        <v/>
      </c>
      <c r="G797" t="str">
        <f ca="1">VLOOKUP(C797,OFFSET(厂站实体!$A$2,0,0,1000,7),6,FALSE)</f>
        <v/>
      </c>
    </row>
    <row r="798" spans="1:7" x14ac:dyDescent="0.15">
      <c r="A798" t="str">
        <f>IF([1]变压器绕组!A798="","",[1]变压器绕组!A798)</f>
        <v/>
      </c>
      <c r="B798" t="str">
        <f>IF([1]变压器绕组!B798="","",[1]变压器绕组!B798)</f>
        <v/>
      </c>
      <c r="C798" t="str">
        <f>IF([1]变压器绕组!C798="","",[1]变压器绕组!C798)</f>
        <v/>
      </c>
      <c r="D798" t="str">
        <f>IF([1]变压器绕组!D798="","",[1]变压器绕组!D798)</f>
        <v/>
      </c>
      <c r="E798" t="str">
        <f ca="1">VLOOKUP(C798,OFFSET(厂站实体!$A$2,0,0,1000,7),7,FALSE)</f>
        <v/>
      </c>
      <c r="F798" t="str">
        <f ca="1">VLOOKUP(C798,OFFSET(厂站实体!$A$2,0,0,1000,7),4,FALSE)</f>
        <v/>
      </c>
      <c r="G798" t="str">
        <f ca="1">VLOOKUP(C798,OFFSET(厂站实体!$A$2,0,0,1000,7),6,FALSE)</f>
        <v/>
      </c>
    </row>
    <row r="799" spans="1:7" x14ac:dyDescent="0.15">
      <c r="A799" t="str">
        <f>IF([1]变压器绕组!A799="","",[1]变压器绕组!A799)</f>
        <v/>
      </c>
      <c r="B799" t="str">
        <f>IF([1]变压器绕组!B799="","",[1]变压器绕组!B799)</f>
        <v/>
      </c>
      <c r="C799" t="str">
        <f>IF([1]变压器绕组!C799="","",[1]变压器绕组!C799)</f>
        <v/>
      </c>
      <c r="D799" t="str">
        <f>IF([1]变压器绕组!D799="","",[1]变压器绕组!D799)</f>
        <v/>
      </c>
      <c r="E799" t="str">
        <f ca="1">VLOOKUP(C799,OFFSET(厂站实体!$A$2,0,0,1000,7),7,FALSE)</f>
        <v/>
      </c>
      <c r="F799" t="str">
        <f ca="1">VLOOKUP(C799,OFFSET(厂站实体!$A$2,0,0,1000,7),4,FALSE)</f>
        <v/>
      </c>
      <c r="G799" t="str">
        <f ca="1">VLOOKUP(C799,OFFSET(厂站实体!$A$2,0,0,1000,7),6,FALSE)</f>
        <v/>
      </c>
    </row>
    <row r="800" spans="1:7" x14ac:dyDescent="0.15">
      <c r="A800" t="str">
        <f>IF([1]变压器绕组!A800="","",[1]变压器绕组!A800)</f>
        <v/>
      </c>
      <c r="B800" t="str">
        <f>IF([1]变压器绕组!B800="","",[1]变压器绕组!B800)</f>
        <v/>
      </c>
      <c r="C800" t="str">
        <f>IF([1]变压器绕组!C800="","",[1]变压器绕组!C800)</f>
        <v/>
      </c>
      <c r="D800" t="str">
        <f>IF([1]变压器绕组!D800="","",[1]变压器绕组!D800)</f>
        <v/>
      </c>
      <c r="E800" t="str">
        <f ca="1">VLOOKUP(C800,OFFSET(厂站实体!$A$2,0,0,1000,7),7,FALSE)</f>
        <v/>
      </c>
      <c r="F800" t="str">
        <f ca="1">VLOOKUP(C800,OFFSET(厂站实体!$A$2,0,0,1000,7),4,FALSE)</f>
        <v/>
      </c>
      <c r="G800" t="str">
        <f ca="1">VLOOKUP(C800,OFFSET(厂站实体!$A$2,0,0,1000,7),6,FALSE)</f>
        <v/>
      </c>
    </row>
    <row r="801" spans="1:7" x14ac:dyDescent="0.15">
      <c r="A801" t="str">
        <f>IF([1]变压器绕组!A801="","",[1]变压器绕组!A801)</f>
        <v/>
      </c>
      <c r="B801" t="str">
        <f>IF([1]变压器绕组!B801="","",[1]变压器绕组!B801)</f>
        <v/>
      </c>
      <c r="C801" t="str">
        <f>IF([1]变压器绕组!C801="","",[1]变压器绕组!C801)</f>
        <v/>
      </c>
      <c r="D801" t="str">
        <f>IF([1]变压器绕组!D801="","",[1]变压器绕组!D801)</f>
        <v/>
      </c>
      <c r="E801" t="str">
        <f ca="1">VLOOKUP(C801,OFFSET(厂站实体!$A$2,0,0,1000,7),7,FALSE)</f>
        <v/>
      </c>
      <c r="F801" t="str">
        <f ca="1">VLOOKUP(C801,OFFSET(厂站实体!$A$2,0,0,1000,7),4,FALSE)</f>
        <v/>
      </c>
      <c r="G801" t="str">
        <f ca="1">VLOOKUP(C801,OFFSET(厂站实体!$A$2,0,0,1000,7),6,FALSE)</f>
        <v/>
      </c>
    </row>
    <row r="802" spans="1:7" x14ac:dyDescent="0.15">
      <c r="A802" t="str">
        <f>IF([1]变压器绕组!A802="","",[1]变压器绕组!A802)</f>
        <v/>
      </c>
      <c r="B802" t="str">
        <f>IF([1]变压器绕组!B802="","",[1]变压器绕组!B802)</f>
        <v/>
      </c>
      <c r="C802" t="str">
        <f>IF([1]变压器绕组!C802="","",[1]变压器绕组!C802)</f>
        <v/>
      </c>
      <c r="D802" t="str">
        <f>IF([1]变压器绕组!D802="","",[1]变压器绕组!D802)</f>
        <v/>
      </c>
      <c r="E802" t="str">
        <f ca="1">VLOOKUP(C802,OFFSET(厂站实体!$A$2,0,0,1000,7),7,FALSE)</f>
        <v/>
      </c>
      <c r="F802" t="str">
        <f ca="1">VLOOKUP(C802,OFFSET(厂站实体!$A$2,0,0,1000,7),4,FALSE)</f>
        <v/>
      </c>
      <c r="G802" t="str">
        <f ca="1">VLOOKUP(C802,OFFSET(厂站实体!$A$2,0,0,1000,7),6,FALSE)</f>
        <v/>
      </c>
    </row>
    <row r="803" spans="1:7" x14ac:dyDescent="0.15">
      <c r="A803" t="str">
        <f>IF([1]变压器绕组!A803="","",[1]变压器绕组!A803)</f>
        <v/>
      </c>
      <c r="B803" t="str">
        <f>IF([1]变压器绕组!B803="","",[1]变压器绕组!B803)</f>
        <v/>
      </c>
      <c r="C803" t="str">
        <f>IF([1]变压器绕组!C803="","",[1]变压器绕组!C803)</f>
        <v/>
      </c>
      <c r="D803" t="str">
        <f>IF([1]变压器绕组!D803="","",[1]变压器绕组!D803)</f>
        <v/>
      </c>
      <c r="E803" t="str">
        <f ca="1">VLOOKUP(C803,OFFSET(厂站实体!$A$2,0,0,1000,7),7,FALSE)</f>
        <v/>
      </c>
      <c r="F803" t="str">
        <f ca="1">VLOOKUP(C803,OFFSET(厂站实体!$A$2,0,0,1000,7),4,FALSE)</f>
        <v/>
      </c>
      <c r="G803" t="str">
        <f ca="1">VLOOKUP(C803,OFFSET(厂站实体!$A$2,0,0,1000,7),6,FALSE)</f>
        <v/>
      </c>
    </row>
    <row r="804" spans="1:7" x14ac:dyDescent="0.15">
      <c r="A804" t="str">
        <f>IF([1]变压器绕组!A804="","",[1]变压器绕组!A804)</f>
        <v/>
      </c>
      <c r="B804" t="str">
        <f>IF([1]变压器绕组!B804="","",[1]变压器绕组!B804)</f>
        <v/>
      </c>
      <c r="C804" t="str">
        <f>IF([1]变压器绕组!C804="","",[1]变压器绕组!C804)</f>
        <v/>
      </c>
      <c r="D804" t="str">
        <f>IF([1]变压器绕组!D804="","",[1]变压器绕组!D804)</f>
        <v/>
      </c>
      <c r="E804" t="str">
        <f ca="1">VLOOKUP(C804,OFFSET(厂站实体!$A$2,0,0,1000,7),7,FALSE)</f>
        <v/>
      </c>
      <c r="F804" t="str">
        <f ca="1">VLOOKUP(C804,OFFSET(厂站实体!$A$2,0,0,1000,7),4,FALSE)</f>
        <v/>
      </c>
      <c r="G804" t="str">
        <f ca="1">VLOOKUP(C804,OFFSET(厂站实体!$A$2,0,0,1000,7),6,FALSE)</f>
        <v/>
      </c>
    </row>
    <row r="805" spans="1:7" x14ac:dyDescent="0.15">
      <c r="A805" t="str">
        <f>IF([1]变压器绕组!A805="","",[1]变压器绕组!A805)</f>
        <v/>
      </c>
      <c r="B805" t="str">
        <f>IF([1]变压器绕组!B805="","",[1]变压器绕组!B805)</f>
        <v/>
      </c>
      <c r="C805" t="str">
        <f>IF([1]变压器绕组!C805="","",[1]变压器绕组!C805)</f>
        <v/>
      </c>
      <c r="D805" t="str">
        <f>IF([1]变压器绕组!D805="","",[1]变压器绕组!D805)</f>
        <v/>
      </c>
      <c r="E805" t="str">
        <f ca="1">VLOOKUP(C805,OFFSET(厂站实体!$A$2,0,0,1000,7),7,FALSE)</f>
        <v/>
      </c>
      <c r="F805" t="str">
        <f ca="1">VLOOKUP(C805,OFFSET(厂站实体!$A$2,0,0,1000,7),4,FALSE)</f>
        <v/>
      </c>
      <c r="G805" t="str">
        <f ca="1">VLOOKUP(C805,OFFSET(厂站实体!$A$2,0,0,1000,7),6,FALSE)</f>
        <v/>
      </c>
    </row>
    <row r="806" spans="1:7" x14ac:dyDescent="0.15">
      <c r="A806" t="str">
        <f>IF([1]变压器绕组!A806="","",[1]变压器绕组!A806)</f>
        <v/>
      </c>
      <c r="B806" t="str">
        <f>IF([1]变压器绕组!B806="","",[1]变压器绕组!B806)</f>
        <v/>
      </c>
      <c r="C806" t="str">
        <f>IF([1]变压器绕组!C806="","",[1]变压器绕组!C806)</f>
        <v/>
      </c>
      <c r="D806" t="str">
        <f>IF([1]变压器绕组!D806="","",[1]变压器绕组!D806)</f>
        <v/>
      </c>
      <c r="E806" t="str">
        <f ca="1">VLOOKUP(C806,OFFSET(厂站实体!$A$2,0,0,1000,7),7,FALSE)</f>
        <v/>
      </c>
      <c r="F806" t="str">
        <f ca="1">VLOOKUP(C806,OFFSET(厂站实体!$A$2,0,0,1000,7),4,FALSE)</f>
        <v/>
      </c>
      <c r="G806" t="str">
        <f ca="1">VLOOKUP(C806,OFFSET(厂站实体!$A$2,0,0,1000,7),6,FALSE)</f>
        <v/>
      </c>
    </row>
    <row r="807" spans="1:7" x14ac:dyDescent="0.15">
      <c r="A807" t="str">
        <f>IF([1]变压器绕组!A807="","",[1]变压器绕组!A807)</f>
        <v/>
      </c>
      <c r="B807" t="str">
        <f>IF([1]变压器绕组!B807="","",[1]变压器绕组!B807)</f>
        <v/>
      </c>
      <c r="C807" t="str">
        <f>IF([1]变压器绕组!C807="","",[1]变压器绕组!C807)</f>
        <v/>
      </c>
      <c r="D807" t="str">
        <f>IF([1]变压器绕组!D807="","",[1]变压器绕组!D807)</f>
        <v/>
      </c>
      <c r="E807" t="str">
        <f ca="1">VLOOKUP(C807,OFFSET(厂站实体!$A$2,0,0,1000,7),7,FALSE)</f>
        <v/>
      </c>
      <c r="F807" t="str">
        <f ca="1">VLOOKUP(C807,OFFSET(厂站实体!$A$2,0,0,1000,7),4,FALSE)</f>
        <v/>
      </c>
      <c r="G807" t="str">
        <f ca="1">VLOOKUP(C807,OFFSET(厂站实体!$A$2,0,0,1000,7),6,FALSE)</f>
        <v/>
      </c>
    </row>
    <row r="808" spans="1:7" x14ac:dyDescent="0.15">
      <c r="A808" t="str">
        <f>IF([1]变压器绕组!A808="","",[1]变压器绕组!A808)</f>
        <v/>
      </c>
      <c r="B808" t="str">
        <f>IF([1]变压器绕组!B808="","",[1]变压器绕组!B808)</f>
        <v/>
      </c>
      <c r="C808" t="str">
        <f>IF([1]变压器绕组!C808="","",[1]变压器绕组!C808)</f>
        <v/>
      </c>
      <c r="D808" t="str">
        <f>IF([1]变压器绕组!D808="","",[1]变压器绕组!D808)</f>
        <v/>
      </c>
      <c r="E808" t="str">
        <f ca="1">VLOOKUP(C808,OFFSET(厂站实体!$A$2,0,0,1000,7),7,FALSE)</f>
        <v/>
      </c>
      <c r="F808" t="str">
        <f ca="1">VLOOKUP(C808,OFFSET(厂站实体!$A$2,0,0,1000,7),4,FALSE)</f>
        <v/>
      </c>
      <c r="G808" t="str">
        <f ca="1">VLOOKUP(C808,OFFSET(厂站实体!$A$2,0,0,1000,7),6,FALSE)</f>
        <v/>
      </c>
    </row>
    <row r="809" spans="1:7" x14ac:dyDescent="0.15">
      <c r="A809" t="str">
        <f>IF([1]变压器绕组!A809="","",[1]变压器绕组!A809)</f>
        <v/>
      </c>
      <c r="B809" t="str">
        <f>IF([1]变压器绕组!B809="","",[1]变压器绕组!B809)</f>
        <v/>
      </c>
      <c r="C809" t="str">
        <f>IF([1]变压器绕组!C809="","",[1]变压器绕组!C809)</f>
        <v/>
      </c>
      <c r="D809" t="str">
        <f>IF([1]变压器绕组!D809="","",[1]变压器绕组!D809)</f>
        <v/>
      </c>
      <c r="E809" t="str">
        <f ca="1">VLOOKUP(C809,OFFSET(厂站实体!$A$2,0,0,1000,7),7,FALSE)</f>
        <v/>
      </c>
      <c r="F809" t="str">
        <f ca="1">VLOOKUP(C809,OFFSET(厂站实体!$A$2,0,0,1000,7),4,FALSE)</f>
        <v/>
      </c>
      <c r="G809" t="str">
        <f ca="1">VLOOKUP(C809,OFFSET(厂站实体!$A$2,0,0,1000,7),6,FALSE)</f>
        <v/>
      </c>
    </row>
    <row r="810" spans="1:7" x14ac:dyDescent="0.15">
      <c r="A810" t="str">
        <f>IF([1]变压器绕组!A810="","",[1]变压器绕组!A810)</f>
        <v/>
      </c>
      <c r="B810" t="str">
        <f>IF([1]变压器绕组!B810="","",[1]变压器绕组!B810)</f>
        <v/>
      </c>
      <c r="C810" t="str">
        <f>IF([1]变压器绕组!C810="","",[1]变压器绕组!C810)</f>
        <v/>
      </c>
      <c r="D810" t="str">
        <f>IF([1]变压器绕组!D810="","",[1]变压器绕组!D810)</f>
        <v/>
      </c>
      <c r="E810" t="str">
        <f ca="1">VLOOKUP(C810,OFFSET(厂站实体!$A$2,0,0,1000,7),7,FALSE)</f>
        <v/>
      </c>
      <c r="F810" t="str">
        <f ca="1">VLOOKUP(C810,OFFSET(厂站实体!$A$2,0,0,1000,7),4,FALSE)</f>
        <v/>
      </c>
      <c r="G810" t="str">
        <f ca="1">VLOOKUP(C810,OFFSET(厂站实体!$A$2,0,0,1000,7),6,FALSE)</f>
        <v/>
      </c>
    </row>
    <row r="811" spans="1:7" x14ac:dyDescent="0.15">
      <c r="A811" t="str">
        <f>IF([1]变压器绕组!A811="","",[1]变压器绕组!A811)</f>
        <v/>
      </c>
      <c r="B811" t="str">
        <f>IF([1]变压器绕组!B811="","",[1]变压器绕组!B811)</f>
        <v/>
      </c>
      <c r="C811" t="str">
        <f>IF([1]变压器绕组!C811="","",[1]变压器绕组!C811)</f>
        <v/>
      </c>
      <c r="D811" t="str">
        <f>IF([1]变压器绕组!D811="","",[1]变压器绕组!D811)</f>
        <v/>
      </c>
      <c r="E811" t="str">
        <f ca="1">VLOOKUP(C811,OFFSET(厂站实体!$A$2,0,0,1000,7),7,FALSE)</f>
        <v/>
      </c>
      <c r="F811" t="str">
        <f ca="1">VLOOKUP(C811,OFFSET(厂站实体!$A$2,0,0,1000,7),4,FALSE)</f>
        <v/>
      </c>
      <c r="G811" t="str">
        <f ca="1">VLOOKUP(C811,OFFSET(厂站实体!$A$2,0,0,1000,7),6,FALSE)</f>
        <v/>
      </c>
    </row>
    <row r="812" spans="1:7" x14ac:dyDescent="0.15">
      <c r="A812" t="str">
        <f>IF([1]变压器绕组!A812="","",[1]变压器绕组!A812)</f>
        <v/>
      </c>
      <c r="B812" t="str">
        <f>IF([1]变压器绕组!B812="","",[1]变压器绕组!B812)</f>
        <v/>
      </c>
      <c r="C812" t="str">
        <f>IF([1]变压器绕组!C812="","",[1]变压器绕组!C812)</f>
        <v/>
      </c>
      <c r="D812" t="str">
        <f>IF([1]变压器绕组!D812="","",[1]变压器绕组!D812)</f>
        <v/>
      </c>
      <c r="E812" t="str">
        <f ca="1">VLOOKUP(C812,OFFSET(厂站实体!$A$2,0,0,1000,7),7,FALSE)</f>
        <v/>
      </c>
      <c r="F812" t="str">
        <f ca="1">VLOOKUP(C812,OFFSET(厂站实体!$A$2,0,0,1000,7),4,FALSE)</f>
        <v/>
      </c>
      <c r="G812" t="str">
        <f ca="1">VLOOKUP(C812,OFFSET(厂站实体!$A$2,0,0,1000,7),6,FALSE)</f>
        <v/>
      </c>
    </row>
    <row r="813" spans="1:7" x14ac:dyDescent="0.15">
      <c r="A813" t="str">
        <f>IF([1]变压器绕组!A813="","",[1]变压器绕组!A813)</f>
        <v/>
      </c>
      <c r="B813" t="str">
        <f>IF([1]变压器绕组!B813="","",[1]变压器绕组!B813)</f>
        <v/>
      </c>
      <c r="C813" t="str">
        <f>IF([1]变压器绕组!C813="","",[1]变压器绕组!C813)</f>
        <v/>
      </c>
      <c r="D813" t="str">
        <f>IF([1]变压器绕组!D813="","",[1]变压器绕组!D813)</f>
        <v/>
      </c>
      <c r="E813" t="str">
        <f ca="1">VLOOKUP(C813,OFFSET(厂站实体!$A$2,0,0,1000,7),7,FALSE)</f>
        <v/>
      </c>
      <c r="F813" t="str">
        <f ca="1">VLOOKUP(C813,OFFSET(厂站实体!$A$2,0,0,1000,7),4,FALSE)</f>
        <v/>
      </c>
      <c r="G813" t="str">
        <f ca="1">VLOOKUP(C813,OFFSET(厂站实体!$A$2,0,0,1000,7),6,FALSE)</f>
        <v/>
      </c>
    </row>
    <row r="814" spans="1:7" x14ac:dyDescent="0.15">
      <c r="A814" t="str">
        <f>IF([1]变压器绕组!A814="","",[1]变压器绕组!A814)</f>
        <v/>
      </c>
      <c r="B814" t="str">
        <f>IF([1]变压器绕组!B814="","",[1]变压器绕组!B814)</f>
        <v/>
      </c>
      <c r="C814" t="str">
        <f>IF([1]变压器绕组!C814="","",[1]变压器绕组!C814)</f>
        <v/>
      </c>
      <c r="D814" t="str">
        <f>IF([1]变压器绕组!D814="","",[1]变压器绕组!D814)</f>
        <v/>
      </c>
      <c r="E814" t="str">
        <f ca="1">VLOOKUP(C814,OFFSET(厂站实体!$A$2,0,0,1000,7),7,FALSE)</f>
        <v/>
      </c>
      <c r="F814" t="str">
        <f ca="1">VLOOKUP(C814,OFFSET(厂站实体!$A$2,0,0,1000,7),4,FALSE)</f>
        <v/>
      </c>
      <c r="G814" t="str">
        <f ca="1">VLOOKUP(C814,OFFSET(厂站实体!$A$2,0,0,1000,7),6,FALSE)</f>
        <v/>
      </c>
    </row>
    <row r="815" spans="1:7" x14ac:dyDescent="0.15">
      <c r="A815" t="str">
        <f>IF([1]变压器绕组!A815="","",[1]变压器绕组!A815)</f>
        <v/>
      </c>
      <c r="B815" t="str">
        <f>IF([1]变压器绕组!B815="","",[1]变压器绕组!B815)</f>
        <v/>
      </c>
      <c r="C815" t="str">
        <f>IF([1]变压器绕组!C815="","",[1]变压器绕组!C815)</f>
        <v/>
      </c>
      <c r="D815" t="str">
        <f>IF([1]变压器绕组!D815="","",[1]变压器绕组!D815)</f>
        <v/>
      </c>
      <c r="E815" t="str">
        <f ca="1">VLOOKUP(C815,OFFSET(厂站实体!$A$2,0,0,1000,7),7,FALSE)</f>
        <v/>
      </c>
      <c r="F815" t="str">
        <f ca="1">VLOOKUP(C815,OFFSET(厂站实体!$A$2,0,0,1000,7),4,FALSE)</f>
        <v/>
      </c>
      <c r="G815" t="str">
        <f ca="1">VLOOKUP(C815,OFFSET(厂站实体!$A$2,0,0,1000,7),6,FALSE)</f>
        <v/>
      </c>
    </row>
    <row r="816" spans="1:7" x14ac:dyDescent="0.15">
      <c r="A816" t="str">
        <f>IF([1]变压器绕组!A816="","",[1]变压器绕组!A816)</f>
        <v/>
      </c>
      <c r="B816" t="str">
        <f>IF([1]变压器绕组!B816="","",[1]变压器绕组!B816)</f>
        <v/>
      </c>
      <c r="C816" t="str">
        <f>IF([1]变压器绕组!C816="","",[1]变压器绕组!C816)</f>
        <v/>
      </c>
      <c r="D816" t="str">
        <f>IF([1]变压器绕组!D816="","",[1]变压器绕组!D816)</f>
        <v/>
      </c>
      <c r="E816" t="str">
        <f ca="1">VLOOKUP(C816,OFFSET(厂站实体!$A$2,0,0,1000,7),7,FALSE)</f>
        <v/>
      </c>
      <c r="F816" t="str">
        <f ca="1">VLOOKUP(C816,OFFSET(厂站实体!$A$2,0,0,1000,7),4,FALSE)</f>
        <v/>
      </c>
      <c r="G816" t="str">
        <f ca="1">VLOOKUP(C816,OFFSET(厂站实体!$A$2,0,0,1000,7),6,FALSE)</f>
        <v/>
      </c>
    </row>
    <row r="817" spans="1:7" x14ac:dyDescent="0.15">
      <c r="A817" t="str">
        <f>IF([1]变压器绕组!A817="","",[1]变压器绕组!A817)</f>
        <v/>
      </c>
      <c r="B817" t="str">
        <f>IF([1]变压器绕组!B817="","",[1]变压器绕组!B817)</f>
        <v/>
      </c>
      <c r="C817" t="str">
        <f>IF([1]变压器绕组!C817="","",[1]变压器绕组!C817)</f>
        <v/>
      </c>
      <c r="D817" t="str">
        <f>IF([1]变压器绕组!D817="","",[1]变压器绕组!D817)</f>
        <v/>
      </c>
      <c r="E817" t="str">
        <f ca="1">VLOOKUP(C817,OFFSET(厂站实体!$A$2,0,0,1000,7),7,FALSE)</f>
        <v/>
      </c>
      <c r="F817" t="str">
        <f ca="1">VLOOKUP(C817,OFFSET(厂站实体!$A$2,0,0,1000,7),4,FALSE)</f>
        <v/>
      </c>
      <c r="G817" t="str">
        <f ca="1">VLOOKUP(C817,OFFSET(厂站实体!$A$2,0,0,1000,7),6,FALSE)</f>
        <v/>
      </c>
    </row>
    <row r="818" spans="1:7" x14ac:dyDescent="0.15">
      <c r="A818" t="str">
        <f>IF([1]变压器绕组!A818="","",[1]变压器绕组!A818)</f>
        <v/>
      </c>
      <c r="B818" t="str">
        <f>IF([1]变压器绕组!B818="","",[1]变压器绕组!B818)</f>
        <v/>
      </c>
      <c r="C818" t="str">
        <f>IF([1]变压器绕组!C818="","",[1]变压器绕组!C818)</f>
        <v/>
      </c>
      <c r="D818" t="str">
        <f>IF([1]变压器绕组!D818="","",[1]变压器绕组!D818)</f>
        <v/>
      </c>
      <c r="E818" t="str">
        <f ca="1">VLOOKUP(C818,OFFSET(厂站实体!$A$2,0,0,1000,7),7,FALSE)</f>
        <v/>
      </c>
      <c r="F818" t="str">
        <f ca="1">VLOOKUP(C818,OFFSET(厂站实体!$A$2,0,0,1000,7),4,FALSE)</f>
        <v/>
      </c>
      <c r="G818" t="str">
        <f ca="1">VLOOKUP(C818,OFFSET(厂站实体!$A$2,0,0,1000,7),6,FALSE)</f>
        <v/>
      </c>
    </row>
    <row r="819" spans="1:7" x14ac:dyDescent="0.15">
      <c r="A819" t="str">
        <f>IF([1]变压器绕组!A819="","",[1]变压器绕组!A819)</f>
        <v/>
      </c>
      <c r="B819" t="str">
        <f>IF([1]变压器绕组!B819="","",[1]变压器绕组!B819)</f>
        <v/>
      </c>
      <c r="C819" t="str">
        <f>IF([1]变压器绕组!C819="","",[1]变压器绕组!C819)</f>
        <v/>
      </c>
      <c r="D819" t="str">
        <f>IF([1]变压器绕组!D819="","",[1]变压器绕组!D819)</f>
        <v/>
      </c>
      <c r="E819" t="str">
        <f ca="1">VLOOKUP(C819,OFFSET(厂站实体!$A$2,0,0,1000,7),7,FALSE)</f>
        <v/>
      </c>
      <c r="F819" t="str">
        <f ca="1">VLOOKUP(C819,OFFSET(厂站实体!$A$2,0,0,1000,7),4,FALSE)</f>
        <v/>
      </c>
      <c r="G819" t="str">
        <f ca="1">VLOOKUP(C819,OFFSET(厂站实体!$A$2,0,0,1000,7),6,FALSE)</f>
        <v/>
      </c>
    </row>
    <row r="820" spans="1:7" x14ac:dyDescent="0.15">
      <c r="A820" t="str">
        <f>IF([1]变压器绕组!A820="","",[1]变压器绕组!A820)</f>
        <v/>
      </c>
      <c r="B820" t="str">
        <f>IF([1]变压器绕组!B820="","",[1]变压器绕组!B820)</f>
        <v/>
      </c>
      <c r="C820" t="str">
        <f>IF([1]变压器绕组!C820="","",[1]变压器绕组!C820)</f>
        <v/>
      </c>
      <c r="D820" t="str">
        <f>IF([1]变压器绕组!D820="","",[1]变压器绕组!D820)</f>
        <v/>
      </c>
      <c r="E820" t="str">
        <f ca="1">VLOOKUP(C820,OFFSET(厂站实体!$A$2,0,0,1000,7),7,FALSE)</f>
        <v/>
      </c>
      <c r="F820" t="str">
        <f ca="1">VLOOKUP(C820,OFFSET(厂站实体!$A$2,0,0,1000,7),4,FALSE)</f>
        <v/>
      </c>
      <c r="G820" t="str">
        <f ca="1">VLOOKUP(C820,OFFSET(厂站实体!$A$2,0,0,1000,7),6,FALSE)</f>
        <v/>
      </c>
    </row>
    <row r="821" spans="1:7" x14ac:dyDescent="0.15">
      <c r="A821" t="str">
        <f>IF([1]变压器绕组!A821="","",[1]变压器绕组!A821)</f>
        <v/>
      </c>
      <c r="B821" t="str">
        <f>IF([1]变压器绕组!B821="","",[1]变压器绕组!B821)</f>
        <v/>
      </c>
      <c r="C821" t="str">
        <f>IF([1]变压器绕组!C821="","",[1]变压器绕组!C821)</f>
        <v/>
      </c>
      <c r="D821" t="str">
        <f>IF([1]变压器绕组!D821="","",[1]变压器绕组!D821)</f>
        <v/>
      </c>
      <c r="E821" t="str">
        <f ca="1">VLOOKUP(C821,OFFSET(厂站实体!$A$2,0,0,1000,7),7,FALSE)</f>
        <v/>
      </c>
      <c r="F821" t="str">
        <f ca="1">VLOOKUP(C821,OFFSET(厂站实体!$A$2,0,0,1000,7),4,FALSE)</f>
        <v/>
      </c>
      <c r="G821" t="str">
        <f ca="1">VLOOKUP(C821,OFFSET(厂站实体!$A$2,0,0,1000,7),6,FALSE)</f>
        <v/>
      </c>
    </row>
    <row r="822" spans="1:7" x14ac:dyDescent="0.15">
      <c r="A822" t="str">
        <f>IF([1]变压器绕组!A822="","",[1]变压器绕组!A822)</f>
        <v/>
      </c>
      <c r="B822" t="str">
        <f>IF([1]变压器绕组!B822="","",[1]变压器绕组!B822)</f>
        <v/>
      </c>
      <c r="C822" t="str">
        <f>IF([1]变压器绕组!C822="","",[1]变压器绕组!C822)</f>
        <v/>
      </c>
      <c r="D822" t="str">
        <f>IF([1]变压器绕组!D822="","",[1]变压器绕组!D822)</f>
        <v/>
      </c>
      <c r="E822" t="str">
        <f ca="1">VLOOKUP(C822,OFFSET(厂站实体!$A$2,0,0,1000,7),7,FALSE)</f>
        <v/>
      </c>
      <c r="F822" t="str">
        <f ca="1">VLOOKUP(C822,OFFSET(厂站实体!$A$2,0,0,1000,7),4,FALSE)</f>
        <v/>
      </c>
      <c r="G822" t="str">
        <f ca="1">VLOOKUP(C822,OFFSET(厂站实体!$A$2,0,0,1000,7),6,FALSE)</f>
        <v/>
      </c>
    </row>
    <row r="823" spans="1:7" x14ac:dyDescent="0.15">
      <c r="A823" t="str">
        <f>IF([1]变压器绕组!A823="","",[1]变压器绕组!A823)</f>
        <v/>
      </c>
      <c r="B823" t="str">
        <f>IF([1]变压器绕组!B823="","",[1]变压器绕组!B823)</f>
        <v/>
      </c>
      <c r="C823" t="str">
        <f>IF([1]变压器绕组!C823="","",[1]变压器绕组!C823)</f>
        <v/>
      </c>
      <c r="D823" t="str">
        <f>IF([1]变压器绕组!D823="","",[1]变压器绕组!D823)</f>
        <v/>
      </c>
      <c r="E823" t="str">
        <f ca="1">VLOOKUP(C823,OFFSET(厂站实体!$A$2,0,0,1000,7),7,FALSE)</f>
        <v/>
      </c>
      <c r="F823" t="str">
        <f ca="1">VLOOKUP(C823,OFFSET(厂站实体!$A$2,0,0,1000,7),4,FALSE)</f>
        <v/>
      </c>
      <c r="G823" t="str">
        <f ca="1">VLOOKUP(C823,OFFSET(厂站实体!$A$2,0,0,1000,7),6,FALSE)</f>
        <v/>
      </c>
    </row>
    <row r="824" spans="1:7" x14ac:dyDescent="0.15">
      <c r="A824" t="str">
        <f>IF([1]变压器绕组!A824="","",[1]变压器绕组!A824)</f>
        <v/>
      </c>
      <c r="B824" t="str">
        <f>IF([1]变压器绕组!B824="","",[1]变压器绕组!B824)</f>
        <v/>
      </c>
      <c r="C824" t="str">
        <f>IF([1]变压器绕组!C824="","",[1]变压器绕组!C824)</f>
        <v/>
      </c>
      <c r="D824" t="str">
        <f>IF([1]变压器绕组!D824="","",[1]变压器绕组!D824)</f>
        <v/>
      </c>
      <c r="E824" t="str">
        <f ca="1">VLOOKUP(C824,OFFSET(厂站实体!$A$2,0,0,1000,7),7,FALSE)</f>
        <v/>
      </c>
      <c r="F824" t="str">
        <f ca="1">VLOOKUP(C824,OFFSET(厂站实体!$A$2,0,0,1000,7),4,FALSE)</f>
        <v/>
      </c>
      <c r="G824" t="str">
        <f ca="1">VLOOKUP(C824,OFFSET(厂站实体!$A$2,0,0,1000,7),6,FALSE)</f>
        <v/>
      </c>
    </row>
    <row r="825" spans="1:7" x14ac:dyDescent="0.15">
      <c r="A825" t="str">
        <f>IF([1]变压器绕组!A825="","",[1]变压器绕组!A825)</f>
        <v/>
      </c>
      <c r="B825" t="str">
        <f>IF([1]变压器绕组!B825="","",[1]变压器绕组!B825)</f>
        <v/>
      </c>
      <c r="C825" t="str">
        <f>IF([1]变压器绕组!C825="","",[1]变压器绕组!C825)</f>
        <v/>
      </c>
      <c r="D825" t="str">
        <f>IF([1]变压器绕组!D825="","",[1]变压器绕组!D825)</f>
        <v/>
      </c>
      <c r="E825" t="str">
        <f ca="1">VLOOKUP(C825,OFFSET(厂站实体!$A$2,0,0,1000,7),7,FALSE)</f>
        <v/>
      </c>
      <c r="F825" t="str">
        <f ca="1">VLOOKUP(C825,OFFSET(厂站实体!$A$2,0,0,1000,7),4,FALSE)</f>
        <v/>
      </c>
      <c r="G825" t="str">
        <f ca="1">VLOOKUP(C825,OFFSET(厂站实体!$A$2,0,0,1000,7),6,FALSE)</f>
        <v/>
      </c>
    </row>
    <row r="826" spans="1:7" x14ac:dyDescent="0.15">
      <c r="A826" t="str">
        <f>IF([1]变压器绕组!A826="","",[1]变压器绕组!A826)</f>
        <v/>
      </c>
      <c r="B826" t="str">
        <f>IF([1]变压器绕组!B826="","",[1]变压器绕组!B826)</f>
        <v/>
      </c>
      <c r="C826" t="str">
        <f>IF([1]变压器绕组!C826="","",[1]变压器绕组!C826)</f>
        <v/>
      </c>
      <c r="D826" t="str">
        <f>IF([1]变压器绕组!D826="","",[1]变压器绕组!D826)</f>
        <v/>
      </c>
      <c r="E826" t="str">
        <f ca="1">VLOOKUP(C826,OFFSET(厂站实体!$A$2,0,0,1000,7),7,FALSE)</f>
        <v/>
      </c>
      <c r="F826" t="str">
        <f ca="1">VLOOKUP(C826,OFFSET(厂站实体!$A$2,0,0,1000,7),4,FALSE)</f>
        <v/>
      </c>
      <c r="G826" t="str">
        <f ca="1">VLOOKUP(C826,OFFSET(厂站实体!$A$2,0,0,1000,7),6,FALSE)</f>
        <v/>
      </c>
    </row>
    <row r="827" spans="1:7" x14ac:dyDescent="0.15">
      <c r="A827" t="str">
        <f>IF([1]变压器绕组!A827="","",[1]变压器绕组!A827)</f>
        <v/>
      </c>
      <c r="B827" t="str">
        <f>IF([1]变压器绕组!B827="","",[1]变压器绕组!B827)</f>
        <v/>
      </c>
      <c r="C827" t="str">
        <f>IF([1]变压器绕组!C827="","",[1]变压器绕组!C827)</f>
        <v/>
      </c>
      <c r="D827" t="str">
        <f>IF([1]变压器绕组!D827="","",[1]变压器绕组!D827)</f>
        <v/>
      </c>
      <c r="E827" t="str">
        <f ca="1">VLOOKUP(C827,OFFSET(厂站实体!$A$2,0,0,1000,7),7,FALSE)</f>
        <v/>
      </c>
      <c r="F827" t="str">
        <f ca="1">VLOOKUP(C827,OFFSET(厂站实体!$A$2,0,0,1000,7),4,FALSE)</f>
        <v/>
      </c>
      <c r="G827" t="str">
        <f ca="1">VLOOKUP(C827,OFFSET(厂站实体!$A$2,0,0,1000,7),6,FALSE)</f>
        <v/>
      </c>
    </row>
    <row r="828" spans="1:7" x14ac:dyDescent="0.15">
      <c r="A828" t="str">
        <f>IF([1]变压器绕组!A828="","",[1]变压器绕组!A828)</f>
        <v/>
      </c>
      <c r="B828" t="str">
        <f>IF([1]变压器绕组!B828="","",[1]变压器绕组!B828)</f>
        <v/>
      </c>
      <c r="C828" t="str">
        <f>IF([1]变压器绕组!C828="","",[1]变压器绕组!C828)</f>
        <v/>
      </c>
      <c r="D828" t="str">
        <f>IF([1]变压器绕组!D828="","",[1]变压器绕组!D828)</f>
        <v/>
      </c>
      <c r="E828" t="str">
        <f ca="1">VLOOKUP(C828,OFFSET(厂站实体!$A$2,0,0,1000,7),7,FALSE)</f>
        <v/>
      </c>
      <c r="F828" t="str">
        <f ca="1">VLOOKUP(C828,OFFSET(厂站实体!$A$2,0,0,1000,7),4,FALSE)</f>
        <v/>
      </c>
      <c r="G828" t="str">
        <f ca="1">VLOOKUP(C828,OFFSET(厂站实体!$A$2,0,0,1000,7),6,FALSE)</f>
        <v/>
      </c>
    </row>
    <row r="829" spans="1:7" x14ac:dyDescent="0.15">
      <c r="A829" t="str">
        <f>IF([1]变压器绕组!A829="","",[1]变压器绕组!A829)</f>
        <v/>
      </c>
      <c r="B829" t="str">
        <f>IF([1]变压器绕组!B829="","",[1]变压器绕组!B829)</f>
        <v/>
      </c>
      <c r="C829" t="str">
        <f>IF([1]变压器绕组!C829="","",[1]变压器绕组!C829)</f>
        <v/>
      </c>
      <c r="D829" t="str">
        <f>IF([1]变压器绕组!D829="","",[1]变压器绕组!D829)</f>
        <v/>
      </c>
      <c r="E829" t="str">
        <f ca="1">VLOOKUP(C829,OFFSET(厂站实体!$A$2,0,0,1000,7),7,FALSE)</f>
        <v/>
      </c>
      <c r="F829" t="str">
        <f ca="1">VLOOKUP(C829,OFFSET(厂站实体!$A$2,0,0,1000,7),4,FALSE)</f>
        <v/>
      </c>
      <c r="G829" t="str">
        <f ca="1">VLOOKUP(C829,OFFSET(厂站实体!$A$2,0,0,1000,7),6,FALSE)</f>
        <v/>
      </c>
    </row>
    <row r="830" spans="1:7" x14ac:dyDescent="0.15">
      <c r="A830" t="str">
        <f>IF([1]变压器绕组!A830="","",[1]变压器绕组!A830)</f>
        <v/>
      </c>
      <c r="B830" t="str">
        <f>IF([1]变压器绕组!B830="","",[1]变压器绕组!B830)</f>
        <v/>
      </c>
      <c r="C830" t="str">
        <f>IF([1]变压器绕组!C830="","",[1]变压器绕组!C830)</f>
        <v/>
      </c>
      <c r="D830" t="str">
        <f>IF([1]变压器绕组!D830="","",[1]变压器绕组!D830)</f>
        <v/>
      </c>
      <c r="E830" t="str">
        <f ca="1">VLOOKUP(C830,OFFSET(厂站实体!$A$2,0,0,1000,7),7,FALSE)</f>
        <v/>
      </c>
      <c r="F830" t="str">
        <f ca="1">VLOOKUP(C830,OFFSET(厂站实体!$A$2,0,0,1000,7),4,FALSE)</f>
        <v/>
      </c>
      <c r="G830" t="str">
        <f ca="1">VLOOKUP(C830,OFFSET(厂站实体!$A$2,0,0,1000,7),6,FALSE)</f>
        <v/>
      </c>
    </row>
    <row r="831" spans="1:7" x14ac:dyDescent="0.15">
      <c r="A831" t="str">
        <f>IF([1]变压器绕组!A831="","",[1]变压器绕组!A831)</f>
        <v/>
      </c>
      <c r="B831" t="str">
        <f>IF([1]变压器绕组!B831="","",[1]变压器绕组!B831)</f>
        <v/>
      </c>
      <c r="C831" t="str">
        <f>IF([1]变压器绕组!C831="","",[1]变压器绕组!C831)</f>
        <v/>
      </c>
      <c r="D831" t="str">
        <f>IF([1]变压器绕组!D831="","",[1]变压器绕组!D831)</f>
        <v/>
      </c>
      <c r="E831" t="str">
        <f ca="1">VLOOKUP(C831,OFFSET(厂站实体!$A$2,0,0,1000,7),7,FALSE)</f>
        <v/>
      </c>
      <c r="F831" t="str">
        <f ca="1">VLOOKUP(C831,OFFSET(厂站实体!$A$2,0,0,1000,7),4,FALSE)</f>
        <v/>
      </c>
      <c r="G831" t="str">
        <f ca="1">VLOOKUP(C831,OFFSET(厂站实体!$A$2,0,0,1000,7),6,FALSE)</f>
        <v/>
      </c>
    </row>
    <row r="832" spans="1:7" x14ac:dyDescent="0.15">
      <c r="A832" t="str">
        <f>IF([1]变压器绕组!A832="","",[1]变压器绕组!A832)</f>
        <v/>
      </c>
      <c r="B832" t="str">
        <f>IF([1]变压器绕组!B832="","",[1]变压器绕组!B832)</f>
        <v/>
      </c>
      <c r="C832" t="str">
        <f>IF([1]变压器绕组!C832="","",[1]变压器绕组!C832)</f>
        <v/>
      </c>
      <c r="D832" t="str">
        <f>IF([1]变压器绕组!D832="","",[1]变压器绕组!D832)</f>
        <v/>
      </c>
      <c r="E832" t="str">
        <f ca="1">VLOOKUP(C832,OFFSET(厂站实体!$A$2,0,0,1000,7),7,FALSE)</f>
        <v/>
      </c>
      <c r="F832" t="str">
        <f ca="1">VLOOKUP(C832,OFFSET(厂站实体!$A$2,0,0,1000,7),4,FALSE)</f>
        <v/>
      </c>
      <c r="G832" t="str">
        <f ca="1">VLOOKUP(C832,OFFSET(厂站实体!$A$2,0,0,1000,7),6,FALSE)</f>
        <v/>
      </c>
    </row>
    <row r="833" spans="1:7" x14ac:dyDescent="0.15">
      <c r="A833" t="str">
        <f>IF([1]变压器绕组!A833="","",[1]变压器绕组!A833)</f>
        <v/>
      </c>
      <c r="B833" t="str">
        <f>IF([1]变压器绕组!B833="","",[1]变压器绕组!B833)</f>
        <v/>
      </c>
      <c r="C833" t="str">
        <f>IF([1]变压器绕组!C833="","",[1]变压器绕组!C833)</f>
        <v/>
      </c>
      <c r="D833" t="str">
        <f>IF([1]变压器绕组!D833="","",[1]变压器绕组!D833)</f>
        <v/>
      </c>
      <c r="E833" t="str">
        <f ca="1">VLOOKUP(C833,OFFSET(厂站实体!$A$2,0,0,1000,7),7,FALSE)</f>
        <v/>
      </c>
      <c r="F833" t="str">
        <f ca="1">VLOOKUP(C833,OFFSET(厂站实体!$A$2,0,0,1000,7),4,FALSE)</f>
        <v/>
      </c>
      <c r="G833" t="str">
        <f ca="1">VLOOKUP(C833,OFFSET(厂站实体!$A$2,0,0,1000,7),6,FALSE)</f>
        <v/>
      </c>
    </row>
    <row r="834" spans="1:7" x14ac:dyDescent="0.15">
      <c r="A834" t="str">
        <f>IF([1]变压器绕组!A834="","",[1]变压器绕组!A834)</f>
        <v/>
      </c>
      <c r="B834" t="str">
        <f>IF([1]变压器绕组!B834="","",[1]变压器绕组!B834)</f>
        <v/>
      </c>
      <c r="C834" t="str">
        <f>IF([1]变压器绕组!C834="","",[1]变压器绕组!C834)</f>
        <v/>
      </c>
      <c r="D834" t="str">
        <f>IF([1]变压器绕组!D834="","",[1]变压器绕组!D834)</f>
        <v/>
      </c>
      <c r="E834" t="str">
        <f ca="1">VLOOKUP(C834,OFFSET(厂站实体!$A$2,0,0,1000,7),7,FALSE)</f>
        <v/>
      </c>
      <c r="F834" t="str">
        <f ca="1">VLOOKUP(C834,OFFSET(厂站实体!$A$2,0,0,1000,7),4,FALSE)</f>
        <v/>
      </c>
      <c r="G834" t="str">
        <f ca="1">VLOOKUP(C834,OFFSET(厂站实体!$A$2,0,0,1000,7),6,FALSE)</f>
        <v/>
      </c>
    </row>
    <row r="835" spans="1:7" x14ac:dyDescent="0.15">
      <c r="A835" t="str">
        <f>IF([1]变压器绕组!A835="","",[1]变压器绕组!A835)</f>
        <v/>
      </c>
      <c r="B835" t="str">
        <f>IF([1]变压器绕组!B835="","",[1]变压器绕组!B835)</f>
        <v/>
      </c>
      <c r="C835" t="str">
        <f>IF([1]变压器绕组!C835="","",[1]变压器绕组!C835)</f>
        <v/>
      </c>
      <c r="D835" t="str">
        <f>IF([1]变压器绕组!D835="","",[1]变压器绕组!D835)</f>
        <v/>
      </c>
      <c r="E835" t="str">
        <f ca="1">VLOOKUP(C835,OFFSET(厂站实体!$A$2,0,0,1000,7),7,FALSE)</f>
        <v/>
      </c>
      <c r="F835" t="str">
        <f ca="1">VLOOKUP(C835,OFFSET(厂站实体!$A$2,0,0,1000,7),4,FALSE)</f>
        <v/>
      </c>
      <c r="G835" t="str">
        <f ca="1">VLOOKUP(C835,OFFSET(厂站实体!$A$2,0,0,1000,7),6,FALSE)</f>
        <v/>
      </c>
    </row>
    <row r="836" spans="1:7" x14ac:dyDescent="0.15">
      <c r="A836" t="str">
        <f>IF([1]变压器绕组!A836="","",[1]变压器绕组!A836)</f>
        <v/>
      </c>
      <c r="B836" t="str">
        <f>IF([1]变压器绕组!B836="","",[1]变压器绕组!B836)</f>
        <v/>
      </c>
      <c r="C836" t="str">
        <f>IF([1]变压器绕组!C836="","",[1]变压器绕组!C836)</f>
        <v/>
      </c>
      <c r="D836" t="str">
        <f>IF([1]变压器绕组!D836="","",[1]变压器绕组!D836)</f>
        <v/>
      </c>
      <c r="E836" t="str">
        <f ca="1">VLOOKUP(C836,OFFSET(厂站实体!$A$2,0,0,1000,7),7,FALSE)</f>
        <v/>
      </c>
      <c r="F836" t="str">
        <f ca="1">VLOOKUP(C836,OFFSET(厂站实体!$A$2,0,0,1000,7),4,FALSE)</f>
        <v/>
      </c>
      <c r="G836" t="str">
        <f ca="1">VLOOKUP(C836,OFFSET(厂站实体!$A$2,0,0,1000,7),6,FALSE)</f>
        <v/>
      </c>
    </row>
    <row r="837" spans="1:7" x14ac:dyDescent="0.15">
      <c r="A837" t="str">
        <f>IF([1]变压器绕组!A837="","",[1]变压器绕组!A837)</f>
        <v/>
      </c>
      <c r="B837" t="str">
        <f>IF([1]变压器绕组!B837="","",[1]变压器绕组!B837)</f>
        <v/>
      </c>
      <c r="C837" t="str">
        <f>IF([1]变压器绕组!C837="","",[1]变压器绕组!C837)</f>
        <v/>
      </c>
      <c r="D837" t="str">
        <f>IF([1]变压器绕组!D837="","",[1]变压器绕组!D837)</f>
        <v/>
      </c>
      <c r="E837" t="str">
        <f ca="1">VLOOKUP(C837,OFFSET(厂站实体!$A$2,0,0,1000,7),7,FALSE)</f>
        <v/>
      </c>
      <c r="F837" t="str">
        <f ca="1">VLOOKUP(C837,OFFSET(厂站实体!$A$2,0,0,1000,7),4,FALSE)</f>
        <v/>
      </c>
      <c r="G837" t="str">
        <f ca="1">VLOOKUP(C837,OFFSET(厂站实体!$A$2,0,0,1000,7),6,FALSE)</f>
        <v/>
      </c>
    </row>
    <row r="838" spans="1:7" x14ac:dyDescent="0.15">
      <c r="A838" t="str">
        <f>IF([1]变压器绕组!A838="","",[1]变压器绕组!A838)</f>
        <v/>
      </c>
      <c r="B838" t="str">
        <f>IF([1]变压器绕组!B838="","",[1]变压器绕组!B838)</f>
        <v/>
      </c>
      <c r="C838" t="str">
        <f>IF([1]变压器绕组!C838="","",[1]变压器绕组!C838)</f>
        <v/>
      </c>
      <c r="D838" t="str">
        <f>IF([1]变压器绕组!D838="","",[1]变压器绕组!D838)</f>
        <v/>
      </c>
      <c r="E838" t="str">
        <f ca="1">VLOOKUP(C838,OFFSET(厂站实体!$A$2,0,0,1000,7),7,FALSE)</f>
        <v/>
      </c>
      <c r="F838" t="str">
        <f ca="1">VLOOKUP(C838,OFFSET(厂站实体!$A$2,0,0,1000,7),4,FALSE)</f>
        <v/>
      </c>
      <c r="G838" t="str">
        <f ca="1">VLOOKUP(C838,OFFSET(厂站实体!$A$2,0,0,1000,7),6,FALSE)</f>
        <v/>
      </c>
    </row>
    <row r="839" spans="1:7" x14ac:dyDescent="0.15">
      <c r="A839" t="str">
        <f>IF([1]变压器绕组!A839="","",[1]变压器绕组!A839)</f>
        <v/>
      </c>
      <c r="B839" t="str">
        <f>IF([1]变压器绕组!B839="","",[1]变压器绕组!B839)</f>
        <v/>
      </c>
      <c r="C839" t="str">
        <f>IF([1]变压器绕组!C839="","",[1]变压器绕组!C839)</f>
        <v/>
      </c>
      <c r="D839" t="str">
        <f>IF([1]变压器绕组!D839="","",[1]变压器绕组!D839)</f>
        <v/>
      </c>
      <c r="E839" t="str">
        <f ca="1">VLOOKUP(C839,OFFSET(厂站实体!$A$2,0,0,1000,7),7,FALSE)</f>
        <v/>
      </c>
      <c r="F839" t="str">
        <f ca="1">VLOOKUP(C839,OFFSET(厂站实体!$A$2,0,0,1000,7),4,FALSE)</f>
        <v/>
      </c>
      <c r="G839" t="str">
        <f ca="1">VLOOKUP(C839,OFFSET(厂站实体!$A$2,0,0,1000,7),6,FALSE)</f>
        <v/>
      </c>
    </row>
    <row r="840" spans="1:7" x14ac:dyDescent="0.15">
      <c r="A840" t="str">
        <f>IF([1]变压器绕组!A840="","",[1]变压器绕组!A840)</f>
        <v/>
      </c>
      <c r="B840" t="str">
        <f>IF([1]变压器绕组!B840="","",[1]变压器绕组!B840)</f>
        <v/>
      </c>
      <c r="C840" t="str">
        <f>IF([1]变压器绕组!C840="","",[1]变压器绕组!C840)</f>
        <v/>
      </c>
      <c r="D840" t="str">
        <f>IF([1]变压器绕组!D840="","",[1]变压器绕组!D840)</f>
        <v/>
      </c>
      <c r="E840" t="str">
        <f ca="1">VLOOKUP(C840,OFFSET(厂站实体!$A$2,0,0,1000,7),7,FALSE)</f>
        <v/>
      </c>
      <c r="F840" t="str">
        <f ca="1">VLOOKUP(C840,OFFSET(厂站实体!$A$2,0,0,1000,7),4,FALSE)</f>
        <v/>
      </c>
      <c r="G840" t="str">
        <f ca="1">VLOOKUP(C840,OFFSET(厂站实体!$A$2,0,0,1000,7),6,FALSE)</f>
        <v/>
      </c>
    </row>
    <row r="841" spans="1:7" x14ac:dyDescent="0.15">
      <c r="A841" t="str">
        <f>IF([1]变压器绕组!A841="","",[1]变压器绕组!A841)</f>
        <v/>
      </c>
      <c r="B841" t="str">
        <f>IF([1]变压器绕组!B841="","",[1]变压器绕组!B841)</f>
        <v/>
      </c>
      <c r="C841" t="str">
        <f>IF([1]变压器绕组!C841="","",[1]变压器绕组!C841)</f>
        <v/>
      </c>
      <c r="D841" t="str">
        <f>IF([1]变压器绕组!D841="","",[1]变压器绕组!D841)</f>
        <v/>
      </c>
      <c r="E841" t="str">
        <f ca="1">VLOOKUP(C841,OFFSET(厂站实体!$A$2,0,0,1000,7),7,FALSE)</f>
        <v/>
      </c>
      <c r="F841" t="str">
        <f ca="1">VLOOKUP(C841,OFFSET(厂站实体!$A$2,0,0,1000,7),4,FALSE)</f>
        <v/>
      </c>
      <c r="G841" t="str">
        <f ca="1">VLOOKUP(C841,OFFSET(厂站实体!$A$2,0,0,1000,7),6,FALSE)</f>
        <v/>
      </c>
    </row>
    <row r="842" spans="1:7" x14ac:dyDescent="0.15">
      <c r="A842" t="str">
        <f>IF([1]变压器绕组!A842="","",[1]变压器绕组!A842)</f>
        <v/>
      </c>
      <c r="B842" t="str">
        <f>IF([1]变压器绕组!B842="","",[1]变压器绕组!B842)</f>
        <v/>
      </c>
      <c r="C842" t="str">
        <f>IF([1]变压器绕组!C842="","",[1]变压器绕组!C842)</f>
        <v/>
      </c>
      <c r="D842" t="str">
        <f>IF([1]变压器绕组!D842="","",[1]变压器绕组!D842)</f>
        <v/>
      </c>
      <c r="E842" t="str">
        <f ca="1">VLOOKUP(C842,OFFSET(厂站实体!$A$2,0,0,1000,7),7,FALSE)</f>
        <v/>
      </c>
      <c r="F842" t="str">
        <f ca="1">VLOOKUP(C842,OFFSET(厂站实体!$A$2,0,0,1000,7),4,FALSE)</f>
        <v/>
      </c>
      <c r="G842" t="str">
        <f ca="1">VLOOKUP(C842,OFFSET(厂站实体!$A$2,0,0,1000,7),6,FALSE)</f>
        <v/>
      </c>
    </row>
    <row r="843" spans="1:7" x14ac:dyDescent="0.15">
      <c r="A843" t="str">
        <f>IF([1]变压器绕组!A843="","",[1]变压器绕组!A843)</f>
        <v/>
      </c>
      <c r="B843" t="str">
        <f>IF([1]变压器绕组!B843="","",[1]变压器绕组!B843)</f>
        <v/>
      </c>
      <c r="C843" t="str">
        <f>IF([1]变压器绕组!C843="","",[1]变压器绕组!C843)</f>
        <v/>
      </c>
      <c r="D843" t="str">
        <f>IF([1]变压器绕组!D843="","",[1]变压器绕组!D843)</f>
        <v/>
      </c>
      <c r="E843" t="str">
        <f ca="1">VLOOKUP(C843,OFFSET(厂站实体!$A$2,0,0,1000,7),7,FALSE)</f>
        <v/>
      </c>
      <c r="F843" t="str">
        <f ca="1">VLOOKUP(C843,OFFSET(厂站实体!$A$2,0,0,1000,7),4,FALSE)</f>
        <v/>
      </c>
      <c r="G843" t="str">
        <f ca="1">VLOOKUP(C843,OFFSET(厂站实体!$A$2,0,0,1000,7),6,FALSE)</f>
        <v/>
      </c>
    </row>
    <row r="844" spans="1:7" x14ac:dyDescent="0.15">
      <c r="A844" t="str">
        <f>IF([1]变压器绕组!A844="","",[1]变压器绕组!A844)</f>
        <v/>
      </c>
      <c r="B844" t="str">
        <f>IF([1]变压器绕组!B844="","",[1]变压器绕组!B844)</f>
        <v/>
      </c>
      <c r="C844" t="str">
        <f>IF([1]变压器绕组!C844="","",[1]变压器绕组!C844)</f>
        <v/>
      </c>
      <c r="D844" t="str">
        <f>IF([1]变压器绕组!D844="","",[1]变压器绕组!D844)</f>
        <v/>
      </c>
      <c r="E844" t="str">
        <f ca="1">VLOOKUP(C844,OFFSET(厂站实体!$A$2,0,0,1000,7),7,FALSE)</f>
        <v/>
      </c>
      <c r="F844" t="str">
        <f ca="1">VLOOKUP(C844,OFFSET(厂站实体!$A$2,0,0,1000,7),4,FALSE)</f>
        <v/>
      </c>
      <c r="G844" t="str">
        <f ca="1">VLOOKUP(C844,OFFSET(厂站实体!$A$2,0,0,1000,7),6,FALSE)</f>
        <v/>
      </c>
    </row>
    <row r="845" spans="1:7" x14ac:dyDescent="0.15">
      <c r="A845" t="str">
        <f>IF([1]变压器绕组!A845="","",[1]变压器绕组!A845)</f>
        <v/>
      </c>
      <c r="B845" t="str">
        <f>IF([1]变压器绕组!B845="","",[1]变压器绕组!B845)</f>
        <v/>
      </c>
      <c r="C845" t="str">
        <f>IF([1]变压器绕组!C845="","",[1]变压器绕组!C845)</f>
        <v/>
      </c>
      <c r="D845" t="str">
        <f>IF([1]变压器绕组!D845="","",[1]变压器绕组!D845)</f>
        <v/>
      </c>
      <c r="E845" t="str">
        <f ca="1">VLOOKUP(C845,OFFSET(厂站实体!$A$2,0,0,1000,7),7,FALSE)</f>
        <v/>
      </c>
      <c r="F845" t="str">
        <f ca="1">VLOOKUP(C845,OFFSET(厂站实体!$A$2,0,0,1000,7),4,FALSE)</f>
        <v/>
      </c>
      <c r="G845" t="str">
        <f ca="1">VLOOKUP(C845,OFFSET(厂站实体!$A$2,0,0,1000,7),6,FALSE)</f>
        <v/>
      </c>
    </row>
    <row r="846" spans="1:7" x14ac:dyDescent="0.15">
      <c r="A846" t="str">
        <f>IF([1]变压器绕组!A846="","",[1]变压器绕组!A846)</f>
        <v/>
      </c>
      <c r="B846" t="str">
        <f>IF([1]变压器绕组!B846="","",[1]变压器绕组!B846)</f>
        <v/>
      </c>
      <c r="C846" t="str">
        <f>IF([1]变压器绕组!C846="","",[1]变压器绕组!C846)</f>
        <v/>
      </c>
      <c r="D846" t="str">
        <f>IF([1]变压器绕组!D846="","",[1]变压器绕组!D846)</f>
        <v/>
      </c>
      <c r="E846" t="str">
        <f ca="1">VLOOKUP(C846,OFFSET(厂站实体!$A$2,0,0,1000,7),7,FALSE)</f>
        <v/>
      </c>
      <c r="F846" t="str">
        <f ca="1">VLOOKUP(C846,OFFSET(厂站实体!$A$2,0,0,1000,7),4,FALSE)</f>
        <v/>
      </c>
      <c r="G846" t="str">
        <f ca="1">VLOOKUP(C846,OFFSET(厂站实体!$A$2,0,0,1000,7),6,FALSE)</f>
        <v/>
      </c>
    </row>
    <row r="847" spans="1:7" x14ac:dyDescent="0.15">
      <c r="A847" t="str">
        <f>IF([1]变压器绕组!A847="","",[1]变压器绕组!A847)</f>
        <v/>
      </c>
      <c r="B847" t="str">
        <f>IF([1]变压器绕组!B847="","",[1]变压器绕组!B847)</f>
        <v/>
      </c>
      <c r="C847" t="str">
        <f>IF([1]变压器绕组!C847="","",[1]变压器绕组!C847)</f>
        <v/>
      </c>
      <c r="D847" t="str">
        <f>IF([1]变压器绕组!D847="","",[1]变压器绕组!D847)</f>
        <v/>
      </c>
      <c r="E847" t="str">
        <f ca="1">VLOOKUP(C847,OFFSET(厂站实体!$A$2,0,0,1000,7),7,FALSE)</f>
        <v/>
      </c>
      <c r="F847" t="str">
        <f ca="1">VLOOKUP(C847,OFFSET(厂站实体!$A$2,0,0,1000,7),4,FALSE)</f>
        <v/>
      </c>
      <c r="G847" t="str">
        <f ca="1">VLOOKUP(C847,OFFSET(厂站实体!$A$2,0,0,1000,7),6,FALSE)</f>
        <v/>
      </c>
    </row>
    <row r="848" spans="1:7" x14ac:dyDescent="0.15">
      <c r="A848" t="str">
        <f>IF([1]变压器绕组!A848="","",[1]变压器绕组!A848)</f>
        <v/>
      </c>
      <c r="B848" t="str">
        <f>IF([1]变压器绕组!B848="","",[1]变压器绕组!B848)</f>
        <v/>
      </c>
      <c r="C848" t="str">
        <f>IF([1]变压器绕组!C848="","",[1]变压器绕组!C848)</f>
        <v/>
      </c>
      <c r="D848" t="str">
        <f>IF([1]变压器绕组!D848="","",[1]变压器绕组!D848)</f>
        <v/>
      </c>
      <c r="E848" t="str">
        <f ca="1">VLOOKUP(C848,OFFSET(厂站实体!$A$2,0,0,1000,7),7,FALSE)</f>
        <v/>
      </c>
      <c r="F848" t="str">
        <f ca="1">VLOOKUP(C848,OFFSET(厂站实体!$A$2,0,0,1000,7),4,FALSE)</f>
        <v/>
      </c>
      <c r="G848" t="str">
        <f ca="1">VLOOKUP(C848,OFFSET(厂站实体!$A$2,0,0,1000,7),6,FALSE)</f>
        <v/>
      </c>
    </row>
    <row r="849" spans="1:7" x14ac:dyDescent="0.15">
      <c r="A849" t="str">
        <f>IF([1]变压器绕组!A849="","",[1]变压器绕组!A849)</f>
        <v/>
      </c>
      <c r="B849" t="str">
        <f>IF([1]变压器绕组!B849="","",[1]变压器绕组!B849)</f>
        <v/>
      </c>
      <c r="C849" t="str">
        <f>IF([1]变压器绕组!C849="","",[1]变压器绕组!C849)</f>
        <v/>
      </c>
      <c r="D849" t="str">
        <f>IF([1]变压器绕组!D849="","",[1]变压器绕组!D849)</f>
        <v/>
      </c>
      <c r="E849" t="str">
        <f ca="1">VLOOKUP(C849,OFFSET(厂站实体!$A$2,0,0,1000,7),7,FALSE)</f>
        <v/>
      </c>
      <c r="F849" t="str">
        <f ca="1">VLOOKUP(C849,OFFSET(厂站实体!$A$2,0,0,1000,7),4,FALSE)</f>
        <v/>
      </c>
      <c r="G849" t="str">
        <f ca="1">VLOOKUP(C849,OFFSET(厂站实体!$A$2,0,0,1000,7),6,FALSE)</f>
        <v/>
      </c>
    </row>
    <row r="850" spans="1:7" x14ac:dyDescent="0.15">
      <c r="A850" t="str">
        <f>IF([1]变压器绕组!A850="","",[1]变压器绕组!A850)</f>
        <v/>
      </c>
      <c r="B850" t="str">
        <f>IF([1]变压器绕组!B850="","",[1]变压器绕组!B850)</f>
        <v/>
      </c>
      <c r="C850" t="str">
        <f>IF([1]变压器绕组!C850="","",[1]变压器绕组!C850)</f>
        <v/>
      </c>
      <c r="D850" t="str">
        <f>IF([1]变压器绕组!D850="","",[1]变压器绕组!D850)</f>
        <v/>
      </c>
      <c r="E850" t="str">
        <f ca="1">VLOOKUP(C850,OFFSET(厂站实体!$A$2,0,0,1000,7),7,FALSE)</f>
        <v/>
      </c>
      <c r="F850" t="str">
        <f ca="1">VLOOKUP(C850,OFFSET(厂站实体!$A$2,0,0,1000,7),4,FALSE)</f>
        <v/>
      </c>
      <c r="G850" t="str">
        <f ca="1">VLOOKUP(C850,OFFSET(厂站实体!$A$2,0,0,1000,7),6,FALSE)</f>
        <v/>
      </c>
    </row>
    <row r="851" spans="1:7" x14ac:dyDescent="0.15">
      <c r="A851" t="str">
        <f>IF([1]变压器绕组!A851="","",[1]变压器绕组!A851)</f>
        <v/>
      </c>
      <c r="B851" t="str">
        <f>IF([1]变压器绕组!B851="","",[1]变压器绕组!B851)</f>
        <v/>
      </c>
      <c r="C851" t="str">
        <f>IF([1]变压器绕组!C851="","",[1]变压器绕组!C851)</f>
        <v/>
      </c>
      <c r="D851" t="str">
        <f>IF([1]变压器绕组!D851="","",[1]变压器绕组!D851)</f>
        <v/>
      </c>
      <c r="E851" t="str">
        <f ca="1">VLOOKUP(C851,OFFSET(厂站实体!$A$2,0,0,1000,7),7,FALSE)</f>
        <v/>
      </c>
      <c r="F851" t="str">
        <f ca="1">VLOOKUP(C851,OFFSET(厂站实体!$A$2,0,0,1000,7),4,FALSE)</f>
        <v/>
      </c>
      <c r="G851" t="str">
        <f ca="1">VLOOKUP(C851,OFFSET(厂站实体!$A$2,0,0,1000,7),6,FALSE)</f>
        <v/>
      </c>
    </row>
    <row r="852" spans="1:7" x14ac:dyDescent="0.15">
      <c r="A852" t="str">
        <f>IF([1]变压器绕组!A852="","",[1]变压器绕组!A852)</f>
        <v/>
      </c>
      <c r="B852" t="str">
        <f>IF([1]变压器绕组!B852="","",[1]变压器绕组!B852)</f>
        <v/>
      </c>
      <c r="C852" t="str">
        <f>IF([1]变压器绕组!C852="","",[1]变压器绕组!C852)</f>
        <v/>
      </c>
      <c r="D852" t="str">
        <f>IF([1]变压器绕组!D852="","",[1]变压器绕组!D852)</f>
        <v/>
      </c>
      <c r="E852" t="str">
        <f ca="1">VLOOKUP(C852,OFFSET(厂站实体!$A$2,0,0,1000,7),7,FALSE)</f>
        <v/>
      </c>
      <c r="F852" t="str">
        <f ca="1">VLOOKUP(C852,OFFSET(厂站实体!$A$2,0,0,1000,7),4,FALSE)</f>
        <v/>
      </c>
      <c r="G852" t="str">
        <f ca="1">VLOOKUP(C852,OFFSET(厂站实体!$A$2,0,0,1000,7),6,FALSE)</f>
        <v/>
      </c>
    </row>
    <row r="853" spans="1:7" x14ac:dyDescent="0.15">
      <c r="A853" t="str">
        <f>IF([1]变压器绕组!A853="","",[1]变压器绕组!A853)</f>
        <v/>
      </c>
      <c r="B853" t="str">
        <f>IF([1]变压器绕组!B853="","",[1]变压器绕组!B853)</f>
        <v/>
      </c>
      <c r="C853" t="str">
        <f>IF([1]变压器绕组!C853="","",[1]变压器绕组!C853)</f>
        <v/>
      </c>
      <c r="D853" t="str">
        <f>IF([1]变压器绕组!D853="","",[1]变压器绕组!D853)</f>
        <v/>
      </c>
      <c r="E853" t="str">
        <f ca="1">VLOOKUP(C853,OFFSET(厂站实体!$A$2,0,0,1000,7),7,FALSE)</f>
        <v/>
      </c>
      <c r="F853" t="str">
        <f ca="1">VLOOKUP(C853,OFFSET(厂站实体!$A$2,0,0,1000,7),4,FALSE)</f>
        <v/>
      </c>
      <c r="G853" t="str">
        <f ca="1">VLOOKUP(C853,OFFSET(厂站实体!$A$2,0,0,1000,7),6,FALSE)</f>
        <v/>
      </c>
    </row>
    <row r="854" spans="1:7" x14ac:dyDescent="0.15">
      <c r="A854" t="str">
        <f>IF([1]变压器绕组!A854="","",[1]变压器绕组!A854)</f>
        <v/>
      </c>
      <c r="B854" t="str">
        <f>IF([1]变压器绕组!B854="","",[1]变压器绕组!B854)</f>
        <v/>
      </c>
      <c r="C854" t="str">
        <f>IF([1]变压器绕组!C854="","",[1]变压器绕组!C854)</f>
        <v/>
      </c>
      <c r="D854" t="str">
        <f>IF([1]变压器绕组!D854="","",[1]变压器绕组!D854)</f>
        <v/>
      </c>
      <c r="E854" t="str">
        <f ca="1">VLOOKUP(C854,OFFSET(厂站实体!$A$2,0,0,1000,7),7,FALSE)</f>
        <v/>
      </c>
      <c r="F854" t="str">
        <f ca="1">VLOOKUP(C854,OFFSET(厂站实体!$A$2,0,0,1000,7),4,FALSE)</f>
        <v/>
      </c>
      <c r="G854" t="str">
        <f ca="1">VLOOKUP(C854,OFFSET(厂站实体!$A$2,0,0,1000,7),6,FALSE)</f>
        <v/>
      </c>
    </row>
    <row r="855" spans="1:7" x14ac:dyDescent="0.15">
      <c r="A855" t="str">
        <f>IF([1]变压器绕组!A855="","",[1]变压器绕组!A855)</f>
        <v/>
      </c>
      <c r="B855" t="str">
        <f>IF([1]变压器绕组!B855="","",[1]变压器绕组!B855)</f>
        <v/>
      </c>
      <c r="C855" t="str">
        <f>IF([1]变压器绕组!C855="","",[1]变压器绕组!C855)</f>
        <v/>
      </c>
      <c r="D855" t="str">
        <f>IF([1]变压器绕组!D855="","",[1]变压器绕组!D855)</f>
        <v/>
      </c>
      <c r="E855" t="str">
        <f ca="1">VLOOKUP(C855,OFFSET(厂站实体!$A$2,0,0,1000,7),7,FALSE)</f>
        <v/>
      </c>
      <c r="F855" t="str">
        <f ca="1">VLOOKUP(C855,OFFSET(厂站实体!$A$2,0,0,1000,7),4,FALSE)</f>
        <v/>
      </c>
      <c r="G855" t="str">
        <f ca="1">VLOOKUP(C855,OFFSET(厂站实体!$A$2,0,0,1000,7),6,FALSE)</f>
        <v/>
      </c>
    </row>
    <row r="856" spans="1:7" x14ac:dyDescent="0.15">
      <c r="A856" t="str">
        <f>IF([1]变压器绕组!A856="","",[1]变压器绕组!A856)</f>
        <v/>
      </c>
      <c r="B856" t="str">
        <f>IF([1]变压器绕组!B856="","",[1]变压器绕组!B856)</f>
        <v/>
      </c>
      <c r="C856" t="str">
        <f>IF([1]变压器绕组!C856="","",[1]变压器绕组!C856)</f>
        <v/>
      </c>
      <c r="D856" t="str">
        <f>IF([1]变压器绕组!D856="","",[1]变压器绕组!D856)</f>
        <v/>
      </c>
      <c r="E856" t="str">
        <f ca="1">VLOOKUP(C856,OFFSET(厂站实体!$A$2,0,0,1000,7),7,FALSE)</f>
        <v/>
      </c>
      <c r="F856" t="str">
        <f ca="1">VLOOKUP(C856,OFFSET(厂站实体!$A$2,0,0,1000,7),4,FALSE)</f>
        <v/>
      </c>
      <c r="G856" t="str">
        <f ca="1">VLOOKUP(C856,OFFSET(厂站实体!$A$2,0,0,1000,7),6,FALSE)</f>
        <v/>
      </c>
    </row>
    <row r="857" spans="1:7" x14ac:dyDescent="0.15">
      <c r="A857" t="str">
        <f>IF([1]变压器绕组!A857="","",[1]变压器绕组!A857)</f>
        <v/>
      </c>
      <c r="B857" t="str">
        <f>IF([1]变压器绕组!B857="","",[1]变压器绕组!B857)</f>
        <v/>
      </c>
      <c r="C857" t="str">
        <f>IF([1]变压器绕组!C857="","",[1]变压器绕组!C857)</f>
        <v/>
      </c>
      <c r="D857" t="str">
        <f>IF([1]变压器绕组!D857="","",[1]变压器绕组!D857)</f>
        <v/>
      </c>
      <c r="E857" t="str">
        <f ca="1">VLOOKUP(C857,OFFSET(厂站实体!$A$2,0,0,1000,7),7,FALSE)</f>
        <v/>
      </c>
      <c r="F857" t="str">
        <f ca="1">VLOOKUP(C857,OFFSET(厂站实体!$A$2,0,0,1000,7),4,FALSE)</f>
        <v/>
      </c>
      <c r="G857" t="str">
        <f ca="1">VLOOKUP(C857,OFFSET(厂站实体!$A$2,0,0,1000,7),6,FALSE)</f>
        <v/>
      </c>
    </row>
    <row r="858" spans="1:7" x14ac:dyDescent="0.15">
      <c r="A858" t="str">
        <f>IF([1]变压器绕组!A858="","",[1]变压器绕组!A858)</f>
        <v/>
      </c>
      <c r="B858" t="str">
        <f>IF([1]变压器绕组!B858="","",[1]变压器绕组!B858)</f>
        <v/>
      </c>
      <c r="C858" t="str">
        <f>IF([1]变压器绕组!C858="","",[1]变压器绕组!C858)</f>
        <v/>
      </c>
      <c r="D858" t="str">
        <f>IF([1]变压器绕组!D858="","",[1]变压器绕组!D858)</f>
        <v/>
      </c>
      <c r="E858" t="str">
        <f ca="1">VLOOKUP(C858,OFFSET(厂站实体!$A$2,0,0,1000,7),7,FALSE)</f>
        <v/>
      </c>
      <c r="F858" t="str">
        <f ca="1">VLOOKUP(C858,OFFSET(厂站实体!$A$2,0,0,1000,7),4,FALSE)</f>
        <v/>
      </c>
      <c r="G858" t="str">
        <f ca="1">VLOOKUP(C858,OFFSET(厂站实体!$A$2,0,0,1000,7),6,FALSE)</f>
        <v/>
      </c>
    </row>
    <row r="859" spans="1:7" x14ac:dyDescent="0.15">
      <c r="A859" t="str">
        <f>IF([1]变压器绕组!A859="","",[1]变压器绕组!A859)</f>
        <v/>
      </c>
      <c r="B859" t="str">
        <f>IF([1]变压器绕组!B859="","",[1]变压器绕组!B859)</f>
        <v/>
      </c>
      <c r="C859" t="str">
        <f>IF([1]变压器绕组!C859="","",[1]变压器绕组!C859)</f>
        <v/>
      </c>
      <c r="D859" t="str">
        <f>IF([1]变压器绕组!D859="","",[1]变压器绕组!D859)</f>
        <v/>
      </c>
      <c r="E859" t="str">
        <f ca="1">VLOOKUP(C859,OFFSET(厂站实体!$A$2,0,0,1000,7),7,FALSE)</f>
        <v/>
      </c>
      <c r="F859" t="str">
        <f ca="1">VLOOKUP(C859,OFFSET(厂站实体!$A$2,0,0,1000,7),4,FALSE)</f>
        <v/>
      </c>
      <c r="G859" t="str">
        <f ca="1">VLOOKUP(C859,OFFSET(厂站实体!$A$2,0,0,1000,7),6,FALSE)</f>
        <v/>
      </c>
    </row>
    <row r="860" spans="1:7" x14ac:dyDescent="0.15">
      <c r="A860" t="str">
        <f>IF([1]变压器绕组!A860="","",[1]变压器绕组!A860)</f>
        <v/>
      </c>
      <c r="B860" t="str">
        <f>IF([1]变压器绕组!B860="","",[1]变压器绕组!B860)</f>
        <v/>
      </c>
      <c r="C860" t="str">
        <f>IF([1]变压器绕组!C860="","",[1]变压器绕组!C860)</f>
        <v/>
      </c>
      <c r="D860" t="str">
        <f>IF([1]变压器绕组!D860="","",[1]变压器绕组!D860)</f>
        <v/>
      </c>
      <c r="E860" t="str">
        <f ca="1">VLOOKUP(C860,OFFSET(厂站实体!$A$2,0,0,1000,7),7,FALSE)</f>
        <v/>
      </c>
      <c r="F860" t="str">
        <f ca="1">VLOOKUP(C860,OFFSET(厂站实体!$A$2,0,0,1000,7),4,FALSE)</f>
        <v/>
      </c>
      <c r="G860" t="str">
        <f ca="1">VLOOKUP(C860,OFFSET(厂站实体!$A$2,0,0,1000,7),6,FALSE)</f>
        <v/>
      </c>
    </row>
    <row r="861" spans="1:7" x14ac:dyDescent="0.15">
      <c r="A861" t="str">
        <f>IF([1]变压器绕组!A861="","",[1]变压器绕组!A861)</f>
        <v/>
      </c>
      <c r="B861" t="str">
        <f>IF([1]变压器绕组!B861="","",[1]变压器绕组!B861)</f>
        <v/>
      </c>
      <c r="C861" t="str">
        <f>IF([1]变压器绕组!C861="","",[1]变压器绕组!C861)</f>
        <v/>
      </c>
      <c r="D861" t="str">
        <f>IF([1]变压器绕组!D861="","",[1]变压器绕组!D861)</f>
        <v/>
      </c>
      <c r="E861" t="str">
        <f ca="1">VLOOKUP(C861,OFFSET(厂站实体!$A$2,0,0,1000,7),7,FALSE)</f>
        <v/>
      </c>
      <c r="F861" t="str">
        <f ca="1">VLOOKUP(C861,OFFSET(厂站实体!$A$2,0,0,1000,7),4,FALSE)</f>
        <v/>
      </c>
      <c r="G861" t="str">
        <f ca="1">VLOOKUP(C861,OFFSET(厂站实体!$A$2,0,0,1000,7),6,FALSE)</f>
        <v/>
      </c>
    </row>
    <row r="862" spans="1:7" x14ac:dyDescent="0.15">
      <c r="A862" t="str">
        <f>IF([1]变压器绕组!A862="","",[1]变压器绕组!A862)</f>
        <v/>
      </c>
      <c r="B862" t="str">
        <f>IF([1]变压器绕组!B862="","",[1]变压器绕组!B862)</f>
        <v/>
      </c>
      <c r="C862" t="str">
        <f>IF([1]变压器绕组!C862="","",[1]变压器绕组!C862)</f>
        <v/>
      </c>
      <c r="D862" t="str">
        <f>IF([1]变压器绕组!D862="","",[1]变压器绕组!D862)</f>
        <v/>
      </c>
      <c r="E862" t="str">
        <f ca="1">VLOOKUP(C862,OFFSET(厂站实体!$A$2,0,0,1000,7),7,FALSE)</f>
        <v/>
      </c>
      <c r="F862" t="str">
        <f ca="1">VLOOKUP(C862,OFFSET(厂站实体!$A$2,0,0,1000,7),4,FALSE)</f>
        <v/>
      </c>
      <c r="G862" t="str">
        <f ca="1">VLOOKUP(C862,OFFSET(厂站实体!$A$2,0,0,1000,7),6,FALSE)</f>
        <v/>
      </c>
    </row>
    <row r="863" spans="1:7" x14ac:dyDescent="0.15">
      <c r="A863" t="str">
        <f>IF([1]变压器绕组!A863="","",[1]变压器绕组!A863)</f>
        <v/>
      </c>
      <c r="B863" t="str">
        <f>IF([1]变压器绕组!B863="","",[1]变压器绕组!B863)</f>
        <v/>
      </c>
      <c r="C863" t="str">
        <f>IF([1]变压器绕组!C863="","",[1]变压器绕组!C863)</f>
        <v/>
      </c>
      <c r="D863" t="str">
        <f>IF([1]变压器绕组!D863="","",[1]变压器绕组!D863)</f>
        <v/>
      </c>
      <c r="E863" t="str">
        <f ca="1">VLOOKUP(C863,OFFSET(厂站实体!$A$2,0,0,1000,7),7,FALSE)</f>
        <v/>
      </c>
      <c r="F863" t="str">
        <f ca="1">VLOOKUP(C863,OFFSET(厂站实体!$A$2,0,0,1000,7),4,FALSE)</f>
        <v/>
      </c>
      <c r="G863" t="str">
        <f ca="1">VLOOKUP(C863,OFFSET(厂站实体!$A$2,0,0,1000,7),6,FALSE)</f>
        <v/>
      </c>
    </row>
    <row r="864" spans="1:7" x14ac:dyDescent="0.15">
      <c r="A864" t="str">
        <f>IF([1]变压器绕组!A864="","",[1]变压器绕组!A864)</f>
        <v/>
      </c>
      <c r="B864" t="str">
        <f>IF([1]变压器绕组!B864="","",[1]变压器绕组!B864)</f>
        <v/>
      </c>
      <c r="C864" t="str">
        <f>IF([1]变压器绕组!C864="","",[1]变压器绕组!C864)</f>
        <v/>
      </c>
      <c r="D864" t="str">
        <f>IF([1]变压器绕组!D864="","",[1]变压器绕组!D864)</f>
        <v/>
      </c>
      <c r="E864" t="str">
        <f ca="1">VLOOKUP(C864,OFFSET(厂站实体!$A$2,0,0,1000,7),7,FALSE)</f>
        <v/>
      </c>
      <c r="F864" t="str">
        <f ca="1">VLOOKUP(C864,OFFSET(厂站实体!$A$2,0,0,1000,7),4,FALSE)</f>
        <v/>
      </c>
      <c r="G864" t="str">
        <f ca="1">VLOOKUP(C864,OFFSET(厂站实体!$A$2,0,0,1000,7),6,FALSE)</f>
        <v/>
      </c>
    </row>
    <row r="865" spans="1:7" x14ac:dyDescent="0.15">
      <c r="A865" t="str">
        <f>IF([1]变压器绕组!A865="","",[1]变压器绕组!A865)</f>
        <v/>
      </c>
      <c r="B865" t="str">
        <f>IF([1]变压器绕组!B865="","",[1]变压器绕组!B865)</f>
        <v/>
      </c>
      <c r="C865" t="str">
        <f>IF([1]变压器绕组!C865="","",[1]变压器绕组!C865)</f>
        <v/>
      </c>
      <c r="D865" t="str">
        <f>IF([1]变压器绕组!D865="","",[1]变压器绕组!D865)</f>
        <v/>
      </c>
      <c r="E865" t="str">
        <f ca="1">VLOOKUP(C865,OFFSET(厂站实体!$A$2,0,0,1000,7),7,FALSE)</f>
        <v/>
      </c>
      <c r="F865" t="str">
        <f ca="1">VLOOKUP(C865,OFFSET(厂站实体!$A$2,0,0,1000,7),4,FALSE)</f>
        <v/>
      </c>
      <c r="G865" t="str">
        <f ca="1">VLOOKUP(C865,OFFSET(厂站实体!$A$2,0,0,1000,7),6,FALSE)</f>
        <v/>
      </c>
    </row>
    <row r="866" spans="1:7" x14ac:dyDescent="0.15">
      <c r="A866" t="str">
        <f>IF([1]变压器绕组!A866="","",[1]变压器绕组!A866)</f>
        <v/>
      </c>
      <c r="B866" t="str">
        <f>IF([1]变压器绕组!B866="","",[1]变压器绕组!B866)</f>
        <v/>
      </c>
      <c r="C866" t="str">
        <f>IF([1]变压器绕组!C866="","",[1]变压器绕组!C866)</f>
        <v/>
      </c>
      <c r="D866" t="str">
        <f>IF([1]变压器绕组!D866="","",[1]变压器绕组!D866)</f>
        <v/>
      </c>
      <c r="E866" t="str">
        <f ca="1">VLOOKUP(C866,OFFSET(厂站实体!$A$2,0,0,1000,7),7,FALSE)</f>
        <v/>
      </c>
      <c r="F866" t="str">
        <f ca="1">VLOOKUP(C866,OFFSET(厂站实体!$A$2,0,0,1000,7),4,FALSE)</f>
        <v/>
      </c>
      <c r="G866" t="str">
        <f ca="1">VLOOKUP(C866,OFFSET(厂站实体!$A$2,0,0,1000,7),6,FALSE)</f>
        <v/>
      </c>
    </row>
    <row r="867" spans="1:7" x14ac:dyDescent="0.15">
      <c r="A867" t="str">
        <f>IF([1]变压器绕组!A867="","",[1]变压器绕组!A867)</f>
        <v/>
      </c>
      <c r="B867" t="str">
        <f>IF([1]变压器绕组!B867="","",[1]变压器绕组!B867)</f>
        <v/>
      </c>
      <c r="C867" t="str">
        <f>IF([1]变压器绕组!C867="","",[1]变压器绕组!C867)</f>
        <v/>
      </c>
      <c r="D867" t="str">
        <f>IF([1]变压器绕组!D867="","",[1]变压器绕组!D867)</f>
        <v/>
      </c>
      <c r="E867" t="str">
        <f ca="1">VLOOKUP(C867,OFFSET(厂站实体!$A$2,0,0,1000,7),7,FALSE)</f>
        <v/>
      </c>
      <c r="F867" t="str">
        <f ca="1">VLOOKUP(C867,OFFSET(厂站实体!$A$2,0,0,1000,7),4,FALSE)</f>
        <v/>
      </c>
      <c r="G867" t="str">
        <f ca="1">VLOOKUP(C867,OFFSET(厂站实体!$A$2,0,0,1000,7),6,FALSE)</f>
        <v/>
      </c>
    </row>
    <row r="868" spans="1:7" x14ac:dyDescent="0.15">
      <c r="A868" t="str">
        <f>IF([1]变压器绕组!A868="","",[1]变压器绕组!A868)</f>
        <v/>
      </c>
      <c r="B868" t="str">
        <f>IF([1]变压器绕组!B868="","",[1]变压器绕组!B868)</f>
        <v/>
      </c>
      <c r="C868" t="str">
        <f>IF([1]变压器绕组!C868="","",[1]变压器绕组!C868)</f>
        <v/>
      </c>
      <c r="D868" t="str">
        <f>IF([1]变压器绕组!D868="","",[1]变压器绕组!D868)</f>
        <v/>
      </c>
      <c r="E868" t="str">
        <f ca="1">VLOOKUP(C868,OFFSET(厂站实体!$A$2,0,0,1000,7),7,FALSE)</f>
        <v/>
      </c>
      <c r="F868" t="str">
        <f ca="1">VLOOKUP(C868,OFFSET(厂站实体!$A$2,0,0,1000,7),4,FALSE)</f>
        <v/>
      </c>
      <c r="G868" t="str">
        <f ca="1">VLOOKUP(C868,OFFSET(厂站实体!$A$2,0,0,1000,7),6,FALSE)</f>
        <v/>
      </c>
    </row>
    <row r="869" spans="1:7" x14ac:dyDescent="0.15">
      <c r="A869" t="str">
        <f>IF([1]变压器绕组!A869="","",[1]变压器绕组!A869)</f>
        <v/>
      </c>
      <c r="B869" t="str">
        <f>IF([1]变压器绕组!B869="","",[1]变压器绕组!B869)</f>
        <v/>
      </c>
      <c r="C869" t="str">
        <f>IF([1]变压器绕组!C869="","",[1]变压器绕组!C869)</f>
        <v/>
      </c>
      <c r="D869" t="str">
        <f>IF([1]变压器绕组!D869="","",[1]变压器绕组!D869)</f>
        <v/>
      </c>
      <c r="E869" t="str">
        <f ca="1">VLOOKUP(C869,OFFSET(厂站实体!$A$2,0,0,1000,7),7,FALSE)</f>
        <v/>
      </c>
      <c r="F869" t="str">
        <f ca="1">VLOOKUP(C869,OFFSET(厂站实体!$A$2,0,0,1000,7),4,FALSE)</f>
        <v/>
      </c>
      <c r="G869" t="str">
        <f ca="1">VLOOKUP(C869,OFFSET(厂站实体!$A$2,0,0,1000,7),6,FALSE)</f>
        <v/>
      </c>
    </row>
    <row r="870" spans="1:7" x14ac:dyDescent="0.15">
      <c r="A870" t="str">
        <f>IF([1]变压器绕组!A870="","",[1]变压器绕组!A870)</f>
        <v/>
      </c>
      <c r="B870" t="str">
        <f>IF([1]变压器绕组!B870="","",[1]变压器绕组!B870)</f>
        <v/>
      </c>
      <c r="C870" t="str">
        <f>IF([1]变压器绕组!C870="","",[1]变压器绕组!C870)</f>
        <v/>
      </c>
      <c r="D870" t="str">
        <f>IF([1]变压器绕组!D870="","",[1]变压器绕组!D870)</f>
        <v/>
      </c>
      <c r="E870" t="str">
        <f ca="1">VLOOKUP(C870,OFFSET(厂站实体!$A$2,0,0,1000,7),7,FALSE)</f>
        <v/>
      </c>
      <c r="F870" t="str">
        <f ca="1">VLOOKUP(C870,OFFSET(厂站实体!$A$2,0,0,1000,7),4,FALSE)</f>
        <v/>
      </c>
      <c r="G870" t="str">
        <f ca="1">VLOOKUP(C870,OFFSET(厂站实体!$A$2,0,0,1000,7),6,FALSE)</f>
        <v/>
      </c>
    </row>
    <row r="871" spans="1:7" x14ac:dyDescent="0.15">
      <c r="A871" t="str">
        <f>IF([1]变压器绕组!A871="","",[1]变压器绕组!A871)</f>
        <v/>
      </c>
      <c r="B871" t="str">
        <f>IF([1]变压器绕组!B871="","",[1]变压器绕组!B871)</f>
        <v/>
      </c>
      <c r="C871" t="str">
        <f>IF([1]变压器绕组!C871="","",[1]变压器绕组!C871)</f>
        <v/>
      </c>
      <c r="D871" t="str">
        <f>IF([1]变压器绕组!D871="","",[1]变压器绕组!D871)</f>
        <v/>
      </c>
      <c r="E871" t="str">
        <f ca="1">VLOOKUP(C871,OFFSET(厂站实体!$A$2,0,0,1000,7),7,FALSE)</f>
        <v/>
      </c>
      <c r="F871" t="str">
        <f ca="1">VLOOKUP(C871,OFFSET(厂站实体!$A$2,0,0,1000,7),4,FALSE)</f>
        <v/>
      </c>
      <c r="G871" t="str">
        <f ca="1">VLOOKUP(C871,OFFSET(厂站实体!$A$2,0,0,1000,7),6,FALSE)</f>
        <v/>
      </c>
    </row>
    <row r="872" spans="1:7" x14ac:dyDescent="0.15">
      <c r="A872" t="str">
        <f>IF([1]变压器绕组!A872="","",[1]变压器绕组!A872)</f>
        <v/>
      </c>
      <c r="B872" t="str">
        <f>IF([1]变压器绕组!B872="","",[1]变压器绕组!B872)</f>
        <v/>
      </c>
      <c r="C872" t="str">
        <f>IF([1]变压器绕组!C872="","",[1]变压器绕组!C872)</f>
        <v/>
      </c>
      <c r="D872" t="str">
        <f>IF([1]变压器绕组!D872="","",[1]变压器绕组!D872)</f>
        <v/>
      </c>
      <c r="E872" t="str">
        <f ca="1">VLOOKUP(C872,OFFSET(厂站实体!$A$2,0,0,1000,7),7,FALSE)</f>
        <v/>
      </c>
      <c r="F872" t="str">
        <f ca="1">VLOOKUP(C872,OFFSET(厂站实体!$A$2,0,0,1000,7),4,FALSE)</f>
        <v/>
      </c>
      <c r="G872" t="str">
        <f ca="1">VLOOKUP(C872,OFFSET(厂站实体!$A$2,0,0,1000,7),6,FALSE)</f>
        <v/>
      </c>
    </row>
    <row r="873" spans="1:7" x14ac:dyDescent="0.15">
      <c r="A873" t="str">
        <f>IF([1]变压器绕组!A873="","",[1]变压器绕组!A873)</f>
        <v/>
      </c>
      <c r="B873" t="str">
        <f>IF([1]变压器绕组!B873="","",[1]变压器绕组!B873)</f>
        <v/>
      </c>
      <c r="C873" t="str">
        <f>IF([1]变压器绕组!C873="","",[1]变压器绕组!C873)</f>
        <v/>
      </c>
      <c r="D873" t="str">
        <f>IF([1]变压器绕组!D873="","",[1]变压器绕组!D873)</f>
        <v/>
      </c>
      <c r="E873" t="str">
        <f ca="1">VLOOKUP(C873,OFFSET(厂站实体!$A$2,0,0,1000,7),7,FALSE)</f>
        <v/>
      </c>
      <c r="F873" t="str">
        <f ca="1">VLOOKUP(C873,OFFSET(厂站实体!$A$2,0,0,1000,7),4,FALSE)</f>
        <v/>
      </c>
      <c r="G873" t="str">
        <f ca="1">VLOOKUP(C873,OFFSET(厂站实体!$A$2,0,0,1000,7),6,FALSE)</f>
        <v/>
      </c>
    </row>
    <row r="874" spans="1:7" x14ac:dyDescent="0.15">
      <c r="A874" t="str">
        <f>IF([1]变压器绕组!A874="","",[1]变压器绕组!A874)</f>
        <v/>
      </c>
      <c r="B874" t="str">
        <f>IF([1]变压器绕组!B874="","",[1]变压器绕组!B874)</f>
        <v/>
      </c>
      <c r="C874" t="str">
        <f>IF([1]变压器绕组!C874="","",[1]变压器绕组!C874)</f>
        <v/>
      </c>
      <c r="D874" t="str">
        <f>IF([1]变压器绕组!D874="","",[1]变压器绕组!D874)</f>
        <v/>
      </c>
      <c r="E874" t="str">
        <f ca="1">VLOOKUP(C874,OFFSET(厂站实体!$A$2,0,0,1000,7),7,FALSE)</f>
        <v/>
      </c>
      <c r="F874" t="str">
        <f ca="1">VLOOKUP(C874,OFFSET(厂站实体!$A$2,0,0,1000,7),4,FALSE)</f>
        <v/>
      </c>
      <c r="G874" t="str">
        <f ca="1">VLOOKUP(C874,OFFSET(厂站实体!$A$2,0,0,1000,7),6,FALSE)</f>
        <v/>
      </c>
    </row>
    <row r="875" spans="1:7" x14ac:dyDescent="0.15">
      <c r="A875" t="str">
        <f>IF([1]变压器绕组!A875="","",[1]变压器绕组!A875)</f>
        <v/>
      </c>
      <c r="B875" t="str">
        <f>IF([1]变压器绕组!B875="","",[1]变压器绕组!B875)</f>
        <v/>
      </c>
      <c r="C875" t="str">
        <f>IF([1]变压器绕组!C875="","",[1]变压器绕组!C875)</f>
        <v/>
      </c>
      <c r="D875" t="str">
        <f>IF([1]变压器绕组!D875="","",[1]变压器绕组!D875)</f>
        <v/>
      </c>
      <c r="E875" t="str">
        <f ca="1">VLOOKUP(C875,OFFSET(厂站实体!$A$2,0,0,1000,7),7,FALSE)</f>
        <v/>
      </c>
      <c r="F875" t="str">
        <f ca="1">VLOOKUP(C875,OFFSET(厂站实体!$A$2,0,0,1000,7),4,FALSE)</f>
        <v/>
      </c>
      <c r="G875" t="str">
        <f ca="1">VLOOKUP(C875,OFFSET(厂站实体!$A$2,0,0,1000,7),6,FALSE)</f>
        <v/>
      </c>
    </row>
    <row r="876" spans="1:7" x14ac:dyDescent="0.15">
      <c r="A876" t="str">
        <f>IF([1]变压器绕组!A876="","",[1]变压器绕组!A876)</f>
        <v/>
      </c>
      <c r="B876" t="str">
        <f>IF([1]变压器绕组!B876="","",[1]变压器绕组!B876)</f>
        <v/>
      </c>
      <c r="C876" t="str">
        <f>IF([1]变压器绕组!C876="","",[1]变压器绕组!C876)</f>
        <v/>
      </c>
      <c r="D876" t="str">
        <f>IF([1]变压器绕组!D876="","",[1]变压器绕组!D876)</f>
        <v/>
      </c>
      <c r="E876" t="str">
        <f ca="1">VLOOKUP(C876,OFFSET(厂站实体!$A$2,0,0,1000,7),7,FALSE)</f>
        <v/>
      </c>
      <c r="F876" t="str">
        <f ca="1">VLOOKUP(C876,OFFSET(厂站实体!$A$2,0,0,1000,7),4,FALSE)</f>
        <v/>
      </c>
      <c r="G876" t="str">
        <f ca="1">VLOOKUP(C876,OFFSET(厂站实体!$A$2,0,0,1000,7),6,FALSE)</f>
        <v/>
      </c>
    </row>
    <row r="877" spans="1:7" x14ac:dyDescent="0.15">
      <c r="A877" t="str">
        <f>IF([1]变压器绕组!A877="","",[1]变压器绕组!A877)</f>
        <v/>
      </c>
      <c r="B877" t="str">
        <f>IF([1]变压器绕组!B877="","",[1]变压器绕组!B877)</f>
        <v/>
      </c>
      <c r="C877" t="str">
        <f>IF([1]变压器绕组!C877="","",[1]变压器绕组!C877)</f>
        <v/>
      </c>
      <c r="D877" t="str">
        <f>IF([1]变压器绕组!D877="","",[1]变压器绕组!D877)</f>
        <v/>
      </c>
      <c r="E877" t="str">
        <f ca="1">VLOOKUP(C877,OFFSET(厂站实体!$A$2,0,0,1000,7),7,FALSE)</f>
        <v/>
      </c>
      <c r="F877" t="str">
        <f ca="1">VLOOKUP(C877,OFFSET(厂站实体!$A$2,0,0,1000,7),4,FALSE)</f>
        <v/>
      </c>
      <c r="G877" t="str">
        <f ca="1">VLOOKUP(C877,OFFSET(厂站实体!$A$2,0,0,1000,7),6,FALSE)</f>
        <v/>
      </c>
    </row>
    <row r="878" spans="1:7" x14ac:dyDescent="0.15">
      <c r="A878" t="str">
        <f>IF([1]变压器绕组!A878="","",[1]变压器绕组!A878)</f>
        <v/>
      </c>
      <c r="B878" t="str">
        <f>IF([1]变压器绕组!B878="","",[1]变压器绕组!B878)</f>
        <v/>
      </c>
      <c r="C878" t="str">
        <f>IF([1]变压器绕组!C878="","",[1]变压器绕组!C878)</f>
        <v/>
      </c>
      <c r="D878" t="str">
        <f>IF([1]变压器绕组!D878="","",[1]变压器绕组!D878)</f>
        <v/>
      </c>
      <c r="E878" t="str">
        <f ca="1">VLOOKUP(C878,OFFSET(厂站实体!$A$2,0,0,1000,7),7,FALSE)</f>
        <v/>
      </c>
      <c r="F878" t="str">
        <f ca="1">VLOOKUP(C878,OFFSET(厂站实体!$A$2,0,0,1000,7),4,FALSE)</f>
        <v/>
      </c>
      <c r="G878" t="str">
        <f ca="1">VLOOKUP(C878,OFFSET(厂站实体!$A$2,0,0,1000,7),6,FALSE)</f>
        <v/>
      </c>
    </row>
    <row r="879" spans="1:7" x14ac:dyDescent="0.15">
      <c r="A879" t="str">
        <f>IF([1]变压器绕组!A879="","",[1]变压器绕组!A879)</f>
        <v/>
      </c>
      <c r="B879" t="str">
        <f>IF([1]变压器绕组!B879="","",[1]变压器绕组!B879)</f>
        <v/>
      </c>
      <c r="C879" t="str">
        <f>IF([1]变压器绕组!C879="","",[1]变压器绕组!C879)</f>
        <v/>
      </c>
      <c r="D879" t="str">
        <f>IF([1]变压器绕组!D879="","",[1]变压器绕组!D879)</f>
        <v/>
      </c>
      <c r="E879" t="str">
        <f ca="1">VLOOKUP(C879,OFFSET(厂站实体!$A$2,0,0,1000,7),7,FALSE)</f>
        <v/>
      </c>
      <c r="F879" t="str">
        <f ca="1">VLOOKUP(C879,OFFSET(厂站实体!$A$2,0,0,1000,7),4,FALSE)</f>
        <v/>
      </c>
      <c r="G879" t="str">
        <f ca="1">VLOOKUP(C879,OFFSET(厂站实体!$A$2,0,0,1000,7),6,FALSE)</f>
        <v/>
      </c>
    </row>
    <row r="880" spans="1:7" x14ac:dyDescent="0.15">
      <c r="A880" t="str">
        <f>IF([1]变压器绕组!A880="","",[1]变压器绕组!A880)</f>
        <v/>
      </c>
      <c r="B880" t="str">
        <f>IF([1]变压器绕组!B880="","",[1]变压器绕组!B880)</f>
        <v/>
      </c>
      <c r="C880" t="str">
        <f>IF([1]变压器绕组!C880="","",[1]变压器绕组!C880)</f>
        <v/>
      </c>
      <c r="D880" t="str">
        <f>IF([1]变压器绕组!D880="","",[1]变压器绕组!D880)</f>
        <v/>
      </c>
      <c r="E880" t="str">
        <f ca="1">VLOOKUP(C880,OFFSET(厂站实体!$A$2,0,0,1000,7),7,FALSE)</f>
        <v/>
      </c>
      <c r="F880" t="str">
        <f ca="1">VLOOKUP(C880,OFFSET(厂站实体!$A$2,0,0,1000,7),4,FALSE)</f>
        <v/>
      </c>
      <c r="G880" t="str">
        <f ca="1">VLOOKUP(C880,OFFSET(厂站实体!$A$2,0,0,1000,7),6,FALSE)</f>
        <v/>
      </c>
    </row>
    <row r="881" spans="1:7" x14ac:dyDescent="0.15">
      <c r="A881" t="str">
        <f>IF([1]变压器绕组!A881="","",[1]变压器绕组!A881)</f>
        <v/>
      </c>
      <c r="B881" t="str">
        <f>IF([1]变压器绕组!B881="","",[1]变压器绕组!B881)</f>
        <v/>
      </c>
      <c r="C881" t="str">
        <f>IF([1]变压器绕组!C881="","",[1]变压器绕组!C881)</f>
        <v/>
      </c>
      <c r="D881" t="str">
        <f>IF([1]变压器绕组!D881="","",[1]变压器绕组!D881)</f>
        <v/>
      </c>
      <c r="E881" t="str">
        <f ca="1">VLOOKUP(C881,OFFSET(厂站实体!$A$2,0,0,1000,7),7,FALSE)</f>
        <v/>
      </c>
      <c r="F881" t="str">
        <f ca="1">VLOOKUP(C881,OFFSET(厂站实体!$A$2,0,0,1000,7),4,FALSE)</f>
        <v/>
      </c>
      <c r="G881" t="str">
        <f ca="1">VLOOKUP(C881,OFFSET(厂站实体!$A$2,0,0,1000,7),6,FALSE)</f>
        <v/>
      </c>
    </row>
    <row r="882" spans="1:7" x14ac:dyDescent="0.15">
      <c r="A882" t="str">
        <f>IF([1]变压器绕组!A882="","",[1]变压器绕组!A882)</f>
        <v/>
      </c>
      <c r="B882" t="str">
        <f>IF([1]变压器绕组!B882="","",[1]变压器绕组!B882)</f>
        <v/>
      </c>
      <c r="C882" t="str">
        <f>IF([1]变压器绕组!C882="","",[1]变压器绕组!C882)</f>
        <v/>
      </c>
      <c r="D882" t="str">
        <f>IF([1]变压器绕组!D882="","",[1]变压器绕组!D882)</f>
        <v/>
      </c>
      <c r="E882" t="str">
        <f ca="1">VLOOKUP(C882,OFFSET(厂站实体!$A$2,0,0,1000,7),7,FALSE)</f>
        <v/>
      </c>
      <c r="F882" t="str">
        <f ca="1">VLOOKUP(C882,OFFSET(厂站实体!$A$2,0,0,1000,7),4,FALSE)</f>
        <v/>
      </c>
      <c r="G882" t="str">
        <f ca="1">VLOOKUP(C882,OFFSET(厂站实体!$A$2,0,0,1000,7),6,FALSE)</f>
        <v/>
      </c>
    </row>
    <row r="883" spans="1:7" x14ac:dyDescent="0.15">
      <c r="A883" t="str">
        <f>IF([1]变压器绕组!A883="","",[1]变压器绕组!A883)</f>
        <v/>
      </c>
      <c r="B883" t="str">
        <f>IF([1]变压器绕组!B883="","",[1]变压器绕组!B883)</f>
        <v/>
      </c>
      <c r="C883" t="str">
        <f>IF([1]变压器绕组!C883="","",[1]变压器绕组!C883)</f>
        <v/>
      </c>
      <c r="D883" t="str">
        <f>IF([1]变压器绕组!D883="","",[1]变压器绕组!D883)</f>
        <v/>
      </c>
      <c r="E883" t="str">
        <f ca="1">VLOOKUP(C883,OFFSET(厂站实体!$A$2,0,0,1000,7),7,FALSE)</f>
        <v/>
      </c>
      <c r="F883" t="str">
        <f ca="1">VLOOKUP(C883,OFFSET(厂站实体!$A$2,0,0,1000,7),4,FALSE)</f>
        <v/>
      </c>
      <c r="G883" t="str">
        <f ca="1">VLOOKUP(C883,OFFSET(厂站实体!$A$2,0,0,1000,7),6,FALSE)</f>
        <v/>
      </c>
    </row>
    <row r="884" spans="1:7" x14ac:dyDescent="0.15">
      <c r="A884" t="str">
        <f>IF([1]变压器绕组!A884="","",[1]变压器绕组!A884)</f>
        <v/>
      </c>
      <c r="B884" t="str">
        <f>IF([1]变压器绕组!B884="","",[1]变压器绕组!B884)</f>
        <v/>
      </c>
      <c r="C884" t="str">
        <f>IF([1]变压器绕组!C884="","",[1]变压器绕组!C884)</f>
        <v/>
      </c>
      <c r="D884" t="str">
        <f>IF([1]变压器绕组!D884="","",[1]变压器绕组!D884)</f>
        <v/>
      </c>
      <c r="E884" t="str">
        <f ca="1">VLOOKUP(C884,OFFSET(厂站实体!$A$2,0,0,1000,7),7,FALSE)</f>
        <v/>
      </c>
      <c r="F884" t="str">
        <f ca="1">VLOOKUP(C884,OFFSET(厂站实体!$A$2,0,0,1000,7),4,FALSE)</f>
        <v/>
      </c>
      <c r="G884" t="str">
        <f ca="1">VLOOKUP(C884,OFFSET(厂站实体!$A$2,0,0,1000,7),6,FALSE)</f>
        <v/>
      </c>
    </row>
    <row r="885" spans="1:7" x14ac:dyDescent="0.15">
      <c r="A885" t="str">
        <f>IF([1]变压器绕组!A885="","",[1]变压器绕组!A885)</f>
        <v/>
      </c>
      <c r="B885" t="str">
        <f>IF([1]变压器绕组!B885="","",[1]变压器绕组!B885)</f>
        <v/>
      </c>
      <c r="C885" t="str">
        <f>IF([1]变压器绕组!C885="","",[1]变压器绕组!C885)</f>
        <v/>
      </c>
      <c r="D885" t="str">
        <f>IF([1]变压器绕组!D885="","",[1]变压器绕组!D885)</f>
        <v/>
      </c>
      <c r="E885" t="str">
        <f ca="1">VLOOKUP(C885,OFFSET(厂站实体!$A$2,0,0,1000,7),7,FALSE)</f>
        <v/>
      </c>
      <c r="F885" t="str">
        <f ca="1">VLOOKUP(C885,OFFSET(厂站实体!$A$2,0,0,1000,7),4,FALSE)</f>
        <v/>
      </c>
      <c r="G885" t="str">
        <f ca="1">VLOOKUP(C885,OFFSET(厂站实体!$A$2,0,0,1000,7),6,FALSE)</f>
        <v/>
      </c>
    </row>
    <row r="886" spans="1:7" x14ac:dyDescent="0.15">
      <c r="A886" t="str">
        <f>IF([1]变压器绕组!A886="","",[1]变压器绕组!A886)</f>
        <v/>
      </c>
      <c r="B886" t="str">
        <f>IF([1]变压器绕组!B886="","",[1]变压器绕组!B886)</f>
        <v/>
      </c>
      <c r="C886" t="str">
        <f>IF([1]变压器绕组!C886="","",[1]变压器绕组!C886)</f>
        <v/>
      </c>
      <c r="D886" t="str">
        <f>IF([1]变压器绕组!D886="","",[1]变压器绕组!D886)</f>
        <v/>
      </c>
      <c r="E886" t="str">
        <f ca="1">VLOOKUP(C886,OFFSET(厂站实体!$A$2,0,0,1000,7),7,FALSE)</f>
        <v/>
      </c>
      <c r="F886" t="str">
        <f ca="1">VLOOKUP(C886,OFFSET(厂站实体!$A$2,0,0,1000,7),4,FALSE)</f>
        <v/>
      </c>
      <c r="G886" t="str">
        <f ca="1">VLOOKUP(C886,OFFSET(厂站实体!$A$2,0,0,1000,7),6,FALSE)</f>
        <v/>
      </c>
    </row>
    <row r="887" spans="1:7" x14ac:dyDescent="0.15">
      <c r="A887" t="str">
        <f>IF([1]变压器绕组!A887="","",[1]变压器绕组!A887)</f>
        <v/>
      </c>
      <c r="B887" t="str">
        <f>IF([1]变压器绕组!B887="","",[1]变压器绕组!B887)</f>
        <v/>
      </c>
      <c r="C887" t="str">
        <f>IF([1]变压器绕组!C887="","",[1]变压器绕组!C887)</f>
        <v/>
      </c>
      <c r="D887" t="str">
        <f>IF([1]变压器绕组!D887="","",[1]变压器绕组!D887)</f>
        <v/>
      </c>
      <c r="E887" t="str">
        <f ca="1">VLOOKUP(C887,OFFSET(厂站实体!$A$2,0,0,1000,7),7,FALSE)</f>
        <v/>
      </c>
      <c r="F887" t="str">
        <f ca="1">VLOOKUP(C887,OFFSET(厂站实体!$A$2,0,0,1000,7),4,FALSE)</f>
        <v/>
      </c>
      <c r="G887" t="str">
        <f ca="1">VLOOKUP(C887,OFFSET(厂站实体!$A$2,0,0,1000,7),6,FALSE)</f>
        <v/>
      </c>
    </row>
    <row r="888" spans="1:7" x14ac:dyDescent="0.15">
      <c r="A888" t="str">
        <f>IF([1]变压器绕组!A888="","",[1]变压器绕组!A888)</f>
        <v/>
      </c>
      <c r="B888" t="str">
        <f>IF([1]变压器绕组!B888="","",[1]变压器绕组!B888)</f>
        <v/>
      </c>
      <c r="C888" t="str">
        <f>IF([1]变压器绕组!C888="","",[1]变压器绕组!C888)</f>
        <v/>
      </c>
      <c r="D888" t="str">
        <f>IF([1]变压器绕组!D888="","",[1]变压器绕组!D888)</f>
        <v/>
      </c>
      <c r="E888" t="str">
        <f ca="1">VLOOKUP(C888,OFFSET(厂站实体!$A$2,0,0,1000,7),7,FALSE)</f>
        <v/>
      </c>
      <c r="F888" t="str">
        <f ca="1">VLOOKUP(C888,OFFSET(厂站实体!$A$2,0,0,1000,7),4,FALSE)</f>
        <v/>
      </c>
      <c r="G888" t="str">
        <f ca="1">VLOOKUP(C888,OFFSET(厂站实体!$A$2,0,0,1000,7),6,FALSE)</f>
        <v/>
      </c>
    </row>
    <row r="889" spans="1:7" x14ac:dyDescent="0.15">
      <c r="A889" t="str">
        <f>IF([1]变压器绕组!A889="","",[1]变压器绕组!A889)</f>
        <v/>
      </c>
      <c r="B889" t="str">
        <f>IF([1]变压器绕组!B889="","",[1]变压器绕组!B889)</f>
        <v/>
      </c>
      <c r="C889" t="str">
        <f>IF([1]变压器绕组!C889="","",[1]变压器绕组!C889)</f>
        <v/>
      </c>
      <c r="D889" t="str">
        <f>IF([1]变压器绕组!D889="","",[1]变压器绕组!D889)</f>
        <v/>
      </c>
      <c r="E889" t="str">
        <f ca="1">VLOOKUP(C889,OFFSET(厂站实体!$A$2,0,0,1000,7),7,FALSE)</f>
        <v/>
      </c>
      <c r="F889" t="str">
        <f ca="1">VLOOKUP(C889,OFFSET(厂站实体!$A$2,0,0,1000,7),4,FALSE)</f>
        <v/>
      </c>
      <c r="G889" t="str">
        <f ca="1">VLOOKUP(C889,OFFSET(厂站实体!$A$2,0,0,1000,7),6,FALSE)</f>
        <v/>
      </c>
    </row>
    <row r="890" spans="1:7" x14ac:dyDescent="0.15">
      <c r="A890" t="str">
        <f>IF([1]变压器绕组!A890="","",[1]变压器绕组!A890)</f>
        <v/>
      </c>
      <c r="B890" t="str">
        <f>IF([1]变压器绕组!B890="","",[1]变压器绕组!B890)</f>
        <v/>
      </c>
      <c r="C890" t="str">
        <f>IF([1]变压器绕组!C890="","",[1]变压器绕组!C890)</f>
        <v/>
      </c>
      <c r="D890" t="str">
        <f>IF([1]变压器绕组!D890="","",[1]变压器绕组!D890)</f>
        <v/>
      </c>
      <c r="E890" t="str">
        <f ca="1">VLOOKUP(C890,OFFSET(厂站实体!$A$2,0,0,1000,7),7,FALSE)</f>
        <v/>
      </c>
      <c r="F890" t="str">
        <f ca="1">VLOOKUP(C890,OFFSET(厂站实体!$A$2,0,0,1000,7),4,FALSE)</f>
        <v/>
      </c>
      <c r="G890" t="str">
        <f ca="1">VLOOKUP(C890,OFFSET(厂站实体!$A$2,0,0,1000,7),6,FALSE)</f>
        <v/>
      </c>
    </row>
    <row r="891" spans="1:7" x14ac:dyDescent="0.15">
      <c r="A891" t="str">
        <f>IF([1]变压器绕组!A891="","",[1]变压器绕组!A891)</f>
        <v/>
      </c>
      <c r="B891" t="str">
        <f>IF([1]变压器绕组!B891="","",[1]变压器绕组!B891)</f>
        <v/>
      </c>
      <c r="C891" t="str">
        <f>IF([1]变压器绕组!C891="","",[1]变压器绕组!C891)</f>
        <v/>
      </c>
      <c r="D891" t="str">
        <f>IF([1]变压器绕组!D891="","",[1]变压器绕组!D891)</f>
        <v/>
      </c>
      <c r="E891" t="str">
        <f ca="1">VLOOKUP(C891,OFFSET(厂站实体!$A$2,0,0,1000,7),7,FALSE)</f>
        <v/>
      </c>
      <c r="F891" t="str">
        <f ca="1">VLOOKUP(C891,OFFSET(厂站实体!$A$2,0,0,1000,7),4,FALSE)</f>
        <v/>
      </c>
      <c r="G891" t="str">
        <f ca="1">VLOOKUP(C891,OFFSET(厂站实体!$A$2,0,0,1000,7),6,FALSE)</f>
        <v/>
      </c>
    </row>
    <row r="892" spans="1:7" x14ac:dyDescent="0.15">
      <c r="A892" t="str">
        <f>IF([1]变压器绕组!A892="","",[1]变压器绕组!A892)</f>
        <v/>
      </c>
      <c r="B892" t="str">
        <f>IF([1]变压器绕组!B892="","",[1]变压器绕组!B892)</f>
        <v/>
      </c>
      <c r="C892" t="str">
        <f>IF([1]变压器绕组!C892="","",[1]变压器绕组!C892)</f>
        <v/>
      </c>
      <c r="D892" t="str">
        <f>IF([1]变压器绕组!D892="","",[1]变压器绕组!D892)</f>
        <v/>
      </c>
      <c r="E892" t="str">
        <f ca="1">VLOOKUP(C892,OFFSET(厂站实体!$A$2,0,0,1000,7),7,FALSE)</f>
        <v/>
      </c>
      <c r="F892" t="str">
        <f ca="1">VLOOKUP(C892,OFFSET(厂站实体!$A$2,0,0,1000,7),4,FALSE)</f>
        <v/>
      </c>
      <c r="G892" t="str">
        <f ca="1">VLOOKUP(C892,OFFSET(厂站实体!$A$2,0,0,1000,7),6,FALSE)</f>
        <v/>
      </c>
    </row>
    <row r="893" spans="1:7" x14ac:dyDescent="0.15">
      <c r="A893" t="str">
        <f>IF([1]变压器绕组!A893="","",[1]变压器绕组!A893)</f>
        <v/>
      </c>
      <c r="B893" t="str">
        <f>IF([1]变压器绕组!B893="","",[1]变压器绕组!B893)</f>
        <v/>
      </c>
      <c r="C893" t="str">
        <f>IF([1]变压器绕组!C893="","",[1]变压器绕组!C893)</f>
        <v/>
      </c>
      <c r="D893" t="str">
        <f>IF([1]变压器绕组!D893="","",[1]变压器绕组!D893)</f>
        <v/>
      </c>
      <c r="E893" t="str">
        <f ca="1">VLOOKUP(C893,OFFSET(厂站实体!$A$2,0,0,1000,7),7,FALSE)</f>
        <v/>
      </c>
      <c r="F893" t="str">
        <f ca="1">VLOOKUP(C893,OFFSET(厂站实体!$A$2,0,0,1000,7),4,FALSE)</f>
        <v/>
      </c>
      <c r="G893" t="str">
        <f ca="1">VLOOKUP(C893,OFFSET(厂站实体!$A$2,0,0,1000,7),6,FALSE)</f>
        <v/>
      </c>
    </row>
    <row r="894" spans="1:7" x14ac:dyDescent="0.15">
      <c r="A894" t="str">
        <f>IF([1]变压器绕组!A894="","",[1]变压器绕组!A894)</f>
        <v/>
      </c>
      <c r="B894" t="str">
        <f>IF([1]变压器绕组!B894="","",[1]变压器绕组!B894)</f>
        <v/>
      </c>
      <c r="C894" t="str">
        <f>IF([1]变压器绕组!C894="","",[1]变压器绕组!C894)</f>
        <v/>
      </c>
      <c r="D894" t="str">
        <f>IF([1]变压器绕组!D894="","",[1]变压器绕组!D894)</f>
        <v/>
      </c>
      <c r="E894" t="str">
        <f ca="1">VLOOKUP(C894,OFFSET(厂站实体!$A$2,0,0,1000,7),7,FALSE)</f>
        <v/>
      </c>
      <c r="F894" t="str">
        <f ca="1">VLOOKUP(C894,OFFSET(厂站实体!$A$2,0,0,1000,7),4,FALSE)</f>
        <v/>
      </c>
      <c r="G894" t="str">
        <f ca="1">VLOOKUP(C894,OFFSET(厂站实体!$A$2,0,0,1000,7),6,FALSE)</f>
        <v/>
      </c>
    </row>
    <row r="895" spans="1:7" x14ac:dyDescent="0.15">
      <c r="A895" t="str">
        <f>IF([1]变压器绕组!A895="","",[1]变压器绕组!A895)</f>
        <v/>
      </c>
      <c r="B895" t="str">
        <f>IF([1]变压器绕组!B895="","",[1]变压器绕组!B895)</f>
        <v/>
      </c>
      <c r="C895" t="str">
        <f>IF([1]变压器绕组!C895="","",[1]变压器绕组!C895)</f>
        <v/>
      </c>
      <c r="D895" t="str">
        <f>IF([1]变压器绕组!D895="","",[1]变压器绕组!D895)</f>
        <v/>
      </c>
      <c r="E895" t="str">
        <f ca="1">VLOOKUP(C895,OFFSET(厂站实体!$A$2,0,0,1000,7),7,FALSE)</f>
        <v/>
      </c>
      <c r="F895" t="str">
        <f ca="1">VLOOKUP(C895,OFFSET(厂站实体!$A$2,0,0,1000,7),4,FALSE)</f>
        <v/>
      </c>
      <c r="G895" t="str">
        <f ca="1">VLOOKUP(C895,OFFSET(厂站实体!$A$2,0,0,1000,7),6,FALSE)</f>
        <v/>
      </c>
    </row>
    <row r="896" spans="1:7" x14ac:dyDescent="0.15">
      <c r="A896" t="str">
        <f>IF([1]变压器绕组!A896="","",[1]变压器绕组!A896)</f>
        <v/>
      </c>
      <c r="B896" t="str">
        <f>IF([1]变压器绕组!B896="","",[1]变压器绕组!B896)</f>
        <v/>
      </c>
      <c r="C896" t="str">
        <f>IF([1]变压器绕组!C896="","",[1]变压器绕组!C896)</f>
        <v/>
      </c>
      <c r="D896" t="str">
        <f>IF([1]变压器绕组!D896="","",[1]变压器绕组!D896)</f>
        <v/>
      </c>
      <c r="E896" t="str">
        <f ca="1">VLOOKUP(C896,OFFSET(厂站实体!$A$2,0,0,1000,7),7,FALSE)</f>
        <v/>
      </c>
      <c r="F896" t="str">
        <f ca="1">VLOOKUP(C896,OFFSET(厂站实体!$A$2,0,0,1000,7),4,FALSE)</f>
        <v/>
      </c>
      <c r="G896" t="str">
        <f ca="1">VLOOKUP(C896,OFFSET(厂站实体!$A$2,0,0,1000,7),6,FALSE)</f>
        <v/>
      </c>
    </row>
    <row r="897" spans="1:7" x14ac:dyDescent="0.15">
      <c r="A897" t="str">
        <f>IF([1]变压器绕组!A897="","",[1]变压器绕组!A897)</f>
        <v/>
      </c>
      <c r="B897" t="str">
        <f>IF([1]变压器绕组!B897="","",[1]变压器绕组!B897)</f>
        <v/>
      </c>
      <c r="C897" t="str">
        <f>IF([1]变压器绕组!C897="","",[1]变压器绕组!C897)</f>
        <v/>
      </c>
      <c r="D897" t="str">
        <f>IF([1]变压器绕组!D897="","",[1]变压器绕组!D897)</f>
        <v/>
      </c>
      <c r="E897" t="str">
        <f ca="1">VLOOKUP(C897,OFFSET(厂站实体!$A$2,0,0,1000,7),7,FALSE)</f>
        <v/>
      </c>
      <c r="F897" t="str">
        <f ca="1">VLOOKUP(C897,OFFSET(厂站实体!$A$2,0,0,1000,7),4,FALSE)</f>
        <v/>
      </c>
      <c r="G897" t="str">
        <f ca="1">VLOOKUP(C897,OFFSET(厂站实体!$A$2,0,0,1000,7),6,FALSE)</f>
        <v/>
      </c>
    </row>
    <row r="898" spans="1:7" x14ac:dyDescent="0.15">
      <c r="A898" t="str">
        <f>IF([1]变压器绕组!A898="","",[1]变压器绕组!A898)</f>
        <v/>
      </c>
      <c r="B898" t="str">
        <f>IF([1]变压器绕组!B898="","",[1]变压器绕组!B898)</f>
        <v/>
      </c>
      <c r="C898" t="str">
        <f>IF([1]变压器绕组!C898="","",[1]变压器绕组!C898)</f>
        <v/>
      </c>
      <c r="D898" t="str">
        <f>IF([1]变压器绕组!D898="","",[1]变压器绕组!D898)</f>
        <v/>
      </c>
      <c r="E898" t="str">
        <f ca="1">VLOOKUP(C898,OFFSET(厂站实体!$A$2,0,0,1000,7),7,FALSE)</f>
        <v/>
      </c>
      <c r="F898" t="str">
        <f ca="1">VLOOKUP(C898,OFFSET(厂站实体!$A$2,0,0,1000,7),4,FALSE)</f>
        <v/>
      </c>
      <c r="G898" t="str">
        <f ca="1">VLOOKUP(C898,OFFSET(厂站实体!$A$2,0,0,1000,7),6,FALSE)</f>
        <v/>
      </c>
    </row>
    <row r="899" spans="1:7" x14ac:dyDescent="0.15">
      <c r="A899" t="str">
        <f>IF([1]变压器绕组!A899="","",[1]变压器绕组!A899)</f>
        <v/>
      </c>
      <c r="B899" t="str">
        <f>IF([1]变压器绕组!B899="","",[1]变压器绕组!B899)</f>
        <v/>
      </c>
      <c r="C899" t="str">
        <f>IF([1]变压器绕组!C899="","",[1]变压器绕组!C899)</f>
        <v/>
      </c>
      <c r="D899" t="str">
        <f>IF([1]变压器绕组!D899="","",[1]变压器绕组!D899)</f>
        <v/>
      </c>
      <c r="E899" t="str">
        <f ca="1">VLOOKUP(C899,OFFSET(厂站实体!$A$2,0,0,1000,7),7,FALSE)</f>
        <v/>
      </c>
      <c r="F899" t="str">
        <f ca="1">VLOOKUP(C899,OFFSET(厂站实体!$A$2,0,0,1000,7),4,FALSE)</f>
        <v/>
      </c>
      <c r="G899" t="str">
        <f ca="1">VLOOKUP(C899,OFFSET(厂站实体!$A$2,0,0,1000,7),6,FALSE)</f>
        <v/>
      </c>
    </row>
    <row r="900" spans="1:7" x14ac:dyDescent="0.15">
      <c r="A900" t="str">
        <f>IF([1]变压器绕组!A900="","",[1]变压器绕组!A900)</f>
        <v/>
      </c>
      <c r="B900" t="str">
        <f>IF([1]变压器绕组!B900="","",[1]变压器绕组!B900)</f>
        <v/>
      </c>
      <c r="C900" t="str">
        <f>IF([1]变压器绕组!C900="","",[1]变压器绕组!C900)</f>
        <v/>
      </c>
      <c r="D900" t="str">
        <f>IF([1]变压器绕组!D900="","",[1]变压器绕组!D900)</f>
        <v/>
      </c>
      <c r="E900" t="str">
        <f ca="1">VLOOKUP(C900,OFFSET(厂站实体!$A$2,0,0,1000,7),7,FALSE)</f>
        <v/>
      </c>
      <c r="F900" t="str">
        <f ca="1">VLOOKUP(C900,OFFSET(厂站实体!$A$2,0,0,1000,7),4,FALSE)</f>
        <v/>
      </c>
      <c r="G900" t="str">
        <f ca="1">VLOOKUP(C900,OFFSET(厂站实体!$A$2,0,0,1000,7),6,FALSE)</f>
        <v/>
      </c>
    </row>
    <row r="901" spans="1:7" x14ac:dyDescent="0.15">
      <c r="A901" t="str">
        <f>IF([1]变压器绕组!A901="","",[1]变压器绕组!A901)</f>
        <v/>
      </c>
      <c r="B901" t="str">
        <f>IF([1]变压器绕组!B901="","",[1]变压器绕组!B901)</f>
        <v/>
      </c>
      <c r="C901" t="str">
        <f>IF([1]变压器绕组!C901="","",[1]变压器绕组!C901)</f>
        <v/>
      </c>
      <c r="D901" t="str">
        <f>IF([1]变压器绕组!D901="","",[1]变压器绕组!D901)</f>
        <v/>
      </c>
      <c r="E901" t="str">
        <f ca="1">VLOOKUP(C901,OFFSET(厂站实体!$A$2,0,0,1000,7),7,FALSE)</f>
        <v/>
      </c>
      <c r="F901" t="str">
        <f ca="1">VLOOKUP(C901,OFFSET(厂站实体!$A$2,0,0,1000,7),4,FALSE)</f>
        <v/>
      </c>
      <c r="G901" t="str">
        <f ca="1">VLOOKUP(C901,OFFSET(厂站实体!$A$2,0,0,1000,7),6,FALSE)</f>
        <v/>
      </c>
    </row>
    <row r="902" spans="1:7" x14ac:dyDescent="0.15">
      <c r="A902" t="str">
        <f>IF([1]变压器绕组!A902="","",[1]变压器绕组!A902)</f>
        <v/>
      </c>
      <c r="B902" t="str">
        <f>IF([1]变压器绕组!B902="","",[1]变压器绕组!B902)</f>
        <v/>
      </c>
      <c r="C902" t="str">
        <f>IF([1]变压器绕组!C902="","",[1]变压器绕组!C902)</f>
        <v/>
      </c>
      <c r="D902" t="str">
        <f>IF([1]变压器绕组!D902="","",[1]变压器绕组!D902)</f>
        <v/>
      </c>
      <c r="E902" t="str">
        <f ca="1">VLOOKUP(C902,OFFSET(厂站实体!$A$2,0,0,1000,7),7,FALSE)</f>
        <v/>
      </c>
      <c r="F902" t="str">
        <f ca="1">VLOOKUP(C902,OFFSET(厂站实体!$A$2,0,0,1000,7),4,FALSE)</f>
        <v/>
      </c>
      <c r="G902" t="str">
        <f ca="1">VLOOKUP(C902,OFFSET(厂站实体!$A$2,0,0,1000,7),6,FALSE)</f>
        <v/>
      </c>
    </row>
    <row r="903" spans="1:7" x14ac:dyDescent="0.15">
      <c r="A903" t="str">
        <f>IF([1]变压器绕组!A903="","",[1]变压器绕组!A903)</f>
        <v/>
      </c>
      <c r="B903" t="str">
        <f>IF([1]变压器绕组!B903="","",[1]变压器绕组!B903)</f>
        <v/>
      </c>
      <c r="C903" t="str">
        <f>IF([1]变压器绕组!C903="","",[1]变压器绕组!C903)</f>
        <v/>
      </c>
      <c r="D903" t="str">
        <f>IF([1]变压器绕组!D903="","",[1]变压器绕组!D903)</f>
        <v/>
      </c>
      <c r="E903" t="str">
        <f ca="1">VLOOKUP(C903,OFFSET(厂站实体!$A$2,0,0,1000,7),7,FALSE)</f>
        <v/>
      </c>
      <c r="F903" t="str">
        <f ca="1">VLOOKUP(C903,OFFSET(厂站实体!$A$2,0,0,1000,7),4,FALSE)</f>
        <v/>
      </c>
      <c r="G903" t="str">
        <f ca="1">VLOOKUP(C903,OFFSET(厂站实体!$A$2,0,0,1000,7),6,FALSE)</f>
        <v/>
      </c>
    </row>
    <row r="904" spans="1:7" x14ac:dyDescent="0.15">
      <c r="A904" t="str">
        <f>IF([1]变压器绕组!A904="","",[1]变压器绕组!A904)</f>
        <v/>
      </c>
      <c r="B904" t="str">
        <f>IF([1]变压器绕组!B904="","",[1]变压器绕组!B904)</f>
        <v/>
      </c>
      <c r="C904" t="str">
        <f>IF([1]变压器绕组!C904="","",[1]变压器绕组!C904)</f>
        <v/>
      </c>
      <c r="D904" t="str">
        <f>IF([1]变压器绕组!D904="","",[1]变压器绕组!D904)</f>
        <v/>
      </c>
      <c r="E904" t="str">
        <f ca="1">VLOOKUP(C904,OFFSET(厂站实体!$A$2,0,0,1000,7),7,FALSE)</f>
        <v/>
      </c>
      <c r="F904" t="str">
        <f ca="1">VLOOKUP(C904,OFFSET(厂站实体!$A$2,0,0,1000,7),4,FALSE)</f>
        <v/>
      </c>
      <c r="G904" t="str">
        <f ca="1">VLOOKUP(C904,OFFSET(厂站实体!$A$2,0,0,1000,7),6,FALSE)</f>
        <v/>
      </c>
    </row>
    <row r="905" spans="1:7" x14ac:dyDescent="0.15">
      <c r="A905" t="str">
        <f>IF([1]变压器绕组!A905="","",[1]变压器绕组!A905)</f>
        <v/>
      </c>
      <c r="B905" t="str">
        <f>IF([1]变压器绕组!B905="","",[1]变压器绕组!B905)</f>
        <v/>
      </c>
      <c r="C905" t="str">
        <f>IF([1]变压器绕组!C905="","",[1]变压器绕组!C905)</f>
        <v/>
      </c>
      <c r="D905" t="str">
        <f>IF([1]变压器绕组!D905="","",[1]变压器绕组!D905)</f>
        <v/>
      </c>
      <c r="E905" t="str">
        <f ca="1">VLOOKUP(C905,OFFSET(厂站实体!$A$2,0,0,1000,7),7,FALSE)</f>
        <v/>
      </c>
      <c r="F905" t="str">
        <f ca="1">VLOOKUP(C905,OFFSET(厂站实体!$A$2,0,0,1000,7),4,FALSE)</f>
        <v/>
      </c>
      <c r="G905" t="str">
        <f ca="1">VLOOKUP(C905,OFFSET(厂站实体!$A$2,0,0,1000,7),6,FALSE)</f>
        <v/>
      </c>
    </row>
    <row r="906" spans="1:7" x14ac:dyDescent="0.15">
      <c r="A906" t="str">
        <f>IF([1]变压器绕组!A906="","",[1]变压器绕组!A906)</f>
        <v/>
      </c>
      <c r="B906" t="str">
        <f>IF([1]变压器绕组!B906="","",[1]变压器绕组!B906)</f>
        <v/>
      </c>
      <c r="C906" t="str">
        <f>IF([1]变压器绕组!C906="","",[1]变压器绕组!C906)</f>
        <v/>
      </c>
      <c r="D906" t="str">
        <f>IF([1]变压器绕组!D906="","",[1]变压器绕组!D906)</f>
        <v/>
      </c>
      <c r="E906" t="str">
        <f ca="1">VLOOKUP(C906,OFFSET(厂站实体!$A$2,0,0,1000,7),7,FALSE)</f>
        <v/>
      </c>
      <c r="F906" t="str">
        <f ca="1">VLOOKUP(C906,OFFSET(厂站实体!$A$2,0,0,1000,7),4,FALSE)</f>
        <v/>
      </c>
      <c r="G906" t="str">
        <f ca="1">VLOOKUP(C906,OFFSET(厂站实体!$A$2,0,0,1000,7),6,FALSE)</f>
        <v/>
      </c>
    </row>
    <row r="907" spans="1:7" x14ac:dyDescent="0.15">
      <c r="A907" t="str">
        <f>IF([1]变压器绕组!A907="","",[1]变压器绕组!A907)</f>
        <v/>
      </c>
      <c r="B907" t="str">
        <f>IF([1]变压器绕组!B907="","",[1]变压器绕组!B907)</f>
        <v/>
      </c>
      <c r="C907" t="str">
        <f>IF([1]变压器绕组!C907="","",[1]变压器绕组!C907)</f>
        <v/>
      </c>
      <c r="D907" t="str">
        <f>IF([1]变压器绕组!D907="","",[1]变压器绕组!D907)</f>
        <v/>
      </c>
      <c r="E907" t="str">
        <f ca="1">VLOOKUP(C907,OFFSET(厂站实体!$A$2,0,0,1000,7),7,FALSE)</f>
        <v/>
      </c>
      <c r="F907" t="str">
        <f ca="1">VLOOKUP(C907,OFFSET(厂站实体!$A$2,0,0,1000,7),4,FALSE)</f>
        <v/>
      </c>
      <c r="G907" t="str">
        <f ca="1">VLOOKUP(C907,OFFSET(厂站实体!$A$2,0,0,1000,7),6,FALSE)</f>
        <v/>
      </c>
    </row>
    <row r="908" spans="1:7" x14ac:dyDescent="0.15">
      <c r="A908" t="str">
        <f>IF([1]变压器绕组!A908="","",[1]变压器绕组!A908)</f>
        <v/>
      </c>
      <c r="B908" t="str">
        <f>IF([1]变压器绕组!B908="","",[1]变压器绕组!B908)</f>
        <v/>
      </c>
      <c r="C908" t="str">
        <f>IF([1]变压器绕组!C908="","",[1]变压器绕组!C908)</f>
        <v/>
      </c>
      <c r="D908" t="str">
        <f>IF([1]变压器绕组!D908="","",[1]变压器绕组!D908)</f>
        <v/>
      </c>
      <c r="E908" t="str">
        <f ca="1">VLOOKUP(C908,OFFSET(厂站实体!$A$2,0,0,1000,7),7,FALSE)</f>
        <v/>
      </c>
      <c r="F908" t="str">
        <f ca="1">VLOOKUP(C908,OFFSET(厂站实体!$A$2,0,0,1000,7),4,FALSE)</f>
        <v/>
      </c>
      <c r="G908" t="str">
        <f ca="1">VLOOKUP(C908,OFFSET(厂站实体!$A$2,0,0,1000,7),6,FALSE)</f>
        <v/>
      </c>
    </row>
    <row r="909" spans="1:7" x14ac:dyDescent="0.15">
      <c r="A909" t="str">
        <f>IF([1]变压器绕组!A909="","",[1]变压器绕组!A909)</f>
        <v/>
      </c>
      <c r="B909" t="str">
        <f>IF([1]变压器绕组!B909="","",[1]变压器绕组!B909)</f>
        <v/>
      </c>
      <c r="C909" t="str">
        <f>IF([1]变压器绕组!C909="","",[1]变压器绕组!C909)</f>
        <v/>
      </c>
      <c r="D909" t="str">
        <f>IF([1]变压器绕组!D909="","",[1]变压器绕组!D909)</f>
        <v/>
      </c>
      <c r="E909" t="str">
        <f ca="1">VLOOKUP(C909,OFFSET(厂站实体!$A$2,0,0,1000,7),7,FALSE)</f>
        <v/>
      </c>
      <c r="F909" t="str">
        <f ca="1">VLOOKUP(C909,OFFSET(厂站实体!$A$2,0,0,1000,7),4,FALSE)</f>
        <v/>
      </c>
      <c r="G909" t="str">
        <f ca="1">VLOOKUP(C909,OFFSET(厂站实体!$A$2,0,0,1000,7),6,FALSE)</f>
        <v/>
      </c>
    </row>
    <row r="910" spans="1:7" x14ac:dyDescent="0.15">
      <c r="A910" t="str">
        <f>IF([1]变压器绕组!A910="","",[1]变压器绕组!A910)</f>
        <v/>
      </c>
      <c r="B910" t="str">
        <f>IF([1]变压器绕组!B910="","",[1]变压器绕组!B910)</f>
        <v/>
      </c>
      <c r="C910" t="str">
        <f>IF([1]变压器绕组!C910="","",[1]变压器绕组!C910)</f>
        <v/>
      </c>
      <c r="D910" t="str">
        <f>IF([1]变压器绕组!D910="","",[1]变压器绕组!D910)</f>
        <v/>
      </c>
      <c r="E910" t="str">
        <f ca="1">VLOOKUP(C910,OFFSET(厂站实体!$A$2,0,0,1000,7),7,FALSE)</f>
        <v/>
      </c>
      <c r="F910" t="str">
        <f ca="1">VLOOKUP(C910,OFFSET(厂站实体!$A$2,0,0,1000,7),4,FALSE)</f>
        <v/>
      </c>
      <c r="G910" t="str">
        <f ca="1">VLOOKUP(C910,OFFSET(厂站实体!$A$2,0,0,1000,7),6,FALSE)</f>
        <v/>
      </c>
    </row>
    <row r="911" spans="1:7" x14ac:dyDescent="0.15">
      <c r="A911" t="str">
        <f>IF([1]变压器绕组!A911="","",[1]变压器绕组!A911)</f>
        <v/>
      </c>
      <c r="B911" t="str">
        <f>IF([1]变压器绕组!B911="","",[1]变压器绕组!B911)</f>
        <v/>
      </c>
      <c r="C911" t="str">
        <f>IF([1]变压器绕组!C911="","",[1]变压器绕组!C911)</f>
        <v/>
      </c>
      <c r="D911" t="str">
        <f>IF([1]变压器绕组!D911="","",[1]变压器绕组!D911)</f>
        <v/>
      </c>
      <c r="E911" t="str">
        <f ca="1">VLOOKUP(C911,OFFSET(厂站实体!$A$2,0,0,1000,7),7,FALSE)</f>
        <v/>
      </c>
      <c r="F911" t="str">
        <f ca="1">VLOOKUP(C911,OFFSET(厂站实体!$A$2,0,0,1000,7),4,FALSE)</f>
        <v/>
      </c>
      <c r="G911" t="str">
        <f ca="1">VLOOKUP(C911,OFFSET(厂站实体!$A$2,0,0,1000,7),6,FALSE)</f>
        <v/>
      </c>
    </row>
    <row r="912" spans="1:7" x14ac:dyDescent="0.15">
      <c r="A912" t="str">
        <f>IF([1]变压器绕组!A912="","",[1]变压器绕组!A912)</f>
        <v/>
      </c>
      <c r="B912" t="str">
        <f>IF([1]变压器绕组!B912="","",[1]变压器绕组!B912)</f>
        <v/>
      </c>
      <c r="C912" t="str">
        <f>IF([1]变压器绕组!C912="","",[1]变压器绕组!C912)</f>
        <v/>
      </c>
      <c r="D912" t="str">
        <f>IF([1]变压器绕组!D912="","",[1]变压器绕组!D912)</f>
        <v/>
      </c>
      <c r="E912" t="str">
        <f ca="1">VLOOKUP(C912,OFFSET(厂站实体!$A$2,0,0,1000,7),7,FALSE)</f>
        <v/>
      </c>
      <c r="F912" t="str">
        <f ca="1">VLOOKUP(C912,OFFSET(厂站实体!$A$2,0,0,1000,7),4,FALSE)</f>
        <v/>
      </c>
      <c r="G912" t="str">
        <f ca="1">VLOOKUP(C912,OFFSET(厂站实体!$A$2,0,0,1000,7),6,FALSE)</f>
        <v/>
      </c>
    </row>
    <row r="913" spans="1:7" x14ac:dyDescent="0.15">
      <c r="A913" t="str">
        <f>IF([1]变压器绕组!A913="","",[1]变压器绕组!A913)</f>
        <v/>
      </c>
      <c r="B913" t="str">
        <f>IF([1]变压器绕组!B913="","",[1]变压器绕组!B913)</f>
        <v/>
      </c>
      <c r="C913" t="str">
        <f>IF([1]变压器绕组!C913="","",[1]变压器绕组!C913)</f>
        <v/>
      </c>
      <c r="D913" t="str">
        <f>IF([1]变压器绕组!D913="","",[1]变压器绕组!D913)</f>
        <v/>
      </c>
      <c r="E913" t="str">
        <f ca="1">VLOOKUP(C913,OFFSET(厂站实体!$A$2,0,0,1000,7),7,FALSE)</f>
        <v/>
      </c>
      <c r="F913" t="str">
        <f ca="1">VLOOKUP(C913,OFFSET(厂站实体!$A$2,0,0,1000,7),4,FALSE)</f>
        <v/>
      </c>
      <c r="G913" t="str">
        <f ca="1">VLOOKUP(C913,OFFSET(厂站实体!$A$2,0,0,1000,7),6,FALSE)</f>
        <v/>
      </c>
    </row>
    <row r="914" spans="1:7" x14ac:dyDescent="0.15">
      <c r="A914" t="str">
        <f>IF([1]变压器绕组!A914="","",[1]变压器绕组!A914)</f>
        <v/>
      </c>
      <c r="B914" t="str">
        <f>IF([1]变压器绕组!B914="","",[1]变压器绕组!B914)</f>
        <v/>
      </c>
      <c r="C914" t="str">
        <f>IF([1]变压器绕组!C914="","",[1]变压器绕组!C914)</f>
        <v/>
      </c>
      <c r="D914" t="str">
        <f>IF([1]变压器绕组!D914="","",[1]变压器绕组!D914)</f>
        <v/>
      </c>
      <c r="E914" t="str">
        <f ca="1">VLOOKUP(C914,OFFSET(厂站实体!$A$2,0,0,1000,7),7,FALSE)</f>
        <v/>
      </c>
      <c r="F914" t="str">
        <f ca="1">VLOOKUP(C914,OFFSET(厂站实体!$A$2,0,0,1000,7),4,FALSE)</f>
        <v/>
      </c>
      <c r="G914" t="str">
        <f ca="1">VLOOKUP(C914,OFFSET(厂站实体!$A$2,0,0,1000,7),6,FALSE)</f>
        <v/>
      </c>
    </row>
    <row r="915" spans="1:7" x14ac:dyDescent="0.15">
      <c r="A915" t="str">
        <f>IF([1]变压器绕组!A915="","",[1]变压器绕组!A915)</f>
        <v/>
      </c>
      <c r="B915" t="str">
        <f>IF([1]变压器绕组!B915="","",[1]变压器绕组!B915)</f>
        <v/>
      </c>
      <c r="C915" t="str">
        <f>IF([1]变压器绕组!C915="","",[1]变压器绕组!C915)</f>
        <v/>
      </c>
      <c r="D915" t="str">
        <f>IF([1]变压器绕组!D915="","",[1]变压器绕组!D915)</f>
        <v/>
      </c>
      <c r="E915" t="str">
        <f ca="1">VLOOKUP(C915,OFFSET(厂站实体!$A$2,0,0,1000,7),7,FALSE)</f>
        <v/>
      </c>
      <c r="F915" t="str">
        <f ca="1">VLOOKUP(C915,OFFSET(厂站实体!$A$2,0,0,1000,7),4,FALSE)</f>
        <v/>
      </c>
      <c r="G915" t="str">
        <f ca="1">VLOOKUP(C915,OFFSET(厂站实体!$A$2,0,0,1000,7),6,FALSE)</f>
        <v/>
      </c>
    </row>
    <row r="916" spans="1:7" x14ac:dyDescent="0.15">
      <c r="A916" t="str">
        <f>IF([1]变压器绕组!A916="","",[1]变压器绕组!A916)</f>
        <v/>
      </c>
      <c r="B916" t="str">
        <f>IF([1]变压器绕组!B916="","",[1]变压器绕组!B916)</f>
        <v/>
      </c>
      <c r="C916" t="str">
        <f>IF([1]变压器绕组!C916="","",[1]变压器绕组!C916)</f>
        <v/>
      </c>
      <c r="D916" t="str">
        <f>IF([1]变压器绕组!D916="","",[1]变压器绕组!D916)</f>
        <v/>
      </c>
      <c r="E916" t="str">
        <f ca="1">VLOOKUP(C916,OFFSET(厂站实体!$A$2,0,0,1000,7),7,FALSE)</f>
        <v/>
      </c>
      <c r="F916" t="str">
        <f ca="1">VLOOKUP(C916,OFFSET(厂站实体!$A$2,0,0,1000,7),4,FALSE)</f>
        <v/>
      </c>
      <c r="G916" t="str">
        <f ca="1">VLOOKUP(C916,OFFSET(厂站实体!$A$2,0,0,1000,7),6,FALSE)</f>
        <v/>
      </c>
    </row>
    <row r="917" spans="1:7" x14ac:dyDescent="0.15">
      <c r="A917" t="str">
        <f>IF([1]变压器绕组!A917="","",[1]变压器绕组!A917)</f>
        <v/>
      </c>
      <c r="B917" t="str">
        <f>IF([1]变压器绕组!B917="","",[1]变压器绕组!B917)</f>
        <v/>
      </c>
      <c r="C917" t="str">
        <f>IF([1]变压器绕组!C917="","",[1]变压器绕组!C917)</f>
        <v/>
      </c>
      <c r="D917" t="str">
        <f>IF([1]变压器绕组!D917="","",[1]变压器绕组!D917)</f>
        <v/>
      </c>
      <c r="E917" t="str">
        <f ca="1">VLOOKUP(C917,OFFSET(厂站实体!$A$2,0,0,1000,7),7,FALSE)</f>
        <v/>
      </c>
      <c r="F917" t="str">
        <f ca="1">VLOOKUP(C917,OFFSET(厂站实体!$A$2,0,0,1000,7),4,FALSE)</f>
        <v/>
      </c>
      <c r="G917" t="str">
        <f ca="1">VLOOKUP(C917,OFFSET(厂站实体!$A$2,0,0,1000,7),6,FALSE)</f>
        <v/>
      </c>
    </row>
    <row r="918" spans="1:7" x14ac:dyDescent="0.15">
      <c r="A918" t="str">
        <f>IF([1]变压器绕组!A918="","",[1]变压器绕组!A918)</f>
        <v/>
      </c>
      <c r="B918" t="str">
        <f>IF([1]变压器绕组!B918="","",[1]变压器绕组!B918)</f>
        <v/>
      </c>
      <c r="C918" t="str">
        <f>IF([1]变压器绕组!C918="","",[1]变压器绕组!C918)</f>
        <v/>
      </c>
      <c r="D918" t="str">
        <f>IF([1]变压器绕组!D918="","",[1]变压器绕组!D918)</f>
        <v/>
      </c>
      <c r="E918" t="str">
        <f ca="1">VLOOKUP(C918,OFFSET(厂站实体!$A$2,0,0,1000,7),7,FALSE)</f>
        <v/>
      </c>
      <c r="F918" t="str">
        <f ca="1">VLOOKUP(C918,OFFSET(厂站实体!$A$2,0,0,1000,7),4,FALSE)</f>
        <v/>
      </c>
      <c r="G918" t="str">
        <f ca="1">VLOOKUP(C918,OFFSET(厂站实体!$A$2,0,0,1000,7),6,FALSE)</f>
        <v/>
      </c>
    </row>
    <row r="919" spans="1:7" x14ac:dyDescent="0.15">
      <c r="A919" t="str">
        <f>IF([1]变压器绕组!A919="","",[1]变压器绕组!A919)</f>
        <v/>
      </c>
      <c r="B919" t="str">
        <f>IF([1]变压器绕组!B919="","",[1]变压器绕组!B919)</f>
        <v/>
      </c>
      <c r="C919" t="str">
        <f>IF([1]变压器绕组!C919="","",[1]变压器绕组!C919)</f>
        <v/>
      </c>
      <c r="D919" t="str">
        <f>IF([1]变压器绕组!D919="","",[1]变压器绕组!D919)</f>
        <v/>
      </c>
      <c r="E919" t="str">
        <f ca="1">VLOOKUP(C919,OFFSET(厂站实体!$A$2,0,0,1000,7),7,FALSE)</f>
        <v/>
      </c>
      <c r="F919" t="str">
        <f ca="1">VLOOKUP(C919,OFFSET(厂站实体!$A$2,0,0,1000,7),4,FALSE)</f>
        <v/>
      </c>
      <c r="G919" t="str">
        <f ca="1">VLOOKUP(C919,OFFSET(厂站实体!$A$2,0,0,1000,7),6,FALSE)</f>
        <v/>
      </c>
    </row>
    <row r="920" spans="1:7" x14ac:dyDescent="0.15">
      <c r="A920" t="str">
        <f>IF([1]变压器绕组!A920="","",[1]变压器绕组!A920)</f>
        <v/>
      </c>
      <c r="B920" t="str">
        <f>IF([1]变压器绕组!B920="","",[1]变压器绕组!B920)</f>
        <v/>
      </c>
      <c r="C920" t="str">
        <f>IF([1]变压器绕组!C920="","",[1]变压器绕组!C920)</f>
        <v/>
      </c>
      <c r="D920" t="str">
        <f>IF([1]变压器绕组!D920="","",[1]变压器绕组!D920)</f>
        <v/>
      </c>
      <c r="E920" t="str">
        <f ca="1">VLOOKUP(C920,OFFSET(厂站实体!$A$2,0,0,1000,7),7,FALSE)</f>
        <v/>
      </c>
      <c r="F920" t="str">
        <f ca="1">VLOOKUP(C920,OFFSET(厂站实体!$A$2,0,0,1000,7),4,FALSE)</f>
        <v/>
      </c>
      <c r="G920" t="str">
        <f ca="1">VLOOKUP(C920,OFFSET(厂站实体!$A$2,0,0,1000,7),6,FALSE)</f>
        <v/>
      </c>
    </row>
    <row r="921" spans="1:7" x14ac:dyDescent="0.15">
      <c r="A921" t="str">
        <f>IF([1]变压器绕组!A921="","",[1]变压器绕组!A921)</f>
        <v/>
      </c>
      <c r="B921" t="str">
        <f>IF([1]变压器绕组!B921="","",[1]变压器绕组!B921)</f>
        <v/>
      </c>
      <c r="C921" t="str">
        <f>IF([1]变压器绕组!C921="","",[1]变压器绕组!C921)</f>
        <v/>
      </c>
      <c r="D921" t="str">
        <f>IF([1]变压器绕组!D921="","",[1]变压器绕组!D921)</f>
        <v/>
      </c>
      <c r="E921" t="str">
        <f ca="1">VLOOKUP(C921,OFFSET(厂站实体!$A$2,0,0,1000,7),7,FALSE)</f>
        <v/>
      </c>
      <c r="F921" t="str">
        <f ca="1">VLOOKUP(C921,OFFSET(厂站实体!$A$2,0,0,1000,7),4,FALSE)</f>
        <v/>
      </c>
      <c r="G921" t="str">
        <f ca="1">VLOOKUP(C921,OFFSET(厂站实体!$A$2,0,0,1000,7),6,FALSE)</f>
        <v/>
      </c>
    </row>
    <row r="922" spans="1:7" x14ac:dyDescent="0.15">
      <c r="A922" t="str">
        <f>IF([1]变压器绕组!A922="","",[1]变压器绕组!A922)</f>
        <v/>
      </c>
      <c r="B922" t="str">
        <f>IF([1]变压器绕组!B922="","",[1]变压器绕组!B922)</f>
        <v/>
      </c>
      <c r="C922" t="str">
        <f>IF([1]变压器绕组!C922="","",[1]变压器绕组!C922)</f>
        <v/>
      </c>
      <c r="D922" t="str">
        <f>IF([1]变压器绕组!D922="","",[1]变压器绕组!D922)</f>
        <v/>
      </c>
      <c r="E922" t="str">
        <f ca="1">VLOOKUP(C922,OFFSET(厂站实体!$A$2,0,0,1000,7),7,FALSE)</f>
        <v/>
      </c>
      <c r="F922" t="str">
        <f ca="1">VLOOKUP(C922,OFFSET(厂站实体!$A$2,0,0,1000,7),4,FALSE)</f>
        <v/>
      </c>
      <c r="G922" t="str">
        <f ca="1">VLOOKUP(C922,OFFSET(厂站实体!$A$2,0,0,1000,7),6,FALSE)</f>
        <v/>
      </c>
    </row>
    <row r="923" spans="1:7" x14ac:dyDescent="0.15">
      <c r="A923" t="str">
        <f>IF([1]变压器绕组!A923="","",[1]变压器绕组!A923)</f>
        <v/>
      </c>
      <c r="B923" t="str">
        <f>IF([1]变压器绕组!B923="","",[1]变压器绕组!B923)</f>
        <v/>
      </c>
      <c r="C923" t="str">
        <f>IF([1]变压器绕组!C923="","",[1]变压器绕组!C923)</f>
        <v/>
      </c>
      <c r="D923" t="str">
        <f>IF([1]变压器绕组!D923="","",[1]变压器绕组!D923)</f>
        <v/>
      </c>
      <c r="E923" t="str">
        <f ca="1">VLOOKUP(C923,OFFSET(厂站实体!$A$2,0,0,1000,7),7,FALSE)</f>
        <v/>
      </c>
      <c r="F923" t="str">
        <f ca="1">VLOOKUP(C923,OFFSET(厂站实体!$A$2,0,0,1000,7),4,FALSE)</f>
        <v/>
      </c>
      <c r="G923" t="str">
        <f ca="1">VLOOKUP(C923,OFFSET(厂站实体!$A$2,0,0,1000,7),6,FALSE)</f>
        <v/>
      </c>
    </row>
    <row r="924" spans="1:7" x14ac:dyDescent="0.15">
      <c r="A924" t="str">
        <f>IF([1]变压器绕组!A924="","",[1]变压器绕组!A924)</f>
        <v/>
      </c>
      <c r="B924" t="str">
        <f>IF([1]变压器绕组!B924="","",[1]变压器绕组!B924)</f>
        <v/>
      </c>
      <c r="C924" t="str">
        <f>IF([1]变压器绕组!C924="","",[1]变压器绕组!C924)</f>
        <v/>
      </c>
      <c r="D924" t="str">
        <f>IF([1]变压器绕组!D924="","",[1]变压器绕组!D924)</f>
        <v/>
      </c>
      <c r="E924" t="str">
        <f ca="1">VLOOKUP(C924,OFFSET(厂站实体!$A$2,0,0,1000,7),7,FALSE)</f>
        <v/>
      </c>
      <c r="F924" t="str">
        <f ca="1">VLOOKUP(C924,OFFSET(厂站实体!$A$2,0,0,1000,7),4,FALSE)</f>
        <v/>
      </c>
      <c r="G924" t="str">
        <f ca="1">VLOOKUP(C924,OFFSET(厂站实体!$A$2,0,0,1000,7),6,FALSE)</f>
        <v/>
      </c>
    </row>
    <row r="925" spans="1:7" x14ac:dyDescent="0.15">
      <c r="A925" t="str">
        <f>IF([1]变压器绕组!A925="","",[1]变压器绕组!A925)</f>
        <v/>
      </c>
      <c r="B925" t="str">
        <f>IF([1]变压器绕组!B925="","",[1]变压器绕组!B925)</f>
        <v/>
      </c>
      <c r="C925" t="str">
        <f>IF([1]变压器绕组!C925="","",[1]变压器绕组!C925)</f>
        <v/>
      </c>
      <c r="D925" t="str">
        <f>IF([1]变压器绕组!D925="","",[1]变压器绕组!D925)</f>
        <v/>
      </c>
      <c r="E925" t="str">
        <f ca="1">VLOOKUP(C925,OFFSET(厂站实体!$A$2,0,0,1000,7),7,FALSE)</f>
        <v/>
      </c>
      <c r="F925" t="str">
        <f ca="1">VLOOKUP(C925,OFFSET(厂站实体!$A$2,0,0,1000,7),4,FALSE)</f>
        <v/>
      </c>
      <c r="G925" t="str">
        <f ca="1">VLOOKUP(C925,OFFSET(厂站实体!$A$2,0,0,1000,7),6,FALSE)</f>
        <v/>
      </c>
    </row>
    <row r="926" spans="1:7" x14ac:dyDescent="0.15">
      <c r="A926" t="str">
        <f>IF([1]变压器绕组!A926="","",[1]变压器绕组!A926)</f>
        <v/>
      </c>
      <c r="B926" t="str">
        <f>IF([1]变压器绕组!B926="","",[1]变压器绕组!B926)</f>
        <v/>
      </c>
      <c r="C926" t="str">
        <f>IF([1]变压器绕组!C926="","",[1]变压器绕组!C926)</f>
        <v/>
      </c>
      <c r="D926" t="str">
        <f>IF([1]变压器绕组!D926="","",[1]变压器绕组!D926)</f>
        <v/>
      </c>
      <c r="E926" t="str">
        <f ca="1">VLOOKUP(C926,OFFSET(厂站实体!$A$2,0,0,1000,7),7,FALSE)</f>
        <v/>
      </c>
      <c r="F926" t="str">
        <f ca="1">VLOOKUP(C926,OFFSET(厂站实体!$A$2,0,0,1000,7),4,FALSE)</f>
        <v/>
      </c>
      <c r="G926" t="str">
        <f ca="1">VLOOKUP(C926,OFFSET(厂站实体!$A$2,0,0,1000,7),6,FALSE)</f>
        <v/>
      </c>
    </row>
    <row r="927" spans="1:7" x14ac:dyDescent="0.15">
      <c r="A927" t="str">
        <f>IF([1]变压器绕组!A927="","",[1]变压器绕组!A927)</f>
        <v/>
      </c>
      <c r="B927" t="str">
        <f>IF([1]变压器绕组!B927="","",[1]变压器绕组!B927)</f>
        <v/>
      </c>
      <c r="C927" t="str">
        <f>IF([1]变压器绕组!C927="","",[1]变压器绕组!C927)</f>
        <v/>
      </c>
      <c r="D927" t="str">
        <f>IF([1]变压器绕组!D927="","",[1]变压器绕组!D927)</f>
        <v/>
      </c>
      <c r="E927" t="str">
        <f ca="1">VLOOKUP(C927,OFFSET(厂站实体!$A$2,0,0,1000,7),7,FALSE)</f>
        <v/>
      </c>
      <c r="F927" t="str">
        <f ca="1">VLOOKUP(C927,OFFSET(厂站实体!$A$2,0,0,1000,7),4,FALSE)</f>
        <v/>
      </c>
      <c r="G927" t="str">
        <f ca="1">VLOOKUP(C927,OFFSET(厂站实体!$A$2,0,0,1000,7),6,FALSE)</f>
        <v/>
      </c>
    </row>
    <row r="928" spans="1:7" x14ac:dyDescent="0.15">
      <c r="A928" t="str">
        <f>IF([1]变压器绕组!A928="","",[1]变压器绕组!A928)</f>
        <v/>
      </c>
      <c r="B928" t="str">
        <f>IF([1]变压器绕组!B928="","",[1]变压器绕组!B928)</f>
        <v/>
      </c>
      <c r="C928" t="str">
        <f>IF([1]变压器绕组!C928="","",[1]变压器绕组!C928)</f>
        <v/>
      </c>
      <c r="D928" t="str">
        <f>IF([1]变压器绕组!D928="","",[1]变压器绕组!D928)</f>
        <v/>
      </c>
      <c r="E928" t="str">
        <f ca="1">VLOOKUP(C928,OFFSET(厂站实体!$A$2,0,0,1000,7),7,FALSE)</f>
        <v/>
      </c>
      <c r="F928" t="str">
        <f ca="1">VLOOKUP(C928,OFFSET(厂站实体!$A$2,0,0,1000,7),4,FALSE)</f>
        <v/>
      </c>
      <c r="G928" t="str">
        <f ca="1">VLOOKUP(C928,OFFSET(厂站实体!$A$2,0,0,1000,7),6,FALSE)</f>
        <v/>
      </c>
    </row>
    <row r="929" spans="1:7" x14ac:dyDescent="0.15">
      <c r="A929" t="str">
        <f>IF([1]变压器绕组!A929="","",[1]变压器绕组!A929)</f>
        <v/>
      </c>
      <c r="B929" t="str">
        <f>IF([1]变压器绕组!B929="","",[1]变压器绕组!B929)</f>
        <v/>
      </c>
      <c r="C929" t="str">
        <f>IF([1]变压器绕组!C929="","",[1]变压器绕组!C929)</f>
        <v/>
      </c>
      <c r="D929" t="str">
        <f>IF([1]变压器绕组!D929="","",[1]变压器绕组!D929)</f>
        <v/>
      </c>
      <c r="E929" t="str">
        <f ca="1">VLOOKUP(C929,OFFSET(厂站实体!$A$2,0,0,1000,7),7,FALSE)</f>
        <v/>
      </c>
      <c r="F929" t="str">
        <f ca="1">VLOOKUP(C929,OFFSET(厂站实体!$A$2,0,0,1000,7),4,FALSE)</f>
        <v/>
      </c>
      <c r="G929" t="str">
        <f ca="1">VLOOKUP(C929,OFFSET(厂站实体!$A$2,0,0,1000,7),6,FALSE)</f>
        <v/>
      </c>
    </row>
    <row r="930" spans="1:7" x14ac:dyDescent="0.15">
      <c r="A930" t="str">
        <f>IF([1]变压器绕组!A930="","",[1]变压器绕组!A930)</f>
        <v/>
      </c>
      <c r="B930" t="str">
        <f>IF([1]变压器绕组!B930="","",[1]变压器绕组!B930)</f>
        <v/>
      </c>
      <c r="C930" t="str">
        <f>IF([1]变压器绕组!C930="","",[1]变压器绕组!C930)</f>
        <v/>
      </c>
      <c r="D930" t="str">
        <f>IF([1]变压器绕组!D930="","",[1]变压器绕组!D930)</f>
        <v/>
      </c>
      <c r="E930" t="str">
        <f ca="1">VLOOKUP(C930,OFFSET(厂站实体!$A$2,0,0,1000,7),7,FALSE)</f>
        <v/>
      </c>
      <c r="F930" t="str">
        <f ca="1">VLOOKUP(C930,OFFSET(厂站实体!$A$2,0,0,1000,7),4,FALSE)</f>
        <v/>
      </c>
      <c r="G930" t="str">
        <f ca="1">VLOOKUP(C930,OFFSET(厂站实体!$A$2,0,0,1000,7),6,FALSE)</f>
        <v/>
      </c>
    </row>
    <row r="931" spans="1:7" x14ac:dyDescent="0.15">
      <c r="A931" t="str">
        <f>IF([1]变压器绕组!A931="","",[1]变压器绕组!A931)</f>
        <v/>
      </c>
      <c r="B931" t="str">
        <f>IF([1]变压器绕组!B931="","",[1]变压器绕组!B931)</f>
        <v/>
      </c>
      <c r="C931" t="str">
        <f>IF([1]变压器绕组!C931="","",[1]变压器绕组!C931)</f>
        <v/>
      </c>
      <c r="D931" t="str">
        <f>IF([1]变压器绕组!D931="","",[1]变压器绕组!D931)</f>
        <v/>
      </c>
      <c r="E931" t="str">
        <f ca="1">VLOOKUP(C931,OFFSET(厂站实体!$A$2,0,0,1000,7),7,FALSE)</f>
        <v/>
      </c>
      <c r="F931" t="str">
        <f ca="1">VLOOKUP(C931,OFFSET(厂站实体!$A$2,0,0,1000,7),4,FALSE)</f>
        <v/>
      </c>
      <c r="G931" t="str">
        <f ca="1">VLOOKUP(C931,OFFSET(厂站实体!$A$2,0,0,1000,7),6,FALSE)</f>
        <v/>
      </c>
    </row>
    <row r="932" spans="1:7" x14ac:dyDescent="0.15">
      <c r="A932" t="str">
        <f>IF([1]变压器绕组!A932="","",[1]变压器绕组!A932)</f>
        <v/>
      </c>
      <c r="B932" t="str">
        <f>IF([1]变压器绕组!B932="","",[1]变压器绕组!B932)</f>
        <v/>
      </c>
      <c r="C932" t="str">
        <f>IF([1]变压器绕组!C932="","",[1]变压器绕组!C932)</f>
        <v/>
      </c>
      <c r="D932" t="str">
        <f>IF([1]变压器绕组!D932="","",[1]变压器绕组!D932)</f>
        <v/>
      </c>
      <c r="E932" t="str">
        <f ca="1">VLOOKUP(C932,OFFSET(厂站实体!$A$2,0,0,1000,7),7,FALSE)</f>
        <v/>
      </c>
      <c r="F932" t="str">
        <f ca="1">VLOOKUP(C932,OFFSET(厂站实体!$A$2,0,0,1000,7),4,FALSE)</f>
        <v/>
      </c>
      <c r="G932" t="str">
        <f ca="1">VLOOKUP(C932,OFFSET(厂站实体!$A$2,0,0,1000,7),6,FALSE)</f>
        <v/>
      </c>
    </row>
    <row r="933" spans="1:7" x14ac:dyDescent="0.15">
      <c r="A933" t="str">
        <f>IF([1]变压器绕组!A933="","",[1]变压器绕组!A933)</f>
        <v/>
      </c>
      <c r="B933" t="str">
        <f>IF([1]变压器绕组!B933="","",[1]变压器绕组!B933)</f>
        <v/>
      </c>
      <c r="C933" t="str">
        <f>IF([1]变压器绕组!C933="","",[1]变压器绕组!C933)</f>
        <v/>
      </c>
      <c r="D933" t="str">
        <f>IF([1]变压器绕组!D933="","",[1]变压器绕组!D933)</f>
        <v/>
      </c>
      <c r="E933" t="str">
        <f ca="1">VLOOKUP(C933,OFFSET(厂站实体!$A$2,0,0,1000,7),7,FALSE)</f>
        <v/>
      </c>
      <c r="F933" t="str">
        <f ca="1">VLOOKUP(C933,OFFSET(厂站实体!$A$2,0,0,1000,7),4,FALSE)</f>
        <v/>
      </c>
      <c r="G933" t="str">
        <f ca="1">VLOOKUP(C933,OFFSET(厂站实体!$A$2,0,0,1000,7),6,FALSE)</f>
        <v/>
      </c>
    </row>
    <row r="934" spans="1:7" x14ac:dyDescent="0.15">
      <c r="A934" t="str">
        <f>IF([1]变压器绕组!A934="","",[1]变压器绕组!A934)</f>
        <v/>
      </c>
      <c r="B934" t="str">
        <f>IF([1]变压器绕组!B934="","",[1]变压器绕组!B934)</f>
        <v/>
      </c>
      <c r="C934" t="str">
        <f>IF([1]变压器绕组!C934="","",[1]变压器绕组!C934)</f>
        <v/>
      </c>
      <c r="D934" t="str">
        <f>IF([1]变压器绕组!D934="","",[1]变压器绕组!D934)</f>
        <v/>
      </c>
      <c r="E934" t="str">
        <f ca="1">VLOOKUP(C934,OFFSET(厂站实体!$A$2,0,0,1000,7),7,FALSE)</f>
        <v/>
      </c>
      <c r="F934" t="str">
        <f ca="1">VLOOKUP(C934,OFFSET(厂站实体!$A$2,0,0,1000,7),4,FALSE)</f>
        <v/>
      </c>
      <c r="G934" t="str">
        <f ca="1">VLOOKUP(C934,OFFSET(厂站实体!$A$2,0,0,1000,7),6,FALSE)</f>
        <v/>
      </c>
    </row>
    <row r="935" spans="1:7" x14ac:dyDescent="0.15">
      <c r="A935" t="str">
        <f>IF([1]变压器绕组!A935="","",[1]变压器绕组!A935)</f>
        <v/>
      </c>
      <c r="B935" t="str">
        <f>IF([1]变压器绕组!B935="","",[1]变压器绕组!B935)</f>
        <v/>
      </c>
      <c r="C935" t="str">
        <f>IF([1]变压器绕组!C935="","",[1]变压器绕组!C935)</f>
        <v/>
      </c>
      <c r="D935" t="str">
        <f>IF([1]变压器绕组!D935="","",[1]变压器绕组!D935)</f>
        <v/>
      </c>
      <c r="E935" t="str">
        <f ca="1">VLOOKUP(C935,OFFSET(厂站实体!$A$2,0,0,1000,7),7,FALSE)</f>
        <v/>
      </c>
      <c r="F935" t="str">
        <f ca="1">VLOOKUP(C935,OFFSET(厂站实体!$A$2,0,0,1000,7),4,FALSE)</f>
        <v/>
      </c>
      <c r="G935" t="str">
        <f ca="1">VLOOKUP(C935,OFFSET(厂站实体!$A$2,0,0,1000,7),6,FALSE)</f>
        <v/>
      </c>
    </row>
    <row r="936" spans="1:7" x14ac:dyDescent="0.15">
      <c r="A936" t="str">
        <f>IF([1]变压器绕组!A936="","",[1]变压器绕组!A936)</f>
        <v/>
      </c>
      <c r="B936" t="str">
        <f>IF([1]变压器绕组!B936="","",[1]变压器绕组!B936)</f>
        <v/>
      </c>
      <c r="C936" t="str">
        <f>IF([1]变压器绕组!C936="","",[1]变压器绕组!C936)</f>
        <v/>
      </c>
      <c r="D936" t="str">
        <f>IF([1]变压器绕组!D936="","",[1]变压器绕组!D936)</f>
        <v/>
      </c>
      <c r="E936" t="str">
        <f ca="1">VLOOKUP(C936,OFFSET(厂站实体!$A$2,0,0,1000,7),7,FALSE)</f>
        <v/>
      </c>
      <c r="F936" t="str">
        <f ca="1">VLOOKUP(C936,OFFSET(厂站实体!$A$2,0,0,1000,7),4,FALSE)</f>
        <v/>
      </c>
      <c r="G936" t="str">
        <f ca="1">VLOOKUP(C936,OFFSET(厂站实体!$A$2,0,0,1000,7),6,FALSE)</f>
        <v/>
      </c>
    </row>
    <row r="937" spans="1:7" x14ac:dyDescent="0.15">
      <c r="A937" t="str">
        <f>IF([1]变压器绕组!A937="","",[1]变压器绕组!A937)</f>
        <v/>
      </c>
      <c r="B937" t="str">
        <f>IF([1]变压器绕组!B937="","",[1]变压器绕组!B937)</f>
        <v/>
      </c>
      <c r="C937" t="str">
        <f>IF([1]变压器绕组!C937="","",[1]变压器绕组!C937)</f>
        <v/>
      </c>
      <c r="D937" t="str">
        <f>IF([1]变压器绕组!D937="","",[1]变压器绕组!D937)</f>
        <v/>
      </c>
      <c r="E937" t="str">
        <f ca="1">VLOOKUP(C937,OFFSET(厂站实体!$A$2,0,0,1000,7),7,FALSE)</f>
        <v/>
      </c>
      <c r="F937" t="str">
        <f ca="1">VLOOKUP(C937,OFFSET(厂站实体!$A$2,0,0,1000,7),4,FALSE)</f>
        <v/>
      </c>
      <c r="G937" t="str">
        <f ca="1">VLOOKUP(C937,OFFSET(厂站实体!$A$2,0,0,1000,7),6,FALSE)</f>
        <v/>
      </c>
    </row>
    <row r="938" spans="1:7" x14ac:dyDescent="0.15">
      <c r="A938" t="str">
        <f>IF([1]变压器绕组!A938="","",[1]变压器绕组!A938)</f>
        <v/>
      </c>
      <c r="B938" t="str">
        <f>IF([1]变压器绕组!B938="","",[1]变压器绕组!B938)</f>
        <v/>
      </c>
      <c r="C938" t="str">
        <f>IF([1]变压器绕组!C938="","",[1]变压器绕组!C938)</f>
        <v/>
      </c>
      <c r="D938" t="str">
        <f>IF([1]变压器绕组!D938="","",[1]变压器绕组!D938)</f>
        <v/>
      </c>
      <c r="E938" t="str">
        <f ca="1">VLOOKUP(C938,OFFSET(厂站实体!$A$2,0,0,1000,7),7,FALSE)</f>
        <v/>
      </c>
      <c r="F938" t="str">
        <f ca="1">VLOOKUP(C938,OFFSET(厂站实体!$A$2,0,0,1000,7),4,FALSE)</f>
        <v/>
      </c>
      <c r="G938" t="str">
        <f ca="1">VLOOKUP(C938,OFFSET(厂站实体!$A$2,0,0,1000,7),6,FALSE)</f>
        <v/>
      </c>
    </row>
    <row r="939" spans="1:7" x14ac:dyDescent="0.15">
      <c r="A939" t="str">
        <f>IF([1]变压器绕组!A939="","",[1]变压器绕组!A939)</f>
        <v/>
      </c>
      <c r="B939" t="str">
        <f>IF([1]变压器绕组!B939="","",[1]变压器绕组!B939)</f>
        <v/>
      </c>
      <c r="C939" t="str">
        <f>IF([1]变压器绕组!C939="","",[1]变压器绕组!C939)</f>
        <v/>
      </c>
      <c r="D939" t="str">
        <f>IF([1]变压器绕组!D939="","",[1]变压器绕组!D939)</f>
        <v/>
      </c>
      <c r="E939" t="str">
        <f ca="1">VLOOKUP(C939,OFFSET(厂站实体!$A$2,0,0,1000,7),7,FALSE)</f>
        <v/>
      </c>
      <c r="F939" t="str">
        <f ca="1">VLOOKUP(C939,OFFSET(厂站实体!$A$2,0,0,1000,7),4,FALSE)</f>
        <v/>
      </c>
      <c r="G939" t="str">
        <f ca="1">VLOOKUP(C939,OFFSET(厂站实体!$A$2,0,0,1000,7),6,FALSE)</f>
        <v/>
      </c>
    </row>
    <row r="940" spans="1:7" x14ac:dyDescent="0.15">
      <c r="A940" t="str">
        <f>IF([1]变压器绕组!A940="","",[1]变压器绕组!A940)</f>
        <v/>
      </c>
      <c r="B940" t="str">
        <f>IF([1]变压器绕组!B940="","",[1]变压器绕组!B940)</f>
        <v/>
      </c>
      <c r="C940" t="str">
        <f>IF([1]变压器绕组!C940="","",[1]变压器绕组!C940)</f>
        <v/>
      </c>
      <c r="D940" t="str">
        <f>IF([1]变压器绕组!D940="","",[1]变压器绕组!D940)</f>
        <v/>
      </c>
      <c r="E940" t="str">
        <f ca="1">VLOOKUP(C940,OFFSET(厂站实体!$A$2,0,0,1000,7),7,FALSE)</f>
        <v/>
      </c>
      <c r="F940" t="str">
        <f ca="1">VLOOKUP(C940,OFFSET(厂站实体!$A$2,0,0,1000,7),4,FALSE)</f>
        <v/>
      </c>
      <c r="G940" t="str">
        <f ca="1">VLOOKUP(C940,OFFSET(厂站实体!$A$2,0,0,1000,7),6,FALSE)</f>
        <v/>
      </c>
    </row>
    <row r="941" spans="1:7" x14ac:dyDescent="0.15">
      <c r="A941" t="str">
        <f>IF([1]变压器绕组!A941="","",[1]变压器绕组!A941)</f>
        <v/>
      </c>
      <c r="B941" t="str">
        <f>IF([1]变压器绕组!B941="","",[1]变压器绕组!B941)</f>
        <v/>
      </c>
      <c r="C941" t="str">
        <f>IF([1]变压器绕组!C941="","",[1]变压器绕组!C941)</f>
        <v/>
      </c>
      <c r="D941" t="str">
        <f>IF([1]变压器绕组!D941="","",[1]变压器绕组!D941)</f>
        <v/>
      </c>
      <c r="E941" t="str">
        <f ca="1">VLOOKUP(C941,OFFSET(厂站实体!$A$2,0,0,1000,7),7,FALSE)</f>
        <v/>
      </c>
      <c r="F941" t="str">
        <f ca="1">VLOOKUP(C941,OFFSET(厂站实体!$A$2,0,0,1000,7),4,FALSE)</f>
        <v/>
      </c>
      <c r="G941" t="str">
        <f ca="1">VLOOKUP(C941,OFFSET(厂站实体!$A$2,0,0,1000,7),6,FALSE)</f>
        <v/>
      </c>
    </row>
    <row r="942" spans="1:7" x14ac:dyDescent="0.15">
      <c r="A942" t="str">
        <f>IF([1]变压器绕组!A942="","",[1]变压器绕组!A942)</f>
        <v/>
      </c>
      <c r="B942" t="str">
        <f>IF([1]变压器绕组!B942="","",[1]变压器绕组!B942)</f>
        <v/>
      </c>
      <c r="C942" t="str">
        <f>IF([1]变压器绕组!C942="","",[1]变压器绕组!C942)</f>
        <v/>
      </c>
      <c r="D942" t="str">
        <f>IF([1]变压器绕组!D942="","",[1]变压器绕组!D942)</f>
        <v/>
      </c>
      <c r="E942" t="str">
        <f ca="1">VLOOKUP(C942,OFFSET(厂站实体!$A$2,0,0,1000,7),7,FALSE)</f>
        <v/>
      </c>
      <c r="F942" t="str">
        <f ca="1">VLOOKUP(C942,OFFSET(厂站实体!$A$2,0,0,1000,7),4,FALSE)</f>
        <v/>
      </c>
      <c r="G942" t="str">
        <f ca="1">VLOOKUP(C942,OFFSET(厂站实体!$A$2,0,0,1000,7),6,FALSE)</f>
        <v/>
      </c>
    </row>
    <row r="943" spans="1:7" x14ac:dyDescent="0.15">
      <c r="A943" t="str">
        <f>IF([1]变压器绕组!A943="","",[1]变压器绕组!A943)</f>
        <v/>
      </c>
      <c r="B943" t="str">
        <f>IF([1]变压器绕组!B943="","",[1]变压器绕组!B943)</f>
        <v/>
      </c>
      <c r="C943" t="str">
        <f>IF([1]变压器绕组!C943="","",[1]变压器绕组!C943)</f>
        <v/>
      </c>
      <c r="D943" t="str">
        <f>IF([1]变压器绕组!D943="","",[1]变压器绕组!D943)</f>
        <v/>
      </c>
      <c r="E943" t="str">
        <f ca="1">VLOOKUP(C943,OFFSET(厂站实体!$A$2,0,0,1000,7),7,FALSE)</f>
        <v/>
      </c>
      <c r="F943" t="str">
        <f ca="1">VLOOKUP(C943,OFFSET(厂站实体!$A$2,0,0,1000,7),4,FALSE)</f>
        <v/>
      </c>
      <c r="G943" t="str">
        <f ca="1">VLOOKUP(C943,OFFSET(厂站实体!$A$2,0,0,1000,7),6,FALSE)</f>
        <v/>
      </c>
    </row>
    <row r="944" spans="1:7" x14ac:dyDescent="0.15">
      <c r="A944" t="str">
        <f>IF([1]变压器绕组!A944="","",[1]变压器绕组!A944)</f>
        <v/>
      </c>
      <c r="B944" t="str">
        <f>IF([1]变压器绕组!B944="","",[1]变压器绕组!B944)</f>
        <v/>
      </c>
      <c r="C944" t="str">
        <f>IF([1]变压器绕组!C944="","",[1]变压器绕组!C944)</f>
        <v/>
      </c>
      <c r="D944" t="str">
        <f>IF([1]变压器绕组!D944="","",[1]变压器绕组!D944)</f>
        <v/>
      </c>
      <c r="E944" t="str">
        <f ca="1">VLOOKUP(C944,OFFSET(厂站实体!$A$2,0,0,1000,7),7,FALSE)</f>
        <v/>
      </c>
      <c r="F944" t="str">
        <f ca="1">VLOOKUP(C944,OFFSET(厂站实体!$A$2,0,0,1000,7),4,FALSE)</f>
        <v/>
      </c>
      <c r="G944" t="str">
        <f ca="1">VLOOKUP(C944,OFFSET(厂站实体!$A$2,0,0,1000,7),6,FALSE)</f>
        <v/>
      </c>
    </row>
    <row r="945" spans="1:7" x14ac:dyDescent="0.15">
      <c r="A945" t="str">
        <f>IF([1]变压器绕组!A945="","",[1]变压器绕组!A945)</f>
        <v/>
      </c>
      <c r="B945" t="str">
        <f>IF([1]变压器绕组!B945="","",[1]变压器绕组!B945)</f>
        <v/>
      </c>
      <c r="C945" t="str">
        <f>IF([1]变压器绕组!C945="","",[1]变压器绕组!C945)</f>
        <v/>
      </c>
      <c r="D945" t="str">
        <f>IF([1]变压器绕组!D945="","",[1]变压器绕组!D945)</f>
        <v/>
      </c>
      <c r="E945" t="str">
        <f ca="1">VLOOKUP(C945,OFFSET(厂站实体!$A$2,0,0,1000,7),7,FALSE)</f>
        <v/>
      </c>
      <c r="F945" t="str">
        <f ca="1">VLOOKUP(C945,OFFSET(厂站实体!$A$2,0,0,1000,7),4,FALSE)</f>
        <v/>
      </c>
      <c r="G945" t="str">
        <f ca="1">VLOOKUP(C945,OFFSET(厂站实体!$A$2,0,0,1000,7),6,FALSE)</f>
        <v/>
      </c>
    </row>
    <row r="946" spans="1:7" x14ac:dyDescent="0.15">
      <c r="A946" t="str">
        <f>IF([1]变压器绕组!A946="","",[1]变压器绕组!A946)</f>
        <v/>
      </c>
      <c r="B946" t="str">
        <f>IF([1]变压器绕组!B946="","",[1]变压器绕组!B946)</f>
        <v/>
      </c>
      <c r="C946" t="str">
        <f>IF([1]变压器绕组!C946="","",[1]变压器绕组!C946)</f>
        <v/>
      </c>
      <c r="D946" t="str">
        <f>IF([1]变压器绕组!D946="","",[1]变压器绕组!D946)</f>
        <v/>
      </c>
      <c r="E946" t="str">
        <f ca="1">VLOOKUP(C946,OFFSET(厂站实体!$A$2,0,0,1000,7),7,FALSE)</f>
        <v/>
      </c>
      <c r="F946" t="str">
        <f ca="1">VLOOKUP(C946,OFFSET(厂站实体!$A$2,0,0,1000,7),4,FALSE)</f>
        <v/>
      </c>
      <c r="G946" t="str">
        <f ca="1">VLOOKUP(C946,OFFSET(厂站实体!$A$2,0,0,1000,7),6,FALSE)</f>
        <v/>
      </c>
    </row>
    <row r="947" spans="1:7" x14ac:dyDescent="0.15">
      <c r="A947" t="str">
        <f>IF([1]变压器绕组!A947="","",[1]变压器绕组!A947)</f>
        <v/>
      </c>
      <c r="B947" t="str">
        <f>IF([1]变压器绕组!B947="","",[1]变压器绕组!B947)</f>
        <v/>
      </c>
      <c r="C947" t="str">
        <f>IF([1]变压器绕组!C947="","",[1]变压器绕组!C947)</f>
        <v/>
      </c>
      <c r="D947" t="str">
        <f>IF([1]变压器绕组!D947="","",[1]变压器绕组!D947)</f>
        <v/>
      </c>
      <c r="E947" t="str">
        <f ca="1">VLOOKUP(C947,OFFSET(厂站实体!$A$2,0,0,1000,7),7,FALSE)</f>
        <v/>
      </c>
      <c r="F947" t="str">
        <f ca="1">VLOOKUP(C947,OFFSET(厂站实体!$A$2,0,0,1000,7),4,FALSE)</f>
        <v/>
      </c>
      <c r="G947" t="str">
        <f ca="1">VLOOKUP(C947,OFFSET(厂站实体!$A$2,0,0,1000,7),6,FALSE)</f>
        <v/>
      </c>
    </row>
    <row r="948" spans="1:7" x14ac:dyDescent="0.15">
      <c r="A948" t="str">
        <f>IF([1]变压器绕组!A948="","",[1]变压器绕组!A948)</f>
        <v/>
      </c>
      <c r="B948" t="str">
        <f>IF([1]变压器绕组!B948="","",[1]变压器绕组!B948)</f>
        <v/>
      </c>
      <c r="C948" t="str">
        <f>IF([1]变压器绕组!C948="","",[1]变压器绕组!C948)</f>
        <v/>
      </c>
      <c r="D948" t="str">
        <f>IF([1]变压器绕组!D948="","",[1]变压器绕组!D948)</f>
        <v/>
      </c>
      <c r="E948" t="str">
        <f ca="1">VLOOKUP(C948,OFFSET(厂站实体!$A$2,0,0,1000,7),7,FALSE)</f>
        <v/>
      </c>
      <c r="F948" t="str">
        <f ca="1">VLOOKUP(C948,OFFSET(厂站实体!$A$2,0,0,1000,7),4,FALSE)</f>
        <v/>
      </c>
      <c r="G948" t="str">
        <f ca="1">VLOOKUP(C948,OFFSET(厂站实体!$A$2,0,0,1000,7),6,FALSE)</f>
        <v/>
      </c>
    </row>
    <row r="949" spans="1:7" x14ac:dyDescent="0.15">
      <c r="A949" t="str">
        <f>IF([1]变压器绕组!A949="","",[1]变压器绕组!A949)</f>
        <v/>
      </c>
      <c r="B949" t="str">
        <f>IF([1]变压器绕组!B949="","",[1]变压器绕组!B949)</f>
        <v/>
      </c>
      <c r="C949" t="str">
        <f>IF([1]变压器绕组!C949="","",[1]变压器绕组!C949)</f>
        <v/>
      </c>
      <c r="D949" t="str">
        <f>IF([1]变压器绕组!D949="","",[1]变压器绕组!D949)</f>
        <v/>
      </c>
      <c r="E949" t="str">
        <f ca="1">VLOOKUP(C949,OFFSET(厂站实体!$A$2,0,0,1000,7),7,FALSE)</f>
        <v/>
      </c>
      <c r="F949" t="str">
        <f ca="1">VLOOKUP(C949,OFFSET(厂站实体!$A$2,0,0,1000,7),4,FALSE)</f>
        <v/>
      </c>
      <c r="G949" t="str">
        <f ca="1">VLOOKUP(C949,OFFSET(厂站实体!$A$2,0,0,1000,7),6,FALSE)</f>
        <v/>
      </c>
    </row>
    <row r="950" spans="1:7" x14ac:dyDescent="0.15">
      <c r="A950" t="str">
        <f>IF([1]变压器绕组!A950="","",[1]变压器绕组!A950)</f>
        <v/>
      </c>
      <c r="B950" t="str">
        <f>IF([1]变压器绕组!B950="","",[1]变压器绕组!B950)</f>
        <v/>
      </c>
      <c r="C950" t="str">
        <f>IF([1]变压器绕组!C950="","",[1]变压器绕组!C950)</f>
        <v/>
      </c>
      <c r="D950" t="str">
        <f>IF([1]变压器绕组!D950="","",[1]变压器绕组!D950)</f>
        <v/>
      </c>
      <c r="E950" t="str">
        <f ca="1">VLOOKUP(C950,OFFSET(厂站实体!$A$2,0,0,1000,7),7,FALSE)</f>
        <v/>
      </c>
      <c r="F950" t="str">
        <f ca="1">VLOOKUP(C950,OFFSET(厂站实体!$A$2,0,0,1000,7),4,FALSE)</f>
        <v/>
      </c>
      <c r="G950" t="str">
        <f ca="1">VLOOKUP(C950,OFFSET(厂站实体!$A$2,0,0,1000,7),6,FALSE)</f>
        <v/>
      </c>
    </row>
    <row r="951" spans="1:7" x14ac:dyDescent="0.15">
      <c r="A951" t="str">
        <f>IF([1]变压器绕组!A951="","",[1]变压器绕组!A951)</f>
        <v/>
      </c>
      <c r="B951" t="str">
        <f>IF([1]变压器绕组!B951="","",[1]变压器绕组!B951)</f>
        <v/>
      </c>
      <c r="C951" t="str">
        <f>IF([1]变压器绕组!C951="","",[1]变压器绕组!C951)</f>
        <v/>
      </c>
      <c r="D951" t="str">
        <f>IF([1]变压器绕组!D951="","",[1]变压器绕组!D951)</f>
        <v/>
      </c>
      <c r="E951" t="str">
        <f ca="1">VLOOKUP(C951,OFFSET(厂站实体!$A$2,0,0,1000,7),7,FALSE)</f>
        <v/>
      </c>
      <c r="F951" t="str">
        <f ca="1">VLOOKUP(C951,OFFSET(厂站实体!$A$2,0,0,1000,7),4,FALSE)</f>
        <v/>
      </c>
      <c r="G951" t="str">
        <f ca="1">VLOOKUP(C951,OFFSET(厂站实体!$A$2,0,0,1000,7),6,FALSE)</f>
        <v/>
      </c>
    </row>
    <row r="952" spans="1:7" x14ac:dyDescent="0.15">
      <c r="A952" t="str">
        <f>IF([1]变压器绕组!A952="","",[1]变压器绕组!A952)</f>
        <v/>
      </c>
      <c r="B952" t="str">
        <f>IF([1]变压器绕组!B952="","",[1]变压器绕组!B952)</f>
        <v/>
      </c>
      <c r="C952" t="str">
        <f>IF([1]变压器绕组!C952="","",[1]变压器绕组!C952)</f>
        <v/>
      </c>
      <c r="D952" t="str">
        <f>IF([1]变压器绕组!D952="","",[1]变压器绕组!D952)</f>
        <v/>
      </c>
      <c r="E952" t="str">
        <f ca="1">VLOOKUP(C952,OFFSET(厂站实体!$A$2,0,0,1000,7),7,FALSE)</f>
        <v/>
      </c>
      <c r="F952" t="str">
        <f ca="1">VLOOKUP(C952,OFFSET(厂站实体!$A$2,0,0,1000,7),4,FALSE)</f>
        <v/>
      </c>
      <c r="G952" t="str">
        <f ca="1">VLOOKUP(C952,OFFSET(厂站实体!$A$2,0,0,1000,7),6,FALSE)</f>
        <v/>
      </c>
    </row>
    <row r="953" spans="1:7" x14ac:dyDescent="0.15">
      <c r="A953" t="str">
        <f>IF([1]变压器绕组!A953="","",[1]变压器绕组!A953)</f>
        <v/>
      </c>
      <c r="B953" t="str">
        <f>IF([1]变压器绕组!B953="","",[1]变压器绕组!B953)</f>
        <v/>
      </c>
      <c r="C953" t="str">
        <f>IF([1]变压器绕组!C953="","",[1]变压器绕组!C953)</f>
        <v/>
      </c>
      <c r="D953" t="str">
        <f>IF([1]变压器绕组!D953="","",[1]变压器绕组!D953)</f>
        <v/>
      </c>
      <c r="E953" t="str">
        <f ca="1">VLOOKUP(C953,OFFSET(厂站实体!$A$2,0,0,1000,7),7,FALSE)</f>
        <v/>
      </c>
      <c r="F953" t="str">
        <f ca="1">VLOOKUP(C953,OFFSET(厂站实体!$A$2,0,0,1000,7),4,FALSE)</f>
        <v/>
      </c>
      <c r="G953" t="str">
        <f ca="1">VLOOKUP(C953,OFFSET(厂站实体!$A$2,0,0,1000,7),6,FALSE)</f>
        <v/>
      </c>
    </row>
    <row r="954" spans="1:7" x14ac:dyDescent="0.15">
      <c r="A954" t="str">
        <f>IF([1]变压器绕组!A954="","",[1]变压器绕组!A954)</f>
        <v/>
      </c>
      <c r="B954" t="str">
        <f>IF([1]变压器绕组!B954="","",[1]变压器绕组!B954)</f>
        <v/>
      </c>
      <c r="C954" t="str">
        <f>IF([1]变压器绕组!C954="","",[1]变压器绕组!C954)</f>
        <v/>
      </c>
      <c r="D954" t="str">
        <f>IF([1]变压器绕组!D954="","",[1]变压器绕组!D954)</f>
        <v/>
      </c>
      <c r="E954" t="str">
        <f ca="1">VLOOKUP(C954,OFFSET(厂站实体!$A$2,0,0,1000,7),7,FALSE)</f>
        <v/>
      </c>
      <c r="F954" t="str">
        <f ca="1">VLOOKUP(C954,OFFSET(厂站实体!$A$2,0,0,1000,7),4,FALSE)</f>
        <v/>
      </c>
      <c r="G954" t="str">
        <f ca="1">VLOOKUP(C954,OFFSET(厂站实体!$A$2,0,0,1000,7),6,FALSE)</f>
        <v/>
      </c>
    </row>
    <row r="955" spans="1:7" x14ac:dyDescent="0.15">
      <c r="A955" t="str">
        <f>IF([1]变压器绕组!A955="","",[1]变压器绕组!A955)</f>
        <v/>
      </c>
      <c r="B955" t="str">
        <f>IF([1]变压器绕组!B955="","",[1]变压器绕组!B955)</f>
        <v/>
      </c>
      <c r="C955" t="str">
        <f>IF([1]变压器绕组!C955="","",[1]变压器绕组!C955)</f>
        <v/>
      </c>
      <c r="D955" t="str">
        <f>IF([1]变压器绕组!D955="","",[1]变压器绕组!D955)</f>
        <v/>
      </c>
      <c r="E955" t="str">
        <f ca="1">VLOOKUP(C955,OFFSET(厂站实体!$A$2,0,0,1000,7),7,FALSE)</f>
        <v/>
      </c>
      <c r="F955" t="str">
        <f ca="1">VLOOKUP(C955,OFFSET(厂站实体!$A$2,0,0,1000,7),4,FALSE)</f>
        <v/>
      </c>
      <c r="G955" t="str">
        <f ca="1">VLOOKUP(C955,OFFSET(厂站实体!$A$2,0,0,1000,7),6,FALSE)</f>
        <v/>
      </c>
    </row>
    <row r="956" spans="1:7" x14ac:dyDescent="0.15">
      <c r="A956" t="str">
        <f>IF([1]变压器绕组!A956="","",[1]变压器绕组!A956)</f>
        <v/>
      </c>
      <c r="B956" t="str">
        <f>IF([1]变压器绕组!B956="","",[1]变压器绕组!B956)</f>
        <v/>
      </c>
      <c r="C956" t="str">
        <f>IF([1]变压器绕组!C956="","",[1]变压器绕组!C956)</f>
        <v/>
      </c>
      <c r="D956" t="str">
        <f>IF([1]变压器绕组!D956="","",[1]变压器绕组!D956)</f>
        <v/>
      </c>
      <c r="E956" t="str">
        <f ca="1">VLOOKUP(C956,OFFSET(厂站实体!$A$2,0,0,1000,7),7,FALSE)</f>
        <v/>
      </c>
      <c r="F956" t="str">
        <f ca="1">VLOOKUP(C956,OFFSET(厂站实体!$A$2,0,0,1000,7),4,FALSE)</f>
        <v/>
      </c>
      <c r="G956" t="str">
        <f ca="1">VLOOKUP(C956,OFFSET(厂站实体!$A$2,0,0,1000,7),6,FALSE)</f>
        <v/>
      </c>
    </row>
    <row r="957" spans="1:7" x14ac:dyDescent="0.15">
      <c r="A957" t="str">
        <f>IF([1]变压器绕组!A957="","",[1]变压器绕组!A957)</f>
        <v/>
      </c>
      <c r="B957" t="str">
        <f>IF([1]变压器绕组!B957="","",[1]变压器绕组!B957)</f>
        <v/>
      </c>
      <c r="C957" t="str">
        <f>IF([1]变压器绕组!C957="","",[1]变压器绕组!C957)</f>
        <v/>
      </c>
      <c r="D957" t="str">
        <f>IF([1]变压器绕组!D957="","",[1]变压器绕组!D957)</f>
        <v/>
      </c>
      <c r="E957" t="str">
        <f ca="1">VLOOKUP(C957,OFFSET(厂站实体!$A$2,0,0,1000,7),7,FALSE)</f>
        <v/>
      </c>
      <c r="F957" t="str">
        <f ca="1">VLOOKUP(C957,OFFSET(厂站实体!$A$2,0,0,1000,7),4,FALSE)</f>
        <v/>
      </c>
      <c r="G957" t="str">
        <f ca="1">VLOOKUP(C957,OFFSET(厂站实体!$A$2,0,0,1000,7),6,FALSE)</f>
        <v/>
      </c>
    </row>
    <row r="958" spans="1:7" x14ac:dyDescent="0.15">
      <c r="A958" t="str">
        <f>IF([1]变压器绕组!A958="","",[1]变压器绕组!A958)</f>
        <v/>
      </c>
      <c r="B958" t="str">
        <f>IF([1]变压器绕组!B958="","",[1]变压器绕组!B958)</f>
        <v/>
      </c>
      <c r="C958" t="str">
        <f>IF([1]变压器绕组!C958="","",[1]变压器绕组!C958)</f>
        <v/>
      </c>
      <c r="D958" t="str">
        <f>IF([1]变压器绕组!D958="","",[1]变压器绕组!D958)</f>
        <v/>
      </c>
      <c r="E958" t="str">
        <f ca="1">VLOOKUP(C958,OFFSET(厂站实体!$A$2,0,0,1000,7),7,FALSE)</f>
        <v/>
      </c>
      <c r="F958" t="str">
        <f ca="1">VLOOKUP(C958,OFFSET(厂站实体!$A$2,0,0,1000,7),4,FALSE)</f>
        <v/>
      </c>
      <c r="G958" t="str">
        <f ca="1">VLOOKUP(C958,OFFSET(厂站实体!$A$2,0,0,1000,7),6,FALSE)</f>
        <v/>
      </c>
    </row>
    <row r="959" spans="1:7" x14ac:dyDescent="0.15">
      <c r="A959" t="str">
        <f>IF([1]变压器绕组!A959="","",[1]变压器绕组!A959)</f>
        <v/>
      </c>
      <c r="B959" t="str">
        <f>IF([1]变压器绕组!B959="","",[1]变压器绕组!B959)</f>
        <v/>
      </c>
      <c r="C959" t="str">
        <f>IF([1]变压器绕组!C959="","",[1]变压器绕组!C959)</f>
        <v/>
      </c>
      <c r="D959" t="str">
        <f>IF([1]变压器绕组!D959="","",[1]变压器绕组!D959)</f>
        <v/>
      </c>
      <c r="E959" t="str">
        <f ca="1">VLOOKUP(C959,OFFSET(厂站实体!$A$2,0,0,1000,7),7,FALSE)</f>
        <v/>
      </c>
      <c r="F959" t="str">
        <f ca="1">VLOOKUP(C959,OFFSET(厂站实体!$A$2,0,0,1000,7),4,FALSE)</f>
        <v/>
      </c>
      <c r="G959" t="str">
        <f ca="1">VLOOKUP(C959,OFFSET(厂站实体!$A$2,0,0,1000,7),6,FALSE)</f>
        <v/>
      </c>
    </row>
    <row r="960" spans="1:7" x14ac:dyDescent="0.15">
      <c r="A960" t="str">
        <f>IF([1]变压器绕组!A960="","",[1]变压器绕组!A960)</f>
        <v/>
      </c>
      <c r="B960" t="str">
        <f>IF([1]变压器绕组!B960="","",[1]变压器绕组!B960)</f>
        <v/>
      </c>
      <c r="C960" t="str">
        <f>IF([1]变压器绕组!C960="","",[1]变压器绕组!C960)</f>
        <v/>
      </c>
      <c r="D960" t="str">
        <f>IF([1]变压器绕组!D960="","",[1]变压器绕组!D960)</f>
        <v/>
      </c>
      <c r="E960" t="str">
        <f ca="1">VLOOKUP(C960,OFFSET(厂站实体!$A$2,0,0,1000,7),7,FALSE)</f>
        <v/>
      </c>
      <c r="F960" t="str">
        <f ca="1">VLOOKUP(C960,OFFSET(厂站实体!$A$2,0,0,1000,7),4,FALSE)</f>
        <v/>
      </c>
      <c r="G960" t="str">
        <f ca="1">VLOOKUP(C960,OFFSET(厂站实体!$A$2,0,0,1000,7),6,FALSE)</f>
        <v/>
      </c>
    </row>
    <row r="961" spans="1:7" x14ac:dyDescent="0.15">
      <c r="A961" t="str">
        <f>IF([1]变压器绕组!A961="","",[1]变压器绕组!A961)</f>
        <v/>
      </c>
      <c r="B961" t="str">
        <f>IF([1]变压器绕组!B961="","",[1]变压器绕组!B961)</f>
        <v/>
      </c>
      <c r="C961" t="str">
        <f>IF([1]变压器绕组!C961="","",[1]变压器绕组!C961)</f>
        <v/>
      </c>
      <c r="D961" t="str">
        <f>IF([1]变压器绕组!D961="","",[1]变压器绕组!D961)</f>
        <v/>
      </c>
      <c r="E961" t="str">
        <f ca="1">VLOOKUP(C961,OFFSET(厂站实体!$A$2,0,0,1000,7),7,FALSE)</f>
        <v/>
      </c>
      <c r="F961" t="str">
        <f ca="1">VLOOKUP(C961,OFFSET(厂站实体!$A$2,0,0,1000,7),4,FALSE)</f>
        <v/>
      </c>
      <c r="G961" t="str">
        <f ca="1">VLOOKUP(C961,OFFSET(厂站实体!$A$2,0,0,1000,7),6,FALSE)</f>
        <v/>
      </c>
    </row>
    <row r="962" spans="1:7" x14ac:dyDescent="0.15">
      <c r="A962" t="str">
        <f>IF([1]变压器绕组!A962="","",[1]变压器绕组!A962)</f>
        <v/>
      </c>
      <c r="B962" t="str">
        <f>IF([1]变压器绕组!B962="","",[1]变压器绕组!B962)</f>
        <v/>
      </c>
      <c r="C962" t="str">
        <f>IF([1]变压器绕组!C962="","",[1]变压器绕组!C962)</f>
        <v/>
      </c>
      <c r="D962" t="str">
        <f>IF([1]变压器绕组!D962="","",[1]变压器绕组!D962)</f>
        <v/>
      </c>
      <c r="E962" t="str">
        <f ca="1">VLOOKUP(C962,OFFSET(厂站实体!$A$2,0,0,1000,7),7,FALSE)</f>
        <v/>
      </c>
      <c r="F962" t="str">
        <f ca="1">VLOOKUP(C962,OFFSET(厂站实体!$A$2,0,0,1000,7),4,FALSE)</f>
        <v/>
      </c>
      <c r="G962" t="str">
        <f ca="1">VLOOKUP(C962,OFFSET(厂站实体!$A$2,0,0,1000,7),6,FALSE)</f>
        <v/>
      </c>
    </row>
    <row r="963" spans="1:7" x14ac:dyDescent="0.15">
      <c r="A963" t="str">
        <f>IF([1]变压器绕组!A963="","",[1]变压器绕组!A963)</f>
        <v/>
      </c>
      <c r="B963" t="str">
        <f>IF([1]变压器绕组!B963="","",[1]变压器绕组!B963)</f>
        <v/>
      </c>
      <c r="C963" t="str">
        <f>IF([1]变压器绕组!C963="","",[1]变压器绕组!C963)</f>
        <v/>
      </c>
      <c r="D963" t="str">
        <f>IF([1]变压器绕组!D963="","",[1]变压器绕组!D963)</f>
        <v/>
      </c>
      <c r="E963" t="str">
        <f ca="1">VLOOKUP(C963,OFFSET(厂站实体!$A$2,0,0,1000,7),7,FALSE)</f>
        <v/>
      </c>
      <c r="F963" t="str">
        <f ca="1">VLOOKUP(C963,OFFSET(厂站实体!$A$2,0,0,1000,7),4,FALSE)</f>
        <v/>
      </c>
      <c r="G963" t="str">
        <f ca="1">VLOOKUP(C963,OFFSET(厂站实体!$A$2,0,0,1000,7),6,FALSE)</f>
        <v/>
      </c>
    </row>
    <row r="964" spans="1:7" x14ac:dyDescent="0.15">
      <c r="A964" t="str">
        <f>IF([1]变压器绕组!A964="","",[1]变压器绕组!A964)</f>
        <v/>
      </c>
      <c r="B964" t="str">
        <f>IF([1]变压器绕组!B964="","",[1]变压器绕组!B964)</f>
        <v/>
      </c>
      <c r="C964" t="str">
        <f>IF([1]变压器绕组!C964="","",[1]变压器绕组!C964)</f>
        <v/>
      </c>
      <c r="D964" t="str">
        <f>IF([1]变压器绕组!D964="","",[1]变压器绕组!D964)</f>
        <v/>
      </c>
      <c r="E964" t="str">
        <f ca="1">VLOOKUP(C964,OFFSET(厂站实体!$A$2,0,0,1000,7),7,FALSE)</f>
        <v/>
      </c>
      <c r="F964" t="str">
        <f ca="1">VLOOKUP(C964,OFFSET(厂站实体!$A$2,0,0,1000,7),4,FALSE)</f>
        <v/>
      </c>
      <c r="G964" t="str">
        <f ca="1">VLOOKUP(C964,OFFSET(厂站实体!$A$2,0,0,1000,7),6,FALSE)</f>
        <v/>
      </c>
    </row>
    <row r="965" spans="1:7" x14ac:dyDescent="0.15">
      <c r="A965" t="str">
        <f>IF([1]变压器绕组!A965="","",[1]变压器绕组!A965)</f>
        <v/>
      </c>
      <c r="B965" t="str">
        <f>IF([1]变压器绕组!B965="","",[1]变压器绕组!B965)</f>
        <v/>
      </c>
      <c r="C965" t="str">
        <f>IF([1]变压器绕组!C965="","",[1]变压器绕组!C965)</f>
        <v/>
      </c>
      <c r="D965" t="str">
        <f>IF([1]变压器绕组!D965="","",[1]变压器绕组!D965)</f>
        <v/>
      </c>
      <c r="E965" t="str">
        <f ca="1">VLOOKUP(C965,OFFSET(厂站实体!$A$2,0,0,1000,7),7,FALSE)</f>
        <v/>
      </c>
      <c r="F965" t="str">
        <f ca="1">VLOOKUP(C965,OFFSET(厂站实体!$A$2,0,0,1000,7),4,FALSE)</f>
        <v/>
      </c>
      <c r="G965" t="str">
        <f ca="1">VLOOKUP(C965,OFFSET(厂站实体!$A$2,0,0,1000,7),6,FALSE)</f>
        <v/>
      </c>
    </row>
    <row r="966" spans="1:7" x14ac:dyDescent="0.15">
      <c r="A966" t="str">
        <f>IF([1]变压器绕组!A966="","",[1]变压器绕组!A966)</f>
        <v/>
      </c>
      <c r="B966" t="str">
        <f>IF([1]变压器绕组!B966="","",[1]变压器绕组!B966)</f>
        <v/>
      </c>
      <c r="C966" t="str">
        <f>IF([1]变压器绕组!C966="","",[1]变压器绕组!C966)</f>
        <v/>
      </c>
      <c r="D966" t="str">
        <f>IF([1]变压器绕组!D966="","",[1]变压器绕组!D966)</f>
        <v/>
      </c>
      <c r="E966" t="str">
        <f ca="1">VLOOKUP(C966,OFFSET(厂站实体!$A$2,0,0,1000,7),7,FALSE)</f>
        <v/>
      </c>
      <c r="F966" t="str">
        <f ca="1">VLOOKUP(C966,OFFSET(厂站实体!$A$2,0,0,1000,7),4,FALSE)</f>
        <v/>
      </c>
      <c r="G966" t="str">
        <f ca="1">VLOOKUP(C966,OFFSET(厂站实体!$A$2,0,0,1000,7),6,FALSE)</f>
        <v/>
      </c>
    </row>
    <row r="967" spans="1:7" x14ac:dyDescent="0.15">
      <c r="A967" t="str">
        <f>IF([1]变压器绕组!A967="","",[1]变压器绕组!A967)</f>
        <v/>
      </c>
      <c r="B967" t="str">
        <f>IF([1]变压器绕组!B967="","",[1]变压器绕组!B967)</f>
        <v/>
      </c>
      <c r="C967" t="str">
        <f>IF([1]变压器绕组!C967="","",[1]变压器绕组!C967)</f>
        <v/>
      </c>
      <c r="D967" t="str">
        <f>IF([1]变压器绕组!D967="","",[1]变压器绕组!D967)</f>
        <v/>
      </c>
      <c r="E967" t="str">
        <f ca="1">VLOOKUP(C967,OFFSET(厂站实体!$A$2,0,0,1000,7),7,FALSE)</f>
        <v/>
      </c>
      <c r="F967" t="str">
        <f ca="1">VLOOKUP(C967,OFFSET(厂站实体!$A$2,0,0,1000,7),4,FALSE)</f>
        <v/>
      </c>
      <c r="G967" t="str">
        <f ca="1">VLOOKUP(C967,OFFSET(厂站实体!$A$2,0,0,1000,7),6,FALSE)</f>
        <v/>
      </c>
    </row>
    <row r="968" spans="1:7" x14ac:dyDescent="0.15">
      <c r="A968" t="str">
        <f>IF([1]变压器绕组!A968="","",[1]变压器绕组!A968)</f>
        <v/>
      </c>
      <c r="B968" t="str">
        <f>IF([1]变压器绕组!B968="","",[1]变压器绕组!B968)</f>
        <v/>
      </c>
      <c r="C968" t="str">
        <f>IF([1]变压器绕组!C968="","",[1]变压器绕组!C968)</f>
        <v/>
      </c>
      <c r="D968" t="str">
        <f>IF([1]变压器绕组!D968="","",[1]变压器绕组!D968)</f>
        <v/>
      </c>
      <c r="E968" t="str">
        <f ca="1">VLOOKUP(C968,OFFSET(厂站实体!$A$2,0,0,1000,7),7,FALSE)</f>
        <v/>
      </c>
      <c r="F968" t="str">
        <f ca="1">VLOOKUP(C968,OFFSET(厂站实体!$A$2,0,0,1000,7),4,FALSE)</f>
        <v/>
      </c>
      <c r="G968" t="str">
        <f ca="1">VLOOKUP(C968,OFFSET(厂站实体!$A$2,0,0,1000,7),6,FALSE)</f>
        <v/>
      </c>
    </row>
    <row r="969" spans="1:7" x14ac:dyDescent="0.15">
      <c r="A969" t="str">
        <f>IF([1]变压器绕组!A969="","",[1]变压器绕组!A969)</f>
        <v/>
      </c>
      <c r="B969" t="str">
        <f>IF([1]变压器绕组!B969="","",[1]变压器绕组!B969)</f>
        <v/>
      </c>
      <c r="C969" t="str">
        <f>IF([1]变压器绕组!C969="","",[1]变压器绕组!C969)</f>
        <v/>
      </c>
      <c r="D969" t="str">
        <f>IF([1]变压器绕组!D969="","",[1]变压器绕组!D969)</f>
        <v/>
      </c>
      <c r="E969" t="str">
        <f ca="1">VLOOKUP(C969,OFFSET(厂站实体!$A$2,0,0,1000,7),7,FALSE)</f>
        <v/>
      </c>
      <c r="F969" t="str">
        <f ca="1">VLOOKUP(C969,OFFSET(厂站实体!$A$2,0,0,1000,7),4,FALSE)</f>
        <v/>
      </c>
      <c r="G969" t="str">
        <f ca="1">VLOOKUP(C969,OFFSET(厂站实体!$A$2,0,0,1000,7),6,FALSE)</f>
        <v/>
      </c>
    </row>
    <row r="970" spans="1:7" x14ac:dyDescent="0.15">
      <c r="A970" t="str">
        <f>IF([1]变压器绕组!A970="","",[1]变压器绕组!A970)</f>
        <v/>
      </c>
      <c r="B970" t="str">
        <f>IF([1]变压器绕组!B970="","",[1]变压器绕组!B970)</f>
        <v/>
      </c>
      <c r="C970" t="str">
        <f>IF([1]变压器绕组!C970="","",[1]变压器绕组!C970)</f>
        <v/>
      </c>
      <c r="D970" t="str">
        <f>IF([1]变压器绕组!D970="","",[1]变压器绕组!D970)</f>
        <v/>
      </c>
      <c r="E970" t="str">
        <f ca="1">VLOOKUP(C970,OFFSET(厂站实体!$A$2,0,0,1000,7),7,FALSE)</f>
        <v/>
      </c>
      <c r="F970" t="str">
        <f ca="1">VLOOKUP(C970,OFFSET(厂站实体!$A$2,0,0,1000,7),4,FALSE)</f>
        <v/>
      </c>
      <c r="G970" t="str">
        <f ca="1">VLOOKUP(C970,OFFSET(厂站实体!$A$2,0,0,1000,7),6,FALSE)</f>
        <v/>
      </c>
    </row>
    <row r="971" spans="1:7" x14ac:dyDescent="0.15">
      <c r="A971" t="str">
        <f>IF([1]变压器绕组!A971="","",[1]变压器绕组!A971)</f>
        <v/>
      </c>
      <c r="B971" t="str">
        <f>IF([1]变压器绕组!B971="","",[1]变压器绕组!B971)</f>
        <v/>
      </c>
      <c r="C971" t="str">
        <f>IF([1]变压器绕组!C971="","",[1]变压器绕组!C971)</f>
        <v/>
      </c>
      <c r="D971" t="str">
        <f>IF([1]变压器绕组!D971="","",[1]变压器绕组!D971)</f>
        <v/>
      </c>
      <c r="E971" t="str">
        <f ca="1">VLOOKUP(C971,OFFSET(厂站实体!$A$2,0,0,1000,7),7,FALSE)</f>
        <v/>
      </c>
      <c r="F971" t="str">
        <f ca="1">VLOOKUP(C971,OFFSET(厂站实体!$A$2,0,0,1000,7),4,FALSE)</f>
        <v/>
      </c>
      <c r="G971" t="str">
        <f ca="1">VLOOKUP(C971,OFFSET(厂站实体!$A$2,0,0,1000,7),6,FALSE)</f>
        <v/>
      </c>
    </row>
    <row r="972" spans="1:7" x14ac:dyDescent="0.15">
      <c r="A972" t="str">
        <f>IF([1]变压器绕组!A972="","",[1]变压器绕组!A972)</f>
        <v/>
      </c>
      <c r="B972" t="str">
        <f>IF([1]变压器绕组!B972="","",[1]变压器绕组!B972)</f>
        <v/>
      </c>
      <c r="C972" t="str">
        <f>IF([1]变压器绕组!C972="","",[1]变压器绕组!C972)</f>
        <v/>
      </c>
      <c r="D972" t="str">
        <f>IF([1]变压器绕组!D972="","",[1]变压器绕组!D972)</f>
        <v/>
      </c>
      <c r="E972" t="str">
        <f ca="1">VLOOKUP(C972,OFFSET(厂站实体!$A$2,0,0,1000,7),7,FALSE)</f>
        <v/>
      </c>
      <c r="F972" t="str">
        <f ca="1">VLOOKUP(C972,OFFSET(厂站实体!$A$2,0,0,1000,7),4,FALSE)</f>
        <v/>
      </c>
      <c r="G972" t="str">
        <f ca="1">VLOOKUP(C972,OFFSET(厂站实体!$A$2,0,0,1000,7),6,FALSE)</f>
        <v/>
      </c>
    </row>
    <row r="973" spans="1:7" x14ac:dyDescent="0.15">
      <c r="A973" t="str">
        <f>IF([1]变压器绕组!A973="","",[1]变压器绕组!A973)</f>
        <v/>
      </c>
      <c r="B973" t="str">
        <f>IF([1]变压器绕组!B973="","",[1]变压器绕组!B973)</f>
        <v/>
      </c>
      <c r="C973" t="str">
        <f>IF([1]变压器绕组!C973="","",[1]变压器绕组!C973)</f>
        <v/>
      </c>
      <c r="D973" t="str">
        <f>IF([1]变压器绕组!D973="","",[1]变压器绕组!D973)</f>
        <v/>
      </c>
      <c r="E973" t="str">
        <f ca="1">VLOOKUP(C973,OFFSET(厂站实体!$A$2,0,0,1000,7),7,FALSE)</f>
        <v/>
      </c>
      <c r="F973" t="str">
        <f ca="1">VLOOKUP(C973,OFFSET(厂站实体!$A$2,0,0,1000,7),4,FALSE)</f>
        <v/>
      </c>
      <c r="G973" t="str">
        <f ca="1">VLOOKUP(C973,OFFSET(厂站实体!$A$2,0,0,1000,7),6,FALSE)</f>
        <v/>
      </c>
    </row>
    <row r="974" spans="1:7" x14ac:dyDescent="0.15">
      <c r="A974" t="str">
        <f>IF([1]变压器绕组!A974="","",[1]变压器绕组!A974)</f>
        <v/>
      </c>
      <c r="B974" t="str">
        <f>IF([1]变压器绕组!B974="","",[1]变压器绕组!B974)</f>
        <v/>
      </c>
      <c r="C974" t="str">
        <f>IF([1]变压器绕组!C974="","",[1]变压器绕组!C974)</f>
        <v/>
      </c>
      <c r="D974" t="str">
        <f>IF([1]变压器绕组!D974="","",[1]变压器绕组!D974)</f>
        <v/>
      </c>
      <c r="E974" t="str">
        <f ca="1">VLOOKUP(C974,OFFSET(厂站实体!$A$2,0,0,1000,7),7,FALSE)</f>
        <v/>
      </c>
      <c r="F974" t="str">
        <f ca="1">VLOOKUP(C974,OFFSET(厂站实体!$A$2,0,0,1000,7),4,FALSE)</f>
        <v/>
      </c>
      <c r="G974" t="str">
        <f ca="1">VLOOKUP(C974,OFFSET(厂站实体!$A$2,0,0,1000,7),6,FALSE)</f>
        <v/>
      </c>
    </row>
    <row r="975" spans="1:7" x14ac:dyDescent="0.15">
      <c r="A975" t="str">
        <f>IF([1]变压器绕组!A975="","",[1]变压器绕组!A975)</f>
        <v/>
      </c>
      <c r="B975" t="str">
        <f>IF([1]变压器绕组!B975="","",[1]变压器绕组!B975)</f>
        <v/>
      </c>
      <c r="C975" t="str">
        <f>IF([1]变压器绕组!C975="","",[1]变压器绕组!C975)</f>
        <v/>
      </c>
      <c r="D975" t="str">
        <f>IF([1]变压器绕组!D975="","",[1]变压器绕组!D975)</f>
        <v/>
      </c>
      <c r="E975" t="str">
        <f ca="1">VLOOKUP(C975,OFFSET(厂站实体!$A$2,0,0,1000,7),7,FALSE)</f>
        <v/>
      </c>
      <c r="F975" t="str">
        <f ca="1">VLOOKUP(C975,OFFSET(厂站实体!$A$2,0,0,1000,7),4,FALSE)</f>
        <v/>
      </c>
      <c r="G975" t="str">
        <f ca="1">VLOOKUP(C975,OFFSET(厂站实体!$A$2,0,0,1000,7),6,FALSE)</f>
        <v/>
      </c>
    </row>
    <row r="976" spans="1:7" x14ac:dyDescent="0.15">
      <c r="A976" t="str">
        <f>IF([1]变压器绕组!A976="","",[1]变压器绕组!A976)</f>
        <v/>
      </c>
      <c r="B976" t="str">
        <f>IF([1]变压器绕组!B976="","",[1]变压器绕组!B976)</f>
        <v/>
      </c>
      <c r="C976" t="str">
        <f>IF([1]变压器绕组!C976="","",[1]变压器绕组!C976)</f>
        <v/>
      </c>
      <c r="D976" t="str">
        <f>IF([1]变压器绕组!D976="","",[1]变压器绕组!D976)</f>
        <v/>
      </c>
      <c r="E976" t="str">
        <f ca="1">VLOOKUP(C976,OFFSET(厂站实体!$A$2,0,0,1000,7),7,FALSE)</f>
        <v/>
      </c>
      <c r="F976" t="str">
        <f ca="1">VLOOKUP(C976,OFFSET(厂站实体!$A$2,0,0,1000,7),4,FALSE)</f>
        <v/>
      </c>
      <c r="G976" t="str">
        <f ca="1">VLOOKUP(C976,OFFSET(厂站实体!$A$2,0,0,1000,7),6,FALSE)</f>
        <v/>
      </c>
    </row>
    <row r="977" spans="1:7" x14ac:dyDescent="0.15">
      <c r="A977" t="str">
        <f>IF([1]变压器绕组!A977="","",[1]变压器绕组!A977)</f>
        <v/>
      </c>
      <c r="B977" t="str">
        <f>IF([1]变压器绕组!B977="","",[1]变压器绕组!B977)</f>
        <v/>
      </c>
      <c r="C977" t="str">
        <f>IF([1]变压器绕组!C977="","",[1]变压器绕组!C977)</f>
        <v/>
      </c>
      <c r="D977" t="str">
        <f>IF([1]变压器绕组!D977="","",[1]变压器绕组!D977)</f>
        <v/>
      </c>
      <c r="E977" t="str">
        <f ca="1">VLOOKUP(C977,OFFSET(厂站实体!$A$2,0,0,1000,7),7,FALSE)</f>
        <v/>
      </c>
      <c r="F977" t="str">
        <f ca="1">VLOOKUP(C977,OFFSET(厂站实体!$A$2,0,0,1000,7),4,FALSE)</f>
        <v/>
      </c>
      <c r="G977" t="str">
        <f ca="1">VLOOKUP(C977,OFFSET(厂站实体!$A$2,0,0,1000,7),6,FALSE)</f>
        <v/>
      </c>
    </row>
    <row r="978" spans="1:7" x14ac:dyDescent="0.15">
      <c r="A978" t="str">
        <f>IF([1]变压器绕组!A978="","",[1]变压器绕组!A978)</f>
        <v/>
      </c>
      <c r="B978" t="str">
        <f>IF([1]变压器绕组!B978="","",[1]变压器绕组!B978)</f>
        <v/>
      </c>
      <c r="C978" t="str">
        <f>IF([1]变压器绕组!C978="","",[1]变压器绕组!C978)</f>
        <v/>
      </c>
      <c r="D978" t="str">
        <f>IF([1]变压器绕组!D978="","",[1]变压器绕组!D978)</f>
        <v/>
      </c>
      <c r="E978" t="str">
        <f ca="1">VLOOKUP(C978,OFFSET(厂站实体!$A$2,0,0,1000,7),7,FALSE)</f>
        <v/>
      </c>
      <c r="F978" t="str">
        <f ca="1">VLOOKUP(C978,OFFSET(厂站实体!$A$2,0,0,1000,7),4,FALSE)</f>
        <v/>
      </c>
      <c r="G978" t="str">
        <f ca="1">VLOOKUP(C978,OFFSET(厂站实体!$A$2,0,0,1000,7),6,FALSE)</f>
        <v/>
      </c>
    </row>
    <row r="979" spans="1:7" x14ac:dyDescent="0.15">
      <c r="A979" t="str">
        <f>IF([1]变压器绕组!A979="","",[1]变压器绕组!A979)</f>
        <v/>
      </c>
      <c r="B979" t="str">
        <f>IF([1]变压器绕组!B979="","",[1]变压器绕组!B979)</f>
        <v/>
      </c>
      <c r="C979" t="str">
        <f>IF([1]变压器绕组!C979="","",[1]变压器绕组!C979)</f>
        <v/>
      </c>
      <c r="D979" t="str">
        <f>IF([1]变压器绕组!D979="","",[1]变压器绕组!D979)</f>
        <v/>
      </c>
      <c r="E979" t="str">
        <f ca="1">VLOOKUP(C979,OFFSET(厂站实体!$A$2,0,0,1000,7),7,FALSE)</f>
        <v/>
      </c>
      <c r="F979" t="str">
        <f ca="1">VLOOKUP(C979,OFFSET(厂站实体!$A$2,0,0,1000,7),4,FALSE)</f>
        <v/>
      </c>
      <c r="G979" t="str">
        <f ca="1">VLOOKUP(C979,OFFSET(厂站实体!$A$2,0,0,1000,7),6,FALSE)</f>
        <v/>
      </c>
    </row>
    <row r="980" spans="1:7" x14ac:dyDescent="0.15">
      <c r="A980" t="str">
        <f>IF([1]变压器绕组!A980="","",[1]变压器绕组!A980)</f>
        <v/>
      </c>
      <c r="B980" t="str">
        <f>IF([1]变压器绕组!B980="","",[1]变压器绕组!B980)</f>
        <v/>
      </c>
      <c r="C980" t="str">
        <f>IF([1]变压器绕组!C980="","",[1]变压器绕组!C980)</f>
        <v/>
      </c>
      <c r="D980" t="str">
        <f>IF([1]变压器绕组!D980="","",[1]变压器绕组!D980)</f>
        <v/>
      </c>
      <c r="E980" t="str">
        <f ca="1">VLOOKUP(C980,OFFSET(厂站实体!$A$2,0,0,1000,7),7,FALSE)</f>
        <v/>
      </c>
      <c r="F980" t="str">
        <f ca="1">VLOOKUP(C980,OFFSET(厂站实体!$A$2,0,0,1000,7),4,FALSE)</f>
        <v/>
      </c>
      <c r="G980" t="str">
        <f ca="1">VLOOKUP(C980,OFFSET(厂站实体!$A$2,0,0,1000,7),6,FALSE)</f>
        <v/>
      </c>
    </row>
    <row r="981" spans="1:7" x14ac:dyDescent="0.15">
      <c r="A981" t="str">
        <f>IF([1]变压器绕组!A981="","",[1]变压器绕组!A981)</f>
        <v/>
      </c>
      <c r="B981" t="str">
        <f>IF([1]变压器绕组!B981="","",[1]变压器绕组!B981)</f>
        <v/>
      </c>
      <c r="C981" t="str">
        <f>IF([1]变压器绕组!C981="","",[1]变压器绕组!C981)</f>
        <v/>
      </c>
      <c r="D981" t="str">
        <f>IF([1]变压器绕组!D981="","",[1]变压器绕组!D981)</f>
        <v/>
      </c>
      <c r="E981" t="str">
        <f ca="1">VLOOKUP(C981,OFFSET(厂站实体!$A$2,0,0,1000,7),7,FALSE)</f>
        <v/>
      </c>
      <c r="F981" t="str">
        <f ca="1">VLOOKUP(C981,OFFSET(厂站实体!$A$2,0,0,1000,7),4,FALSE)</f>
        <v/>
      </c>
      <c r="G981" t="str">
        <f ca="1">VLOOKUP(C981,OFFSET(厂站实体!$A$2,0,0,1000,7),6,FALSE)</f>
        <v/>
      </c>
    </row>
    <row r="982" spans="1:7" x14ac:dyDescent="0.15">
      <c r="A982" t="str">
        <f>IF([1]变压器绕组!A982="","",[1]变压器绕组!A982)</f>
        <v/>
      </c>
      <c r="B982" t="str">
        <f>IF([1]变压器绕组!B982="","",[1]变压器绕组!B982)</f>
        <v/>
      </c>
      <c r="C982" t="str">
        <f>IF([1]变压器绕组!C982="","",[1]变压器绕组!C982)</f>
        <v/>
      </c>
      <c r="D982" t="str">
        <f>IF([1]变压器绕组!D982="","",[1]变压器绕组!D982)</f>
        <v/>
      </c>
      <c r="E982" t="str">
        <f ca="1">VLOOKUP(C982,OFFSET(厂站实体!$A$2,0,0,1000,7),7,FALSE)</f>
        <v/>
      </c>
      <c r="F982" t="str">
        <f ca="1">VLOOKUP(C982,OFFSET(厂站实体!$A$2,0,0,1000,7),4,FALSE)</f>
        <v/>
      </c>
      <c r="G982" t="str">
        <f ca="1">VLOOKUP(C982,OFFSET(厂站实体!$A$2,0,0,1000,7),6,FALSE)</f>
        <v/>
      </c>
    </row>
    <row r="983" spans="1:7" x14ac:dyDescent="0.15">
      <c r="A983" t="str">
        <f>IF([1]变压器绕组!A983="","",[1]变压器绕组!A983)</f>
        <v/>
      </c>
      <c r="B983" t="str">
        <f>IF([1]变压器绕组!B983="","",[1]变压器绕组!B983)</f>
        <v/>
      </c>
      <c r="C983" t="str">
        <f>IF([1]变压器绕组!C983="","",[1]变压器绕组!C983)</f>
        <v/>
      </c>
      <c r="D983" t="str">
        <f>IF([1]变压器绕组!D983="","",[1]变压器绕组!D983)</f>
        <v/>
      </c>
      <c r="E983" t="str">
        <f ca="1">VLOOKUP(C983,OFFSET(厂站实体!$A$2,0,0,1000,7),7,FALSE)</f>
        <v/>
      </c>
      <c r="F983" t="str">
        <f ca="1">VLOOKUP(C983,OFFSET(厂站实体!$A$2,0,0,1000,7),4,FALSE)</f>
        <v/>
      </c>
      <c r="G983" t="str">
        <f ca="1">VLOOKUP(C983,OFFSET(厂站实体!$A$2,0,0,1000,7),6,FALSE)</f>
        <v/>
      </c>
    </row>
    <row r="984" spans="1:7" x14ac:dyDescent="0.15">
      <c r="A984" t="str">
        <f>IF([1]变压器绕组!A984="","",[1]变压器绕组!A984)</f>
        <v/>
      </c>
      <c r="B984" t="str">
        <f>IF([1]变压器绕组!B984="","",[1]变压器绕组!B984)</f>
        <v/>
      </c>
      <c r="C984" t="str">
        <f>IF([1]变压器绕组!C984="","",[1]变压器绕组!C984)</f>
        <v/>
      </c>
      <c r="D984" t="str">
        <f>IF([1]变压器绕组!D984="","",[1]变压器绕组!D984)</f>
        <v/>
      </c>
      <c r="E984" t="str">
        <f ca="1">VLOOKUP(C984,OFFSET(厂站实体!$A$2,0,0,1000,7),7,FALSE)</f>
        <v/>
      </c>
      <c r="F984" t="str">
        <f ca="1">VLOOKUP(C984,OFFSET(厂站实体!$A$2,0,0,1000,7),4,FALSE)</f>
        <v/>
      </c>
      <c r="G984" t="str">
        <f ca="1">VLOOKUP(C984,OFFSET(厂站实体!$A$2,0,0,1000,7),6,FALSE)</f>
        <v/>
      </c>
    </row>
    <row r="985" spans="1:7" x14ac:dyDescent="0.15">
      <c r="A985" t="str">
        <f>IF([1]变压器绕组!A985="","",[1]变压器绕组!A985)</f>
        <v/>
      </c>
      <c r="B985" t="str">
        <f>IF([1]变压器绕组!B985="","",[1]变压器绕组!B985)</f>
        <v/>
      </c>
      <c r="C985" t="str">
        <f>IF([1]变压器绕组!C985="","",[1]变压器绕组!C985)</f>
        <v/>
      </c>
      <c r="D985" t="str">
        <f>IF([1]变压器绕组!D985="","",[1]变压器绕组!D985)</f>
        <v/>
      </c>
      <c r="E985" t="str">
        <f ca="1">VLOOKUP(C985,OFFSET(厂站实体!$A$2,0,0,1000,7),7,FALSE)</f>
        <v/>
      </c>
      <c r="F985" t="str">
        <f ca="1">VLOOKUP(C985,OFFSET(厂站实体!$A$2,0,0,1000,7),4,FALSE)</f>
        <v/>
      </c>
      <c r="G985" t="str">
        <f ca="1">VLOOKUP(C985,OFFSET(厂站实体!$A$2,0,0,1000,7),6,FALSE)</f>
        <v/>
      </c>
    </row>
    <row r="986" spans="1:7" x14ac:dyDescent="0.15">
      <c r="A986" t="str">
        <f>IF([1]变压器绕组!A986="","",[1]变压器绕组!A986)</f>
        <v/>
      </c>
      <c r="B986" t="str">
        <f>IF([1]变压器绕组!B986="","",[1]变压器绕组!B986)</f>
        <v/>
      </c>
      <c r="C986" t="str">
        <f>IF([1]变压器绕组!C986="","",[1]变压器绕组!C986)</f>
        <v/>
      </c>
      <c r="D986" t="str">
        <f>IF([1]变压器绕组!D986="","",[1]变压器绕组!D986)</f>
        <v/>
      </c>
      <c r="E986" t="str">
        <f ca="1">VLOOKUP(C986,OFFSET(厂站实体!$A$2,0,0,1000,7),7,FALSE)</f>
        <v/>
      </c>
      <c r="F986" t="str">
        <f ca="1">VLOOKUP(C986,OFFSET(厂站实体!$A$2,0,0,1000,7),4,FALSE)</f>
        <v/>
      </c>
      <c r="G986" t="str">
        <f ca="1">VLOOKUP(C986,OFFSET(厂站实体!$A$2,0,0,1000,7),6,FALSE)</f>
        <v/>
      </c>
    </row>
    <row r="987" spans="1:7" x14ac:dyDescent="0.15">
      <c r="A987" t="str">
        <f>IF([1]变压器绕组!A987="","",[1]变压器绕组!A987)</f>
        <v/>
      </c>
      <c r="B987" t="str">
        <f>IF([1]变压器绕组!B987="","",[1]变压器绕组!B987)</f>
        <v/>
      </c>
      <c r="C987" t="str">
        <f>IF([1]变压器绕组!C987="","",[1]变压器绕组!C987)</f>
        <v/>
      </c>
      <c r="D987" t="str">
        <f>IF([1]变压器绕组!D987="","",[1]变压器绕组!D987)</f>
        <v/>
      </c>
      <c r="E987" t="str">
        <f ca="1">VLOOKUP(C987,OFFSET(厂站实体!$A$2,0,0,1000,7),7,FALSE)</f>
        <v/>
      </c>
      <c r="F987" t="str">
        <f ca="1">VLOOKUP(C987,OFFSET(厂站实体!$A$2,0,0,1000,7),4,FALSE)</f>
        <v/>
      </c>
      <c r="G987" t="str">
        <f ca="1">VLOOKUP(C987,OFFSET(厂站实体!$A$2,0,0,1000,7),6,FALSE)</f>
        <v/>
      </c>
    </row>
    <row r="988" spans="1:7" x14ac:dyDescent="0.15">
      <c r="A988" t="str">
        <f>IF([1]变压器绕组!A988="","",[1]变压器绕组!A988)</f>
        <v/>
      </c>
      <c r="B988" t="str">
        <f>IF([1]变压器绕组!B988="","",[1]变压器绕组!B988)</f>
        <v/>
      </c>
      <c r="C988" t="str">
        <f>IF([1]变压器绕组!C988="","",[1]变压器绕组!C988)</f>
        <v/>
      </c>
      <c r="D988" t="str">
        <f>IF([1]变压器绕组!D988="","",[1]变压器绕组!D988)</f>
        <v/>
      </c>
      <c r="E988" t="str">
        <f ca="1">VLOOKUP(C988,OFFSET(厂站实体!$A$2,0,0,1000,7),7,FALSE)</f>
        <v/>
      </c>
      <c r="F988" t="str">
        <f ca="1">VLOOKUP(C988,OFFSET(厂站实体!$A$2,0,0,1000,7),4,FALSE)</f>
        <v/>
      </c>
      <c r="G988" t="str">
        <f ca="1">VLOOKUP(C988,OFFSET(厂站实体!$A$2,0,0,1000,7),6,FALSE)</f>
        <v/>
      </c>
    </row>
    <row r="989" spans="1:7" x14ac:dyDescent="0.15">
      <c r="A989" t="str">
        <f>IF([1]变压器绕组!A989="","",[1]变压器绕组!A989)</f>
        <v/>
      </c>
      <c r="B989" t="str">
        <f>IF([1]变压器绕组!B989="","",[1]变压器绕组!B989)</f>
        <v/>
      </c>
      <c r="C989" t="str">
        <f>IF([1]变压器绕组!C989="","",[1]变压器绕组!C989)</f>
        <v/>
      </c>
      <c r="D989" t="str">
        <f>IF([1]变压器绕组!D989="","",[1]变压器绕组!D989)</f>
        <v/>
      </c>
      <c r="E989" t="str">
        <f ca="1">VLOOKUP(C989,OFFSET(厂站实体!$A$2,0,0,1000,7),7,FALSE)</f>
        <v/>
      </c>
      <c r="F989" t="str">
        <f ca="1">VLOOKUP(C989,OFFSET(厂站实体!$A$2,0,0,1000,7),4,FALSE)</f>
        <v/>
      </c>
      <c r="G989" t="str">
        <f ca="1">VLOOKUP(C989,OFFSET(厂站实体!$A$2,0,0,1000,7),6,FALSE)</f>
        <v/>
      </c>
    </row>
    <row r="990" spans="1:7" x14ac:dyDescent="0.15">
      <c r="A990" t="str">
        <f>IF([1]变压器绕组!A990="","",[1]变压器绕组!A990)</f>
        <v/>
      </c>
      <c r="B990" t="str">
        <f>IF([1]变压器绕组!B990="","",[1]变压器绕组!B990)</f>
        <v/>
      </c>
      <c r="C990" t="str">
        <f>IF([1]变压器绕组!C990="","",[1]变压器绕组!C990)</f>
        <v/>
      </c>
      <c r="D990" t="str">
        <f>IF([1]变压器绕组!D990="","",[1]变压器绕组!D990)</f>
        <v/>
      </c>
      <c r="E990" t="str">
        <f ca="1">VLOOKUP(C990,OFFSET(厂站实体!$A$2,0,0,1000,7),7,FALSE)</f>
        <v/>
      </c>
      <c r="F990" t="str">
        <f ca="1">VLOOKUP(C990,OFFSET(厂站实体!$A$2,0,0,1000,7),4,FALSE)</f>
        <v/>
      </c>
      <c r="G990" t="str">
        <f ca="1">VLOOKUP(C990,OFFSET(厂站实体!$A$2,0,0,1000,7),6,FALSE)</f>
        <v/>
      </c>
    </row>
    <row r="991" spans="1:7" x14ac:dyDescent="0.15">
      <c r="A991" t="str">
        <f>IF([1]变压器绕组!A991="","",[1]变压器绕组!A991)</f>
        <v/>
      </c>
      <c r="B991" t="str">
        <f>IF([1]变压器绕组!B991="","",[1]变压器绕组!B991)</f>
        <v/>
      </c>
      <c r="C991" t="str">
        <f>IF([1]变压器绕组!C991="","",[1]变压器绕组!C991)</f>
        <v/>
      </c>
      <c r="D991" t="str">
        <f>IF([1]变压器绕组!D991="","",[1]变压器绕组!D991)</f>
        <v/>
      </c>
      <c r="E991" t="str">
        <f ca="1">VLOOKUP(C991,OFFSET(厂站实体!$A$2,0,0,1000,7),7,FALSE)</f>
        <v/>
      </c>
      <c r="F991" t="str">
        <f ca="1">VLOOKUP(C991,OFFSET(厂站实体!$A$2,0,0,1000,7),4,FALSE)</f>
        <v/>
      </c>
      <c r="G991" t="str">
        <f ca="1">VLOOKUP(C991,OFFSET(厂站实体!$A$2,0,0,1000,7),6,FALSE)</f>
        <v/>
      </c>
    </row>
    <row r="992" spans="1:7" x14ac:dyDescent="0.15">
      <c r="A992" t="str">
        <f>IF([1]变压器绕组!A992="","",[1]变压器绕组!A992)</f>
        <v/>
      </c>
      <c r="B992" t="str">
        <f>IF([1]变压器绕组!B992="","",[1]变压器绕组!B992)</f>
        <v/>
      </c>
      <c r="C992" t="str">
        <f>IF([1]变压器绕组!C992="","",[1]变压器绕组!C992)</f>
        <v/>
      </c>
      <c r="D992" t="str">
        <f>IF([1]变压器绕组!D992="","",[1]变压器绕组!D992)</f>
        <v/>
      </c>
      <c r="E992" t="str">
        <f ca="1">VLOOKUP(C992,OFFSET(厂站实体!$A$2,0,0,1000,7),7,FALSE)</f>
        <v/>
      </c>
      <c r="F992" t="str">
        <f ca="1">VLOOKUP(C992,OFFSET(厂站实体!$A$2,0,0,1000,7),4,FALSE)</f>
        <v/>
      </c>
      <c r="G992" t="str">
        <f ca="1">VLOOKUP(C992,OFFSET(厂站实体!$A$2,0,0,1000,7),6,FALSE)</f>
        <v/>
      </c>
    </row>
    <row r="993" spans="1:7" x14ac:dyDescent="0.15">
      <c r="A993" t="str">
        <f>IF([1]变压器绕组!A993="","",[1]变压器绕组!A993)</f>
        <v/>
      </c>
      <c r="B993" t="str">
        <f>IF([1]变压器绕组!B993="","",[1]变压器绕组!B993)</f>
        <v/>
      </c>
      <c r="C993" t="str">
        <f>IF([1]变压器绕组!C993="","",[1]变压器绕组!C993)</f>
        <v/>
      </c>
      <c r="D993" t="str">
        <f>IF([1]变压器绕组!D993="","",[1]变压器绕组!D993)</f>
        <v/>
      </c>
      <c r="E993" t="str">
        <f ca="1">VLOOKUP(C993,OFFSET(厂站实体!$A$2,0,0,1000,7),7,FALSE)</f>
        <v/>
      </c>
      <c r="F993" t="str">
        <f ca="1">VLOOKUP(C993,OFFSET(厂站实体!$A$2,0,0,1000,7),4,FALSE)</f>
        <v/>
      </c>
      <c r="G993" t="str">
        <f ca="1">VLOOKUP(C993,OFFSET(厂站实体!$A$2,0,0,1000,7),6,FALSE)</f>
        <v/>
      </c>
    </row>
    <row r="994" spans="1:7" x14ac:dyDescent="0.15">
      <c r="A994" t="str">
        <f>IF([1]变压器绕组!A994="","",[1]变压器绕组!A994)</f>
        <v/>
      </c>
      <c r="B994" t="str">
        <f>IF([1]变压器绕组!B994="","",[1]变压器绕组!B994)</f>
        <v/>
      </c>
      <c r="C994" t="str">
        <f>IF([1]变压器绕组!C994="","",[1]变压器绕组!C994)</f>
        <v/>
      </c>
      <c r="D994" t="str">
        <f>IF([1]变压器绕组!D994="","",[1]变压器绕组!D994)</f>
        <v/>
      </c>
      <c r="E994" t="str">
        <f ca="1">VLOOKUP(C994,OFFSET(厂站实体!$A$2,0,0,1000,7),7,FALSE)</f>
        <v/>
      </c>
      <c r="F994" t="str">
        <f ca="1">VLOOKUP(C994,OFFSET(厂站实体!$A$2,0,0,1000,7),4,FALSE)</f>
        <v/>
      </c>
      <c r="G994" t="str">
        <f ca="1">VLOOKUP(C994,OFFSET(厂站实体!$A$2,0,0,1000,7),6,FALSE)</f>
        <v/>
      </c>
    </row>
    <row r="995" spans="1:7" x14ac:dyDescent="0.15">
      <c r="A995" t="str">
        <f>IF([1]变压器绕组!A995="","",[1]变压器绕组!A995)</f>
        <v/>
      </c>
      <c r="B995" t="str">
        <f>IF([1]变压器绕组!B995="","",[1]变压器绕组!B995)</f>
        <v/>
      </c>
      <c r="C995" t="str">
        <f>IF([1]变压器绕组!C995="","",[1]变压器绕组!C995)</f>
        <v/>
      </c>
      <c r="D995" t="str">
        <f>IF([1]变压器绕组!D995="","",[1]变压器绕组!D995)</f>
        <v/>
      </c>
      <c r="E995" t="str">
        <f ca="1">VLOOKUP(C995,OFFSET(厂站实体!$A$2,0,0,1000,7),7,FALSE)</f>
        <v/>
      </c>
      <c r="F995" t="str">
        <f ca="1">VLOOKUP(C995,OFFSET(厂站实体!$A$2,0,0,1000,7),4,FALSE)</f>
        <v/>
      </c>
      <c r="G995" t="str">
        <f ca="1">VLOOKUP(C995,OFFSET(厂站实体!$A$2,0,0,1000,7),6,FALSE)</f>
        <v/>
      </c>
    </row>
    <row r="996" spans="1:7" x14ac:dyDescent="0.15">
      <c r="A996" t="str">
        <f>IF([1]变压器绕组!A996="","",[1]变压器绕组!A996)</f>
        <v/>
      </c>
      <c r="B996" t="str">
        <f>IF([1]变压器绕组!B996="","",[1]变压器绕组!B996)</f>
        <v/>
      </c>
      <c r="C996" t="str">
        <f>IF([1]变压器绕组!C996="","",[1]变压器绕组!C996)</f>
        <v/>
      </c>
      <c r="D996" t="str">
        <f>IF([1]变压器绕组!D996="","",[1]变压器绕组!D996)</f>
        <v/>
      </c>
      <c r="E996" t="str">
        <f ca="1">VLOOKUP(C996,OFFSET(厂站实体!$A$2,0,0,1000,7),7,FALSE)</f>
        <v/>
      </c>
      <c r="F996" t="str">
        <f ca="1">VLOOKUP(C996,OFFSET(厂站实体!$A$2,0,0,1000,7),4,FALSE)</f>
        <v/>
      </c>
      <c r="G996" t="str">
        <f ca="1">VLOOKUP(C996,OFFSET(厂站实体!$A$2,0,0,1000,7),6,FALSE)</f>
        <v/>
      </c>
    </row>
    <row r="997" spans="1:7" x14ac:dyDescent="0.15">
      <c r="A997" t="str">
        <f>IF([1]变压器绕组!A997="","",[1]变压器绕组!A997)</f>
        <v/>
      </c>
      <c r="B997" t="str">
        <f>IF([1]变压器绕组!B997="","",[1]变压器绕组!B997)</f>
        <v/>
      </c>
      <c r="C997" t="str">
        <f>IF([1]变压器绕组!C997="","",[1]变压器绕组!C997)</f>
        <v/>
      </c>
      <c r="D997" t="str">
        <f>IF([1]变压器绕组!D997="","",[1]变压器绕组!D997)</f>
        <v/>
      </c>
      <c r="E997" t="str">
        <f ca="1">VLOOKUP(C997,OFFSET(厂站实体!$A$2,0,0,1000,7),7,FALSE)</f>
        <v/>
      </c>
      <c r="F997" t="str">
        <f ca="1">VLOOKUP(C997,OFFSET(厂站实体!$A$2,0,0,1000,7),4,FALSE)</f>
        <v/>
      </c>
      <c r="G997" t="str">
        <f ca="1">VLOOKUP(C997,OFFSET(厂站实体!$A$2,0,0,1000,7),6,FALSE)</f>
        <v/>
      </c>
    </row>
    <row r="998" spans="1:7" x14ac:dyDescent="0.15">
      <c r="A998" t="str">
        <f>IF([1]变压器绕组!A998="","",[1]变压器绕组!A998)</f>
        <v/>
      </c>
      <c r="B998" t="str">
        <f>IF([1]变压器绕组!B998="","",[1]变压器绕组!B998)</f>
        <v/>
      </c>
      <c r="C998" t="str">
        <f>IF([1]变压器绕组!C998="","",[1]变压器绕组!C998)</f>
        <v/>
      </c>
      <c r="D998" t="str">
        <f>IF([1]变压器绕组!D998="","",[1]变压器绕组!D998)</f>
        <v/>
      </c>
      <c r="E998" t="str">
        <f ca="1">VLOOKUP(C998,OFFSET(厂站实体!$A$2,0,0,1000,7),7,FALSE)</f>
        <v/>
      </c>
      <c r="F998" t="str">
        <f ca="1">VLOOKUP(C998,OFFSET(厂站实体!$A$2,0,0,1000,7),4,FALSE)</f>
        <v/>
      </c>
      <c r="G998" t="str">
        <f ca="1">VLOOKUP(C998,OFFSET(厂站实体!$A$2,0,0,1000,7),6,FALSE)</f>
        <v/>
      </c>
    </row>
    <row r="999" spans="1:7" x14ac:dyDescent="0.15">
      <c r="A999" t="str">
        <f>IF([1]变压器绕组!A999="","",[1]变压器绕组!A999)</f>
        <v/>
      </c>
      <c r="B999" t="str">
        <f>IF([1]变压器绕组!B999="","",[1]变压器绕组!B999)</f>
        <v/>
      </c>
      <c r="C999" t="str">
        <f>IF([1]变压器绕组!C999="","",[1]变压器绕组!C999)</f>
        <v/>
      </c>
      <c r="D999" t="str">
        <f>IF([1]变压器绕组!D999="","",[1]变压器绕组!D999)</f>
        <v/>
      </c>
      <c r="E999" t="str">
        <f ca="1">VLOOKUP(C999,OFFSET(厂站实体!$A$2,0,0,1000,7),7,FALSE)</f>
        <v/>
      </c>
      <c r="F999" t="str">
        <f ca="1">VLOOKUP(C999,OFFSET(厂站实体!$A$2,0,0,1000,7),4,FALSE)</f>
        <v/>
      </c>
      <c r="G999" t="str">
        <f ca="1">VLOOKUP(C999,OFFSET(厂站实体!$A$2,0,0,1000,7),6,FALSE)</f>
        <v/>
      </c>
    </row>
    <row r="1000" spans="1:7" x14ac:dyDescent="0.15">
      <c r="A1000" t="str">
        <f>IF([1]变压器绕组!A1000="","",[1]变压器绕组!A1000)</f>
        <v/>
      </c>
      <c r="B1000" t="str">
        <f>IF([1]变压器绕组!B1000="","",[1]变压器绕组!B1000)</f>
        <v/>
      </c>
      <c r="C1000" t="str">
        <f>IF([1]变压器绕组!C1000="","",[1]变压器绕组!C1000)</f>
        <v/>
      </c>
      <c r="D1000" t="str">
        <f>IF([1]变压器绕组!D1000="","",[1]变压器绕组!D1000)</f>
        <v/>
      </c>
      <c r="E1000" t="str">
        <f ca="1">VLOOKUP(C1000,OFFSET(厂站实体!$A$2,0,0,1000,7),7,FALSE)</f>
        <v/>
      </c>
      <c r="F1000" t="str">
        <f ca="1">VLOOKUP(C1000,OFFSET(厂站实体!$A$2,0,0,1000,7),4,FALSE)</f>
        <v/>
      </c>
      <c r="G1000" t="str">
        <f ca="1">VLOOKUP(C1000,OFFSET(厂站实体!$A$2,0,0,1000,7),6,FALSE)</f>
        <v/>
      </c>
    </row>
    <row r="1001" spans="1:7" x14ac:dyDescent="0.15">
      <c r="A1001" t="str">
        <f>IF([1]变压器绕组!A1001="","",[1]变压器绕组!A1001)</f>
        <v/>
      </c>
      <c r="B1001" t="str">
        <f>IF([1]变压器绕组!B1001="","",[1]变压器绕组!B1001)</f>
        <v/>
      </c>
      <c r="C1001" t="str">
        <f>IF([1]变压器绕组!C1001="","",[1]变压器绕组!C1001)</f>
        <v/>
      </c>
      <c r="D1001" t="str">
        <f>IF([1]变压器绕组!D1001="","",[1]变压器绕组!D1001)</f>
        <v/>
      </c>
      <c r="E1001" t="str">
        <f ca="1">VLOOKUP(C1001,OFFSET(厂站实体!$A$2,0,0,1000,7),7,FALSE)</f>
        <v/>
      </c>
      <c r="F1001" t="str">
        <f ca="1">VLOOKUP(C1001,OFFSET(厂站实体!$A$2,0,0,1000,7),4,FALSE)</f>
        <v/>
      </c>
      <c r="G1001" t="str">
        <f ca="1">VLOOKUP(C1001,OFFSET(厂站实体!$A$2,0,0,1000,7),6,FALSE)</f>
        <v/>
      </c>
    </row>
    <row r="1002" spans="1:7" x14ac:dyDescent="0.15">
      <c r="A1002" t="str">
        <f>IF([1]变压器绕组!A1002="","",[1]变压器绕组!A1002)</f>
        <v/>
      </c>
      <c r="B1002" t="str">
        <f>IF([1]变压器绕组!B1002="","",[1]变压器绕组!B1002)</f>
        <v/>
      </c>
      <c r="C1002" t="str">
        <f>IF([1]变压器绕组!C1002="","",[1]变压器绕组!C1002)</f>
        <v/>
      </c>
      <c r="D1002" t="str">
        <f>IF([1]变压器绕组!D1002="","",[1]变压器绕组!D1002)</f>
        <v/>
      </c>
      <c r="E1002" t="str">
        <f ca="1">VLOOKUP(C1002,OFFSET(厂站实体!$A$2,0,0,1000,7),7,FALSE)</f>
        <v/>
      </c>
      <c r="F1002" t="str">
        <f ca="1">VLOOKUP(C1002,OFFSET(厂站实体!$A$2,0,0,1000,7),4,FALSE)</f>
        <v/>
      </c>
      <c r="G1002" t="str">
        <f ca="1">VLOOKUP(C1002,OFFSET(厂站实体!$A$2,0,0,1000,7),6,FALSE)</f>
        <v/>
      </c>
    </row>
    <row r="1003" spans="1:7" x14ac:dyDescent="0.15">
      <c r="A1003" t="str">
        <f>IF([1]变压器绕组!A1003="","",[1]变压器绕组!A1003)</f>
        <v/>
      </c>
      <c r="B1003" t="str">
        <f>IF([1]变压器绕组!B1003="","",[1]变压器绕组!B1003)</f>
        <v/>
      </c>
      <c r="C1003" t="str">
        <f>IF([1]变压器绕组!C1003="","",[1]变压器绕组!C1003)</f>
        <v/>
      </c>
      <c r="D1003" t="str">
        <f>IF([1]变压器绕组!D1003="","",[1]变压器绕组!D1003)</f>
        <v/>
      </c>
      <c r="E1003" t="str">
        <f ca="1">VLOOKUP(C1003,OFFSET(厂站实体!$A$2,0,0,1000,7),7,FALSE)</f>
        <v/>
      </c>
      <c r="F1003" t="str">
        <f ca="1">VLOOKUP(C1003,OFFSET(厂站实体!$A$2,0,0,1000,7),4,FALSE)</f>
        <v/>
      </c>
      <c r="G1003" t="str">
        <f ca="1">VLOOKUP(C1003,OFFSET(厂站实体!$A$2,0,0,1000,7),6,FALSE)</f>
        <v/>
      </c>
    </row>
    <row r="1004" spans="1:7" x14ac:dyDescent="0.15">
      <c r="A1004" t="str">
        <f>IF([1]变压器绕组!A1004="","",[1]变压器绕组!A1004)</f>
        <v/>
      </c>
      <c r="B1004" t="str">
        <f>IF([1]变压器绕组!B1004="","",[1]变压器绕组!B1004)</f>
        <v/>
      </c>
      <c r="C1004" t="str">
        <f>IF([1]变压器绕组!C1004="","",[1]变压器绕组!C1004)</f>
        <v/>
      </c>
      <c r="D1004" t="str">
        <f>IF([1]变压器绕组!D1004="","",[1]变压器绕组!D1004)</f>
        <v/>
      </c>
      <c r="E1004" t="str">
        <f ca="1">VLOOKUP(C1004,OFFSET(厂站实体!$A$2,0,0,1000,7),7,FALSE)</f>
        <v/>
      </c>
      <c r="F1004" t="str">
        <f ca="1">VLOOKUP(C1004,OFFSET(厂站实体!$A$2,0,0,1000,7),4,FALSE)</f>
        <v/>
      </c>
      <c r="G1004" t="str">
        <f ca="1">VLOOKUP(C1004,OFFSET(厂站实体!$A$2,0,0,1000,7),6,FALSE)</f>
        <v/>
      </c>
    </row>
    <row r="1005" spans="1:7" x14ac:dyDescent="0.15">
      <c r="A1005" t="str">
        <f>IF([1]变压器绕组!A1005="","",[1]变压器绕组!A1005)</f>
        <v/>
      </c>
      <c r="B1005" t="str">
        <f>IF([1]变压器绕组!B1005="","",[1]变压器绕组!B1005)</f>
        <v/>
      </c>
      <c r="C1005" t="str">
        <f>IF([1]变压器绕组!C1005="","",[1]变压器绕组!C1005)</f>
        <v/>
      </c>
      <c r="D1005" t="str">
        <f>IF([1]变压器绕组!D1005="","",[1]变压器绕组!D1005)</f>
        <v/>
      </c>
      <c r="E1005" t="str">
        <f ca="1">VLOOKUP(C1005,OFFSET(厂站实体!$A$2,0,0,1000,7),7,FALSE)</f>
        <v/>
      </c>
      <c r="F1005" t="str">
        <f ca="1">VLOOKUP(C1005,OFFSET(厂站实体!$A$2,0,0,1000,7),4,FALSE)</f>
        <v/>
      </c>
      <c r="G1005" t="str">
        <f ca="1">VLOOKUP(C1005,OFFSET(厂站实体!$A$2,0,0,1000,7),6,FALSE)</f>
        <v/>
      </c>
    </row>
    <row r="1006" spans="1:7" x14ac:dyDescent="0.15">
      <c r="A1006" t="str">
        <f>IF([1]变压器绕组!A1006="","",[1]变压器绕组!A1006)</f>
        <v/>
      </c>
      <c r="B1006" t="str">
        <f>IF([1]变压器绕组!B1006="","",[1]变压器绕组!B1006)</f>
        <v/>
      </c>
      <c r="C1006" t="str">
        <f>IF([1]变压器绕组!C1006="","",[1]变压器绕组!C1006)</f>
        <v/>
      </c>
      <c r="D1006" t="str">
        <f>IF([1]变压器绕组!D1006="","",[1]变压器绕组!D1006)</f>
        <v/>
      </c>
      <c r="E1006" t="str">
        <f ca="1">VLOOKUP(C1006,OFFSET(厂站实体!$A$2,0,0,1000,7),7,FALSE)</f>
        <v/>
      </c>
      <c r="F1006" t="str">
        <f ca="1">VLOOKUP(C1006,OFFSET(厂站实体!$A$2,0,0,1000,7),4,FALSE)</f>
        <v/>
      </c>
      <c r="G1006" t="str">
        <f ca="1">VLOOKUP(C1006,OFFSET(厂站实体!$A$2,0,0,1000,7),6,FALSE)</f>
        <v/>
      </c>
    </row>
    <row r="1007" spans="1:7" x14ac:dyDescent="0.15">
      <c r="A1007" t="str">
        <f>IF([1]变压器绕组!A1007="","",[1]变压器绕组!A1007)</f>
        <v/>
      </c>
      <c r="B1007" t="str">
        <f>IF([1]变压器绕组!B1007="","",[1]变压器绕组!B1007)</f>
        <v/>
      </c>
      <c r="C1007" t="str">
        <f>IF([1]变压器绕组!C1007="","",[1]变压器绕组!C1007)</f>
        <v/>
      </c>
      <c r="D1007" t="str">
        <f>IF([1]变压器绕组!D1007="","",[1]变压器绕组!D1007)</f>
        <v/>
      </c>
      <c r="E1007" t="str">
        <f ca="1">VLOOKUP(C1007,OFFSET(厂站实体!$A$2,0,0,1000,7),7,FALSE)</f>
        <v/>
      </c>
      <c r="F1007" t="str">
        <f ca="1">VLOOKUP(C1007,OFFSET(厂站实体!$A$2,0,0,1000,7),4,FALSE)</f>
        <v/>
      </c>
      <c r="G1007" t="str">
        <f ca="1">VLOOKUP(C1007,OFFSET(厂站实体!$A$2,0,0,1000,7),6,FALSE)</f>
        <v/>
      </c>
    </row>
    <row r="1008" spans="1:7" x14ac:dyDescent="0.15">
      <c r="A1008" t="str">
        <f>IF([1]变压器绕组!A1008="","",[1]变压器绕组!A1008)</f>
        <v/>
      </c>
      <c r="B1008" t="str">
        <f>IF([1]变压器绕组!B1008="","",[1]变压器绕组!B1008)</f>
        <v/>
      </c>
      <c r="C1008" t="str">
        <f>IF([1]变压器绕组!C1008="","",[1]变压器绕组!C1008)</f>
        <v/>
      </c>
      <c r="D1008" t="str">
        <f>IF([1]变压器绕组!D1008="","",[1]变压器绕组!D1008)</f>
        <v/>
      </c>
      <c r="E1008" t="str">
        <f ca="1">VLOOKUP(C1008,OFFSET(厂站实体!$A$2,0,0,1000,7),7,FALSE)</f>
        <v/>
      </c>
      <c r="F1008" t="str">
        <f ca="1">VLOOKUP(C1008,OFFSET(厂站实体!$A$2,0,0,1000,7),4,FALSE)</f>
        <v/>
      </c>
      <c r="G1008" t="str">
        <f ca="1">VLOOKUP(C1008,OFFSET(厂站实体!$A$2,0,0,1000,7),6,FALSE)</f>
        <v/>
      </c>
    </row>
    <row r="1009" spans="1:7" x14ac:dyDescent="0.15">
      <c r="A1009" t="str">
        <f>IF([1]变压器绕组!A1009="","",[1]变压器绕组!A1009)</f>
        <v/>
      </c>
      <c r="B1009" t="str">
        <f>IF([1]变压器绕组!B1009="","",[1]变压器绕组!B1009)</f>
        <v/>
      </c>
      <c r="C1009" t="str">
        <f>IF([1]变压器绕组!C1009="","",[1]变压器绕组!C1009)</f>
        <v/>
      </c>
      <c r="D1009" t="str">
        <f>IF([1]变压器绕组!D1009="","",[1]变压器绕组!D1009)</f>
        <v/>
      </c>
      <c r="E1009" t="str">
        <f ca="1">VLOOKUP(C1009,OFFSET(厂站实体!$A$2,0,0,1000,7),7,FALSE)</f>
        <v/>
      </c>
      <c r="F1009" t="str">
        <f ca="1">VLOOKUP(C1009,OFFSET(厂站实体!$A$2,0,0,1000,7),4,FALSE)</f>
        <v/>
      </c>
      <c r="G1009" t="str">
        <f ca="1">VLOOKUP(C1009,OFFSET(厂站实体!$A$2,0,0,1000,7),6,FALSE)</f>
        <v/>
      </c>
    </row>
    <row r="1010" spans="1:7" x14ac:dyDescent="0.15">
      <c r="A1010" t="str">
        <f>IF([1]变压器绕组!A1010="","",[1]变压器绕组!A1010)</f>
        <v/>
      </c>
      <c r="B1010" t="str">
        <f>IF([1]变压器绕组!B1010="","",[1]变压器绕组!B1010)</f>
        <v/>
      </c>
      <c r="C1010" t="str">
        <f>IF([1]变压器绕组!C1010="","",[1]变压器绕组!C1010)</f>
        <v/>
      </c>
      <c r="D1010" t="str">
        <f>IF([1]变压器绕组!D1010="","",[1]变压器绕组!D1010)</f>
        <v/>
      </c>
      <c r="E1010" t="str">
        <f ca="1">VLOOKUP(C1010,OFFSET(厂站实体!$A$2,0,0,1000,7),7,FALSE)</f>
        <v/>
      </c>
      <c r="F1010" t="str">
        <f ca="1">VLOOKUP(C1010,OFFSET(厂站实体!$A$2,0,0,1000,7),4,FALSE)</f>
        <v/>
      </c>
      <c r="G1010" t="str">
        <f ca="1">VLOOKUP(C1010,OFFSET(厂站实体!$A$2,0,0,1000,7),6,FALSE)</f>
        <v/>
      </c>
    </row>
    <row r="1011" spans="1:7" x14ac:dyDescent="0.15">
      <c r="A1011" t="str">
        <f>IF([1]变压器绕组!A1011="","",[1]变压器绕组!A1011)</f>
        <v/>
      </c>
      <c r="B1011" t="str">
        <f>IF([1]变压器绕组!B1011="","",[1]变压器绕组!B1011)</f>
        <v/>
      </c>
      <c r="C1011" t="str">
        <f>IF([1]变压器绕组!C1011="","",[1]变压器绕组!C1011)</f>
        <v/>
      </c>
      <c r="D1011" t="str">
        <f>IF([1]变压器绕组!D1011="","",[1]变压器绕组!D1011)</f>
        <v/>
      </c>
      <c r="E1011" t="str">
        <f ca="1">VLOOKUP(C1011,OFFSET(厂站实体!$A$2,0,0,1000,7),7,FALSE)</f>
        <v/>
      </c>
      <c r="F1011" t="str">
        <f ca="1">VLOOKUP(C1011,OFFSET(厂站实体!$A$2,0,0,1000,7),4,FALSE)</f>
        <v/>
      </c>
      <c r="G1011" t="str">
        <f ca="1">VLOOKUP(C1011,OFFSET(厂站实体!$A$2,0,0,1000,7),6,FALSE)</f>
        <v/>
      </c>
    </row>
    <row r="1012" spans="1:7" x14ac:dyDescent="0.15">
      <c r="A1012" t="str">
        <f>IF([1]变压器绕组!A1012="","",[1]变压器绕组!A1012)</f>
        <v/>
      </c>
      <c r="B1012" t="str">
        <f>IF([1]变压器绕组!B1012="","",[1]变压器绕组!B1012)</f>
        <v/>
      </c>
      <c r="C1012" t="str">
        <f>IF([1]变压器绕组!C1012="","",[1]变压器绕组!C1012)</f>
        <v/>
      </c>
      <c r="D1012" t="str">
        <f>IF([1]变压器绕组!D1012="","",[1]变压器绕组!D1012)</f>
        <v/>
      </c>
      <c r="E1012" t="str">
        <f ca="1">VLOOKUP(C1012,OFFSET(厂站实体!$A$2,0,0,1000,7),7,FALSE)</f>
        <v/>
      </c>
      <c r="F1012" t="str">
        <f ca="1">VLOOKUP(C1012,OFFSET(厂站实体!$A$2,0,0,1000,7),4,FALSE)</f>
        <v/>
      </c>
      <c r="G1012" t="str">
        <f ca="1">VLOOKUP(C1012,OFFSET(厂站实体!$A$2,0,0,1000,7),6,FALSE)</f>
        <v/>
      </c>
    </row>
    <row r="1013" spans="1:7" x14ac:dyDescent="0.15">
      <c r="A1013" t="str">
        <f>IF([1]变压器绕组!A1013="","",[1]变压器绕组!A1013)</f>
        <v/>
      </c>
      <c r="B1013" t="str">
        <f>IF([1]变压器绕组!B1013="","",[1]变压器绕组!B1013)</f>
        <v/>
      </c>
      <c r="C1013" t="str">
        <f>IF([1]变压器绕组!C1013="","",[1]变压器绕组!C1013)</f>
        <v/>
      </c>
      <c r="D1013" t="str">
        <f>IF([1]变压器绕组!D1013="","",[1]变压器绕组!D1013)</f>
        <v/>
      </c>
      <c r="E1013" t="str">
        <f ca="1">VLOOKUP(C1013,OFFSET(厂站实体!$A$2,0,0,1000,7),7,FALSE)</f>
        <v/>
      </c>
      <c r="F1013" t="str">
        <f ca="1">VLOOKUP(C1013,OFFSET(厂站实体!$A$2,0,0,1000,7),4,FALSE)</f>
        <v/>
      </c>
      <c r="G1013" t="str">
        <f ca="1">VLOOKUP(C1013,OFFSET(厂站实体!$A$2,0,0,1000,7),6,FALSE)</f>
        <v/>
      </c>
    </row>
    <row r="1014" spans="1:7" x14ac:dyDescent="0.15">
      <c r="A1014" t="str">
        <f>IF([1]变压器绕组!A1014="","",[1]变压器绕组!A1014)</f>
        <v/>
      </c>
      <c r="B1014" t="str">
        <f>IF([1]变压器绕组!B1014="","",[1]变压器绕组!B1014)</f>
        <v/>
      </c>
      <c r="C1014" t="str">
        <f>IF([1]变压器绕组!C1014="","",[1]变压器绕组!C1014)</f>
        <v/>
      </c>
      <c r="D1014" t="str">
        <f>IF([1]变压器绕组!D1014="","",[1]变压器绕组!D1014)</f>
        <v/>
      </c>
      <c r="E1014" t="str">
        <f ca="1">VLOOKUP(C1014,OFFSET(厂站实体!$A$2,0,0,1000,7),7,FALSE)</f>
        <v/>
      </c>
      <c r="F1014" t="str">
        <f ca="1">VLOOKUP(C1014,OFFSET(厂站实体!$A$2,0,0,1000,7),4,FALSE)</f>
        <v/>
      </c>
      <c r="G1014" t="str">
        <f ca="1">VLOOKUP(C1014,OFFSET(厂站实体!$A$2,0,0,1000,7),6,FALSE)</f>
        <v/>
      </c>
    </row>
    <row r="1015" spans="1:7" x14ac:dyDescent="0.15">
      <c r="A1015" t="str">
        <f>IF([1]变压器绕组!A1015="","",[1]变压器绕组!A1015)</f>
        <v/>
      </c>
      <c r="B1015" t="str">
        <f>IF([1]变压器绕组!B1015="","",[1]变压器绕组!B1015)</f>
        <v/>
      </c>
      <c r="C1015" t="str">
        <f>IF([1]变压器绕组!C1015="","",[1]变压器绕组!C1015)</f>
        <v/>
      </c>
      <c r="D1015" t="str">
        <f>IF([1]变压器绕组!D1015="","",[1]变压器绕组!D1015)</f>
        <v/>
      </c>
      <c r="E1015" t="str">
        <f ca="1">VLOOKUP(C1015,OFFSET(厂站实体!$A$2,0,0,1000,7),7,FALSE)</f>
        <v/>
      </c>
      <c r="F1015" t="str">
        <f ca="1">VLOOKUP(C1015,OFFSET(厂站实体!$A$2,0,0,1000,7),4,FALSE)</f>
        <v/>
      </c>
      <c r="G1015" t="str">
        <f ca="1">VLOOKUP(C1015,OFFSET(厂站实体!$A$2,0,0,1000,7),6,FALSE)</f>
        <v/>
      </c>
    </row>
    <row r="1016" spans="1:7" x14ac:dyDescent="0.15">
      <c r="A1016" t="str">
        <f>IF([1]变压器绕组!A1016="","",[1]变压器绕组!A1016)</f>
        <v/>
      </c>
      <c r="B1016" t="str">
        <f>IF([1]变压器绕组!B1016="","",[1]变压器绕组!B1016)</f>
        <v/>
      </c>
      <c r="C1016" t="str">
        <f>IF([1]变压器绕组!C1016="","",[1]变压器绕组!C1016)</f>
        <v/>
      </c>
      <c r="D1016" t="str">
        <f>IF([1]变压器绕组!D1016="","",[1]变压器绕组!D1016)</f>
        <v/>
      </c>
      <c r="E1016" t="str">
        <f ca="1">VLOOKUP(C1016,OFFSET(厂站实体!$A$2,0,0,1000,7),7,FALSE)</f>
        <v/>
      </c>
      <c r="F1016" t="str">
        <f ca="1">VLOOKUP(C1016,OFFSET(厂站实体!$A$2,0,0,1000,7),4,FALSE)</f>
        <v/>
      </c>
      <c r="G1016" t="str">
        <f ca="1">VLOOKUP(C1016,OFFSET(厂站实体!$A$2,0,0,1000,7),6,FALSE)</f>
        <v/>
      </c>
    </row>
    <row r="1017" spans="1:7" x14ac:dyDescent="0.15">
      <c r="A1017" t="str">
        <f>IF([1]变压器绕组!A1017="","",[1]变压器绕组!A1017)</f>
        <v/>
      </c>
      <c r="B1017" t="str">
        <f>IF([1]变压器绕组!B1017="","",[1]变压器绕组!B1017)</f>
        <v/>
      </c>
      <c r="C1017" t="str">
        <f>IF([1]变压器绕组!C1017="","",[1]变压器绕组!C1017)</f>
        <v/>
      </c>
      <c r="D1017" t="str">
        <f>IF([1]变压器绕组!D1017="","",[1]变压器绕组!D1017)</f>
        <v/>
      </c>
      <c r="E1017" t="str">
        <f ca="1">VLOOKUP(C1017,OFFSET(厂站实体!$A$2,0,0,1000,7),7,FALSE)</f>
        <v/>
      </c>
      <c r="F1017" t="str">
        <f ca="1">VLOOKUP(C1017,OFFSET(厂站实体!$A$2,0,0,1000,7),4,FALSE)</f>
        <v/>
      </c>
      <c r="G1017" t="str">
        <f ca="1">VLOOKUP(C1017,OFFSET(厂站实体!$A$2,0,0,1000,7),6,FALSE)</f>
        <v/>
      </c>
    </row>
    <row r="1018" spans="1:7" x14ac:dyDescent="0.15">
      <c r="A1018" t="str">
        <f>IF([1]变压器绕组!A1018="","",[1]变压器绕组!A1018)</f>
        <v/>
      </c>
      <c r="B1018" t="str">
        <f>IF([1]变压器绕组!B1018="","",[1]变压器绕组!B1018)</f>
        <v/>
      </c>
      <c r="C1018" t="str">
        <f>IF([1]变压器绕组!C1018="","",[1]变压器绕组!C1018)</f>
        <v/>
      </c>
      <c r="D1018" t="str">
        <f>IF([1]变压器绕组!D1018="","",[1]变压器绕组!D1018)</f>
        <v/>
      </c>
      <c r="E1018" t="str">
        <f ca="1">VLOOKUP(C1018,OFFSET(厂站实体!$A$2,0,0,1000,7),7,FALSE)</f>
        <v/>
      </c>
      <c r="F1018" t="str">
        <f ca="1">VLOOKUP(C1018,OFFSET(厂站实体!$A$2,0,0,1000,7),4,FALSE)</f>
        <v/>
      </c>
      <c r="G1018" t="str">
        <f ca="1">VLOOKUP(C1018,OFFSET(厂站实体!$A$2,0,0,1000,7),6,FALSE)</f>
        <v/>
      </c>
    </row>
    <row r="1019" spans="1:7" x14ac:dyDescent="0.15">
      <c r="A1019" t="str">
        <f>IF([1]变压器绕组!A1019="","",[1]变压器绕组!A1019)</f>
        <v/>
      </c>
      <c r="B1019" t="str">
        <f>IF([1]变压器绕组!B1019="","",[1]变压器绕组!B1019)</f>
        <v/>
      </c>
      <c r="C1019" t="str">
        <f>IF([1]变压器绕组!C1019="","",[1]变压器绕组!C1019)</f>
        <v/>
      </c>
      <c r="D1019" t="str">
        <f>IF([1]变压器绕组!D1019="","",[1]变压器绕组!D1019)</f>
        <v/>
      </c>
      <c r="E1019" t="str">
        <f ca="1">VLOOKUP(C1019,OFFSET(厂站实体!$A$2,0,0,1000,7),7,FALSE)</f>
        <v/>
      </c>
      <c r="F1019" t="str">
        <f ca="1">VLOOKUP(C1019,OFFSET(厂站实体!$A$2,0,0,1000,7),4,FALSE)</f>
        <v/>
      </c>
      <c r="G1019" t="str">
        <f ca="1">VLOOKUP(C1019,OFFSET(厂站实体!$A$2,0,0,1000,7),6,FALSE)</f>
        <v/>
      </c>
    </row>
    <row r="1020" spans="1:7" x14ac:dyDescent="0.15">
      <c r="A1020" t="str">
        <f>IF([1]变压器绕组!A1020="","",[1]变压器绕组!A1020)</f>
        <v/>
      </c>
      <c r="B1020" t="str">
        <f>IF([1]变压器绕组!B1020="","",[1]变压器绕组!B1020)</f>
        <v/>
      </c>
      <c r="C1020" t="str">
        <f>IF([1]变压器绕组!C1020="","",[1]变压器绕组!C1020)</f>
        <v/>
      </c>
      <c r="D1020" t="str">
        <f>IF([1]变压器绕组!D1020="","",[1]变压器绕组!D1020)</f>
        <v/>
      </c>
      <c r="E1020" t="str">
        <f ca="1">VLOOKUP(C1020,OFFSET(厂站实体!$A$2,0,0,1000,7),7,FALSE)</f>
        <v/>
      </c>
      <c r="F1020" t="str">
        <f ca="1">VLOOKUP(C1020,OFFSET(厂站实体!$A$2,0,0,1000,7),4,FALSE)</f>
        <v/>
      </c>
      <c r="G1020" t="str">
        <f ca="1">VLOOKUP(C1020,OFFSET(厂站实体!$A$2,0,0,1000,7),6,FALSE)</f>
        <v/>
      </c>
    </row>
    <row r="1021" spans="1:7" x14ac:dyDescent="0.15">
      <c r="A1021" t="str">
        <f>IF([1]变压器绕组!A1021="","",[1]变压器绕组!A1021)</f>
        <v/>
      </c>
      <c r="B1021" t="str">
        <f>IF([1]变压器绕组!B1021="","",[1]变压器绕组!B1021)</f>
        <v/>
      </c>
      <c r="C1021" t="str">
        <f>IF([1]变压器绕组!C1021="","",[1]变压器绕组!C1021)</f>
        <v/>
      </c>
      <c r="D1021" t="str">
        <f>IF([1]变压器绕组!D1021="","",[1]变压器绕组!D1021)</f>
        <v/>
      </c>
      <c r="E1021" t="str">
        <f ca="1">VLOOKUP(C1021,OFFSET(厂站实体!$A$2,0,0,1000,7),7,FALSE)</f>
        <v/>
      </c>
      <c r="F1021" t="str">
        <f ca="1">VLOOKUP(C1021,OFFSET(厂站实体!$A$2,0,0,1000,7),4,FALSE)</f>
        <v/>
      </c>
      <c r="G1021" t="str">
        <f ca="1">VLOOKUP(C1021,OFFSET(厂站实体!$A$2,0,0,1000,7),6,FALSE)</f>
        <v/>
      </c>
    </row>
    <row r="1022" spans="1:7" x14ac:dyDescent="0.15">
      <c r="A1022" t="str">
        <f>IF([1]变压器绕组!A1022="","",[1]变压器绕组!A1022)</f>
        <v/>
      </c>
      <c r="B1022" t="str">
        <f>IF([1]变压器绕组!B1022="","",[1]变压器绕组!B1022)</f>
        <v/>
      </c>
      <c r="C1022" t="str">
        <f>IF([1]变压器绕组!C1022="","",[1]变压器绕组!C1022)</f>
        <v/>
      </c>
      <c r="D1022" t="str">
        <f>IF([1]变压器绕组!D1022="","",[1]变压器绕组!D1022)</f>
        <v/>
      </c>
      <c r="E1022" t="str">
        <f ca="1">VLOOKUP(C1022,OFFSET(厂站实体!$A$2,0,0,1000,7),7,FALSE)</f>
        <v/>
      </c>
      <c r="F1022" t="str">
        <f ca="1">VLOOKUP(C1022,OFFSET(厂站实体!$A$2,0,0,1000,7),4,FALSE)</f>
        <v/>
      </c>
      <c r="G1022" t="str">
        <f ca="1">VLOOKUP(C1022,OFFSET(厂站实体!$A$2,0,0,1000,7),6,FALSE)</f>
        <v/>
      </c>
    </row>
    <row r="1023" spans="1:7" x14ac:dyDescent="0.15">
      <c r="A1023" t="str">
        <f>IF([1]变压器绕组!A1023="","",[1]变压器绕组!A1023)</f>
        <v/>
      </c>
      <c r="B1023" t="str">
        <f>IF([1]变压器绕组!B1023="","",[1]变压器绕组!B1023)</f>
        <v/>
      </c>
      <c r="C1023" t="str">
        <f>IF([1]变压器绕组!C1023="","",[1]变压器绕组!C1023)</f>
        <v/>
      </c>
      <c r="D1023" t="str">
        <f>IF([1]变压器绕组!D1023="","",[1]变压器绕组!D1023)</f>
        <v/>
      </c>
      <c r="E1023" t="str">
        <f ca="1">VLOOKUP(C1023,OFFSET(厂站实体!$A$2,0,0,1000,7),7,FALSE)</f>
        <v/>
      </c>
      <c r="F1023" t="str">
        <f ca="1">VLOOKUP(C1023,OFFSET(厂站实体!$A$2,0,0,1000,7),4,FALSE)</f>
        <v/>
      </c>
      <c r="G1023" t="str">
        <f ca="1">VLOOKUP(C1023,OFFSET(厂站实体!$A$2,0,0,1000,7),6,FALSE)</f>
        <v/>
      </c>
    </row>
    <row r="1024" spans="1:7" x14ac:dyDescent="0.15">
      <c r="A1024" t="str">
        <f>IF([1]变压器绕组!A1024="","",[1]变压器绕组!A1024)</f>
        <v/>
      </c>
      <c r="B1024" t="str">
        <f>IF([1]变压器绕组!B1024="","",[1]变压器绕组!B1024)</f>
        <v/>
      </c>
      <c r="C1024" t="str">
        <f>IF([1]变压器绕组!C1024="","",[1]变压器绕组!C1024)</f>
        <v/>
      </c>
      <c r="D1024" t="str">
        <f>IF([1]变压器绕组!D1024="","",[1]变压器绕组!D1024)</f>
        <v/>
      </c>
      <c r="E1024" t="str">
        <f ca="1">VLOOKUP(C1024,OFFSET(厂站实体!$A$2,0,0,1000,7),7,FALSE)</f>
        <v/>
      </c>
      <c r="F1024" t="str">
        <f ca="1">VLOOKUP(C1024,OFFSET(厂站实体!$A$2,0,0,1000,7),4,FALSE)</f>
        <v/>
      </c>
      <c r="G1024" t="str">
        <f ca="1">VLOOKUP(C1024,OFFSET(厂站实体!$A$2,0,0,1000,7),6,FALSE)</f>
        <v/>
      </c>
    </row>
    <row r="1025" spans="1:7" x14ac:dyDescent="0.15">
      <c r="A1025" t="str">
        <f>IF([1]变压器绕组!A1025="","",[1]变压器绕组!A1025)</f>
        <v/>
      </c>
      <c r="B1025" t="str">
        <f>IF([1]变压器绕组!B1025="","",[1]变压器绕组!B1025)</f>
        <v/>
      </c>
      <c r="C1025" t="str">
        <f>IF([1]变压器绕组!C1025="","",[1]变压器绕组!C1025)</f>
        <v/>
      </c>
      <c r="D1025" t="str">
        <f>IF([1]变压器绕组!D1025="","",[1]变压器绕组!D1025)</f>
        <v/>
      </c>
      <c r="E1025" t="str">
        <f ca="1">VLOOKUP(C1025,OFFSET(厂站实体!$A$2,0,0,1000,7),7,FALSE)</f>
        <v/>
      </c>
      <c r="F1025" t="str">
        <f ca="1">VLOOKUP(C1025,OFFSET(厂站实体!$A$2,0,0,1000,7),4,FALSE)</f>
        <v/>
      </c>
      <c r="G1025" t="str">
        <f ca="1">VLOOKUP(C1025,OFFSET(厂站实体!$A$2,0,0,1000,7),6,FALSE)</f>
        <v/>
      </c>
    </row>
    <row r="1026" spans="1:7" x14ac:dyDescent="0.15">
      <c r="A1026" t="str">
        <f>IF([1]变压器绕组!A1026="","",[1]变压器绕组!A1026)</f>
        <v/>
      </c>
      <c r="B1026" t="str">
        <f>IF([1]变压器绕组!B1026="","",[1]变压器绕组!B1026)</f>
        <v/>
      </c>
      <c r="C1026" t="str">
        <f>IF([1]变压器绕组!C1026="","",[1]变压器绕组!C1026)</f>
        <v/>
      </c>
      <c r="D1026" t="str">
        <f>IF([1]变压器绕组!D1026="","",[1]变压器绕组!D1026)</f>
        <v/>
      </c>
      <c r="E1026" t="str">
        <f ca="1">VLOOKUP(C1026,OFFSET(厂站实体!$A$2,0,0,1000,7),7,FALSE)</f>
        <v/>
      </c>
      <c r="F1026" t="str">
        <f ca="1">VLOOKUP(C1026,OFFSET(厂站实体!$A$2,0,0,1000,7),4,FALSE)</f>
        <v/>
      </c>
      <c r="G1026" t="str">
        <f ca="1">VLOOKUP(C1026,OFFSET(厂站实体!$A$2,0,0,1000,7),6,FALSE)</f>
        <v/>
      </c>
    </row>
    <row r="1027" spans="1:7" x14ac:dyDescent="0.15">
      <c r="A1027" t="str">
        <f>IF([1]变压器绕组!A1027="","",[1]变压器绕组!A1027)</f>
        <v/>
      </c>
      <c r="B1027" t="str">
        <f>IF([1]变压器绕组!B1027="","",[1]变压器绕组!B1027)</f>
        <v/>
      </c>
      <c r="C1027" t="str">
        <f>IF([1]变压器绕组!C1027="","",[1]变压器绕组!C1027)</f>
        <v/>
      </c>
      <c r="D1027" t="str">
        <f>IF([1]变压器绕组!D1027="","",[1]变压器绕组!D1027)</f>
        <v/>
      </c>
      <c r="E1027" t="str">
        <f ca="1">VLOOKUP(C1027,OFFSET(厂站实体!$A$2,0,0,1000,7),7,FALSE)</f>
        <v/>
      </c>
      <c r="F1027" t="str">
        <f ca="1">VLOOKUP(C1027,OFFSET(厂站实体!$A$2,0,0,1000,7),4,FALSE)</f>
        <v/>
      </c>
      <c r="G1027" t="str">
        <f ca="1">VLOOKUP(C1027,OFFSET(厂站实体!$A$2,0,0,1000,7),6,FALSE)</f>
        <v/>
      </c>
    </row>
    <row r="1028" spans="1:7" x14ac:dyDescent="0.15">
      <c r="A1028" t="str">
        <f>IF([1]变压器绕组!A1028="","",[1]变压器绕组!A1028)</f>
        <v/>
      </c>
      <c r="B1028" t="str">
        <f>IF([1]变压器绕组!B1028="","",[1]变压器绕组!B1028)</f>
        <v/>
      </c>
      <c r="C1028" t="str">
        <f>IF([1]变压器绕组!C1028="","",[1]变压器绕组!C1028)</f>
        <v/>
      </c>
      <c r="D1028" t="str">
        <f>IF([1]变压器绕组!D1028="","",[1]变压器绕组!D1028)</f>
        <v/>
      </c>
      <c r="E1028" t="str">
        <f ca="1">VLOOKUP(C1028,OFFSET(厂站实体!$A$2,0,0,1000,7),7,FALSE)</f>
        <v/>
      </c>
      <c r="F1028" t="str">
        <f ca="1">VLOOKUP(C1028,OFFSET(厂站实体!$A$2,0,0,1000,7),4,FALSE)</f>
        <v/>
      </c>
      <c r="G1028" t="str">
        <f ca="1">VLOOKUP(C1028,OFFSET(厂站实体!$A$2,0,0,1000,7),6,FALSE)</f>
        <v/>
      </c>
    </row>
    <row r="1029" spans="1:7" x14ac:dyDescent="0.15">
      <c r="A1029" t="str">
        <f>IF([1]变压器绕组!A1029="","",[1]变压器绕组!A1029)</f>
        <v/>
      </c>
      <c r="B1029" t="str">
        <f>IF([1]变压器绕组!B1029="","",[1]变压器绕组!B1029)</f>
        <v/>
      </c>
      <c r="C1029" t="str">
        <f>IF([1]变压器绕组!C1029="","",[1]变压器绕组!C1029)</f>
        <v/>
      </c>
      <c r="D1029" t="str">
        <f>IF([1]变压器绕组!D1029="","",[1]变压器绕组!D1029)</f>
        <v/>
      </c>
      <c r="E1029" t="str">
        <f ca="1">VLOOKUP(C1029,OFFSET(厂站实体!$A$2,0,0,1000,7),7,FALSE)</f>
        <v/>
      </c>
      <c r="F1029" t="str">
        <f ca="1">VLOOKUP(C1029,OFFSET(厂站实体!$A$2,0,0,1000,7),4,FALSE)</f>
        <v/>
      </c>
      <c r="G1029" t="str">
        <f ca="1">VLOOKUP(C1029,OFFSET(厂站实体!$A$2,0,0,1000,7),6,FALSE)</f>
        <v/>
      </c>
    </row>
    <row r="1030" spans="1:7" x14ac:dyDescent="0.15">
      <c r="A1030" t="str">
        <f>IF([1]变压器绕组!A1030="","",[1]变压器绕组!A1030)</f>
        <v/>
      </c>
      <c r="B1030" t="str">
        <f>IF([1]变压器绕组!B1030="","",[1]变压器绕组!B1030)</f>
        <v/>
      </c>
      <c r="C1030" t="str">
        <f>IF([1]变压器绕组!C1030="","",[1]变压器绕组!C1030)</f>
        <v/>
      </c>
      <c r="D1030" t="str">
        <f>IF([1]变压器绕组!D1030="","",[1]变压器绕组!D1030)</f>
        <v/>
      </c>
      <c r="E1030" t="str">
        <f ca="1">VLOOKUP(C1030,OFFSET(厂站实体!$A$2,0,0,1000,7),7,FALSE)</f>
        <v/>
      </c>
      <c r="F1030" t="str">
        <f ca="1">VLOOKUP(C1030,OFFSET(厂站实体!$A$2,0,0,1000,7),4,FALSE)</f>
        <v/>
      </c>
      <c r="G1030" t="str">
        <f ca="1">VLOOKUP(C1030,OFFSET(厂站实体!$A$2,0,0,1000,7),6,FALSE)</f>
        <v/>
      </c>
    </row>
    <row r="1031" spans="1:7" x14ac:dyDescent="0.15">
      <c r="A1031" t="str">
        <f>IF([1]变压器绕组!A1031="","",[1]变压器绕组!A1031)</f>
        <v/>
      </c>
      <c r="B1031" t="str">
        <f>IF([1]变压器绕组!B1031="","",[1]变压器绕组!B1031)</f>
        <v/>
      </c>
      <c r="C1031" t="str">
        <f>IF([1]变压器绕组!C1031="","",[1]变压器绕组!C1031)</f>
        <v/>
      </c>
      <c r="D1031" t="str">
        <f>IF([1]变压器绕组!D1031="","",[1]变压器绕组!D1031)</f>
        <v/>
      </c>
      <c r="E1031" t="str">
        <f ca="1">VLOOKUP(C1031,OFFSET(厂站实体!$A$2,0,0,1000,7),7,FALSE)</f>
        <v/>
      </c>
      <c r="F1031" t="str">
        <f ca="1">VLOOKUP(C1031,OFFSET(厂站实体!$A$2,0,0,1000,7),4,FALSE)</f>
        <v/>
      </c>
      <c r="G1031" t="str">
        <f ca="1">VLOOKUP(C1031,OFFSET(厂站实体!$A$2,0,0,1000,7),6,FALSE)</f>
        <v/>
      </c>
    </row>
    <row r="1032" spans="1:7" x14ac:dyDescent="0.15">
      <c r="A1032" t="str">
        <f>IF([1]变压器绕组!A1032="","",[1]变压器绕组!A1032)</f>
        <v/>
      </c>
      <c r="B1032" t="str">
        <f>IF([1]变压器绕组!B1032="","",[1]变压器绕组!B1032)</f>
        <v/>
      </c>
      <c r="C1032" t="str">
        <f>IF([1]变压器绕组!C1032="","",[1]变压器绕组!C1032)</f>
        <v/>
      </c>
      <c r="D1032" t="str">
        <f>IF([1]变压器绕组!D1032="","",[1]变压器绕组!D1032)</f>
        <v/>
      </c>
      <c r="E1032" t="str">
        <f ca="1">VLOOKUP(C1032,OFFSET(厂站实体!$A$2,0,0,1000,7),7,FALSE)</f>
        <v/>
      </c>
      <c r="F1032" t="str">
        <f ca="1">VLOOKUP(C1032,OFFSET(厂站实体!$A$2,0,0,1000,7),4,FALSE)</f>
        <v/>
      </c>
      <c r="G1032" t="str">
        <f ca="1">VLOOKUP(C1032,OFFSET(厂站实体!$A$2,0,0,1000,7),6,FALSE)</f>
        <v/>
      </c>
    </row>
    <row r="1033" spans="1:7" x14ac:dyDescent="0.15">
      <c r="A1033" t="str">
        <f>IF([1]变压器绕组!A1033="","",[1]变压器绕组!A1033)</f>
        <v/>
      </c>
      <c r="B1033" t="str">
        <f>IF([1]变压器绕组!B1033="","",[1]变压器绕组!B1033)</f>
        <v/>
      </c>
      <c r="C1033" t="str">
        <f>IF([1]变压器绕组!C1033="","",[1]变压器绕组!C1033)</f>
        <v/>
      </c>
      <c r="D1033" t="str">
        <f>IF([1]变压器绕组!D1033="","",[1]变压器绕组!D1033)</f>
        <v/>
      </c>
      <c r="E1033" t="str">
        <f ca="1">VLOOKUP(C1033,OFFSET(厂站实体!$A$2,0,0,1000,7),7,FALSE)</f>
        <v/>
      </c>
      <c r="F1033" t="str">
        <f ca="1">VLOOKUP(C1033,OFFSET(厂站实体!$A$2,0,0,1000,7),4,FALSE)</f>
        <v/>
      </c>
      <c r="G1033" t="str">
        <f ca="1">VLOOKUP(C1033,OFFSET(厂站实体!$A$2,0,0,1000,7),6,FALSE)</f>
        <v/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"/>
  <sheetViews>
    <sheetView workbookViewId="0">
      <selection activeCell="I4" sqref="I4"/>
    </sheetView>
  </sheetViews>
  <sheetFormatPr defaultRowHeight="13.5" x14ac:dyDescent="0.15"/>
  <cols>
    <col min="2" max="2" width="18" customWidth="1"/>
    <col min="3" max="3" width="16.5" customWidth="1"/>
    <col min="4" max="4" width="20.75" customWidth="1"/>
    <col min="5" max="5" width="16.375" customWidth="1"/>
    <col min="6" max="6" width="14.625" customWidth="1"/>
    <col min="9" max="9" width="13" bestFit="1" customWidth="1"/>
    <col min="10" max="10" width="16.125" customWidth="1"/>
  </cols>
  <sheetData>
    <row r="1" spans="1:11" x14ac:dyDescent="0.15">
      <c r="A1" s="11" t="s">
        <v>29</v>
      </c>
      <c r="B1" s="11" t="s">
        <v>51</v>
      </c>
      <c r="C1" s="11" t="s">
        <v>43</v>
      </c>
      <c r="D1" s="11" t="s">
        <v>42</v>
      </c>
      <c r="E1" s="11" t="s">
        <v>32</v>
      </c>
      <c r="F1" s="11" t="s">
        <v>33</v>
      </c>
      <c r="G1" s="11" t="s">
        <v>34</v>
      </c>
      <c r="H1" s="11" t="s">
        <v>39</v>
      </c>
      <c r="I1" s="11" t="s">
        <v>40</v>
      </c>
      <c r="J1" s="11" t="s">
        <v>41</v>
      </c>
      <c r="K1" s="11" t="s">
        <v>35</v>
      </c>
    </row>
    <row r="2" spans="1:11" x14ac:dyDescent="0.15">
      <c r="A2" s="10" t="str">
        <f>IF([1]厂站实体!A2="","",[1]厂站实体!A2)</f>
        <v>花桥变</v>
      </c>
      <c r="B2" s="10" t="str">
        <f>IF([1]厂站实体!E2="","",[1]厂站实体!E2)</f>
        <v>220kV</v>
      </c>
      <c r="C2" s="10">
        <f>IF([1]厂站实体!C2="","",[1]厂站实体!C2)</f>
        <v>360</v>
      </c>
      <c r="D2" s="10" t="str">
        <f>IF([1]厂站实体!D2="","",[1]厂站实体!D2)</f>
        <v>市辖</v>
      </c>
      <c r="E2" s="10" t="str">
        <f>IF([1]厂站实体!R2="","",[1]厂站实体!R2)</f>
        <v>分区2</v>
      </c>
      <c r="F2" s="10">
        <f>IF([1]厂站实体!M2="","",[1]厂站实体!M2)</f>
        <v>2</v>
      </c>
      <c r="G2" s="10">
        <f>IF([1]厂站实体!N2="","",[1]厂站实体!N2)</f>
        <v>1</v>
      </c>
      <c r="H2" s="10">
        <f>IF([1]厂站实体!O2="","",[1]厂站实体!O2)</f>
        <v>1</v>
      </c>
      <c r="I2" s="10">
        <f>IF([1]厂站实体!K2="","",[1]厂站实体!K2)</f>
        <v>14</v>
      </c>
      <c r="J2" s="10">
        <f>IF([1]厂站实体!P2="","",[1]厂站实体!P2)</f>
        <v>8</v>
      </c>
      <c r="K2" s="10">
        <f>IF(OR(I2="",J2=""),"",I2-J2)</f>
        <v>6</v>
      </c>
    </row>
    <row r="3" spans="1:11" x14ac:dyDescent="0.15">
      <c r="A3" s="10" t="str">
        <f>IF([1]厂站实体!A3="","",[1]厂站实体!A3)</f>
        <v>秦峰变</v>
      </c>
      <c r="B3" s="10" t="str">
        <f>IF([1]厂站实体!E3="","",[1]厂站实体!E3)</f>
        <v>220kV</v>
      </c>
      <c r="C3" s="10">
        <f>IF([1]厂站实体!C3="","",[1]厂站实体!C3)</f>
        <v>540</v>
      </c>
      <c r="D3" s="10" t="str">
        <f>IF([1]厂站实体!D3="","",[1]厂站实体!D3)</f>
        <v>县级</v>
      </c>
      <c r="E3" s="10" t="str">
        <f>IF([1]厂站实体!R3="","",[1]厂站实体!R3)</f>
        <v>分区3</v>
      </c>
      <c r="F3" s="10">
        <f>IF([1]厂站实体!M3="","",[1]厂站实体!M3)</f>
        <v>3</v>
      </c>
      <c r="G3" s="10">
        <f>IF([1]厂站实体!N3="","",[1]厂站实体!N3)</f>
        <v>1</v>
      </c>
      <c r="H3" s="10">
        <f>IF([1]厂站实体!O3="","",[1]厂站实体!O3)</f>
        <v>1</v>
      </c>
      <c r="I3" s="10">
        <f>IF([1]厂站实体!K3="","",[1]厂站实体!K3)</f>
        <v>14</v>
      </c>
      <c r="J3" s="10">
        <f>IF([1]厂站实体!P3="","",[1]厂站实体!P3)</f>
        <v>1</v>
      </c>
      <c r="K3" s="10">
        <f t="shared" ref="K3:K66" si="0">IF(OR(I3="",J3=""),"",I3-J3)</f>
        <v>13</v>
      </c>
    </row>
    <row r="4" spans="1:11" x14ac:dyDescent="0.15">
      <c r="A4" s="10" t="str">
        <f>IF([1]厂站实体!A4="","",[1]厂站实体!A4)</f>
        <v>曦园变</v>
      </c>
      <c r="B4" s="10" t="str">
        <f>IF([1]厂站实体!E4="","",[1]厂站实体!E4)</f>
        <v>220kV</v>
      </c>
      <c r="C4" s="10">
        <f>IF([1]厂站实体!C4="","",[1]厂站实体!C4)</f>
        <v>143</v>
      </c>
      <c r="D4" s="10" t="str">
        <f>IF([1]厂站实体!D4="","",[1]厂站实体!D4)</f>
        <v>市辖</v>
      </c>
      <c r="E4" s="10" t="str">
        <f>IF([1]厂站实体!R4="","",[1]厂站实体!R4)</f>
        <v>分区1</v>
      </c>
      <c r="F4" s="10">
        <f>IF([1]厂站实体!M4="","",[1]厂站实体!M4)</f>
        <v>3</v>
      </c>
      <c r="G4" s="10">
        <f>IF([1]厂站实体!N4="","",[1]厂站实体!N4)</f>
        <v>1</v>
      </c>
      <c r="H4" s="10">
        <f>IF([1]厂站实体!O4="","",[1]厂站实体!O4)</f>
        <v>2</v>
      </c>
      <c r="I4" s="10">
        <f>IF([1]厂站实体!K4="","",[1]厂站实体!K4)</f>
        <v>14</v>
      </c>
      <c r="J4" s="10">
        <f>IF([1]厂站实体!P4="","",[1]厂站实体!P4)</f>
        <v>1</v>
      </c>
      <c r="K4" s="10">
        <f t="shared" si="0"/>
        <v>13</v>
      </c>
    </row>
    <row r="5" spans="1:11" x14ac:dyDescent="0.15">
      <c r="A5" s="10" t="str">
        <f>IF([1]厂站实体!A5="","",[1]厂站实体!A5)</f>
        <v>集善变</v>
      </c>
      <c r="B5" s="10" t="str">
        <f>IF([1]厂站实体!E5="","",[1]厂站实体!E5)</f>
        <v>110kV</v>
      </c>
      <c r="C5" s="10">
        <f>IF([1]厂站实体!C5="","",[1]厂站实体!C5)</f>
        <v>40</v>
      </c>
      <c r="D5" s="10" t="str">
        <f>IF([1]厂站实体!D5="","",[1]厂站实体!D5)</f>
        <v>县级</v>
      </c>
      <c r="E5" s="10" t="str">
        <f>IF([1]厂站实体!R5="","",[1]厂站实体!R5)</f>
        <v>分区3</v>
      </c>
      <c r="F5" s="10">
        <f>IF([1]厂站实体!M5="","",[1]厂站实体!M5)</f>
        <v>3</v>
      </c>
      <c r="G5" s="10">
        <f>IF([1]厂站实体!N5="","",[1]厂站实体!N5)</f>
        <v>1</v>
      </c>
      <c r="H5" s="10">
        <f>IF([1]厂站实体!O5="","",[1]厂站实体!O5)</f>
        <v>0</v>
      </c>
      <c r="I5" s="10">
        <f>IF([1]厂站实体!K5="","",[1]厂站实体!K5)</f>
        <v>14</v>
      </c>
      <c r="J5" s="10">
        <f>IF([1]厂站实体!P5="","",[1]厂站实体!P5)</f>
        <v>2</v>
      </c>
      <c r="K5" s="10">
        <f t="shared" si="0"/>
        <v>12</v>
      </c>
    </row>
    <row r="6" spans="1:11" x14ac:dyDescent="0.15">
      <c r="A6" s="10" t="str">
        <f>IF([1]厂站实体!A6="","",[1]厂站实体!A6)</f>
        <v>曹安变</v>
      </c>
      <c r="B6" s="10" t="str">
        <f>IF([1]厂站实体!E6="","",[1]厂站实体!E6)</f>
        <v>110kV</v>
      </c>
      <c r="C6" s="10">
        <f>IF([1]厂站实体!C6="","",[1]厂站实体!C6)</f>
        <v>80</v>
      </c>
      <c r="D6" s="10" t="str">
        <f>IF([1]厂站实体!D6="","",[1]厂站实体!D6)</f>
        <v>市辖</v>
      </c>
      <c r="E6" s="10" t="str">
        <f>IF([1]厂站实体!R6="","",[1]厂站实体!R6)</f>
        <v>分区4</v>
      </c>
      <c r="F6" s="10">
        <f>IF([1]厂站实体!M6="","",[1]厂站实体!M6)</f>
        <v>1</v>
      </c>
      <c r="G6" s="10">
        <f>IF([1]厂站实体!N6="","",[1]厂站实体!N6)</f>
        <v>1</v>
      </c>
      <c r="H6" s="10">
        <f>IF([1]厂站实体!O6="","",[1]厂站实体!O6)</f>
        <v>2</v>
      </c>
      <c r="I6" s="10">
        <f>IF([1]厂站实体!K6="","",[1]厂站实体!K6)</f>
        <v>14</v>
      </c>
      <c r="J6" s="10">
        <f>IF([1]厂站实体!P6="","",[1]厂站实体!P6)</f>
        <v>2</v>
      </c>
      <c r="K6" s="10">
        <f t="shared" si="0"/>
        <v>12</v>
      </c>
    </row>
    <row r="7" spans="1:11" x14ac:dyDescent="0.15">
      <c r="A7" s="10" t="str">
        <f>IF([1]厂站实体!A7="","",[1]厂站实体!A7)</f>
        <v>金城变</v>
      </c>
      <c r="B7" s="10" t="str">
        <f>IF([1]厂站实体!E7="","",[1]厂站实体!E7)</f>
        <v>110kV</v>
      </c>
      <c r="C7" s="10">
        <f>IF([1]厂站实体!C7="","",[1]厂站实体!C7)</f>
        <v>100</v>
      </c>
      <c r="D7" s="10" t="str">
        <f>IF([1]厂站实体!D7="","",[1]厂站实体!D7)</f>
        <v>县级</v>
      </c>
      <c r="E7" s="10" t="str">
        <f>IF([1]厂站实体!R7="","",[1]厂站实体!R7)</f>
        <v>分区3</v>
      </c>
      <c r="F7" s="10">
        <f>IF([1]厂站实体!M7="","",[1]厂站实体!M7)</f>
        <v>3</v>
      </c>
      <c r="G7" s="10">
        <f>IF([1]厂站实体!N7="","",[1]厂站实体!N7)</f>
        <v>1</v>
      </c>
      <c r="H7" s="10">
        <f>IF([1]厂站实体!O7="","",[1]厂站实体!O7)</f>
        <v>1</v>
      </c>
      <c r="I7" s="10">
        <f>IF([1]厂站实体!K7="","",[1]厂站实体!K7)</f>
        <v>14</v>
      </c>
      <c r="J7" s="10">
        <f>IF([1]厂站实体!P7="","",[1]厂站实体!P7)</f>
        <v>2</v>
      </c>
      <c r="K7" s="10">
        <f t="shared" si="0"/>
        <v>12</v>
      </c>
    </row>
    <row r="8" spans="1:11" x14ac:dyDescent="0.15">
      <c r="A8" s="10" t="str">
        <f>IF([1]厂站实体!A8="","",[1]厂站实体!A8)</f>
        <v>天福变</v>
      </c>
      <c r="B8" s="10" t="str">
        <f>IF([1]厂站实体!E8="","",[1]厂站实体!E8)</f>
        <v>110kV</v>
      </c>
      <c r="C8" s="10">
        <f>IF([1]厂站实体!C8="","",[1]厂站实体!C8)</f>
        <v>20</v>
      </c>
      <c r="D8" s="10" t="str">
        <f>IF([1]厂站实体!D8="","",[1]厂站实体!D8)</f>
        <v>市辖</v>
      </c>
      <c r="E8" s="10" t="str">
        <f>IF([1]厂站实体!R8="","",[1]厂站实体!R8)</f>
        <v>分区1</v>
      </c>
      <c r="F8" s="10">
        <f>IF([1]厂站实体!M8="","",[1]厂站实体!M8)</f>
        <v>3</v>
      </c>
      <c r="G8" s="10">
        <f>IF([1]厂站实体!N8="","",[1]厂站实体!N8)</f>
        <v>1</v>
      </c>
      <c r="H8" s="10">
        <f>IF([1]厂站实体!O8="","",[1]厂站实体!O8)</f>
        <v>0</v>
      </c>
      <c r="I8" s="10">
        <f>IF([1]厂站实体!K8="","",[1]厂站实体!K8)</f>
        <v>14</v>
      </c>
      <c r="J8" s="10">
        <f>IF([1]厂站实体!P8="","",[1]厂站实体!P8)</f>
        <v>2</v>
      </c>
      <c r="K8" s="10">
        <f t="shared" si="0"/>
        <v>12</v>
      </c>
    </row>
    <row r="9" spans="1:11" x14ac:dyDescent="0.15">
      <c r="A9" s="10" t="str">
        <f>IF([1]厂站实体!A9="","",[1]厂站实体!A9)</f>
        <v>顺杨变</v>
      </c>
      <c r="B9" s="10" t="str">
        <f>IF([1]厂站实体!E9="","",[1]厂站实体!E9)</f>
        <v>35kV</v>
      </c>
      <c r="C9" s="10">
        <f>IF([1]厂站实体!C9="","",[1]厂站实体!C9)</f>
        <v>32</v>
      </c>
      <c r="D9" s="10" t="str">
        <f>IF([1]厂站实体!D9="","",[1]厂站实体!D9)</f>
        <v>市辖</v>
      </c>
      <c r="E9" s="10" t="str">
        <f>IF([1]厂站实体!R9="","",[1]厂站实体!R9)</f>
        <v>分区2</v>
      </c>
      <c r="F9" s="10">
        <f>IF([1]厂站实体!M9="","",[1]厂站实体!M9)</f>
        <v>2</v>
      </c>
      <c r="G9" s="10">
        <f>IF([1]厂站实体!N9="","",[1]厂站实体!N9)</f>
        <v>1</v>
      </c>
      <c r="H9" s="10">
        <f>IF([1]厂站实体!O9="","",[1]厂站实体!O9)</f>
        <v>2</v>
      </c>
      <c r="I9" s="10">
        <f>IF([1]厂站实体!K9="","",[1]厂站实体!K9)</f>
        <v>14</v>
      </c>
      <c r="J9" s="10">
        <f>IF([1]厂站实体!P9="","",[1]厂站实体!P9)</f>
        <v>2</v>
      </c>
      <c r="K9" s="10">
        <f t="shared" si="0"/>
        <v>12</v>
      </c>
    </row>
    <row r="10" spans="1:11" x14ac:dyDescent="0.15">
      <c r="A10" s="10" t="str">
        <f>IF([1]厂站实体!A10="","",[1]厂站实体!A10)</f>
        <v>公桥变</v>
      </c>
      <c r="B10" s="10" t="str">
        <f>IF([1]厂站实体!E10="","",[1]厂站实体!E10)</f>
        <v>110kV</v>
      </c>
      <c r="C10" s="10">
        <f>IF([1]厂站实体!C10="","",[1]厂站实体!C10)</f>
        <v>143</v>
      </c>
      <c r="D10" s="10" t="str">
        <f>IF([1]厂站实体!D10="","",[1]厂站实体!D10)</f>
        <v>市辖</v>
      </c>
      <c r="E10" s="10" t="str">
        <f>IF([1]厂站实体!R10="","",[1]厂站实体!R10)</f>
        <v>分区4</v>
      </c>
      <c r="F10" s="10">
        <f>IF([1]厂站实体!M10="","",[1]厂站实体!M10)</f>
        <v>1</v>
      </c>
      <c r="G10" s="10">
        <f>IF([1]厂站实体!N10="","",[1]厂站实体!N10)</f>
        <v>1</v>
      </c>
      <c r="H10" s="10">
        <f>IF([1]厂站实体!O10="","",[1]厂站实体!O10)</f>
        <v>1</v>
      </c>
      <c r="I10" s="10">
        <f>IF([1]厂站实体!K10="","",[1]厂站实体!K10)</f>
        <v>14</v>
      </c>
      <c r="J10" s="10">
        <f>IF([1]厂站实体!P10="","",[1]厂站实体!P10)</f>
        <v>2</v>
      </c>
      <c r="K10" s="10">
        <f t="shared" si="0"/>
        <v>12</v>
      </c>
    </row>
    <row r="11" spans="1:11" x14ac:dyDescent="0.15">
      <c r="A11" s="10" t="str">
        <f>IF([1]厂站实体!A11="","",[1]厂站实体!A11)</f>
        <v>泗桥变</v>
      </c>
      <c r="B11" s="10" t="str">
        <f>IF([1]厂站实体!E11="","",[1]厂站实体!E11)</f>
        <v>110kV</v>
      </c>
      <c r="C11" s="10">
        <f>IF([1]厂站实体!C11="","",[1]厂站实体!C11)</f>
        <v>80</v>
      </c>
      <c r="D11" s="10" t="str">
        <f>IF([1]厂站实体!D11="","",[1]厂站实体!D11)</f>
        <v>县级</v>
      </c>
      <c r="E11" s="10" t="str">
        <f>IF([1]厂站实体!R11="","",[1]厂站实体!R11)</f>
        <v>分区3</v>
      </c>
      <c r="F11" s="10">
        <f>IF([1]厂站实体!M11="","",[1]厂站实体!M11)</f>
        <v>0</v>
      </c>
      <c r="G11" s="10">
        <f>IF([1]厂站实体!N11="","",[1]厂站实体!N11)</f>
        <v>1</v>
      </c>
      <c r="H11" s="10">
        <f>IF([1]厂站实体!O11="","",[1]厂站实体!O11)</f>
        <v>0</v>
      </c>
      <c r="I11" s="10">
        <f>IF([1]厂站实体!K11="","",[1]厂站实体!K11)</f>
        <v>14</v>
      </c>
      <c r="J11" s="10">
        <f>IF([1]厂站实体!P11="","",[1]厂站实体!P11)</f>
        <v>2</v>
      </c>
      <c r="K11" s="10">
        <f t="shared" si="0"/>
        <v>12</v>
      </c>
    </row>
    <row r="12" spans="1:11" x14ac:dyDescent="0.15">
      <c r="A12" s="10" t="str">
        <f>IF([1]厂站实体!A12="","",[1]厂站实体!A12)</f>
        <v>富荣变</v>
      </c>
      <c r="B12" s="10" t="str">
        <f>IF([1]厂站实体!E12="","",[1]厂站实体!E12)</f>
        <v>110kV</v>
      </c>
      <c r="C12" s="10">
        <f>IF([1]厂站实体!C12="","",[1]厂站实体!C12)</f>
        <v>100</v>
      </c>
      <c r="D12" s="10" t="str">
        <f>IF([1]厂站实体!D12="","",[1]厂站实体!D12)</f>
        <v>县级</v>
      </c>
      <c r="E12" s="10" t="str">
        <f>IF([1]厂站实体!R12="","",[1]厂站实体!R12)</f>
        <v>分区3</v>
      </c>
      <c r="F12" s="10">
        <f>IF([1]厂站实体!M12="","",[1]厂站实体!M12)</f>
        <v>3</v>
      </c>
      <c r="G12" s="10">
        <f>IF([1]厂站实体!N12="","",[1]厂站实体!N12)</f>
        <v>1</v>
      </c>
      <c r="H12" s="10">
        <f>IF([1]厂站实体!O12="","",[1]厂站实体!O12)</f>
        <v>2</v>
      </c>
      <c r="I12" s="10">
        <f>IF([1]厂站实体!K12="","",[1]厂站实体!K12)</f>
        <v>14</v>
      </c>
      <c r="J12" s="10">
        <f>IF([1]厂站实体!P12="","",[1]厂站实体!P12)</f>
        <v>2</v>
      </c>
      <c r="K12" s="10">
        <f t="shared" si="0"/>
        <v>12</v>
      </c>
    </row>
    <row r="13" spans="1:11" x14ac:dyDescent="0.15">
      <c r="A13" s="10" t="str">
        <f>IF([1]厂站实体!A13="","",[1]厂站实体!A13)</f>
        <v/>
      </c>
      <c r="B13" s="10" t="str">
        <f>IF([1]厂站实体!E13="","",[1]厂站实体!E13)</f>
        <v/>
      </c>
      <c r="C13" s="10" t="str">
        <f>IF([1]厂站实体!C13="","",[1]厂站实体!C13)</f>
        <v/>
      </c>
      <c r="D13" s="10" t="str">
        <f>IF([1]厂站实体!D13="","",[1]厂站实体!D13)</f>
        <v/>
      </c>
      <c r="E13" s="10" t="str">
        <f>IF([1]厂站实体!R13="","",[1]厂站实体!R13)</f>
        <v/>
      </c>
      <c r="F13" s="10" t="str">
        <f>IF([1]厂站实体!M13="","",[1]厂站实体!M13)</f>
        <v/>
      </c>
      <c r="G13" s="10" t="str">
        <f>IF([1]厂站实体!N13="","",[1]厂站实体!N13)</f>
        <v/>
      </c>
      <c r="H13" s="10" t="str">
        <f>IF([1]厂站实体!O13="","",[1]厂站实体!O13)</f>
        <v/>
      </c>
      <c r="I13" s="10" t="str">
        <f>IF([1]厂站实体!K13="","",[1]厂站实体!K13)</f>
        <v/>
      </c>
      <c r="J13" s="10" t="str">
        <f>IF([1]厂站实体!P13="","",[1]厂站实体!P13)</f>
        <v/>
      </c>
      <c r="K13" s="10" t="str">
        <f t="shared" si="0"/>
        <v/>
      </c>
    </row>
    <row r="14" spans="1:11" x14ac:dyDescent="0.15">
      <c r="A14" s="10" t="str">
        <f>IF([1]厂站实体!A14="","",[1]厂站实体!A14)</f>
        <v/>
      </c>
      <c r="B14" s="10" t="str">
        <f>IF([1]厂站实体!E14="","",[1]厂站实体!E14)</f>
        <v/>
      </c>
      <c r="C14" s="10" t="str">
        <f>IF([1]厂站实体!C14="","",[1]厂站实体!C14)</f>
        <v/>
      </c>
      <c r="D14" s="10" t="str">
        <f>IF([1]厂站实体!D14="","",[1]厂站实体!D14)</f>
        <v/>
      </c>
      <c r="E14" s="10" t="str">
        <f>IF([1]厂站实体!R14="","",[1]厂站实体!R14)</f>
        <v/>
      </c>
      <c r="F14" s="10" t="str">
        <f>IF([1]厂站实体!M14="","",[1]厂站实体!M14)</f>
        <v/>
      </c>
      <c r="G14" s="10" t="str">
        <f>IF([1]厂站实体!N14="","",[1]厂站实体!N14)</f>
        <v/>
      </c>
      <c r="H14" s="10" t="str">
        <f>IF([1]厂站实体!O14="","",[1]厂站实体!O14)</f>
        <v/>
      </c>
      <c r="I14" s="10" t="str">
        <f>IF([1]厂站实体!K14="","",[1]厂站实体!K14)</f>
        <v/>
      </c>
      <c r="J14" s="10" t="str">
        <f>IF([1]厂站实体!P14="","",[1]厂站实体!P14)</f>
        <v/>
      </c>
      <c r="K14" s="10" t="str">
        <f t="shared" si="0"/>
        <v/>
      </c>
    </row>
    <row r="15" spans="1:11" x14ac:dyDescent="0.15">
      <c r="A15" s="10" t="str">
        <f>IF([1]厂站实体!A15="","",[1]厂站实体!A15)</f>
        <v/>
      </c>
      <c r="B15" s="10" t="str">
        <f>IF([1]厂站实体!E15="","",[1]厂站实体!E15)</f>
        <v/>
      </c>
      <c r="C15" s="10" t="str">
        <f>IF([1]厂站实体!C15="","",[1]厂站实体!C15)</f>
        <v/>
      </c>
      <c r="D15" s="10" t="str">
        <f>IF([1]厂站实体!D15="","",[1]厂站实体!D15)</f>
        <v/>
      </c>
      <c r="E15" s="10" t="str">
        <f>IF([1]厂站实体!R15="","",[1]厂站实体!R15)</f>
        <v/>
      </c>
      <c r="F15" s="10" t="str">
        <f>IF([1]厂站实体!M15="","",[1]厂站实体!M15)</f>
        <v/>
      </c>
      <c r="G15" s="10" t="str">
        <f>IF([1]厂站实体!N15="","",[1]厂站实体!N15)</f>
        <v/>
      </c>
      <c r="H15" s="10" t="str">
        <f>IF([1]厂站实体!O15="","",[1]厂站实体!O15)</f>
        <v/>
      </c>
      <c r="I15" s="10" t="str">
        <f>IF([1]厂站实体!K15="","",[1]厂站实体!K15)</f>
        <v/>
      </c>
      <c r="J15" s="10" t="str">
        <f>IF([1]厂站实体!P15="","",[1]厂站实体!P15)</f>
        <v/>
      </c>
      <c r="K15" s="10" t="str">
        <f t="shared" si="0"/>
        <v/>
      </c>
    </row>
    <row r="16" spans="1:11" x14ac:dyDescent="0.15">
      <c r="A16" s="10" t="str">
        <f>IF([1]厂站实体!A16="","",[1]厂站实体!A16)</f>
        <v/>
      </c>
      <c r="B16" s="10" t="str">
        <f>IF([1]厂站实体!E16="","",[1]厂站实体!E16)</f>
        <v/>
      </c>
      <c r="C16" s="10" t="str">
        <f>IF([1]厂站实体!C16="","",[1]厂站实体!C16)</f>
        <v/>
      </c>
      <c r="D16" s="10" t="str">
        <f>IF([1]厂站实体!D16="","",[1]厂站实体!D16)</f>
        <v/>
      </c>
      <c r="E16" s="10" t="str">
        <f>IF([1]厂站实体!R16="","",[1]厂站实体!R16)</f>
        <v/>
      </c>
      <c r="F16" s="10" t="str">
        <f>IF([1]厂站实体!M16="","",[1]厂站实体!M16)</f>
        <v/>
      </c>
      <c r="G16" s="10" t="str">
        <f>IF([1]厂站实体!N16="","",[1]厂站实体!N16)</f>
        <v/>
      </c>
      <c r="H16" s="10" t="str">
        <f>IF([1]厂站实体!O16="","",[1]厂站实体!O16)</f>
        <v/>
      </c>
      <c r="I16" s="10" t="str">
        <f>IF([1]厂站实体!K16="","",[1]厂站实体!K16)</f>
        <v/>
      </c>
      <c r="J16" s="10" t="str">
        <f>IF([1]厂站实体!P16="","",[1]厂站实体!P16)</f>
        <v/>
      </c>
      <c r="K16" s="10" t="str">
        <f t="shared" si="0"/>
        <v/>
      </c>
    </row>
    <row r="17" spans="1:11" x14ac:dyDescent="0.15">
      <c r="A17" s="10" t="str">
        <f>IF([1]厂站实体!A17="","",[1]厂站实体!A17)</f>
        <v/>
      </c>
      <c r="B17" s="10" t="str">
        <f>IF([1]厂站实体!E17="","",[1]厂站实体!E17)</f>
        <v/>
      </c>
      <c r="C17" s="10" t="str">
        <f>IF([1]厂站实体!C17="","",[1]厂站实体!C17)</f>
        <v/>
      </c>
      <c r="D17" s="10" t="str">
        <f>IF([1]厂站实体!D17="","",[1]厂站实体!D17)</f>
        <v/>
      </c>
      <c r="E17" s="10" t="str">
        <f>IF([1]厂站实体!R17="","",[1]厂站实体!R17)</f>
        <v/>
      </c>
      <c r="F17" s="10" t="str">
        <f>IF([1]厂站实体!M17="","",[1]厂站实体!M17)</f>
        <v/>
      </c>
      <c r="G17" s="10" t="str">
        <f>IF([1]厂站实体!N17="","",[1]厂站实体!N17)</f>
        <v/>
      </c>
      <c r="H17" s="10" t="str">
        <f>IF([1]厂站实体!O17="","",[1]厂站实体!O17)</f>
        <v/>
      </c>
      <c r="I17" s="10" t="str">
        <f>IF([1]厂站实体!K17="","",[1]厂站实体!K17)</f>
        <v/>
      </c>
      <c r="J17" s="10" t="str">
        <f>IF([1]厂站实体!P17="","",[1]厂站实体!P17)</f>
        <v/>
      </c>
      <c r="K17" s="10" t="str">
        <f t="shared" si="0"/>
        <v/>
      </c>
    </row>
    <row r="18" spans="1:11" x14ac:dyDescent="0.15">
      <c r="A18" s="10" t="str">
        <f>IF([1]厂站实体!A18="","",[1]厂站实体!A18)</f>
        <v/>
      </c>
      <c r="B18" s="10" t="str">
        <f>IF([1]厂站实体!E18="","",[1]厂站实体!E18)</f>
        <v/>
      </c>
      <c r="C18" s="10" t="str">
        <f>IF([1]厂站实体!C18="","",[1]厂站实体!C18)</f>
        <v/>
      </c>
      <c r="D18" s="10" t="str">
        <f>IF([1]厂站实体!D18="","",[1]厂站实体!D18)</f>
        <v/>
      </c>
      <c r="E18" s="10" t="str">
        <f>IF([1]厂站实体!R18="","",[1]厂站实体!R18)</f>
        <v/>
      </c>
      <c r="F18" s="10" t="str">
        <f>IF([1]厂站实体!M18="","",[1]厂站实体!M18)</f>
        <v/>
      </c>
      <c r="G18" s="10" t="str">
        <f>IF([1]厂站实体!N18="","",[1]厂站实体!N18)</f>
        <v/>
      </c>
      <c r="H18" s="10" t="str">
        <f>IF([1]厂站实体!O18="","",[1]厂站实体!O18)</f>
        <v/>
      </c>
      <c r="I18" s="10" t="str">
        <f>IF([1]厂站实体!K18="","",[1]厂站实体!K18)</f>
        <v/>
      </c>
      <c r="J18" s="10" t="str">
        <f>IF([1]厂站实体!P18="","",[1]厂站实体!P18)</f>
        <v/>
      </c>
      <c r="K18" s="10" t="str">
        <f t="shared" si="0"/>
        <v/>
      </c>
    </row>
    <row r="19" spans="1:11" x14ac:dyDescent="0.15">
      <c r="A19" s="10" t="str">
        <f>IF([1]厂站实体!A19="","",[1]厂站实体!A19)</f>
        <v/>
      </c>
      <c r="B19" s="10" t="str">
        <f>IF([1]厂站实体!E19="","",[1]厂站实体!E19)</f>
        <v/>
      </c>
      <c r="C19" s="10" t="str">
        <f>IF([1]厂站实体!C19="","",[1]厂站实体!C19)</f>
        <v/>
      </c>
      <c r="D19" s="10" t="str">
        <f>IF([1]厂站实体!D19="","",[1]厂站实体!D19)</f>
        <v/>
      </c>
      <c r="E19" s="10" t="str">
        <f>IF([1]厂站实体!R19="","",[1]厂站实体!R19)</f>
        <v/>
      </c>
      <c r="F19" s="10" t="str">
        <f>IF([1]厂站实体!M19="","",[1]厂站实体!M19)</f>
        <v/>
      </c>
      <c r="G19" s="10" t="str">
        <f>IF([1]厂站实体!N19="","",[1]厂站实体!N19)</f>
        <v/>
      </c>
      <c r="H19" s="10" t="str">
        <f>IF([1]厂站实体!O19="","",[1]厂站实体!O19)</f>
        <v/>
      </c>
      <c r="I19" s="10" t="str">
        <f>IF([1]厂站实体!K19="","",[1]厂站实体!K19)</f>
        <v/>
      </c>
      <c r="J19" s="10" t="str">
        <f>IF([1]厂站实体!P19="","",[1]厂站实体!P19)</f>
        <v/>
      </c>
      <c r="K19" s="10" t="str">
        <f t="shared" si="0"/>
        <v/>
      </c>
    </row>
    <row r="20" spans="1:11" x14ac:dyDescent="0.15">
      <c r="A20" s="10" t="str">
        <f>IF([1]厂站实体!A20="","",[1]厂站实体!A20)</f>
        <v/>
      </c>
      <c r="B20" s="10" t="str">
        <f>IF([1]厂站实体!E20="","",[1]厂站实体!E20)</f>
        <v/>
      </c>
      <c r="C20" s="10" t="str">
        <f>IF([1]厂站实体!C20="","",[1]厂站实体!C20)</f>
        <v/>
      </c>
      <c r="D20" s="10" t="str">
        <f>IF([1]厂站实体!D20="","",[1]厂站实体!D20)</f>
        <v/>
      </c>
      <c r="E20" s="10" t="str">
        <f>IF([1]厂站实体!R20="","",[1]厂站实体!R20)</f>
        <v/>
      </c>
      <c r="F20" s="10" t="str">
        <f>IF([1]厂站实体!M20="","",[1]厂站实体!M20)</f>
        <v/>
      </c>
      <c r="G20" s="10" t="str">
        <f>IF([1]厂站实体!N20="","",[1]厂站实体!N20)</f>
        <v/>
      </c>
      <c r="H20" s="10" t="str">
        <f>IF([1]厂站实体!O20="","",[1]厂站实体!O20)</f>
        <v/>
      </c>
      <c r="I20" s="10" t="str">
        <f>IF([1]厂站实体!K20="","",[1]厂站实体!K20)</f>
        <v/>
      </c>
      <c r="J20" s="10" t="str">
        <f>IF([1]厂站实体!P20="","",[1]厂站实体!P20)</f>
        <v/>
      </c>
      <c r="K20" s="10" t="str">
        <f t="shared" si="0"/>
        <v/>
      </c>
    </row>
    <row r="21" spans="1:11" x14ac:dyDescent="0.15">
      <c r="A21" s="10" t="str">
        <f>IF([1]厂站实体!A21="","",[1]厂站实体!A21)</f>
        <v/>
      </c>
      <c r="B21" s="10" t="str">
        <f>IF([1]厂站实体!E21="","",[1]厂站实体!E21)</f>
        <v/>
      </c>
      <c r="C21" s="10" t="str">
        <f>IF([1]厂站实体!C21="","",[1]厂站实体!C21)</f>
        <v/>
      </c>
      <c r="D21" s="10" t="str">
        <f>IF([1]厂站实体!D21="","",[1]厂站实体!D21)</f>
        <v/>
      </c>
      <c r="E21" s="10" t="str">
        <f>IF([1]厂站实体!R21="","",[1]厂站实体!R21)</f>
        <v/>
      </c>
      <c r="F21" s="10" t="str">
        <f>IF([1]厂站实体!M21="","",[1]厂站实体!M21)</f>
        <v/>
      </c>
      <c r="G21" s="10" t="str">
        <f>IF([1]厂站实体!N21="","",[1]厂站实体!N21)</f>
        <v/>
      </c>
      <c r="H21" s="10" t="str">
        <f>IF([1]厂站实体!O21="","",[1]厂站实体!O21)</f>
        <v/>
      </c>
      <c r="I21" s="10" t="str">
        <f>IF([1]厂站实体!K21="","",[1]厂站实体!K21)</f>
        <v/>
      </c>
      <c r="J21" s="10" t="str">
        <f>IF([1]厂站实体!P21="","",[1]厂站实体!P21)</f>
        <v/>
      </c>
      <c r="K21" s="10" t="str">
        <f t="shared" si="0"/>
        <v/>
      </c>
    </row>
    <row r="22" spans="1:11" x14ac:dyDescent="0.15">
      <c r="A22" s="10" t="str">
        <f>IF([1]厂站实体!A22="","",[1]厂站实体!A22)</f>
        <v/>
      </c>
      <c r="B22" s="10" t="str">
        <f>IF([1]厂站实体!E22="","",[1]厂站实体!E22)</f>
        <v/>
      </c>
      <c r="C22" s="10" t="str">
        <f>IF([1]厂站实体!C22="","",[1]厂站实体!C22)</f>
        <v/>
      </c>
      <c r="D22" s="10" t="str">
        <f>IF([1]厂站实体!D22="","",[1]厂站实体!D22)</f>
        <v/>
      </c>
      <c r="E22" s="10" t="str">
        <f>IF([1]厂站实体!R22="","",[1]厂站实体!R22)</f>
        <v/>
      </c>
      <c r="F22" s="10" t="str">
        <f>IF([1]厂站实体!M22="","",[1]厂站实体!M22)</f>
        <v/>
      </c>
      <c r="G22" s="10" t="str">
        <f>IF([1]厂站实体!N22="","",[1]厂站实体!N22)</f>
        <v/>
      </c>
      <c r="H22" s="10" t="str">
        <f>IF([1]厂站实体!O22="","",[1]厂站实体!O22)</f>
        <v/>
      </c>
      <c r="I22" s="10" t="str">
        <f>IF([1]厂站实体!K22="","",[1]厂站实体!K22)</f>
        <v/>
      </c>
      <c r="J22" s="10" t="str">
        <f>IF([1]厂站实体!P22="","",[1]厂站实体!P22)</f>
        <v/>
      </c>
      <c r="K22" s="10" t="str">
        <f t="shared" si="0"/>
        <v/>
      </c>
    </row>
    <row r="23" spans="1:11" x14ac:dyDescent="0.15">
      <c r="A23" s="10" t="str">
        <f>IF([1]厂站实体!A23="","",[1]厂站实体!A23)</f>
        <v/>
      </c>
      <c r="B23" s="10" t="str">
        <f>IF([1]厂站实体!E23="","",[1]厂站实体!E23)</f>
        <v/>
      </c>
      <c r="C23" s="10" t="str">
        <f>IF([1]厂站实体!C23="","",[1]厂站实体!C23)</f>
        <v/>
      </c>
      <c r="D23" s="10" t="str">
        <f>IF([1]厂站实体!D23="","",[1]厂站实体!D23)</f>
        <v/>
      </c>
      <c r="E23" s="10" t="str">
        <f>IF([1]厂站实体!R23="","",[1]厂站实体!R23)</f>
        <v/>
      </c>
      <c r="F23" s="10" t="str">
        <f>IF([1]厂站实体!M23="","",[1]厂站实体!M23)</f>
        <v/>
      </c>
      <c r="G23" s="10" t="str">
        <f>IF([1]厂站实体!N23="","",[1]厂站实体!N23)</f>
        <v/>
      </c>
      <c r="H23" s="10" t="str">
        <f>IF([1]厂站实体!O23="","",[1]厂站实体!O23)</f>
        <v/>
      </c>
      <c r="I23" s="10" t="str">
        <f>IF([1]厂站实体!K23="","",[1]厂站实体!K23)</f>
        <v/>
      </c>
      <c r="J23" s="10" t="str">
        <f>IF([1]厂站实体!P23="","",[1]厂站实体!P23)</f>
        <v/>
      </c>
      <c r="K23" s="10" t="str">
        <f t="shared" si="0"/>
        <v/>
      </c>
    </row>
    <row r="24" spans="1:11" x14ac:dyDescent="0.15">
      <c r="A24" s="10" t="str">
        <f>IF([1]厂站实体!A24="","",[1]厂站实体!A24)</f>
        <v/>
      </c>
      <c r="B24" s="10" t="str">
        <f>IF([1]厂站实体!E24="","",[1]厂站实体!E24)</f>
        <v/>
      </c>
      <c r="C24" s="10" t="str">
        <f>IF([1]厂站实体!C24="","",[1]厂站实体!C24)</f>
        <v/>
      </c>
      <c r="D24" s="10" t="str">
        <f>IF([1]厂站实体!D24="","",[1]厂站实体!D24)</f>
        <v/>
      </c>
      <c r="E24" s="10" t="str">
        <f>IF([1]厂站实体!R24="","",[1]厂站实体!R24)</f>
        <v/>
      </c>
      <c r="F24" s="10" t="str">
        <f>IF([1]厂站实体!M24="","",[1]厂站实体!M24)</f>
        <v/>
      </c>
      <c r="G24" s="10" t="str">
        <f>IF([1]厂站实体!N24="","",[1]厂站实体!N24)</f>
        <v/>
      </c>
      <c r="H24" s="10" t="str">
        <f>IF([1]厂站实体!O24="","",[1]厂站实体!O24)</f>
        <v/>
      </c>
      <c r="I24" s="10" t="str">
        <f>IF([1]厂站实体!K24="","",[1]厂站实体!K24)</f>
        <v/>
      </c>
      <c r="J24" s="10" t="str">
        <f>IF([1]厂站实体!P24="","",[1]厂站实体!P24)</f>
        <v/>
      </c>
      <c r="K24" s="10" t="str">
        <f t="shared" si="0"/>
        <v/>
      </c>
    </row>
    <row r="25" spans="1:11" x14ac:dyDescent="0.15">
      <c r="A25" s="10" t="str">
        <f>IF([1]厂站实体!A25="","",[1]厂站实体!A25)</f>
        <v/>
      </c>
      <c r="B25" s="10" t="str">
        <f>IF([1]厂站实体!E25="","",[1]厂站实体!E25)</f>
        <v/>
      </c>
      <c r="C25" s="10" t="str">
        <f>IF([1]厂站实体!C25="","",[1]厂站实体!C25)</f>
        <v/>
      </c>
      <c r="D25" s="10" t="str">
        <f>IF([1]厂站实体!D25="","",[1]厂站实体!D25)</f>
        <v/>
      </c>
      <c r="E25" s="10" t="str">
        <f>IF([1]厂站实体!R25="","",[1]厂站实体!R25)</f>
        <v/>
      </c>
      <c r="F25" s="10" t="str">
        <f>IF([1]厂站实体!M25="","",[1]厂站实体!M25)</f>
        <v/>
      </c>
      <c r="G25" s="10" t="str">
        <f>IF([1]厂站实体!N25="","",[1]厂站实体!N25)</f>
        <v/>
      </c>
      <c r="H25" s="10" t="str">
        <f>IF([1]厂站实体!O25="","",[1]厂站实体!O25)</f>
        <v/>
      </c>
      <c r="I25" s="10" t="str">
        <f>IF([1]厂站实体!K25="","",[1]厂站实体!K25)</f>
        <v/>
      </c>
      <c r="J25" s="10" t="str">
        <f>IF([1]厂站实体!P25="","",[1]厂站实体!P25)</f>
        <v/>
      </c>
      <c r="K25" s="10" t="str">
        <f t="shared" si="0"/>
        <v/>
      </c>
    </row>
    <row r="26" spans="1:11" x14ac:dyDescent="0.15">
      <c r="A26" s="10" t="str">
        <f>IF([1]厂站实体!A26="","",[1]厂站实体!A26)</f>
        <v/>
      </c>
      <c r="B26" s="10" t="str">
        <f>IF([1]厂站实体!E26="","",[1]厂站实体!E26)</f>
        <v/>
      </c>
      <c r="C26" s="10" t="str">
        <f>IF([1]厂站实体!C26="","",[1]厂站实体!C26)</f>
        <v/>
      </c>
      <c r="D26" s="10" t="str">
        <f>IF([1]厂站实体!D26="","",[1]厂站实体!D26)</f>
        <v/>
      </c>
      <c r="E26" s="10" t="str">
        <f>IF([1]厂站实体!R26="","",[1]厂站实体!R26)</f>
        <v/>
      </c>
      <c r="F26" s="10" t="str">
        <f>IF([1]厂站实体!M26="","",[1]厂站实体!M26)</f>
        <v/>
      </c>
      <c r="G26" s="10" t="str">
        <f>IF([1]厂站实体!N26="","",[1]厂站实体!N26)</f>
        <v/>
      </c>
      <c r="H26" s="10" t="str">
        <f>IF([1]厂站实体!O26="","",[1]厂站实体!O26)</f>
        <v/>
      </c>
      <c r="I26" s="10" t="str">
        <f>IF([1]厂站实体!K26="","",[1]厂站实体!K26)</f>
        <v/>
      </c>
      <c r="J26" s="10" t="str">
        <f>IF([1]厂站实体!P26="","",[1]厂站实体!P26)</f>
        <v/>
      </c>
      <c r="K26" s="10" t="str">
        <f t="shared" si="0"/>
        <v/>
      </c>
    </row>
    <row r="27" spans="1:11" x14ac:dyDescent="0.15">
      <c r="A27" s="10" t="str">
        <f>IF([1]厂站实体!A27="","",[1]厂站实体!A27)</f>
        <v/>
      </c>
      <c r="B27" s="10" t="str">
        <f>IF([1]厂站实体!E27="","",[1]厂站实体!E27)</f>
        <v/>
      </c>
      <c r="C27" s="10" t="str">
        <f>IF([1]厂站实体!C27="","",[1]厂站实体!C27)</f>
        <v/>
      </c>
      <c r="D27" s="10" t="str">
        <f>IF([1]厂站实体!D27="","",[1]厂站实体!D27)</f>
        <v/>
      </c>
      <c r="E27" s="10" t="str">
        <f>IF([1]厂站实体!R27="","",[1]厂站实体!R27)</f>
        <v/>
      </c>
      <c r="F27" s="10" t="str">
        <f>IF([1]厂站实体!M27="","",[1]厂站实体!M27)</f>
        <v/>
      </c>
      <c r="G27" s="10" t="str">
        <f>IF([1]厂站实体!N27="","",[1]厂站实体!N27)</f>
        <v/>
      </c>
      <c r="H27" s="10" t="str">
        <f>IF([1]厂站实体!O27="","",[1]厂站实体!O27)</f>
        <v/>
      </c>
      <c r="I27" s="10" t="str">
        <f>IF([1]厂站实体!K27="","",[1]厂站实体!K27)</f>
        <v/>
      </c>
      <c r="J27" s="10" t="str">
        <f>IF([1]厂站实体!P27="","",[1]厂站实体!P27)</f>
        <v/>
      </c>
      <c r="K27" s="10" t="str">
        <f t="shared" si="0"/>
        <v/>
      </c>
    </row>
    <row r="28" spans="1:11" x14ac:dyDescent="0.15">
      <c r="A28" s="10" t="str">
        <f>IF([1]厂站实体!A28="","",[1]厂站实体!A28)</f>
        <v/>
      </c>
      <c r="B28" s="10" t="str">
        <f>IF([1]厂站实体!E28="","",[1]厂站实体!E28)</f>
        <v/>
      </c>
      <c r="C28" s="10" t="str">
        <f>IF([1]厂站实体!C28="","",[1]厂站实体!C28)</f>
        <v/>
      </c>
      <c r="D28" s="10" t="str">
        <f>IF([1]厂站实体!D28="","",[1]厂站实体!D28)</f>
        <v/>
      </c>
      <c r="E28" s="10" t="str">
        <f>IF([1]厂站实体!R28="","",[1]厂站实体!R28)</f>
        <v/>
      </c>
      <c r="F28" s="10" t="str">
        <f>IF([1]厂站实体!M28="","",[1]厂站实体!M28)</f>
        <v/>
      </c>
      <c r="G28" s="10" t="str">
        <f>IF([1]厂站实体!N28="","",[1]厂站实体!N28)</f>
        <v/>
      </c>
      <c r="H28" s="10" t="str">
        <f>IF([1]厂站实体!O28="","",[1]厂站实体!O28)</f>
        <v/>
      </c>
      <c r="I28" s="10" t="str">
        <f>IF([1]厂站实体!K28="","",[1]厂站实体!K28)</f>
        <v/>
      </c>
      <c r="J28" s="10" t="str">
        <f>IF([1]厂站实体!P28="","",[1]厂站实体!P28)</f>
        <v/>
      </c>
      <c r="K28" s="10" t="str">
        <f t="shared" si="0"/>
        <v/>
      </c>
    </row>
    <row r="29" spans="1:11" x14ac:dyDescent="0.15">
      <c r="A29" s="10" t="str">
        <f>IF([1]厂站实体!A29="","",[1]厂站实体!A29)</f>
        <v/>
      </c>
      <c r="B29" s="10" t="str">
        <f>IF([1]厂站实体!E29="","",[1]厂站实体!E29)</f>
        <v/>
      </c>
      <c r="C29" s="10" t="str">
        <f>IF([1]厂站实体!C29="","",[1]厂站实体!C29)</f>
        <v/>
      </c>
      <c r="D29" s="10" t="str">
        <f>IF([1]厂站实体!D29="","",[1]厂站实体!D29)</f>
        <v/>
      </c>
      <c r="E29" s="10" t="str">
        <f>IF([1]厂站实体!R29="","",[1]厂站实体!R29)</f>
        <v/>
      </c>
      <c r="F29" s="10" t="str">
        <f>IF([1]厂站实体!M29="","",[1]厂站实体!M29)</f>
        <v/>
      </c>
      <c r="G29" s="10" t="str">
        <f>IF([1]厂站实体!N29="","",[1]厂站实体!N29)</f>
        <v/>
      </c>
      <c r="H29" s="10" t="str">
        <f>IF([1]厂站实体!O29="","",[1]厂站实体!O29)</f>
        <v/>
      </c>
      <c r="I29" s="10" t="str">
        <f>IF([1]厂站实体!K29="","",[1]厂站实体!K29)</f>
        <v/>
      </c>
      <c r="J29" s="10" t="str">
        <f>IF([1]厂站实体!P29="","",[1]厂站实体!P29)</f>
        <v/>
      </c>
      <c r="K29" s="10" t="str">
        <f t="shared" si="0"/>
        <v/>
      </c>
    </row>
    <row r="30" spans="1:11" x14ac:dyDescent="0.15">
      <c r="A30" s="10" t="str">
        <f>IF([1]厂站实体!A30="","",[1]厂站实体!A30)</f>
        <v/>
      </c>
      <c r="B30" s="10" t="str">
        <f>IF([1]厂站实体!E30="","",[1]厂站实体!E30)</f>
        <v/>
      </c>
      <c r="C30" s="10" t="str">
        <f>IF([1]厂站实体!C30="","",[1]厂站实体!C30)</f>
        <v/>
      </c>
      <c r="D30" s="10" t="str">
        <f>IF([1]厂站实体!D30="","",[1]厂站实体!D30)</f>
        <v/>
      </c>
      <c r="E30" s="10" t="str">
        <f>IF([1]厂站实体!R30="","",[1]厂站实体!R30)</f>
        <v/>
      </c>
      <c r="F30" s="10" t="str">
        <f>IF([1]厂站实体!M30="","",[1]厂站实体!M30)</f>
        <v/>
      </c>
      <c r="G30" s="10" t="str">
        <f>IF([1]厂站实体!N30="","",[1]厂站实体!N30)</f>
        <v/>
      </c>
      <c r="H30" s="10" t="str">
        <f>IF([1]厂站实体!O30="","",[1]厂站实体!O30)</f>
        <v/>
      </c>
      <c r="I30" s="10" t="str">
        <f>IF([1]厂站实体!K30="","",[1]厂站实体!K30)</f>
        <v/>
      </c>
      <c r="J30" s="10" t="str">
        <f>IF([1]厂站实体!P30="","",[1]厂站实体!P30)</f>
        <v/>
      </c>
      <c r="K30" s="10" t="str">
        <f t="shared" si="0"/>
        <v/>
      </c>
    </row>
    <row r="31" spans="1:11" x14ac:dyDescent="0.15">
      <c r="A31" s="10" t="str">
        <f>IF([1]厂站实体!A31="","",[1]厂站实体!A31)</f>
        <v/>
      </c>
      <c r="B31" s="10" t="str">
        <f>IF([1]厂站实体!E31="","",[1]厂站实体!E31)</f>
        <v/>
      </c>
      <c r="C31" s="10" t="str">
        <f>IF([1]厂站实体!C31="","",[1]厂站实体!C31)</f>
        <v/>
      </c>
      <c r="D31" s="10" t="str">
        <f>IF([1]厂站实体!D31="","",[1]厂站实体!D31)</f>
        <v/>
      </c>
      <c r="E31" s="10" t="str">
        <f>IF([1]厂站实体!R31="","",[1]厂站实体!R31)</f>
        <v/>
      </c>
      <c r="F31" s="10" t="str">
        <f>IF([1]厂站实体!M31="","",[1]厂站实体!M31)</f>
        <v/>
      </c>
      <c r="G31" s="10" t="str">
        <f>IF([1]厂站实体!N31="","",[1]厂站实体!N31)</f>
        <v/>
      </c>
      <c r="H31" s="10" t="str">
        <f>IF([1]厂站实体!O31="","",[1]厂站实体!O31)</f>
        <v/>
      </c>
      <c r="I31" s="10" t="str">
        <f>IF([1]厂站实体!K31="","",[1]厂站实体!K31)</f>
        <v/>
      </c>
      <c r="J31" s="10" t="str">
        <f>IF([1]厂站实体!P31="","",[1]厂站实体!P31)</f>
        <v/>
      </c>
      <c r="K31" s="10" t="str">
        <f t="shared" si="0"/>
        <v/>
      </c>
    </row>
    <row r="32" spans="1:11" x14ac:dyDescent="0.15">
      <c r="A32" s="10" t="str">
        <f>IF([1]厂站实体!A32="","",[1]厂站实体!A32)</f>
        <v/>
      </c>
      <c r="B32" s="10" t="str">
        <f>IF([1]厂站实体!E32="","",[1]厂站实体!E32)</f>
        <v/>
      </c>
      <c r="C32" s="10" t="str">
        <f>IF([1]厂站实体!C32="","",[1]厂站实体!C32)</f>
        <v/>
      </c>
      <c r="D32" s="10" t="str">
        <f>IF([1]厂站实体!D32="","",[1]厂站实体!D32)</f>
        <v/>
      </c>
      <c r="E32" s="10" t="str">
        <f>IF([1]厂站实体!R32="","",[1]厂站实体!R32)</f>
        <v/>
      </c>
      <c r="F32" s="10" t="str">
        <f>IF([1]厂站实体!M32="","",[1]厂站实体!M32)</f>
        <v/>
      </c>
      <c r="G32" s="10" t="str">
        <f>IF([1]厂站实体!N32="","",[1]厂站实体!N32)</f>
        <v/>
      </c>
      <c r="H32" s="10" t="str">
        <f>IF([1]厂站实体!O32="","",[1]厂站实体!O32)</f>
        <v/>
      </c>
      <c r="I32" s="10" t="str">
        <f>IF([1]厂站实体!K32="","",[1]厂站实体!K32)</f>
        <v/>
      </c>
      <c r="J32" s="10" t="str">
        <f>IF([1]厂站实体!P32="","",[1]厂站实体!P32)</f>
        <v/>
      </c>
      <c r="K32" s="10" t="str">
        <f t="shared" si="0"/>
        <v/>
      </c>
    </row>
    <row r="33" spans="1:11" x14ac:dyDescent="0.15">
      <c r="A33" s="10" t="str">
        <f>IF([1]厂站实体!A33="","",[1]厂站实体!A33)</f>
        <v/>
      </c>
      <c r="B33" s="10" t="str">
        <f>IF([1]厂站实体!E33="","",[1]厂站实体!E33)</f>
        <v/>
      </c>
      <c r="C33" s="10" t="str">
        <f>IF([1]厂站实体!C33="","",[1]厂站实体!C33)</f>
        <v/>
      </c>
      <c r="D33" s="10" t="str">
        <f>IF([1]厂站实体!D33="","",[1]厂站实体!D33)</f>
        <v/>
      </c>
      <c r="E33" s="10" t="str">
        <f>IF([1]厂站实体!R33="","",[1]厂站实体!R33)</f>
        <v/>
      </c>
      <c r="F33" s="10" t="str">
        <f>IF([1]厂站实体!M33="","",[1]厂站实体!M33)</f>
        <v/>
      </c>
      <c r="G33" s="10" t="str">
        <f>IF([1]厂站实体!N33="","",[1]厂站实体!N33)</f>
        <v/>
      </c>
      <c r="H33" s="10" t="str">
        <f>IF([1]厂站实体!O33="","",[1]厂站实体!O33)</f>
        <v/>
      </c>
      <c r="I33" s="10" t="str">
        <f>IF([1]厂站实体!K33="","",[1]厂站实体!K33)</f>
        <v/>
      </c>
      <c r="J33" s="10" t="str">
        <f>IF([1]厂站实体!P33="","",[1]厂站实体!P33)</f>
        <v/>
      </c>
      <c r="K33" s="10" t="str">
        <f t="shared" si="0"/>
        <v/>
      </c>
    </row>
    <row r="34" spans="1:11" x14ac:dyDescent="0.15">
      <c r="A34" s="10" t="str">
        <f>IF([1]厂站实体!A34="","",[1]厂站实体!A34)</f>
        <v/>
      </c>
      <c r="B34" s="10" t="str">
        <f>IF([1]厂站实体!E34="","",[1]厂站实体!E34)</f>
        <v/>
      </c>
      <c r="C34" s="10" t="str">
        <f>IF([1]厂站实体!C34="","",[1]厂站实体!C34)</f>
        <v/>
      </c>
      <c r="D34" s="10" t="str">
        <f>IF([1]厂站实体!D34="","",[1]厂站实体!D34)</f>
        <v/>
      </c>
      <c r="E34" s="10" t="str">
        <f>IF([1]厂站实体!R34="","",[1]厂站实体!R34)</f>
        <v/>
      </c>
      <c r="F34" s="10" t="str">
        <f>IF([1]厂站实体!M34="","",[1]厂站实体!M34)</f>
        <v/>
      </c>
      <c r="G34" s="10" t="str">
        <f>IF([1]厂站实体!N34="","",[1]厂站实体!N34)</f>
        <v/>
      </c>
      <c r="H34" s="10" t="str">
        <f>IF([1]厂站实体!O34="","",[1]厂站实体!O34)</f>
        <v/>
      </c>
      <c r="I34" s="10" t="str">
        <f>IF([1]厂站实体!K34="","",[1]厂站实体!K34)</f>
        <v/>
      </c>
      <c r="J34" s="10" t="str">
        <f>IF([1]厂站实体!P34="","",[1]厂站实体!P34)</f>
        <v/>
      </c>
      <c r="K34" s="10" t="str">
        <f t="shared" si="0"/>
        <v/>
      </c>
    </row>
    <row r="35" spans="1:11" x14ac:dyDescent="0.15">
      <c r="A35" s="10" t="str">
        <f>IF([1]厂站实体!A35="","",[1]厂站实体!A35)</f>
        <v/>
      </c>
      <c r="B35" s="10" t="str">
        <f>IF([1]厂站实体!E35="","",[1]厂站实体!E35)</f>
        <v/>
      </c>
      <c r="C35" s="10" t="str">
        <f>IF([1]厂站实体!C35="","",[1]厂站实体!C35)</f>
        <v/>
      </c>
      <c r="D35" s="10" t="str">
        <f>IF([1]厂站实体!D35="","",[1]厂站实体!D35)</f>
        <v/>
      </c>
      <c r="E35" s="10" t="str">
        <f>IF([1]厂站实体!R35="","",[1]厂站实体!R35)</f>
        <v/>
      </c>
      <c r="F35" s="10" t="str">
        <f>IF([1]厂站实体!M35="","",[1]厂站实体!M35)</f>
        <v/>
      </c>
      <c r="G35" s="10" t="str">
        <f>IF([1]厂站实体!N35="","",[1]厂站实体!N35)</f>
        <v/>
      </c>
      <c r="H35" s="10" t="str">
        <f>IF([1]厂站实体!O35="","",[1]厂站实体!O35)</f>
        <v/>
      </c>
      <c r="I35" s="10" t="str">
        <f>IF([1]厂站实体!K35="","",[1]厂站实体!K35)</f>
        <v/>
      </c>
      <c r="J35" s="10" t="str">
        <f>IF([1]厂站实体!P35="","",[1]厂站实体!P35)</f>
        <v/>
      </c>
      <c r="K35" s="10" t="str">
        <f t="shared" si="0"/>
        <v/>
      </c>
    </row>
    <row r="36" spans="1:11" x14ac:dyDescent="0.15">
      <c r="A36" s="10" t="str">
        <f>IF([1]厂站实体!A36="","",[1]厂站实体!A36)</f>
        <v/>
      </c>
      <c r="B36" s="10" t="str">
        <f>IF([1]厂站实体!E36="","",[1]厂站实体!E36)</f>
        <v/>
      </c>
      <c r="C36" s="10" t="str">
        <f>IF([1]厂站实体!C36="","",[1]厂站实体!C36)</f>
        <v/>
      </c>
      <c r="D36" s="10" t="str">
        <f>IF([1]厂站实体!D36="","",[1]厂站实体!D36)</f>
        <v/>
      </c>
      <c r="E36" s="10" t="str">
        <f>IF([1]厂站实体!R36="","",[1]厂站实体!R36)</f>
        <v/>
      </c>
      <c r="F36" s="10" t="str">
        <f>IF([1]厂站实体!M36="","",[1]厂站实体!M36)</f>
        <v/>
      </c>
      <c r="G36" s="10" t="str">
        <f>IF([1]厂站实体!N36="","",[1]厂站实体!N36)</f>
        <v/>
      </c>
      <c r="H36" s="10" t="str">
        <f>IF([1]厂站实体!O36="","",[1]厂站实体!O36)</f>
        <v/>
      </c>
      <c r="I36" s="10" t="str">
        <f>IF([1]厂站实体!K36="","",[1]厂站实体!K36)</f>
        <v/>
      </c>
      <c r="J36" s="10" t="str">
        <f>IF([1]厂站实体!P36="","",[1]厂站实体!P36)</f>
        <v/>
      </c>
      <c r="K36" s="10" t="str">
        <f t="shared" si="0"/>
        <v/>
      </c>
    </row>
    <row r="37" spans="1:11" x14ac:dyDescent="0.15">
      <c r="A37" s="10" t="str">
        <f>IF([1]厂站实体!A37="","",[1]厂站实体!A37)</f>
        <v/>
      </c>
      <c r="B37" s="10" t="str">
        <f>IF([1]厂站实体!E37="","",[1]厂站实体!E37)</f>
        <v/>
      </c>
      <c r="C37" s="10" t="str">
        <f>IF([1]厂站实体!C37="","",[1]厂站实体!C37)</f>
        <v/>
      </c>
      <c r="D37" s="10" t="str">
        <f>IF([1]厂站实体!D37="","",[1]厂站实体!D37)</f>
        <v/>
      </c>
      <c r="E37" s="10" t="str">
        <f>IF([1]厂站实体!R37="","",[1]厂站实体!R37)</f>
        <v/>
      </c>
      <c r="F37" s="10" t="str">
        <f>IF([1]厂站实体!M37="","",[1]厂站实体!M37)</f>
        <v/>
      </c>
      <c r="G37" s="10" t="str">
        <f>IF([1]厂站实体!N37="","",[1]厂站实体!N37)</f>
        <v/>
      </c>
      <c r="H37" s="10" t="str">
        <f>IF([1]厂站实体!O37="","",[1]厂站实体!O37)</f>
        <v/>
      </c>
      <c r="I37" s="10" t="str">
        <f>IF([1]厂站实体!K37="","",[1]厂站实体!K37)</f>
        <v/>
      </c>
      <c r="J37" s="10" t="str">
        <f>IF([1]厂站实体!P37="","",[1]厂站实体!P37)</f>
        <v/>
      </c>
      <c r="K37" s="10" t="str">
        <f t="shared" si="0"/>
        <v/>
      </c>
    </row>
    <row r="38" spans="1:11" x14ac:dyDescent="0.15">
      <c r="A38" s="10" t="str">
        <f>IF([1]厂站实体!A38="","",[1]厂站实体!A38)</f>
        <v/>
      </c>
      <c r="B38" s="10" t="str">
        <f>IF([1]厂站实体!E38="","",[1]厂站实体!E38)</f>
        <v/>
      </c>
      <c r="C38" s="10" t="str">
        <f>IF([1]厂站实体!C38="","",[1]厂站实体!C38)</f>
        <v/>
      </c>
      <c r="D38" s="10" t="str">
        <f>IF([1]厂站实体!D38="","",[1]厂站实体!D38)</f>
        <v/>
      </c>
      <c r="E38" s="10" t="str">
        <f>IF([1]厂站实体!R38="","",[1]厂站实体!R38)</f>
        <v/>
      </c>
      <c r="F38" s="10" t="str">
        <f>IF([1]厂站实体!M38="","",[1]厂站实体!M38)</f>
        <v/>
      </c>
      <c r="G38" s="10" t="str">
        <f>IF([1]厂站实体!N38="","",[1]厂站实体!N38)</f>
        <v/>
      </c>
      <c r="H38" s="10" t="str">
        <f>IF([1]厂站实体!O38="","",[1]厂站实体!O38)</f>
        <v/>
      </c>
      <c r="I38" s="10" t="str">
        <f>IF([1]厂站实体!K38="","",[1]厂站实体!K38)</f>
        <v/>
      </c>
      <c r="J38" s="10" t="str">
        <f>IF([1]厂站实体!P38="","",[1]厂站实体!P38)</f>
        <v/>
      </c>
      <c r="K38" s="10" t="str">
        <f t="shared" si="0"/>
        <v/>
      </c>
    </row>
    <row r="39" spans="1:11" x14ac:dyDescent="0.15">
      <c r="A39" s="10" t="str">
        <f>IF([1]厂站实体!A39="","",[1]厂站实体!A39)</f>
        <v/>
      </c>
      <c r="B39" s="10" t="str">
        <f>IF([1]厂站实体!E39="","",[1]厂站实体!E39)</f>
        <v/>
      </c>
      <c r="C39" s="10" t="str">
        <f>IF([1]厂站实体!C39="","",[1]厂站实体!C39)</f>
        <v/>
      </c>
      <c r="D39" s="10" t="str">
        <f>IF([1]厂站实体!D39="","",[1]厂站实体!D39)</f>
        <v/>
      </c>
      <c r="E39" s="10" t="str">
        <f>IF([1]厂站实体!R39="","",[1]厂站实体!R39)</f>
        <v/>
      </c>
      <c r="F39" s="10" t="str">
        <f>IF([1]厂站实体!M39="","",[1]厂站实体!M39)</f>
        <v/>
      </c>
      <c r="G39" s="10" t="str">
        <f>IF([1]厂站实体!N39="","",[1]厂站实体!N39)</f>
        <v/>
      </c>
      <c r="H39" s="10" t="str">
        <f>IF([1]厂站实体!O39="","",[1]厂站实体!O39)</f>
        <v/>
      </c>
      <c r="I39" s="10" t="str">
        <f>IF([1]厂站实体!K39="","",[1]厂站实体!K39)</f>
        <v/>
      </c>
      <c r="J39" s="10" t="str">
        <f>IF([1]厂站实体!P39="","",[1]厂站实体!P39)</f>
        <v/>
      </c>
      <c r="K39" s="10" t="str">
        <f t="shared" si="0"/>
        <v/>
      </c>
    </row>
    <row r="40" spans="1:11" x14ac:dyDescent="0.15">
      <c r="A40" s="10" t="str">
        <f>IF([1]厂站实体!A40="","",[1]厂站实体!A40)</f>
        <v/>
      </c>
      <c r="B40" s="10" t="str">
        <f>IF([1]厂站实体!E40="","",[1]厂站实体!E40)</f>
        <v/>
      </c>
      <c r="C40" s="10" t="str">
        <f>IF([1]厂站实体!C40="","",[1]厂站实体!C40)</f>
        <v/>
      </c>
      <c r="D40" s="10" t="str">
        <f>IF([1]厂站实体!D40="","",[1]厂站实体!D40)</f>
        <v/>
      </c>
      <c r="E40" s="10" t="str">
        <f>IF([1]厂站实体!R40="","",[1]厂站实体!R40)</f>
        <v/>
      </c>
      <c r="F40" s="10" t="str">
        <f>IF([1]厂站实体!M40="","",[1]厂站实体!M40)</f>
        <v/>
      </c>
      <c r="G40" s="10" t="str">
        <f>IF([1]厂站实体!N40="","",[1]厂站实体!N40)</f>
        <v/>
      </c>
      <c r="H40" s="10" t="str">
        <f>IF([1]厂站实体!O40="","",[1]厂站实体!O40)</f>
        <v/>
      </c>
      <c r="I40" s="10" t="str">
        <f>IF([1]厂站实体!K40="","",[1]厂站实体!K40)</f>
        <v/>
      </c>
      <c r="J40" s="10" t="str">
        <f>IF([1]厂站实体!P40="","",[1]厂站实体!P40)</f>
        <v/>
      </c>
      <c r="K40" s="10" t="str">
        <f t="shared" si="0"/>
        <v/>
      </c>
    </row>
    <row r="41" spans="1:11" x14ac:dyDescent="0.15">
      <c r="A41" s="10" t="str">
        <f>IF([1]厂站实体!A41="","",[1]厂站实体!A41)</f>
        <v/>
      </c>
      <c r="B41" s="10" t="str">
        <f>IF([1]厂站实体!E41="","",[1]厂站实体!E41)</f>
        <v/>
      </c>
      <c r="C41" s="10" t="str">
        <f>IF([1]厂站实体!C41="","",[1]厂站实体!C41)</f>
        <v/>
      </c>
      <c r="D41" s="10" t="str">
        <f>IF([1]厂站实体!D41="","",[1]厂站实体!D41)</f>
        <v/>
      </c>
      <c r="E41" s="10" t="str">
        <f>IF([1]厂站实体!R41="","",[1]厂站实体!R41)</f>
        <v/>
      </c>
      <c r="F41" s="10" t="str">
        <f>IF([1]厂站实体!M41="","",[1]厂站实体!M41)</f>
        <v/>
      </c>
      <c r="G41" s="10" t="str">
        <f>IF([1]厂站实体!N41="","",[1]厂站实体!N41)</f>
        <v/>
      </c>
      <c r="H41" s="10" t="str">
        <f>IF([1]厂站实体!O41="","",[1]厂站实体!O41)</f>
        <v/>
      </c>
      <c r="I41" s="10" t="str">
        <f>IF([1]厂站实体!K41="","",[1]厂站实体!K41)</f>
        <v/>
      </c>
      <c r="J41" s="10" t="str">
        <f>IF([1]厂站实体!P41="","",[1]厂站实体!P41)</f>
        <v/>
      </c>
      <c r="K41" s="10" t="str">
        <f t="shared" si="0"/>
        <v/>
      </c>
    </row>
    <row r="42" spans="1:11" x14ac:dyDescent="0.15">
      <c r="A42" s="10" t="str">
        <f>IF([1]厂站实体!A42="","",[1]厂站实体!A42)</f>
        <v/>
      </c>
      <c r="B42" s="10" t="str">
        <f>IF([1]厂站实体!E42="","",[1]厂站实体!E42)</f>
        <v/>
      </c>
      <c r="C42" s="10" t="str">
        <f>IF([1]厂站实体!C42="","",[1]厂站实体!C42)</f>
        <v/>
      </c>
      <c r="D42" s="10" t="str">
        <f>IF([1]厂站实体!D42="","",[1]厂站实体!D42)</f>
        <v/>
      </c>
      <c r="E42" s="10" t="str">
        <f>IF([1]厂站实体!R42="","",[1]厂站实体!R42)</f>
        <v/>
      </c>
      <c r="F42" s="10" t="str">
        <f>IF([1]厂站实体!M42="","",[1]厂站实体!M42)</f>
        <v/>
      </c>
      <c r="G42" s="10" t="str">
        <f>IF([1]厂站实体!N42="","",[1]厂站实体!N42)</f>
        <v/>
      </c>
      <c r="H42" s="10" t="str">
        <f>IF([1]厂站实体!O42="","",[1]厂站实体!O42)</f>
        <v/>
      </c>
      <c r="I42" s="10" t="str">
        <f>IF([1]厂站实体!K42="","",[1]厂站实体!K42)</f>
        <v/>
      </c>
      <c r="J42" s="10" t="str">
        <f>IF([1]厂站实体!P42="","",[1]厂站实体!P42)</f>
        <v/>
      </c>
      <c r="K42" s="10" t="str">
        <f t="shared" si="0"/>
        <v/>
      </c>
    </row>
    <row r="43" spans="1:11" x14ac:dyDescent="0.15">
      <c r="A43" s="10" t="str">
        <f>IF([1]厂站实体!A43="","",[1]厂站实体!A43)</f>
        <v/>
      </c>
      <c r="B43" s="10" t="str">
        <f>IF([1]厂站实体!E43="","",[1]厂站实体!E43)</f>
        <v/>
      </c>
      <c r="C43" s="10" t="str">
        <f>IF([1]厂站实体!C43="","",[1]厂站实体!C43)</f>
        <v/>
      </c>
      <c r="D43" s="10" t="str">
        <f>IF([1]厂站实体!D43="","",[1]厂站实体!D43)</f>
        <v/>
      </c>
      <c r="E43" s="10" t="str">
        <f>IF([1]厂站实体!R43="","",[1]厂站实体!R43)</f>
        <v/>
      </c>
      <c r="F43" s="10" t="str">
        <f>IF([1]厂站实体!M43="","",[1]厂站实体!M43)</f>
        <v/>
      </c>
      <c r="G43" s="10" t="str">
        <f>IF([1]厂站实体!N43="","",[1]厂站实体!N43)</f>
        <v/>
      </c>
      <c r="H43" s="10" t="str">
        <f>IF([1]厂站实体!O43="","",[1]厂站实体!O43)</f>
        <v/>
      </c>
      <c r="I43" s="10" t="str">
        <f>IF([1]厂站实体!K43="","",[1]厂站实体!K43)</f>
        <v/>
      </c>
      <c r="J43" s="10" t="str">
        <f>IF([1]厂站实体!P43="","",[1]厂站实体!P43)</f>
        <v/>
      </c>
      <c r="K43" s="10" t="str">
        <f t="shared" si="0"/>
        <v/>
      </c>
    </row>
    <row r="44" spans="1:11" x14ac:dyDescent="0.15">
      <c r="A44" s="10" t="str">
        <f>IF([1]厂站实体!A44="","",[1]厂站实体!A44)</f>
        <v/>
      </c>
      <c r="B44" s="10" t="str">
        <f>IF([1]厂站实体!E44="","",[1]厂站实体!E44)</f>
        <v/>
      </c>
      <c r="C44" s="10" t="str">
        <f>IF([1]厂站实体!C44="","",[1]厂站实体!C44)</f>
        <v/>
      </c>
      <c r="D44" s="10" t="str">
        <f>IF([1]厂站实体!D44="","",[1]厂站实体!D44)</f>
        <v/>
      </c>
      <c r="E44" s="10" t="str">
        <f>IF([1]厂站实体!R44="","",[1]厂站实体!R44)</f>
        <v/>
      </c>
      <c r="F44" s="10" t="str">
        <f>IF([1]厂站实体!M44="","",[1]厂站实体!M44)</f>
        <v/>
      </c>
      <c r="G44" s="10" t="str">
        <f>IF([1]厂站实体!N44="","",[1]厂站实体!N44)</f>
        <v/>
      </c>
      <c r="H44" s="10" t="str">
        <f>IF([1]厂站实体!O44="","",[1]厂站实体!O44)</f>
        <v/>
      </c>
      <c r="I44" s="10" t="str">
        <f>IF([1]厂站实体!K44="","",[1]厂站实体!K44)</f>
        <v/>
      </c>
      <c r="J44" s="10" t="str">
        <f>IF([1]厂站实体!P44="","",[1]厂站实体!P44)</f>
        <v/>
      </c>
      <c r="K44" s="10" t="str">
        <f t="shared" si="0"/>
        <v/>
      </c>
    </row>
    <row r="45" spans="1:11" x14ac:dyDescent="0.15">
      <c r="A45" s="10" t="str">
        <f>IF([1]厂站实体!A45="","",[1]厂站实体!A45)</f>
        <v/>
      </c>
      <c r="B45" s="10" t="str">
        <f>IF([1]厂站实体!E45="","",[1]厂站实体!E45)</f>
        <v/>
      </c>
      <c r="C45" s="10" t="str">
        <f>IF([1]厂站实体!C45="","",[1]厂站实体!C45)</f>
        <v/>
      </c>
      <c r="D45" s="10" t="str">
        <f>IF([1]厂站实体!D45="","",[1]厂站实体!D45)</f>
        <v/>
      </c>
      <c r="E45" s="10" t="str">
        <f>IF([1]厂站实体!R45="","",[1]厂站实体!R45)</f>
        <v/>
      </c>
      <c r="F45" s="10" t="str">
        <f>IF([1]厂站实体!M45="","",[1]厂站实体!M45)</f>
        <v/>
      </c>
      <c r="G45" s="10" t="str">
        <f>IF([1]厂站实体!N45="","",[1]厂站实体!N45)</f>
        <v/>
      </c>
      <c r="H45" s="10" t="str">
        <f>IF([1]厂站实体!O45="","",[1]厂站实体!O45)</f>
        <v/>
      </c>
      <c r="I45" s="10" t="str">
        <f>IF([1]厂站实体!K45="","",[1]厂站实体!K45)</f>
        <v/>
      </c>
      <c r="J45" s="10" t="str">
        <f>IF([1]厂站实体!P45="","",[1]厂站实体!P45)</f>
        <v/>
      </c>
      <c r="K45" s="10" t="str">
        <f t="shared" si="0"/>
        <v/>
      </c>
    </row>
    <row r="46" spans="1:11" x14ac:dyDescent="0.15">
      <c r="A46" s="10" t="str">
        <f>IF([1]厂站实体!A46="","",[1]厂站实体!A46)</f>
        <v/>
      </c>
      <c r="B46" s="10" t="str">
        <f>IF([1]厂站实体!E46="","",[1]厂站实体!E46)</f>
        <v/>
      </c>
      <c r="C46" s="10" t="str">
        <f>IF([1]厂站实体!C46="","",[1]厂站实体!C46)</f>
        <v/>
      </c>
      <c r="D46" s="10" t="str">
        <f>IF([1]厂站实体!D46="","",[1]厂站实体!D46)</f>
        <v/>
      </c>
      <c r="E46" s="10" t="str">
        <f>IF([1]厂站实体!R46="","",[1]厂站实体!R46)</f>
        <v/>
      </c>
      <c r="F46" s="10" t="str">
        <f>IF([1]厂站实体!M46="","",[1]厂站实体!M46)</f>
        <v/>
      </c>
      <c r="G46" s="10" t="str">
        <f>IF([1]厂站实体!N46="","",[1]厂站实体!N46)</f>
        <v/>
      </c>
      <c r="H46" s="10" t="str">
        <f>IF([1]厂站实体!O46="","",[1]厂站实体!O46)</f>
        <v/>
      </c>
      <c r="I46" s="10" t="str">
        <f>IF([1]厂站实体!K46="","",[1]厂站实体!K46)</f>
        <v/>
      </c>
      <c r="J46" s="10" t="str">
        <f>IF([1]厂站实体!P46="","",[1]厂站实体!P46)</f>
        <v/>
      </c>
      <c r="K46" s="10" t="str">
        <f t="shared" si="0"/>
        <v/>
      </c>
    </row>
    <row r="47" spans="1:11" x14ac:dyDescent="0.15">
      <c r="A47" s="10" t="str">
        <f>IF([1]厂站实体!A47="","",[1]厂站实体!A47)</f>
        <v/>
      </c>
      <c r="B47" s="10" t="str">
        <f>IF([1]厂站实体!E47="","",[1]厂站实体!E47)</f>
        <v/>
      </c>
      <c r="C47" s="10" t="str">
        <f>IF([1]厂站实体!C47="","",[1]厂站实体!C47)</f>
        <v/>
      </c>
      <c r="D47" s="10" t="str">
        <f>IF([1]厂站实体!D47="","",[1]厂站实体!D47)</f>
        <v/>
      </c>
      <c r="E47" s="10" t="str">
        <f>IF([1]厂站实体!R47="","",[1]厂站实体!R47)</f>
        <v/>
      </c>
      <c r="F47" s="10" t="str">
        <f>IF([1]厂站实体!M47="","",[1]厂站实体!M47)</f>
        <v/>
      </c>
      <c r="G47" s="10" t="str">
        <f>IF([1]厂站实体!N47="","",[1]厂站实体!N47)</f>
        <v/>
      </c>
      <c r="H47" s="10" t="str">
        <f>IF([1]厂站实体!O47="","",[1]厂站实体!O47)</f>
        <v/>
      </c>
      <c r="I47" s="10" t="str">
        <f>IF([1]厂站实体!K47="","",[1]厂站实体!K47)</f>
        <v/>
      </c>
      <c r="J47" s="10" t="str">
        <f>IF([1]厂站实体!P47="","",[1]厂站实体!P47)</f>
        <v/>
      </c>
      <c r="K47" s="10" t="str">
        <f t="shared" si="0"/>
        <v/>
      </c>
    </row>
    <row r="48" spans="1:11" x14ac:dyDescent="0.15">
      <c r="A48" s="10" t="str">
        <f>IF([1]厂站实体!A48="","",[1]厂站实体!A48)</f>
        <v/>
      </c>
      <c r="B48" s="10" t="str">
        <f>IF([1]厂站实体!E48="","",[1]厂站实体!E48)</f>
        <v/>
      </c>
      <c r="C48" s="10" t="str">
        <f>IF([1]厂站实体!C48="","",[1]厂站实体!C48)</f>
        <v/>
      </c>
      <c r="D48" s="10" t="str">
        <f>IF([1]厂站实体!D48="","",[1]厂站实体!D48)</f>
        <v/>
      </c>
      <c r="E48" s="10" t="str">
        <f>IF([1]厂站实体!R48="","",[1]厂站实体!R48)</f>
        <v/>
      </c>
      <c r="F48" s="10" t="str">
        <f>IF([1]厂站实体!M48="","",[1]厂站实体!M48)</f>
        <v/>
      </c>
      <c r="G48" s="10" t="str">
        <f>IF([1]厂站实体!N48="","",[1]厂站实体!N48)</f>
        <v/>
      </c>
      <c r="H48" s="10" t="str">
        <f>IF([1]厂站实体!O48="","",[1]厂站实体!O48)</f>
        <v/>
      </c>
      <c r="I48" s="10" t="str">
        <f>IF([1]厂站实体!K48="","",[1]厂站实体!K48)</f>
        <v/>
      </c>
      <c r="J48" s="10" t="str">
        <f>IF([1]厂站实体!P48="","",[1]厂站实体!P48)</f>
        <v/>
      </c>
      <c r="K48" s="10" t="str">
        <f t="shared" si="0"/>
        <v/>
      </c>
    </row>
    <row r="49" spans="1:11" x14ac:dyDescent="0.15">
      <c r="A49" s="10" t="str">
        <f>IF([1]厂站实体!A49="","",[1]厂站实体!A49)</f>
        <v/>
      </c>
      <c r="B49" s="10" t="str">
        <f>IF([1]厂站实体!E49="","",[1]厂站实体!E49)</f>
        <v/>
      </c>
      <c r="C49" s="10" t="str">
        <f>IF([1]厂站实体!C49="","",[1]厂站实体!C49)</f>
        <v/>
      </c>
      <c r="D49" s="10" t="str">
        <f>IF([1]厂站实体!D49="","",[1]厂站实体!D49)</f>
        <v/>
      </c>
      <c r="E49" s="10" t="str">
        <f>IF([1]厂站实体!R49="","",[1]厂站实体!R49)</f>
        <v/>
      </c>
      <c r="F49" s="10" t="str">
        <f>IF([1]厂站实体!M49="","",[1]厂站实体!M49)</f>
        <v/>
      </c>
      <c r="G49" s="10" t="str">
        <f>IF([1]厂站实体!N49="","",[1]厂站实体!N49)</f>
        <v/>
      </c>
      <c r="H49" s="10" t="str">
        <f>IF([1]厂站实体!O49="","",[1]厂站实体!O49)</f>
        <v/>
      </c>
      <c r="I49" s="10" t="str">
        <f>IF([1]厂站实体!K49="","",[1]厂站实体!K49)</f>
        <v/>
      </c>
      <c r="J49" s="10" t="str">
        <f>IF([1]厂站实体!P49="","",[1]厂站实体!P49)</f>
        <v/>
      </c>
      <c r="K49" s="10" t="str">
        <f t="shared" si="0"/>
        <v/>
      </c>
    </row>
    <row r="50" spans="1:11" x14ac:dyDescent="0.15">
      <c r="A50" s="10" t="str">
        <f>IF([1]厂站实体!A50="","",[1]厂站实体!A50)</f>
        <v/>
      </c>
      <c r="B50" s="10" t="str">
        <f>IF([1]厂站实体!E50="","",[1]厂站实体!E50)</f>
        <v/>
      </c>
      <c r="C50" s="10" t="str">
        <f>IF([1]厂站实体!C50="","",[1]厂站实体!C50)</f>
        <v/>
      </c>
      <c r="D50" s="10" t="str">
        <f>IF([1]厂站实体!D50="","",[1]厂站实体!D50)</f>
        <v/>
      </c>
      <c r="E50" s="10" t="str">
        <f>IF([1]厂站实体!R50="","",[1]厂站实体!R50)</f>
        <v/>
      </c>
      <c r="F50" s="10" t="str">
        <f>IF([1]厂站实体!M50="","",[1]厂站实体!M50)</f>
        <v/>
      </c>
      <c r="G50" s="10" t="str">
        <f>IF([1]厂站实体!N50="","",[1]厂站实体!N50)</f>
        <v/>
      </c>
      <c r="H50" s="10" t="str">
        <f>IF([1]厂站实体!O50="","",[1]厂站实体!O50)</f>
        <v/>
      </c>
      <c r="I50" s="10" t="str">
        <f>IF([1]厂站实体!K50="","",[1]厂站实体!K50)</f>
        <v/>
      </c>
      <c r="J50" s="10" t="str">
        <f>IF([1]厂站实体!P50="","",[1]厂站实体!P50)</f>
        <v/>
      </c>
      <c r="K50" s="10" t="str">
        <f t="shared" si="0"/>
        <v/>
      </c>
    </row>
    <row r="51" spans="1:11" x14ac:dyDescent="0.15">
      <c r="A51" s="10" t="str">
        <f>IF([1]厂站实体!A51="","",[1]厂站实体!A51)</f>
        <v/>
      </c>
      <c r="B51" s="10" t="str">
        <f>IF([1]厂站实体!E51="","",[1]厂站实体!E51)</f>
        <v/>
      </c>
      <c r="C51" s="10" t="str">
        <f>IF([1]厂站实体!C51="","",[1]厂站实体!C51)</f>
        <v/>
      </c>
      <c r="D51" s="10" t="str">
        <f>IF([1]厂站实体!D51="","",[1]厂站实体!D51)</f>
        <v/>
      </c>
      <c r="E51" s="10" t="str">
        <f>IF([1]厂站实体!R51="","",[1]厂站实体!R51)</f>
        <v/>
      </c>
      <c r="F51" s="10" t="str">
        <f>IF([1]厂站实体!M51="","",[1]厂站实体!M51)</f>
        <v/>
      </c>
      <c r="G51" s="10" t="str">
        <f>IF([1]厂站实体!N51="","",[1]厂站实体!N51)</f>
        <v/>
      </c>
      <c r="H51" s="10" t="str">
        <f>IF([1]厂站实体!O51="","",[1]厂站实体!O51)</f>
        <v/>
      </c>
      <c r="I51" s="10" t="str">
        <f>IF([1]厂站实体!K51="","",[1]厂站实体!K51)</f>
        <v/>
      </c>
      <c r="J51" s="10" t="str">
        <f>IF([1]厂站实体!P51="","",[1]厂站实体!P51)</f>
        <v/>
      </c>
      <c r="K51" s="10" t="str">
        <f t="shared" si="0"/>
        <v/>
      </c>
    </row>
    <row r="52" spans="1:11" x14ac:dyDescent="0.15">
      <c r="A52" s="10" t="str">
        <f>IF([1]厂站实体!A52="","",[1]厂站实体!A52)</f>
        <v/>
      </c>
      <c r="B52" s="10" t="str">
        <f>IF([1]厂站实体!E52="","",[1]厂站实体!E52)</f>
        <v/>
      </c>
      <c r="C52" s="10" t="str">
        <f>IF([1]厂站实体!C52="","",[1]厂站实体!C52)</f>
        <v/>
      </c>
      <c r="D52" s="10" t="str">
        <f>IF([1]厂站实体!D52="","",[1]厂站实体!D52)</f>
        <v/>
      </c>
      <c r="E52" s="10" t="str">
        <f>IF([1]厂站实体!R52="","",[1]厂站实体!R52)</f>
        <v/>
      </c>
      <c r="F52" s="10" t="str">
        <f>IF([1]厂站实体!M52="","",[1]厂站实体!M52)</f>
        <v/>
      </c>
      <c r="G52" s="10" t="str">
        <f>IF([1]厂站实体!N52="","",[1]厂站实体!N52)</f>
        <v/>
      </c>
      <c r="H52" s="10" t="str">
        <f>IF([1]厂站实体!O52="","",[1]厂站实体!O52)</f>
        <v/>
      </c>
      <c r="I52" s="10" t="str">
        <f>IF([1]厂站实体!K52="","",[1]厂站实体!K52)</f>
        <v/>
      </c>
      <c r="J52" s="10" t="str">
        <f>IF([1]厂站实体!P52="","",[1]厂站实体!P52)</f>
        <v/>
      </c>
      <c r="K52" s="10" t="str">
        <f t="shared" si="0"/>
        <v/>
      </c>
    </row>
    <row r="53" spans="1:11" x14ac:dyDescent="0.15">
      <c r="A53" s="10" t="str">
        <f>IF([1]厂站实体!A53="","",[1]厂站实体!A53)</f>
        <v/>
      </c>
      <c r="B53" s="10" t="str">
        <f>IF([1]厂站实体!E53="","",[1]厂站实体!E53)</f>
        <v/>
      </c>
      <c r="C53" s="10" t="str">
        <f>IF([1]厂站实体!C53="","",[1]厂站实体!C53)</f>
        <v/>
      </c>
      <c r="D53" s="10" t="str">
        <f>IF([1]厂站实体!D53="","",[1]厂站实体!D53)</f>
        <v/>
      </c>
      <c r="E53" s="10" t="str">
        <f>IF([1]厂站实体!R53="","",[1]厂站实体!R53)</f>
        <v/>
      </c>
      <c r="F53" s="10" t="str">
        <f>IF([1]厂站实体!M53="","",[1]厂站实体!M53)</f>
        <v/>
      </c>
      <c r="G53" s="10" t="str">
        <f>IF([1]厂站实体!N53="","",[1]厂站实体!N53)</f>
        <v/>
      </c>
      <c r="H53" s="10" t="str">
        <f>IF([1]厂站实体!O53="","",[1]厂站实体!O53)</f>
        <v/>
      </c>
      <c r="I53" s="10" t="str">
        <f>IF([1]厂站实体!K53="","",[1]厂站实体!K53)</f>
        <v/>
      </c>
      <c r="J53" s="10" t="str">
        <f>IF([1]厂站实体!P53="","",[1]厂站实体!P53)</f>
        <v/>
      </c>
      <c r="K53" s="10" t="str">
        <f t="shared" si="0"/>
        <v/>
      </c>
    </row>
    <row r="54" spans="1:11" x14ac:dyDescent="0.15">
      <c r="A54" s="10" t="str">
        <f>IF([1]厂站实体!A54="","",[1]厂站实体!A54)</f>
        <v/>
      </c>
      <c r="B54" s="10" t="str">
        <f>IF([1]厂站实体!E54="","",[1]厂站实体!E54)</f>
        <v/>
      </c>
      <c r="C54" s="10" t="str">
        <f>IF([1]厂站实体!C54="","",[1]厂站实体!C54)</f>
        <v/>
      </c>
      <c r="D54" s="10" t="str">
        <f>IF([1]厂站实体!D54="","",[1]厂站实体!D54)</f>
        <v/>
      </c>
      <c r="E54" s="10" t="str">
        <f>IF([1]厂站实体!R54="","",[1]厂站实体!R54)</f>
        <v/>
      </c>
      <c r="F54" s="10" t="str">
        <f>IF([1]厂站实体!M54="","",[1]厂站实体!M54)</f>
        <v/>
      </c>
      <c r="G54" s="10" t="str">
        <f>IF([1]厂站实体!N54="","",[1]厂站实体!N54)</f>
        <v/>
      </c>
      <c r="H54" s="10" t="str">
        <f>IF([1]厂站实体!O54="","",[1]厂站实体!O54)</f>
        <v/>
      </c>
      <c r="I54" s="10" t="str">
        <f>IF([1]厂站实体!K54="","",[1]厂站实体!K54)</f>
        <v/>
      </c>
      <c r="J54" s="10" t="str">
        <f>IF([1]厂站实体!P54="","",[1]厂站实体!P54)</f>
        <v/>
      </c>
      <c r="K54" s="10" t="str">
        <f t="shared" si="0"/>
        <v/>
      </c>
    </row>
    <row r="55" spans="1:11" x14ac:dyDescent="0.15">
      <c r="A55" s="10" t="str">
        <f>IF([1]厂站实体!A55="","",[1]厂站实体!A55)</f>
        <v/>
      </c>
      <c r="B55" s="10" t="str">
        <f>IF([1]厂站实体!E55="","",[1]厂站实体!E55)</f>
        <v/>
      </c>
      <c r="C55" s="10" t="str">
        <f>IF([1]厂站实体!C55="","",[1]厂站实体!C55)</f>
        <v/>
      </c>
      <c r="D55" s="10" t="str">
        <f>IF([1]厂站实体!D55="","",[1]厂站实体!D55)</f>
        <v/>
      </c>
      <c r="E55" s="10" t="str">
        <f>IF([1]厂站实体!R55="","",[1]厂站实体!R55)</f>
        <v/>
      </c>
      <c r="F55" s="10" t="str">
        <f>IF([1]厂站实体!M55="","",[1]厂站实体!M55)</f>
        <v/>
      </c>
      <c r="G55" s="10" t="str">
        <f>IF([1]厂站实体!N55="","",[1]厂站实体!N55)</f>
        <v/>
      </c>
      <c r="H55" s="10" t="str">
        <f>IF([1]厂站实体!O55="","",[1]厂站实体!O55)</f>
        <v/>
      </c>
      <c r="I55" s="10" t="str">
        <f>IF([1]厂站实体!K55="","",[1]厂站实体!K55)</f>
        <v/>
      </c>
      <c r="J55" s="10" t="str">
        <f>IF([1]厂站实体!P55="","",[1]厂站实体!P55)</f>
        <v/>
      </c>
      <c r="K55" s="10" t="str">
        <f t="shared" si="0"/>
        <v/>
      </c>
    </row>
    <row r="56" spans="1:11" x14ac:dyDescent="0.15">
      <c r="A56" s="10" t="str">
        <f>IF([1]厂站实体!A56="","",[1]厂站实体!A56)</f>
        <v/>
      </c>
      <c r="B56" s="10" t="str">
        <f>IF([1]厂站实体!E56="","",[1]厂站实体!E56)</f>
        <v/>
      </c>
      <c r="C56" s="10" t="str">
        <f>IF([1]厂站实体!C56="","",[1]厂站实体!C56)</f>
        <v/>
      </c>
      <c r="D56" s="10" t="str">
        <f>IF([1]厂站实体!D56="","",[1]厂站实体!D56)</f>
        <v/>
      </c>
      <c r="E56" s="10" t="str">
        <f>IF([1]厂站实体!R56="","",[1]厂站实体!R56)</f>
        <v/>
      </c>
      <c r="F56" s="10" t="str">
        <f>IF([1]厂站实体!M56="","",[1]厂站实体!M56)</f>
        <v/>
      </c>
      <c r="G56" s="10" t="str">
        <f>IF([1]厂站实体!N56="","",[1]厂站实体!N56)</f>
        <v/>
      </c>
      <c r="H56" s="10" t="str">
        <f>IF([1]厂站实体!O56="","",[1]厂站实体!O56)</f>
        <v/>
      </c>
      <c r="I56" s="10" t="str">
        <f>IF([1]厂站实体!K56="","",[1]厂站实体!K56)</f>
        <v/>
      </c>
      <c r="J56" s="10" t="str">
        <f>IF([1]厂站实体!P56="","",[1]厂站实体!P56)</f>
        <v/>
      </c>
      <c r="K56" s="10" t="str">
        <f t="shared" si="0"/>
        <v/>
      </c>
    </row>
    <row r="57" spans="1:11" x14ac:dyDescent="0.15">
      <c r="A57" s="10" t="str">
        <f>IF([1]厂站实体!A57="","",[1]厂站实体!A57)</f>
        <v/>
      </c>
      <c r="B57" s="10" t="str">
        <f>IF([1]厂站实体!E57="","",[1]厂站实体!E57)</f>
        <v/>
      </c>
      <c r="C57" s="10" t="str">
        <f>IF([1]厂站实体!C57="","",[1]厂站实体!C57)</f>
        <v/>
      </c>
      <c r="D57" s="10" t="str">
        <f>IF([1]厂站实体!D57="","",[1]厂站实体!D57)</f>
        <v/>
      </c>
      <c r="E57" s="10" t="str">
        <f>IF([1]厂站实体!R57="","",[1]厂站实体!R57)</f>
        <v/>
      </c>
      <c r="F57" s="10" t="str">
        <f>IF([1]厂站实体!M57="","",[1]厂站实体!M57)</f>
        <v/>
      </c>
      <c r="G57" s="10" t="str">
        <f>IF([1]厂站实体!N57="","",[1]厂站实体!N57)</f>
        <v/>
      </c>
      <c r="H57" s="10" t="str">
        <f>IF([1]厂站实体!O57="","",[1]厂站实体!O57)</f>
        <v/>
      </c>
      <c r="I57" s="10" t="str">
        <f>IF([1]厂站实体!K57="","",[1]厂站实体!K57)</f>
        <v/>
      </c>
      <c r="J57" s="10" t="str">
        <f>IF([1]厂站实体!P57="","",[1]厂站实体!P57)</f>
        <v/>
      </c>
      <c r="K57" s="10" t="str">
        <f t="shared" si="0"/>
        <v/>
      </c>
    </row>
    <row r="58" spans="1:11" x14ac:dyDescent="0.15">
      <c r="A58" s="10" t="str">
        <f>IF([1]厂站实体!A58="","",[1]厂站实体!A58)</f>
        <v/>
      </c>
      <c r="B58" s="10" t="str">
        <f>IF([1]厂站实体!E58="","",[1]厂站实体!E58)</f>
        <v/>
      </c>
      <c r="C58" s="10" t="str">
        <f>IF([1]厂站实体!C58="","",[1]厂站实体!C58)</f>
        <v/>
      </c>
      <c r="D58" s="10" t="str">
        <f>IF([1]厂站实体!D58="","",[1]厂站实体!D58)</f>
        <v/>
      </c>
      <c r="E58" s="10" t="str">
        <f>IF([1]厂站实体!R58="","",[1]厂站实体!R58)</f>
        <v/>
      </c>
      <c r="F58" s="10" t="str">
        <f>IF([1]厂站实体!M58="","",[1]厂站实体!M58)</f>
        <v/>
      </c>
      <c r="G58" s="10" t="str">
        <f>IF([1]厂站实体!N58="","",[1]厂站实体!N58)</f>
        <v/>
      </c>
      <c r="H58" s="10" t="str">
        <f>IF([1]厂站实体!O58="","",[1]厂站实体!O58)</f>
        <v/>
      </c>
      <c r="I58" s="10" t="str">
        <f>IF([1]厂站实体!K58="","",[1]厂站实体!K58)</f>
        <v/>
      </c>
      <c r="J58" s="10" t="str">
        <f>IF([1]厂站实体!P58="","",[1]厂站实体!P58)</f>
        <v/>
      </c>
      <c r="K58" s="10" t="str">
        <f t="shared" si="0"/>
        <v/>
      </c>
    </row>
    <row r="59" spans="1:11" x14ac:dyDescent="0.15">
      <c r="A59" s="10" t="str">
        <f>IF([1]厂站实体!A59="","",[1]厂站实体!A59)</f>
        <v/>
      </c>
      <c r="B59" s="10" t="str">
        <f>IF([1]厂站实体!E59="","",[1]厂站实体!E59)</f>
        <v/>
      </c>
      <c r="C59" s="10" t="str">
        <f>IF([1]厂站实体!C59="","",[1]厂站实体!C59)</f>
        <v/>
      </c>
      <c r="D59" s="10" t="str">
        <f>IF([1]厂站实体!D59="","",[1]厂站实体!D59)</f>
        <v/>
      </c>
      <c r="E59" s="10" t="str">
        <f>IF([1]厂站实体!R59="","",[1]厂站实体!R59)</f>
        <v/>
      </c>
      <c r="F59" s="10" t="str">
        <f>IF([1]厂站实体!M59="","",[1]厂站实体!M59)</f>
        <v/>
      </c>
      <c r="G59" s="10" t="str">
        <f>IF([1]厂站实体!N59="","",[1]厂站实体!N59)</f>
        <v/>
      </c>
      <c r="H59" s="10" t="str">
        <f>IF([1]厂站实体!O59="","",[1]厂站实体!O59)</f>
        <v/>
      </c>
      <c r="I59" s="10" t="str">
        <f>IF([1]厂站实体!K59="","",[1]厂站实体!K59)</f>
        <v/>
      </c>
      <c r="J59" s="10" t="str">
        <f>IF([1]厂站实体!P59="","",[1]厂站实体!P59)</f>
        <v/>
      </c>
      <c r="K59" s="10" t="str">
        <f t="shared" si="0"/>
        <v/>
      </c>
    </row>
    <row r="60" spans="1:11" x14ac:dyDescent="0.15">
      <c r="A60" s="10" t="str">
        <f>IF([1]厂站实体!A60="","",[1]厂站实体!A60)</f>
        <v/>
      </c>
      <c r="B60" s="10" t="str">
        <f>IF([1]厂站实体!E60="","",[1]厂站实体!E60)</f>
        <v/>
      </c>
      <c r="C60" s="10" t="str">
        <f>IF([1]厂站实体!C60="","",[1]厂站实体!C60)</f>
        <v/>
      </c>
      <c r="D60" s="10" t="str">
        <f>IF([1]厂站实体!D60="","",[1]厂站实体!D60)</f>
        <v/>
      </c>
      <c r="E60" s="10" t="str">
        <f>IF([1]厂站实体!R60="","",[1]厂站实体!R60)</f>
        <v/>
      </c>
      <c r="F60" s="10" t="str">
        <f>IF([1]厂站实体!M60="","",[1]厂站实体!M60)</f>
        <v/>
      </c>
      <c r="G60" s="10" t="str">
        <f>IF([1]厂站实体!N60="","",[1]厂站实体!N60)</f>
        <v/>
      </c>
      <c r="H60" s="10" t="str">
        <f>IF([1]厂站实体!O60="","",[1]厂站实体!O60)</f>
        <v/>
      </c>
      <c r="I60" s="10" t="str">
        <f>IF([1]厂站实体!K60="","",[1]厂站实体!K60)</f>
        <v/>
      </c>
      <c r="J60" s="10" t="str">
        <f>IF([1]厂站实体!P60="","",[1]厂站实体!P60)</f>
        <v/>
      </c>
      <c r="K60" s="10" t="str">
        <f t="shared" si="0"/>
        <v/>
      </c>
    </row>
    <row r="61" spans="1:11" x14ac:dyDescent="0.15">
      <c r="A61" s="10" t="str">
        <f>IF([1]厂站实体!A61="","",[1]厂站实体!A61)</f>
        <v/>
      </c>
      <c r="B61" s="10" t="str">
        <f>IF([1]厂站实体!E61="","",[1]厂站实体!E61)</f>
        <v/>
      </c>
      <c r="C61" s="10" t="str">
        <f>IF([1]厂站实体!C61="","",[1]厂站实体!C61)</f>
        <v/>
      </c>
      <c r="D61" s="10" t="str">
        <f>IF([1]厂站实体!D61="","",[1]厂站实体!D61)</f>
        <v/>
      </c>
      <c r="E61" s="10" t="str">
        <f>IF([1]厂站实体!R61="","",[1]厂站实体!R61)</f>
        <v/>
      </c>
      <c r="F61" s="10" t="str">
        <f>IF([1]厂站实体!M61="","",[1]厂站实体!M61)</f>
        <v/>
      </c>
      <c r="G61" s="10" t="str">
        <f>IF([1]厂站实体!N61="","",[1]厂站实体!N61)</f>
        <v/>
      </c>
      <c r="H61" s="10" t="str">
        <f>IF([1]厂站实体!O61="","",[1]厂站实体!O61)</f>
        <v/>
      </c>
      <c r="I61" s="10" t="str">
        <f>IF([1]厂站实体!K61="","",[1]厂站实体!K61)</f>
        <v/>
      </c>
      <c r="J61" s="10" t="str">
        <f>IF([1]厂站实体!P61="","",[1]厂站实体!P61)</f>
        <v/>
      </c>
      <c r="K61" s="10" t="str">
        <f t="shared" si="0"/>
        <v/>
      </c>
    </row>
    <row r="62" spans="1:11" x14ac:dyDescent="0.15">
      <c r="A62" s="10" t="str">
        <f>IF([1]厂站实体!A62="","",[1]厂站实体!A62)</f>
        <v/>
      </c>
      <c r="B62" s="10" t="str">
        <f>IF([1]厂站实体!E62="","",[1]厂站实体!E62)</f>
        <v/>
      </c>
      <c r="C62" s="10" t="str">
        <f>IF([1]厂站实体!C62="","",[1]厂站实体!C62)</f>
        <v/>
      </c>
      <c r="D62" s="10" t="str">
        <f>IF([1]厂站实体!D62="","",[1]厂站实体!D62)</f>
        <v/>
      </c>
      <c r="E62" s="10" t="str">
        <f>IF([1]厂站实体!R62="","",[1]厂站实体!R62)</f>
        <v/>
      </c>
      <c r="F62" s="10" t="str">
        <f>IF([1]厂站实体!M62="","",[1]厂站实体!M62)</f>
        <v/>
      </c>
      <c r="G62" s="10" t="str">
        <f>IF([1]厂站实体!N62="","",[1]厂站实体!N62)</f>
        <v/>
      </c>
      <c r="H62" s="10" t="str">
        <f>IF([1]厂站实体!O62="","",[1]厂站实体!O62)</f>
        <v/>
      </c>
      <c r="I62" s="10" t="str">
        <f>IF([1]厂站实体!K62="","",[1]厂站实体!K62)</f>
        <v/>
      </c>
      <c r="J62" s="10" t="str">
        <f>IF([1]厂站实体!P62="","",[1]厂站实体!P62)</f>
        <v/>
      </c>
      <c r="K62" s="10" t="str">
        <f t="shared" si="0"/>
        <v/>
      </c>
    </row>
    <row r="63" spans="1:11" x14ac:dyDescent="0.15">
      <c r="A63" s="10" t="str">
        <f>IF([1]厂站实体!A63="","",[1]厂站实体!A63)</f>
        <v/>
      </c>
      <c r="B63" s="10" t="str">
        <f>IF([1]厂站实体!E63="","",[1]厂站实体!E63)</f>
        <v/>
      </c>
      <c r="C63" s="10" t="str">
        <f>IF([1]厂站实体!C63="","",[1]厂站实体!C63)</f>
        <v/>
      </c>
      <c r="D63" s="10" t="str">
        <f>IF([1]厂站实体!D63="","",[1]厂站实体!D63)</f>
        <v/>
      </c>
      <c r="E63" s="10" t="str">
        <f>IF([1]厂站实体!R63="","",[1]厂站实体!R63)</f>
        <v/>
      </c>
      <c r="F63" s="10" t="str">
        <f>IF([1]厂站实体!M63="","",[1]厂站实体!M63)</f>
        <v/>
      </c>
      <c r="G63" s="10" t="str">
        <f>IF([1]厂站实体!N63="","",[1]厂站实体!N63)</f>
        <v/>
      </c>
      <c r="H63" s="10" t="str">
        <f>IF([1]厂站实体!O63="","",[1]厂站实体!O63)</f>
        <v/>
      </c>
      <c r="I63" s="10" t="str">
        <f>IF([1]厂站实体!K63="","",[1]厂站实体!K63)</f>
        <v/>
      </c>
      <c r="J63" s="10" t="str">
        <f>IF([1]厂站实体!P63="","",[1]厂站实体!P63)</f>
        <v/>
      </c>
      <c r="K63" s="10" t="str">
        <f t="shared" si="0"/>
        <v/>
      </c>
    </row>
    <row r="64" spans="1:11" x14ac:dyDescent="0.15">
      <c r="A64" s="10" t="str">
        <f>IF([1]厂站实体!A64="","",[1]厂站实体!A64)</f>
        <v/>
      </c>
      <c r="B64" s="10" t="str">
        <f>IF([1]厂站实体!E64="","",[1]厂站实体!E64)</f>
        <v/>
      </c>
      <c r="C64" s="10" t="str">
        <f>IF([1]厂站实体!C64="","",[1]厂站实体!C64)</f>
        <v/>
      </c>
      <c r="D64" s="10" t="str">
        <f>IF([1]厂站实体!D64="","",[1]厂站实体!D64)</f>
        <v/>
      </c>
      <c r="E64" s="10" t="str">
        <f>IF([1]厂站实体!R64="","",[1]厂站实体!R64)</f>
        <v/>
      </c>
      <c r="F64" s="10" t="str">
        <f>IF([1]厂站实体!M64="","",[1]厂站实体!M64)</f>
        <v/>
      </c>
      <c r="G64" s="10" t="str">
        <f>IF([1]厂站实体!N64="","",[1]厂站实体!N64)</f>
        <v/>
      </c>
      <c r="H64" s="10" t="str">
        <f>IF([1]厂站实体!O64="","",[1]厂站实体!O64)</f>
        <v/>
      </c>
      <c r="I64" s="10" t="str">
        <f>IF([1]厂站实体!K64="","",[1]厂站实体!K64)</f>
        <v/>
      </c>
      <c r="J64" s="10" t="str">
        <f>IF([1]厂站实体!P64="","",[1]厂站实体!P64)</f>
        <v/>
      </c>
      <c r="K64" s="10" t="str">
        <f t="shared" si="0"/>
        <v/>
      </c>
    </row>
    <row r="65" spans="1:11" x14ac:dyDescent="0.15">
      <c r="A65" s="10" t="str">
        <f>IF([1]厂站实体!A65="","",[1]厂站实体!A65)</f>
        <v/>
      </c>
      <c r="B65" s="10" t="str">
        <f>IF([1]厂站实体!E65="","",[1]厂站实体!E65)</f>
        <v/>
      </c>
      <c r="C65" s="10" t="str">
        <f>IF([1]厂站实体!C65="","",[1]厂站实体!C65)</f>
        <v/>
      </c>
      <c r="D65" s="10" t="str">
        <f>IF([1]厂站实体!D65="","",[1]厂站实体!D65)</f>
        <v/>
      </c>
      <c r="E65" s="10" t="str">
        <f>IF([1]厂站实体!R65="","",[1]厂站实体!R65)</f>
        <v/>
      </c>
      <c r="F65" s="10" t="str">
        <f>IF([1]厂站实体!M65="","",[1]厂站实体!M65)</f>
        <v/>
      </c>
      <c r="G65" s="10" t="str">
        <f>IF([1]厂站实体!N65="","",[1]厂站实体!N65)</f>
        <v/>
      </c>
      <c r="H65" s="10" t="str">
        <f>IF([1]厂站实体!O65="","",[1]厂站实体!O65)</f>
        <v/>
      </c>
      <c r="I65" s="10" t="str">
        <f>IF([1]厂站实体!K65="","",[1]厂站实体!K65)</f>
        <v/>
      </c>
      <c r="J65" s="10" t="str">
        <f>IF([1]厂站实体!P65="","",[1]厂站实体!P65)</f>
        <v/>
      </c>
      <c r="K65" s="10" t="str">
        <f t="shared" si="0"/>
        <v/>
      </c>
    </row>
    <row r="66" spans="1:11" x14ac:dyDescent="0.15">
      <c r="A66" s="10" t="str">
        <f>IF([1]厂站实体!A66="","",[1]厂站实体!A66)</f>
        <v/>
      </c>
      <c r="B66" s="10" t="str">
        <f>IF([1]厂站实体!E66="","",[1]厂站实体!E66)</f>
        <v/>
      </c>
      <c r="C66" s="10" t="str">
        <f>IF([1]厂站实体!C66="","",[1]厂站实体!C66)</f>
        <v/>
      </c>
      <c r="D66" s="10" t="str">
        <f>IF([1]厂站实体!D66="","",[1]厂站实体!D66)</f>
        <v/>
      </c>
      <c r="E66" s="10" t="str">
        <f>IF([1]厂站实体!R66="","",[1]厂站实体!R66)</f>
        <v/>
      </c>
      <c r="F66" s="10" t="str">
        <f>IF([1]厂站实体!M66="","",[1]厂站实体!M66)</f>
        <v/>
      </c>
      <c r="G66" s="10" t="str">
        <f>IF([1]厂站实体!N66="","",[1]厂站实体!N66)</f>
        <v/>
      </c>
      <c r="H66" s="10" t="str">
        <f>IF([1]厂站实体!O66="","",[1]厂站实体!O66)</f>
        <v/>
      </c>
      <c r="I66" s="10" t="str">
        <f>IF([1]厂站实体!K66="","",[1]厂站实体!K66)</f>
        <v/>
      </c>
      <c r="J66" s="10" t="str">
        <f>IF([1]厂站实体!P66="","",[1]厂站实体!P66)</f>
        <v/>
      </c>
      <c r="K66" s="10" t="str">
        <f t="shared" si="0"/>
        <v/>
      </c>
    </row>
    <row r="67" spans="1:11" x14ac:dyDescent="0.15">
      <c r="A67" s="10" t="str">
        <f>IF([1]厂站实体!A67="","",[1]厂站实体!A67)</f>
        <v/>
      </c>
      <c r="B67" s="10" t="str">
        <f>IF([1]厂站实体!E67="","",[1]厂站实体!E67)</f>
        <v/>
      </c>
      <c r="C67" s="10" t="str">
        <f>IF([1]厂站实体!C67="","",[1]厂站实体!C67)</f>
        <v/>
      </c>
      <c r="D67" s="10" t="str">
        <f>IF([1]厂站实体!D67="","",[1]厂站实体!D67)</f>
        <v/>
      </c>
      <c r="E67" s="10" t="str">
        <f>IF([1]厂站实体!R67="","",[1]厂站实体!R67)</f>
        <v/>
      </c>
      <c r="F67" s="10" t="str">
        <f>IF([1]厂站实体!M67="","",[1]厂站实体!M67)</f>
        <v/>
      </c>
      <c r="G67" s="10" t="str">
        <f>IF([1]厂站实体!N67="","",[1]厂站实体!N67)</f>
        <v/>
      </c>
      <c r="H67" s="10" t="str">
        <f>IF([1]厂站实体!O67="","",[1]厂站实体!O67)</f>
        <v/>
      </c>
      <c r="I67" s="10" t="str">
        <f>IF([1]厂站实体!K67="","",[1]厂站实体!K67)</f>
        <v/>
      </c>
      <c r="J67" s="10" t="str">
        <f>IF([1]厂站实体!P67="","",[1]厂站实体!P67)</f>
        <v/>
      </c>
      <c r="K67" s="10" t="str">
        <f t="shared" ref="K67:K130" si="1">IF(OR(I67="",J67=""),"",I67-J67)</f>
        <v/>
      </c>
    </row>
    <row r="68" spans="1:11" x14ac:dyDescent="0.15">
      <c r="A68" s="10" t="str">
        <f>IF([1]厂站实体!A68="","",[1]厂站实体!A68)</f>
        <v/>
      </c>
      <c r="B68" s="10" t="str">
        <f>IF([1]厂站实体!E68="","",[1]厂站实体!E68)</f>
        <v/>
      </c>
      <c r="C68" s="10" t="str">
        <f>IF([1]厂站实体!C68="","",[1]厂站实体!C68)</f>
        <v/>
      </c>
      <c r="D68" s="10" t="str">
        <f>IF([1]厂站实体!D68="","",[1]厂站实体!D68)</f>
        <v/>
      </c>
      <c r="E68" s="10" t="str">
        <f>IF([1]厂站实体!R68="","",[1]厂站实体!R68)</f>
        <v/>
      </c>
      <c r="F68" s="10" t="str">
        <f>IF([1]厂站实体!M68="","",[1]厂站实体!M68)</f>
        <v/>
      </c>
      <c r="G68" s="10" t="str">
        <f>IF([1]厂站实体!N68="","",[1]厂站实体!N68)</f>
        <v/>
      </c>
      <c r="H68" s="10" t="str">
        <f>IF([1]厂站实体!O68="","",[1]厂站实体!O68)</f>
        <v/>
      </c>
      <c r="I68" s="10" t="str">
        <f>IF([1]厂站实体!K68="","",[1]厂站实体!K68)</f>
        <v/>
      </c>
      <c r="J68" s="10" t="str">
        <f>IF([1]厂站实体!P68="","",[1]厂站实体!P68)</f>
        <v/>
      </c>
      <c r="K68" s="10" t="str">
        <f t="shared" si="1"/>
        <v/>
      </c>
    </row>
    <row r="69" spans="1:11" x14ac:dyDescent="0.15">
      <c r="A69" s="10" t="str">
        <f>IF([1]厂站实体!A69="","",[1]厂站实体!A69)</f>
        <v/>
      </c>
      <c r="B69" s="10" t="str">
        <f>IF([1]厂站实体!E69="","",[1]厂站实体!E69)</f>
        <v/>
      </c>
      <c r="C69" s="10" t="str">
        <f>IF([1]厂站实体!C69="","",[1]厂站实体!C69)</f>
        <v/>
      </c>
      <c r="D69" s="10" t="str">
        <f>IF([1]厂站实体!D69="","",[1]厂站实体!D69)</f>
        <v/>
      </c>
      <c r="E69" s="10" t="str">
        <f>IF([1]厂站实体!R69="","",[1]厂站实体!R69)</f>
        <v/>
      </c>
      <c r="F69" s="10" t="str">
        <f>IF([1]厂站实体!M69="","",[1]厂站实体!M69)</f>
        <v/>
      </c>
      <c r="G69" s="10" t="str">
        <f>IF([1]厂站实体!N69="","",[1]厂站实体!N69)</f>
        <v/>
      </c>
      <c r="H69" s="10" t="str">
        <f>IF([1]厂站实体!O69="","",[1]厂站实体!O69)</f>
        <v/>
      </c>
      <c r="I69" s="10" t="str">
        <f>IF([1]厂站实体!K69="","",[1]厂站实体!K69)</f>
        <v/>
      </c>
      <c r="J69" s="10" t="str">
        <f>IF([1]厂站实体!P69="","",[1]厂站实体!P69)</f>
        <v/>
      </c>
      <c r="K69" s="10" t="str">
        <f t="shared" si="1"/>
        <v/>
      </c>
    </row>
    <row r="70" spans="1:11" x14ac:dyDescent="0.15">
      <c r="A70" s="10" t="str">
        <f>IF([1]厂站实体!A70="","",[1]厂站实体!A70)</f>
        <v/>
      </c>
      <c r="B70" s="10" t="str">
        <f>IF([1]厂站实体!E70="","",[1]厂站实体!E70)</f>
        <v/>
      </c>
      <c r="C70" s="10" t="str">
        <f>IF([1]厂站实体!C70="","",[1]厂站实体!C70)</f>
        <v/>
      </c>
      <c r="D70" s="10" t="str">
        <f>IF([1]厂站实体!D70="","",[1]厂站实体!D70)</f>
        <v/>
      </c>
      <c r="E70" s="10" t="str">
        <f>IF([1]厂站实体!R70="","",[1]厂站实体!R70)</f>
        <v/>
      </c>
      <c r="F70" s="10" t="str">
        <f>IF([1]厂站实体!M70="","",[1]厂站实体!M70)</f>
        <v/>
      </c>
      <c r="G70" s="10" t="str">
        <f>IF([1]厂站实体!N70="","",[1]厂站实体!N70)</f>
        <v/>
      </c>
      <c r="H70" s="10" t="str">
        <f>IF([1]厂站实体!O70="","",[1]厂站实体!O70)</f>
        <v/>
      </c>
      <c r="I70" s="10" t="str">
        <f>IF([1]厂站实体!K70="","",[1]厂站实体!K70)</f>
        <v/>
      </c>
      <c r="J70" s="10" t="str">
        <f>IF([1]厂站实体!P70="","",[1]厂站实体!P70)</f>
        <v/>
      </c>
      <c r="K70" s="10" t="str">
        <f t="shared" si="1"/>
        <v/>
      </c>
    </row>
    <row r="71" spans="1:11" x14ac:dyDescent="0.15">
      <c r="A71" s="10" t="str">
        <f>IF([1]厂站实体!A71="","",[1]厂站实体!A71)</f>
        <v/>
      </c>
      <c r="B71" s="10" t="str">
        <f>IF([1]厂站实体!E71="","",[1]厂站实体!E71)</f>
        <v/>
      </c>
      <c r="C71" s="10" t="str">
        <f>IF([1]厂站实体!C71="","",[1]厂站实体!C71)</f>
        <v/>
      </c>
      <c r="D71" s="10" t="str">
        <f>IF([1]厂站实体!D71="","",[1]厂站实体!D71)</f>
        <v/>
      </c>
      <c r="E71" s="10" t="str">
        <f>IF([1]厂站实体!R71="","",[1]厂站实体!R71)</f>
        <v/>
      </c>
      <c r="F71" s="10" t="str">
        <f>IF([1]厂站实体!M71="","",[1]厂站实体!M71)</f>
        <v/>
      </c>
      <c r="G71" s="10" t="str">
        <f>IF([1]厂站实体!N71="","",[1]厂站实体!N71)</f>
        <v/>
      </c>
      <c r="H71" s="10" t="str">
        <f>IF([1]厂站实体!O71="","",[1]厂站实体!O71)</f>
        <v/>
      </c>
      <c r="I71" s="10" t="str">
        <f>IF([1]厂站实体!K71="","",[1]厂站实体!K71)</f>
        <v/>
      </c>
      <c r="J71" s="10" t="str">
        <f>IF([1]厂站实体!P71="","",[1]厂站实体!P71)</f>
        <v/>
      </c>
      <c r="K71" s="10" t="str">
        <f t="shared" si="1"/>
        <v/>
      </c>
    </row>
    <row r="72" spans="1:11" x14ac:dyDescent="0.15">
      <c r="A72" s="10" t="str">
        <f>IF([1]厂站实体!A72="","",[1]厂站实体!A72)</f>
        <v/>
      </c>
      <c r="B72" s="10" t="str">
        <f>IF([1]厂站实体!E72="","",[1]厂站实体!E72)</f>
        <v/>
      </c>
      <c r="C72" s="10" t="str">
        <f>IF([1]厂站实体!C72="","",[1]厂站实体!C72)</f>
        <v/>
      </c>
      <c r="D72" s="10" t="str">
        <f>IF([1]厂站实体!D72="","",[1]厂站实体!D72)</f>
        <v/>
      </c>
      <c r="E72" s="10" t="str">
        <f>IF([1]厂站实体!R72="","",[1]厂站实体!R72)</f>
        <v/>
      </c>
      <c r="F72" s="10" t="str">
        <f>IF([1]厂站实体!M72="","",[1]厂站实体!M72)</f>
        <v/>
      </c>
      <c r="G72" s="10" t="str">
        <f>IF([1]厂站实体!N72="","",[1]厂站实体!N72)</f>
        <v/>
      </c>
      <c r="H72" s="10" t="str">
        <f>IF([1]厂站实体!O72="","",[1]厂站实体!O72)</f>
        <v/>
      </c>
      <c r="I72" s="10" t="str">
        <f>IF([1]厂站实体!K72="","",[1]厂站实体!K72)</f>
        <v/>
      </c>
      <c r="J72" s="10" t="str">
        <f>IF([1]厂站实体!P72="","",[1]厂站实体!P72)</f>
        <v/>
      </c>
      <c r="K72" s="10" t="str">
        <f t="shared" si="1"/>
        <v/>
      </c>
    </row>
    <row r="73" spans="1:11" x14ac:dyDescent="0.15">
      <c r="A73" s="10" t="str">
        <f>IF([1]厂站实体!A73="","",[1]厂站实体!A73)</f>
        <v/>
      </c>
      <c r="B73" s="10" t="str">
        <f>IF([1]厂站实体!E73="","",[1]厂站实体!E73)</f>
        <v/>
      </c>
      <c r="C73" s="10" t="str">
        <f>IF([1]厂站实体!C73="","",[1]厂站实体!C73)</f>
        <v/>
      </c>
      <c r="D73" s="10" t="str">
        <f>IF([1]厂站实体!D73="","",[1]厂站实体!D73)</f>
        <v/>
      </c>
      <c r="E73" s="10" t="str">
        <f>IF([1]厂站实体!R73="","",[1]厂站实体!R73)</f>
        <v/>
      </c>
      <c r="F73" s="10" t="str">
        <f>IF([1]厂站实体!M73="","",[1]厂站实体!M73)</f>
        <v/>
      </c>
      <c r="G73" s="10" t="str">
        <f>IF([1]厂站实体!N73="","",[1]厂站实体!N73)</f>
        <v/>
      </c>
      <c r="H73" s="10" t="str">
        <f>IF([1]厂站实体!O73="","",[1]厂站实体!O73)</f>
        <v/>
      </c>
      <c r="I73" s="10" t="str">
        <f>IF([1]厂站实体!K73="","",[1]厂站实体!K73)</f>
        <v/>
      </c>
      <c r="J73" s="10" t="str">
        <f>IF([1]厂站实体!P73="","",[1]厂站实体!P73)</f>
        <v/>
      </c>
      <c r="K73" s="10" t="str">
        <f t="shared" si="1"/>
        <v/>
      </c>
    </row>
    <row r="74" spans="1:11" x14ac:dyDescent="0.15">
      <c r="A74" s="10" t="str">
        <f>IF([1]厂站实体!A74="","",[1]厂站实体!A74)</f>
        <v/>
      </c>
      <c r="B74" s="10" t="str">
        <f>IF([1]厂站实体!E74="","",[1]厂站实体!E74)</f>
        <v/>
      </c>
      <c r="C74" s="10" t="str">
        <f>IF([1]厂站实体!C74="","",[1]厂站实体!C74)</f>
        <v/>
      </c>
      <c r="D74" s="10" t="str">
        <f>IF([1]厂站实体!D74="","",[1]厂站实体!D74)</f>
        <v/>
      </c>
      <c r="E74" s="10" t="str">
        <f>IF([1]厂站实体!R74="","",[1]厂站实体!R74)</f>
        <v/>
      </c>
      <c r="F74" s="10" t="str">
        <f>IF([1]厂站实体!M74="","",[1]厂站实体!M74)</f>
        <v/>
      </c>
      <c r="G74" s="10" t="str">
        <f>IF([1]厂站实体!N74="","",[1]厂站实体!N74)</f>
        <v/>
      </c>
      <c r="H74" s="10" t="str">
        <f>IF([1]厂站实体!O74="","",[1]厂站实体!O74)</f>
        <v/>
      </c>
      <c r="I74" s="10" t="str">
        <f>IF([1]厂站实体!K74="","",[1]厂站实体!K74)</f>
        <v/>
      </c>
      <c r="J74" s="10" t="str">
        <f>IF([1]厂站实体!P74="","",[1]厂站实体!P74)</f>
        <v/>
      </c>
      <c r="K74" s="10" t="str">
        <f t="shared" si="1"/>
        <v/>
      </c>
    </row>
    <row r="75" spans="1:11" x14ac:dyDescent="0.15">
      <c r="A75" s="10" t="str">
        <f>IF([1]厂站实体!A75="","",[1]厂站实体!A75)</f>
        <v/>
      </c>
      <c r="B75" s="10" t="str">
        <f>IF([1]厂站实体!E75="","",[1]厂站实体!E75)</f>
        <v/>
      </c>
      <c r="C75" s="10" t="str">
        <f>IF([1]厂站实体!C75="","",[1]厂站实体!C75)</f>
        <v/>
      </c>
      <c r="D75" s="10" t="str">
        <f>IF([1]厂站实体!D75="","",[1]厂站实体!D75)</f>
        <v/>
      </c>
      <c r="E75" s="10" t="str">
        <f>IF([1]厂站实体!R75="","",[1]厂站实体!R75)</f>
        <v/>
      </c>
      <c r="F75" s="10" t="str">
        <f>IF([1]厂站实体!M75="","",[1]厂站实体!M75)</f>
        <v/>
      </c>
      <c r="G75" s="10" t="str">
        <f>IF([1]厂站实体!N75="","",[1]厂站实体!N75)</f>
        <v/>
      </c>
      <c r="H75" s="10" t="str">
        <f>IF([1]厂站实体!O75="","",[1]厂站实体!O75)</f>
        <v/>
      </c>
      <c r="I75" s="10" t="str">
        <f>IF([1]厂站实体!K75="","",[1]厂站实体!K75)</f>
        <v/>
      </c>
      <c r="J75" s="10" t="str">
        <f>IF([1]厂站实体!P75="","",[1]厂站实体!P75)</f>
        <v/>
      </c>
      <c r="K75" s="10" t="str">
        <f t="shared" si="1"/>
        <v/>
      </c>
    </row>
    <row r="76" spans="1:11" x14ac:dyDescent="0.15">
      <c r="A76" s="10" t="str">
        <f>IF([1]厂站实体!A76="","",[1]厂站实体!A76)</f>
        <v/>
      </c>
      <c r="B76" s="10" t="str">
        <f>IF([1]厂站实体!E76="","",[1]厂站实体!E76)</f>
        <v/>
      </c>
      <c r="C76" s="10" t="str">
        <f>IF([1]厂站实体!C76="","",[1]厂站实体!C76)</f>
        <v/>
      </c>
      <c r="D76" s="10" t="str">
        <f>IF([1]厂站实体!D76="","",[1]厂站实体!D76)</f>
        <v/>
      </c>
      <c r="E76" s="10" t="str">
        <f>IF([1]厂站实体!R76="","",[1]厂站实体!R76)</f>
        <v/>
      </c>
      <c r="F76" s="10" t="str">
        <f>IF([1]厂站实体!M76="","",[1]厂站实体!M76)</f>
        <v/>
      </c>
      <c r="G76" s="10" t="str">
        <f>IF([1]厂站实体!N76="","",[1]厂站实体!N76)</f>
        <v/>
      </c>
      <c r="H76" s="10" t="str">
        <f>IF([1]厂站实体!O76="","",[1]厂站实体!O76)</f>
        <v/>
      </c>
      <c r="I76" s="10" t="str">
        <f>IF([1]厂站实体!K76="","",[1]厂站实体!K76)</f>
        <v/>
      </c>
      <c r="J76" s="10" t="str">
        <f>IF([1]厂站实体!P76="","",[1]厂站实体!P76)</f>
        <v/>
      </c>
      <c r="K76" s="10" t="str">
        <f t="shared" si="1"/>
        <v/>
      </c>
    </row>
    <row r="77" spans="1:11" x14ac:dyDescent="0.15">
      <c r="A77" s="10" t="str">
        <f>IF([1]厂站实体!A77="","",[1]厂站实体!A77)</f>
        <v/>
      </c>
      <c r="B77" s="10" t="str">
        <f>IF([1]厂站实体!E77="","",[1]厂站实体!E77)</f>
        <v/>
      </c>
      <c r="C77" s="10" t="str">
        <f>IF([1]厂站实体!C77="","",[1]厂站实体!C77)</f>
        <v/>
      </c>
      <c r="D77" s="10" t="str">
        <f>IF([1]厂站实体!D77="","",[1]厂站实体!D77)</f>
        <v/>
      </c>
      <c r="E77" s="10" t="str">
        <f>IF([1]厂站实体!R77="","",[1]厂站实体!R77)</f>
        <v/>
      </c>
      <c r="F77" s="10" t="str">
        <f>IF([1]厂站实体!M77="","",[1]厂站实体!M77)</f>
        <v/>
      </c>
      <c r="G77" s="10" t="str">
        <f>IF([1]厂站实体!N77="","",[1]厂站实体!N77)</f>
        <v/>
      </c>
      <c r="H77" s="10" t="str">
        <f>IF([1]厂站实体!O77="","",[1]厂站实体!O77)</f>
        <v/>
      </c>
      <c r="I77" s="10" t="str">
        <f>IF([1]厂站实体!K77="","",[1]厂站实体!K77)</f>
        <v/>
      </c>
      <c r="J77" s="10" t="str">
        <f>IF([1]厂站实体!P77="","",[1]厂站实体!P77)</f>
        <v/>
      </c>
      <c r="K77" s="10" t="str">
        <f t="shared" si="1"/>
        <v/>
      </c>
    </row>
    <row r="78" spans="1:11" x14ac:dyDescent="0.15">
      <c r="A78" s="10" t="str">
        <f>IF([1]厂站实体!A78="","",[1]厂站实体!A78)</f>
        <v/>
      </c>
      <c r="B78" s="10" t="str">
        <f>IF([1]厂站实体!E78="","",[1]厂站实体!E78)</f>
        <v/>
      </c>
      <c r="C78" s="10" t="str">
        <f>IF([1]厂站实体!C78="","",[1]厂站实体!C78)</f>
        <v/>
      </c>
      <c r="D78" s="10" t="str">
        <f>IF([1]厂站实体!D78="","",[1]厂站实体!D78)</f>
        <v/>
      </c>
      <c r="E78" s="10" t="str">
        <f>IF([1]厂站实体!R78="","",[1]厂站实体!R78)</f>
        <v/>
      </c>
      <c r="F78" s="10" t="str">
        <f>IF([1]厂站实体!M78="","",[1]厂站实体!M78)</f>
        <v/>
      </c>
      <c r="G78" s="10" t="str">
        <f>IF([1]厂站实体!N78="","",[1]厂站实体!N78)</f>
        <v/>
      </c>
      <c r="H78" s="10" t="str">
        <f>IF([1]厂站实体!O78="","",[1]厂站实体!O78)</f>
        <v/>
      </c>
      <c r="I78" s="10" t="str">
        <f>IF([1]厂站实体!K78="","",[1]厂站实体!K78)</f>
        <v/>
      </c>
      <c r="J78" s="10" t="str">
        <f>IF([1]厂站实体!P78="","",[1]厂站实体!P78)</f>
        <v/>
      </c>
      <c r="K78" s="10" t="str">
        <f t="shared" si="1"/>
        <v/>
      </c>
    </row>
    <row r="79" spans="1:11" x14ac:dyDescent="0.15">
      <c r="A79" s="10" t="str">
        <f>IF([1]厂站实体!A79="","",[1]厂站实体!A79)</f>
        <v/>
      </c>
      <c r="B79" s="10" t="str">
        <f>IF([1]厂站实体!E79="","",[1]厂站实体!E79)</f>
        <v/>
      </c>
      <c r="C79" s="10" t="str">
        <f>IF([1]厂站实体!C79="","",[1]厂站实体!C79)</f>
        <v/>
      </c>
      <c r="D79" s="10" t="str">
        <f>IF([1]厂站实体!D79="","",[1]厂站实体!D79)</f>
        <v/>
      </c>
      <c r="E79" s="10" t="str">
        <f>IF([1]厂站实体!R79="","",[1]厂站实体!R79)</f>
        <v/>
      </c>
      <c r="F79" s="10" t="str">
        <f>IF([1]厂站实体!M79="","",[1]厂站实体!M79)</f>
        <v/>
      </c>
      <c r="G79" s="10" t="str">
        <f>IF([1]厂站实体!N79="","",[1]厂站实体!N79)</f>
        <v/>
      </c>
      <c r="H79" s="10" t="str">
        <f>IF([1]厂站实体!O79="","",[1]厂站实体!O79)</f>
        <v/>
      </c>
      <c r="I79" s="10" t="str">
        <f>IF([1]厂站实体!K79="","",[1]厂站实体!K79)</f>
        <v/>
      </c>
      <c r="J79" s="10" t="str">
        <f>IF([1]厂站实体!P79="","",[1]厂站实体!P79)</f>
        <v/>
      </c>
      <c r="K79" s="10" t="str">
        <f t="shared" si="1"/>
        <v/>
      </c>
    </row>
    <row r="80" spans="1:11" x14ac:dyDescent="0.15">
      <c r="A80" s="10" t="str">
        <f>IF([1]厂站实体!A80="","",[1]厂站实体!A80)</f>
        <v/>
      </c>
      <c r="B80" s="10" t="str">
        <f>IF([1]厂站实体!E80="","",[1]厂站实体!E80)</f>
        <v/>
      </c>
      <c r="C80" s="10" t="str">
        <f>IF([1]厂站实体!C80="","",[1]厂站实体!C80)</f>
        <v/>
      </c>
      <c r="D80" s="10" t="str">
        <f>IF([1]厂站实体!D80="","",[1]厂站实体!D80)</f>
        <v/>
      </c>
      <c r="E80" s="10" t="str">
        <f>IF([1]厂站实体!R80="","",[1]厂站实体!R80)</f>
        <v/>
      </c>
      <c r="F80" s="10" t="str">
        <f>IF([1]厂站实体!M80="","",[1]厂站实体!M80)</f>
        <v/>
      </c>
      <c r="G80" s="10" t="str">
        <f>IF([1]厂站实体!N80="","",[1]厂站实体!N80)</f>
        <v/>
      </c>
      <c r="H80" s="10" t="str">
        <f>IF([1]厂站实体!O80="","",[1]厂站实体!O80)</f>
        <v/>
      </c>
      <c r="I80" s="10" t="str">
        <f>IF([1]厂站实体!K80="","",[1]厂站实体!K80)</f>
        <v/>
      </c>
      <c r="J80" s="10" t="str">
        <f>IF([1]厂站实体!P80="","",[1]厂站实体!P80)</f>
        <v/>
      </c>
      <c r="K80" s="10" t="str">
        <f t="shared" si="1"/>
        <v/>
      </c>
    </row>
    <row r="81" spans="1:11" x14ac:dyDescent="0.15">
      <c r="A81" s="10" t="str">
        <f>IF([1]厂站实体!A81="","",[1]厂站实体!A81)</f>
        <v/>
      </c>
      <c r="B81" s="10" t="str">
        <f>IF([1]厂站实体!E81="","",[1]厂站实体!E81)</f>
        <v/>
      </c>
      <c r="C81" s="10" t="str">
        <f>IF([1]厂站实体!C81="","",[1]厂站实体!C81)</f>
        <v/>
      </c>
      <c r="D81" s="10" t="str">
        <f>IF([1]厂站实体!D81="","",[1]厂站实体!D81)</f>
        <v/>
      </c>
      <c r="E81" s="10" t="str">
        <f>IF([1]厂站实体!R81="","",[1]厂站实体!R81)</f>
        <v/>
      </c>
      <c r="F81" s="10" t="str">
        <f>IF([1]厂站实体!M81="","",[1]厂站实体!M81)</f>
        <v/>
      </c>
      <c r="G81" s="10" t="str">
        <f>IF([1]厂站实体!N81="","",[1]厂站实体!N81)</f>
        <v/>
      </c>
      <c r="H81" s="10" t="str">
        <f>IF([1]厂站实体!O81="","",[1]厂站实体!O81)</f>
        <v/>
      </c>
      <c r="I81" s="10" t="str">
        <f>IF([1]厂站实体!K81="","",[1]厂站实体!K81)</f>
        <v/>
      </c>
      <c r="J81" s="10" t="str">
        <f>IF([1]厂站实体!P81="","",[1]厂站实体!P81)</f>
        <v/>
      </c>
      <c r="K81" s="10" t="str">
        <f t="shared" si="1"/>
        <v/>
      </c>
    </row>
    <row r="82" spans="1:11" x14ac:dyDescent="0.15">
      <c r="A82" s="10" t="str">
        <f>IF([1]厂站实体!A82="","",[1]厂站实体!A82)</f>
        <v/>
      </c>
      <c r="B82" s="10" t="str">
        <f>IF([1]厂站实体!E82="","",[1]厂站实体!E82)</f>
        <v/>
      </c>
      <c r="C82" s="10" t="str">
        <f>IF([1]厂站实体!C82="","",[1]厂站实体!C82)</f>
        <v/>
      </c>
      <c r="D82" s="10" t="str">
        <f>IF([1]厂站实体!D82="","",[1]厂站实体!D82)</f>
        <v/>
      </c>
      <c r="E82" s="10" t="str">
        <f>IF([1]厂站实体!R82="","",[1]厂站实体!R82)</f>
        <v/>
      </c>
      <c r="F82" s="10" t="str">
        <f>IF([1]厂站实体!M82="","",[1]厂站实体!M82)</f>
        <v/>
      </c>
      <c r="G82" s="10" t="str">
        <f>IF([1]厂站实体!N82="","",[1]厂站实体!N82)</f>
        <v/>
      </c>
      <c r="H82" s="10" t="str">
        <f>IF([1]厂站实体!O82="","",[1]厂站实体!O82)</f>
        <v/>
      </c>
      <c r="I82" s="10" t="str">
        <f>IF([1]厂站实体!K82="","",[1]厂站实体!K82)</f>
        <v/>
      </c>
      <c r="J82" s="10" t="str">
        <f>IF([1]厂站实体!P82="","",[1]厂站实体!P82)</f>
        <v/>
      </c>
      <c r="K82" s="10" t="str">
        <f t="shared" si="1"/>
        <v/>
      </c>
    </row>
    <row r="83" spans="1:11" x14ac:dyDescent="0.15">
      <c r="A83" s="10" t="str">
        <f>IF([1]厂站实体!A83="","",[1]厂站实体!A83)</f>
        <v/>
      </c>
      <c r="B83" s="10" t="str">
        <f>IF([1]厂站实体!E83="","",[1]厂站实体!E83)</f>
        <v/>
      </c>
      <c r="C83" s="10" t="str">
        <f>IF([1]厂站实体!C83="","",[1]厂站实体!C83)</f>
        <v/>
      </c>
      <c r="D83" s="10" t="str">
        <f>IF([1]厂站实体!D83="","",[1]厂站实体!D83)</f>
        <v/>
      </c>
      <c r="E83" s="10" t="str">
        <f>IF([1]厂站实体!R83="","",[1]厂站实体!R83)</f>
        <v/>
      </c>
      <c r="F83" s="10" t="str">
        <f>IF([1]厂站实体!M83="","",[1]厂站实体!M83)</f>
        <v/>
      </c>
      <c r="G83" s="10" t="str">
        <f>IF([1]厂站实体!N83="","",[1]厂站实体!N83)</f>
        <v/>
      </c>
      <c r="H83" s="10" t="str">
        <f>IF([1]厂站实体!O83="","",[1]厂站实体!O83)</f>
        <v/>
      </c>
      <c r="I83" s="10" t="str">
        <f>IF([1]厂站实体!K83="","",[1]厂站实体!K83)</f>
        <v/>
      </c>
      <c r="J83" s="10" t="str">
        <f>IF([1]厂站实体!P83="","",[1]厂站实体!P83)</f>
        <v/>
      </c>
      <c r="K83" s="10" t="str">
        <f t="shared" si="1"/>
        <v/>
      </c>
    </row>
    <row r="84" spans="1:11" x14ac:dyDescent="0.15">
      <c r="A84" s="10" t="str">
        <f>IF([1]厂站实体!A84="","",[1]厂站实体!A84)</f>
        <v/>
      </c>
      <c r="B84" s="10" t="str">
        <f>IF([1]厂站实体!E84="","",[1]厂站实体!E84)</f>
        <v/>
      </c>
      <c r="C84" s="10" t="str">
        <f>IF([1]厂站实体!C84="","",[1]厂站实体!C84)</f>
        <v/>
      </c>
      <c r="D84" s="10" t="str">
        <f>IF([1]厂站实体!D84="","",[1]厂站实体!D84)</f>
        <v/>
      </c>
      <c r="E84" s="10" t="str">
        <f>IF([1]厂站实体!R84="","",[1]厂站实体!R84)</f>
        <v/>
      </c>
      <c r="F84" s="10" t="str">
        <f>IF([1]厂站实体!M84="","",[1]厂站实体!M84)</f>
        <v/>
      </c>
      <c r="G84" s="10" t="str">
        <f>IF([1]厂站实体!N84="","",[1]厂站实体!N84)</f>
        <v/>
      </c>
      <c r="H84" s="10" t="str">
        <f>IF([1]厂站实体!O84="","",[1]厂站实体!O84)</f>
        <v/>
      </c>
      <c r="I84" s="10" t="str">
        <f>IF([1]厂站实体!K84="","",[1]厂站实体!K84)</f>
        <v/>
      </c>
      <c r="J84" s="10" t="str">
        <f>IF([1]厂站实体!P84="","",[1]厂站实体!P84)</f>
        <v/>
      </c>
      <c r="K84" s="10" t="str">
        <f t="shared" si="1"/>
        <v/>
      </c>
    </row>
    <row r="85" spans="1:11" x14ac:dyDescent="0.15">
      <c r="A85" s="10" t="str">
        <f>IF([1]厂站实体!A85="","",[1]厂站实体!A85)</f>
        <v/>
      </c>
      <c r="B85" s="10" t="str">
        <f>IF([1]厂站实体!E85="","",[1]厂站实体!E85)</f>
        <v/>
      </c>
      <c r="C85" s="10" t="str">
        <f>IF([1]厂站实体!C85="","",[1]厂站实体!C85)</f>
        <v/>
      </c>
      <c r="D85" s="10" t="str">
        <f>IF([1]厂站实体!D85="","",[1]厂站实体!D85)</f>
        <v/>
      </c>
      <c r="E85" s="10" t="str">
        <f>IF([1]厂站实体!R85="","",[1]厂站实体!R85)</f>
        <v/>
      </c>
      <c r="F85" s="10" t="str">
        <f>IF([1]厂站实体!M85="","",[1]厂站实体!M85)</f>
        <v/>
      </c>
      <c r="G85" s="10" t="str">
        <f>IF([1]厂站实体!N85="","",[1]厂站实体!N85)</f>
        <v/>
      </c>
      <c r="H85" s="10" t="str">
        <f>IF([1]厂站实体!O85="","",[1]厂站实体!O85)</f>
        <v/>
      </c>
      <c r="I85" s="10" t="str">
        <f>IF([1]厂站实体!K85="","",[1]厂站实体!K85)</f>
        <v/>
      </c>
      <c r="J85" s="10" t="str">
        <f>IF([1]厂站实体!P85="","",[1]厂站实体!P85)</f>
        <v/>
      </c>
      <c r="K85" s="10" t="str">
        <f t="shared" si="1"/>
        <v/>
      </c>
    </row>
    <row r="86" spans="1:11" x14ac:dyDescent="0.15">
      <c r="A86" s="10" t="str">
        <f>IF([1]厂站实体!A86="","",[1]厂站实体!A86)</f>
        <v/>
      </c>
      <c r="B86" s="10" t="str">
        <f>IF([1]厂站实体!E86="","",[1]厂站实体!E86)</f>
        <v/>
      </c>
      <c r="C86" s="10" t="str">
        <f>IF([1]厂站实体!C86="","",[1]厂站实体!C86)</f>
        <v/>
      </c>
      <c r="D86" s="10" t="str">
        <f>IF([1]厂站实体!D86="","",[1]厂站实体!D86)</f>
        <v/>
      </c>
      <c r="E86" s="10" t="str">
        <f>IF([1]厂站实体!R86="","",[1]厂站实体!R86)</f>
        <v/>
      </c>
      <c r="F86" s="10" t="str">
        <f>IF([1]厂站实体!M86="","",[1]厂站实体!M86)</f>
        <v/>
      </c>
      <c r="G86" s="10" t="str">
        <f>IF([1]厂站实体!N86="","",[1]厂站实体!N86)</f>
        <v/>
      </c>
      <c r="H86" s="10" t="str">
        <f>IF([1]厂站实体!O86="","",[1]厂站实体!O86)</f>
        <v/>
      </c>
      <c r="I86" s="10" t="str">
        <f>IF([1]厂站实体!K86="","",[1]厂站实体!K86)</f>
        <v/>
      </c>
      <c r="J86" s="10" t="str">
        <f>IF([1]厂站实体!P86="","",[1]厂站实体!P86)</f>
        <v/>
      </c>
      <c r="K86" s="10" t="str">
        <f t="shared" si="1"/>
        <v/>
      </c>
    </row>
    <row r="87" spans="1:11" x14ac:dyDescent="0.15">
      <c r="A87" s="10" t="str">
        <f>IF([1]厂站实体!A87="","",[1]厂站实体!A87)</f>
        <v/>
      </c>
      <c r="B87" s="10" t="str">
        <f>IF([1]厂站实体!E87="","",[1]厂站实体!E87)</f>
        <v/>
      </c>
      <c r="C87" s="10" t="str">
        <f>IF([1]厂站实体!C87="","",[1]厂站实体!C87)</f>
        <v/>
      </c>
      <c r="D87" s="10" t="str">
        <f>IF([1]厂站实体!D87="","",[1]厂站实体!D87)</f>
        <v/>
      </c>
      <c r="E87" s="10" t="str">
        <f>IF([1]厂站实体!R87="","",[1]厂站实体!R87)</f>
        <v/>
      </c>
      <c r="F87" s="10" t="str">
        <f>IF([1]厂站实体!M87="","",[1]厂站实体!M87)</f>
        <v/>
      </c>
      <c r="G87" s="10" t="str">
        <f>IF([1]厂站实体!N87="","",[1]厂站实体!N87)</f>
        <v/>
      </c>
      <c r="H87" s="10" t="str">
        <f>IF([1]厂站实体!O87="","",[1]厂站实体!O87)</f>
        <v/>
      </c>
      <c r="I87" s="10" t="str">
        <f>IF([1]厂站实体!K87="","",[1]厂站实体!K87)</f>
        <v/>
      </c>
      <c r="J87" s="10" t="str">
        <f>IF([1]厂站实体!P87="","",[1]厂站实体!P87)</f>
        <v/>
      </c>
      <c r="K87" s="10" t="str">
        <f t="shared" si="1"/>
        <v/>
      </c>
    </row>
    <row r="88" spans="1:11" x14ac:dyDescent="0.15">
      <c r="A88" s="10" t="str">
        <f>IF([1]厂站实体!A88="","",[1]厂站实体!A88)</f>
        <v/>
      </c>
      <c r="B88" s="10" t="str">
        <f>IF([1]厂站实体!E88="","",[1]厂站实体!E88)</f>
        <v/>
      </c>
      <c r="C88" s="10" t="str">
        <f>IF([1]厂站实体!C88="","",[1]厂站实体!C88)</f>
        <v/>
      </c>
      <c r="D88" s="10" t="str">
        <f>IF([1]厂站实体!D88="","",[1]厂站实体!D88)</f>
        <v/>
      </c>
      <c r="E88" s="10" t="str">
        <f>IF([1]厂站实体!R88="","",[1]厂站实体!R88)</f>
        <v/>
      </c>
      <c r="F88" s="10" t="str">
        <f>IF([1]厂站实体!M88="","",[1]厂站实体!M88)</f>
        <v/>
      </c>
      <c r="G88" s="10" t="str">
        <f>IF([1]厂站实体!N88="","",[1]厂站实体!N88)</f>
        <v/>
      </c>
      <c r="H88" s="10" t="str">
        <f>IF([1]厂站实体!O88="","",[1]厂站实体!O88)</f>
        <v/>
      </c>
      <c r="I88" s="10" t="str">
        <f>IF([1]厂站实体!K88="","",[1]厂站实体!K88)</f>
        <v/>
      </c>
      <c r="J88" s="10" t="str">
        <f>IF([1]厂站实体!P88="","",[1]厂站实体!P88)</f>
        <v/>
      </c>
      <c r="K88" s="10" t="str">
        <f t="shared" si="1"/>
        <v/>
      </c>
    </row>
    <row r="89" spans="1:11" x14ac:dyDescent="0.15">
      <c r="A89" s="10" t="str">
        <f>IF([1]厂站实体!A89="","",[1]厂站实体!A89)</f>
        <v/>
      </c>
      <c r="B89" s="10" t="str">
        <f>IF([1]厂站实体!E89="","",[1]厂站实体!E89)</f>
        <v/>
      </c>
      <c r="C89" s="10" t="str">
        <f>IF([1]厂站实体!C89="","",[1]厂站实体!C89)</f>
        <v/>
      </c>
      <c r="D89" s="10" t="str">
        <f>IF([1]厂站实体!D89="","",[1]厂站实体!D89)</f>
        <v/>
      </c>
      <c r="E89" s="10" t="str">
        <f>IF([1]厂站实体!R89="","",[1]厂站实体!R89)</f>
        <v/>
      </c>
      <c r="F89" s="10" t="str">
        <f>IF([1]厂站实体!M89="","",[1]厂站实体!M89)</f>
        <v/>
      </c>
      <c r="G89" s="10" t="str">
        <f>IF([1]厂站实体!N89="","",[1]厂站实体!N89)</f>
        <v/>
      </c>
      <c r="H89" s="10" t="str">
        <f>IF([1]厂站实体!O89="","",[1]厂站实体!O89)</f>
        <v/>
      </c>
      <c r="I89" s="10" t="str">
        <f>IF([1]厂站实体!K89="","",[1]厂站实体!K89)</f>
        <v/>
      </c>
      <c r="J89" s="10" t="str">
        <f>IF([1]厂站实体!P89="","",[1]厂站实体!P89)</f>
        <v/>
      </c>
      <c r="K89" s="10" t="str">
        <f t="shared" si="1"/>
        <v/>
      </c>
    </row>
    <row r="90" spans="1:11" x14ac:dyDescent="0.15">
      <c r="A90" s="10" t="str">
        <f>IF([1]厂站实体!A90="","",[1]厂站实体!A90)</f>
        <v/>
      </c>
      <c r="B90" s="10" t="str">
        <f>IF([1]厂站实体!E90="","",[1]厂站实体!E90)</f>
        <v/>
      </c>
      <c r="C90" s="10" t="str">
        <f>IF([1]厂站实体!C90="","",[1]厂站实体!C90)</f>
        <v/>
      </c>
      <c r="D90" s="10" t="str">
        <f>IF([1]厂站实体!D90="","",[1]厂站实体!D90)</f>
        <v/>
      </c>
      <c r="E90" s="10" t="str">
        <f>IF([1]厂站实体!R90="","",[1]厂站实体!R90)</f>
        <v/>
      </c>
      <c r="F90" s="10" t="str">
        <f>IF([1]厂站实体!M90="","",[1]厂站实体!M90)</f>
        <v/>
      </c>
      <c r="G90" s="10" t="str">
        <f>IF([1]厂站实体!N90="","",[1]厂站实体!N90)</f>
        <v/>
      </c>
      <c r="H90" s="10" t="str">
        <f>IF([1]厂站实体!O90="","",[1]厂站实体!O90)</f>
        <v/>
      </c>
      <c r="I90" s="10" t="str">
        <f>IF([1]厂站实体!K90="","",[1]厂站实体!K90)</f>
        <v/>
      </c>
      <c r="J90" s="10" t="str">
        <f>IF([1]厂站实体!P90="","",[1]厂站实体!P90)</f>
        <v/>
      </c>
      <c r="K90" s="10" t="str">
        <f t="shared" si="1"/>
        <v/>
      </c>
    </row>
    <row r="91" spans="1:11" x14ac:dyDescent="0.15">
      <c r="A91" s="10" t="str">
        <f>IF([1]厂站实体!A91="","",[1]厂站实体!A91)</f>
        <v/>
      </c>
      <c r="B91" s="10" t="str">
        <f>IF([1]厂站实体!E91="","",[1]厂站实体!E91)</f>
        <v/>
      </c>
      <c r="C91" s="10" t="str">
        <f>IF([1]厂站实体!C91="","",[1]厂站实体!C91)</f>
        <v/>
      </c>
      <c r="D91" s="10" t="str">
        <f>IF([1]厂站实体!D91="","",[1]厂站实体!D91)</f>
        <v/>
      </c>
      <c r="E91" s="10" t="str">
        <f>IF([1]厂站实体!R91="","",[1]厂站实体!R91)</f>
        <v/>
      </c>
      <c r="F91" s="10" t="str">
        <f>IF([1]厂站实体!M91="","",[1]厂站实体!M91)</f>
        <v/>
      </c>
      <c r="G91" s="10" t="str">
        <f>IF([1]厂站实体!N91="","",[1]厂站实体!N91)</f>
        <v/>
      </c>
      <c r="H91" s="10" t="str">
        <f>IF([1]厂站实体!O91="","",[1]厂站实体!O91)</f>
        <v/>
      </c>
      <c r="I91" s="10" t="str">
        <f>IF([1]厂站实体!K91="","",[1]厂站实体!K91)</f>
        <v/>
      </c>
      <c r="J91" s="10" t="str">
        <f>IF([1]厂站实体!P91="","",[1]厂站实体!P91)</f>
        <v/>
      </c>
      <c r="K91" s="10" t="str">
        <f t="shared" si="1"/>
        <v/>
      </c>
    </row>
    <row r="92" spans="1:11" x14ac:dyDescent="0.15">
      <c r="A92" s="10" t="str">
        <f>IF([1]厂站实体!A92="","",[1]厂站实体!A92)</f>
        <v/>
      </c>
      <c r="B92" s="10" t="str">
        <f>IF([1]厂站实体!E92="","",[1]厂站实体!E92)</f>
        <v/>
      </c>
      <c r="C92" s="10" t="str">
        <f>IF([1]厂站实体!C92="","",[1]厂站实体!C92)</f>
        <v/>
      </c>
      <c r="D92" s="10" t="str">
        <f>IF([1]厂站实体!D92="","",[1]厂站实体!D92)</f>
        <v/>
      </c>
      <c r="E92" s="10" t="str">
        <f>IF([1]厂站实体!R92="","",[1]厂站实体!R92)</f>
        <v/>
      </c>
      <c r="F92" s="10" t="str">
        <f>IF([1]厂站实体!M92="","",[1]厂站实体!M92)</f>
        <v/>
      </c>
      <c r="G92" s="10" t="str">
        <f>IF([1]厂站实体!N92="","",[1]厂站实体!N92)</f>
        <v/>
      </c>
      <c r="H92" s="10" t="str">
        <f>IF([1]厂站实体!O92="","",[1]厂站实体!O92)</f>
        <v/>
      </c>
      <c r="I92" s="10" t="str">
        <f>IF([1]厂站实体!K92="","",[1]厂站实体!K92)</f>
        <v/>
      </c>
      <c r="J92" s="10" t="str">
        <f>IF([1]厂站实体!P92="","",[1]厂站实体!P92)</f>
        <v/>
      </c>
      <c r="K92" s="10" t="str">
        <f t="shared" si="1"/>
        <v/>
      </c>
    </row>
    <row r="93" spans="1:11" x14ac:dyDescent="0.15">
      <c r="A93" s="10" t="str">
        <f>IF([1]厂站实体!A93="","",[1]厂站实体!A93)</f>
        <v/>
      </c>
      <c r="B93" s="10" t="str">
        <f>IF([1]厂站实体!E93="","",[1]厂站实体!E93)</f>
        <v/>
      </c>
      <c r="C93" s="10" t="str">
        <f>IF([1]厂站实体!C93="","",[1]厂站实体!C93)</f>
        <v/>
      </c>
      <c r="D93" s="10" t="str">
        <f>IF([1]厂站实体!D93="","",[1]厂站实体!D93)</f>
        <v/>
      </c>
      <c r="E93" s="10" t="str">
        <f>IF([1]厂站实体!R93="","",[1]厂站实体!R93)</f>
        <v/>
      </c>
      <c r="F93" s="10" t="str">
        <f>IF([1]厂站实体!M93="","",[1]厂站实体!M93)</f>
        <v/>
      </c>
      <c r="G93" s="10" t="str">
        <f>IF([1]厂站实体!N93="","",[1]厂站实体!N93)</f>
        <v/>
      </c>
      <c r="H93" s="10" t="str">
        <f>IF([1]厂站实体!O93="","",[1]厂站实体!O93)</f>
        <v/>
      </c>
      <c r="I93" s="10" t="str">
        <f>IF([1]厂站实体!K93="","",[1]厂站实体!K93)</f>
        <v/>
      </c>
      <c r="J93" s="10" t="str">
        <f>IF([1]厂站实体!P93="","",[1]厂站实体!P93)</f>
        <v/>
      </c>
      <c r="K93" s="10" t="str">
        <f t="shared" si="1"/>
        <v/>
      </c>
    </row>
    <row r="94" spans="1:11" x14ac:dyDescent="0.15">
      <c r="A94" s="10" t="str">
        <f>IF([1]厂站实体!A94="","",[1]厂站实体!A94)</f>
        <v/>
      </c>
      <c r="B94" s="10" t="str">
        <f>IF([1]厂站实体!E94="","",[1]厂站实体!E94)</f>
        <v/>
      </c>
      <c r="C94" s="10" t="str">
        <f>IF([1]厂站实体!C94="","",[1]厂站实体!C94)</f>
        <v/>
      </c>
      <c r="D94" s="10" t="str">
        <f>IF([1]厂站实体!D94="","",[1]厂站实体!D94)</f>
        <v/>
      </c>
      <c r="E94" s="10" t="str">
        <f>IF([1]厂站实体!R94="","",[1]厂站实体!R94)</f>
        <v/>
      </c>
      <c r="F94" s="10" t="str">
        <f>IF([1]厂站实体!M94="","",[1]厂站实体!M94)</f>
        <v/>
      </c>
      <c r="G94" s="10" t="str">
        <f>IF([1]厂站实体!N94="","",[1]厂站实体!N94)</f>
        <v/>
      </c>
      <c r="H94" s="10" t="str">
        <f>IF([1]厂站实体!O94="","",[1]厂站实体!O94)</f>
        <v/>
      </c>
      <c r="I94" s="10" t="str">
        <f>IF([1]厂站实体!K94="","",[1]厂站实体!K94)</f>
        <v/>
      </c>
      <c r="J94" s="10" t="str">
        <f>IF([1]厂站实体!P94="","",[1]厂站实体!P94)</f>
        <v/>
      </c>
      <c r="K94" s="10" t="str">
        <f t="shared" si="1"/>
        <v/>
      </c>
    </row>
    <row r="95" spans="1:11" x14ac:dyDescent="0.15">
      <c r="A95" s="10" t="str">
        <f>IF([1]厂站实体!A95="","",[1]厂站实体!A95)</f>
        <v/>
      </c>
      <c r="B95" s="10" t="str">
        <f>IF([1]厂站实体!E95="","",[1]厂站实体!E95)</f>
        <v/>
      </c>
      <c r="C95" s="10" t="str">
        <f>IF([1]厂站实体!C95="","",[1]厂站实体!C95)</f>
        <v/>
      </c>
      <c r="D95" s="10" t="str">
        <f>IF([1]厂站实体!D95="","",[1]厂站实体!D95)</f>
        <v/>
      </c>
      <c r="E95" s="10" t="str">
        <f>IF([1]厂站实体!R95="","",[1]厂站实体!R95)</f>
        <v/>
      </c>
      <c r="F95" s="10" t="str">
        <f>IF([1]厂站实体!M95="","",[1]厂站实体!M95)</f>
        <v/>
      </c>
      <c r="G95" s="10" t="str">
        <f>IF([1]厂站实体!N95="","",[1]厂站实体!N95)</f>
        <v/>
      </c>
      <c r="H95" s="10" t="str">
        <f>IF([1]厂站实体!O95="","",[1]厂站实体!O95)</f>
        <v/>
      </c>
      <c r="I95" s="10" t="str">
        <f>IF([1]厂站实体!K95="","",[1]厂站实体!K95)</f>
        <v/>
      </c>
      <c r="J95" s="10" t="str">
        <f>IF([1]厂站实体!P95="","",[1]厂站实体!P95)</f>
        <v/>
      </c>
      <c r="K95" s="10" t="str">
        <f t="shared" si="1"/>
        <v/>
      </c>
    </row>
    <row r="96" spans="1:11" x14ac:dyDescent="0.15">
      <c r="A96" s="10" t="str">
        <f>IF([1]厂站实体!A96="","",[1]厂站实体!A96)</f>
        <v/>
      </c>
      <c r="B96" s="10" t="str">
        <f>IF([1]厂站实体!E96="","",[1]厂站实体!E96)</f>
        <v/>
      </c>
      <c r="C96" s="10" t="str">
        <f>IF([1]厂站实体!C96="","",[1]厂站实体!C96)</f>
        <v/>
      </c>
      <c r="D96" s="10" t="str">
        <f>IF([1]厂站实体!D96="","",[1]厂站实体!D96)</f>
        <v/>
      </c>
      <c r="E96" s="10" t="str">
        <f>IF([1]厂站实体!R96="","",[1]厂站实体!R96)</f>
        <v/>
      </c>
      <c r="F96" s="10" t="str">
        <f>IF([1]厂站实体!M96="","",[1]厂站实体!M96)</f>
        <v/>
      </c>
      <c r="G96" s="10" t="str">
        <f>IF([1]厂站实体!N96="","",[1]厂站实体!N96)</f>
        <v/>
      </c>
      <c r="H96" s="10" t="str">
        <f>IF([1]厂站实体!O96="","",[1]厂站实体!O96)</f>
        <v/>
      </c>
      <c r="I96" s="10" t="str">
        <f>IF([1]厂站实体!K96="","",[1]厂站实体!K96)</f>
        <v/>
      </c>
      <c r="J96" s="10" t="str">
        <f>IF([1]厂站实体!P96="","",[1]厂站实体!P96)</f>
        <v/>
      </c>
      <c r="K96" s="10" t="str">
        <f t="shared" si="1"/>
        <v/>
      </c>
    </row>
    <row r="97" spans="1:11" x14ac:dyDescent="0.15">
      <c r="A97" s="10" t="str">
        <f>IF([1]厂站实体!A97="","",[1]厂站实体!A97)</f>
        <v/>
      </c>
      <c r="B97" s="10" t="str">
        <f>IF([1]厂站实体!E97="","",[1]厂站实体!E97)</f>
        <v/>
      </c>
      <c r="C97" s="10" t="str">
        <f>IF([1]厂站实体!C97="","",[1]厂站实体!C97)</f>
        <v/>
      </c>
      <c r="D97" s="10" t="str">
        <f>IF([1]厂站实体!D97="","",[1]厂站实体!D97)</f>
        <v/>
      </c>
      <c r="E97" s="10" t="str">
        <f>IF([1]厂站实体!R97="","",[1]厂站实体!R97)</f>
        <v/>
      </c>
      <c r="F97" s="10" t="str">
        <f>IF([1]厂站实体!M97="","",[1]厂站实体!M97)</f>
        <v/>
      </c>
      <c r="G97" s="10" t="str">
        <f>IF([1]厂站实体!N97="","",[1]厂站实体!N97)</f>
        <v/>
      </c>
      <c r="H97" s="10" t="str">
        <f>IF([1]厂站实体!O97="","",[1]厂站实体!O97)</f>
        <v/>
      </c>
      <c r="I97" s="10" t="str">
        <f>IF([1]厂站实体!K97="","",[1]厂站实体!K97)</f>
        <v/>
      </c>
      <c r="J97" s="10" t="str">
        <f>IF([1]厂站实体!P97="","",[1]厂站实体!P97)</f>
        <v/>
      </c>
      <c r="K97" s="10" t="str">
        <f t="shared" si="1"/>
        <v/>
      </c>
    </row>
    <row r="98" spans="1:11" x14ac:dyDescent="0.15">
      <c r="A98" s="10" t="str">
        <f>IF([1]厂站实体!A98="","",[1]厂站实体!A98)</f>
        <v/>
      </c>
      <c r="B98" s="10" t="str">
        <f>IF([1]厂站实体!E98="","",[1]厂站实体!E98)</f>
        <v/>
      </c>
      <c r="C98" s="10" t="str">
        <f>IF([1]厂站实体!C98="","",[1]厂站实体!C98)</f>
        <v/>
      </c>
      <c r="D98" s="10" t="str">
        <f>IF([1]厂站实体!D98="","",[1]厂站实体!D98)</f>
        <v/>
      </c>
      <c r="E98" s="10" t="str">
        <f>IF([1]厂站实体!R98="","",[1]厂站实体!R98)</f>
        <v/>
      </c>
      <c r="F98" s="10" t="str">
        <f>IF([1]厂站实体!M98="","",[1]厂站实体!M98)</f>
        <v/>
      </c>
      <c r="G98" s="10" t="str">
        <f>IF([1]厂站实体!N98="","",[1]厂站实体!N98)</f>
        <v/>
      </c>
      <c r="H98" s="10" t="str">
        <f>IF([1]厂站实体!O98="","",[1]厂站实体!O98)</f>
        <v/>
      </c>
      <c r="I98" s="10" t="str">
        <f>IF([1]厂站实体!K98="","",[1]厂站实体!K98)</f>
        <v/>
      </c>
      <c r="J98" s="10" t="str">
        <f>IF([1]厂站实体!P98="","",[1]厂站实体!P98)</f>
        <v/>
      </c>
      <c r="K98" s="10" t="str">
        <f t="shared" si="1"/>
        <v/>
      </c>
    </row>
    <row r="99" spans="1:11" x14ac:dyDescent="0.15">
      <c r="A99" s="10" t="str">
        <f>IF([1]厂站实体!A99="","",[1]厂站实体!A99)</f>
        <v/>
      </c>
      <c r="B99" s="10" t="str">
        <f>IF([1]厂站实体!E99="","",[1]厂站实体!E99)</f>
        <v/>
      </c>
      <c r="C99" s="10" t="str">
        <f>IF([1]厂站实体!C99="","",[1]厂站实体!C99)</f>
        <v/>
      </c>
      <c r="D99" s="10" t="str">
        <f>IF([1]厂站实体!D99="","",[1]厂站实体!D99)</f>
        <v/>
      </c>
      <c r="E99" s="10" t="str">
        <f>IF([1]厂站实体!R99="","",[1]厂站实体!R99)</f>
        <v/>
      </c>
      <c r="F99" s="10" t="str">
        <f>IF([1]厂站实体!M99="","",[1]厂站实体!M99)</f>
        <v/>
      </c>
      <c r="G99" s="10" t="str">
        <f>IF([1]厂站实体!N99="","",[1]厂站实体!N99)</f>
        <v/>
      </c>
      <c r="H99" s="10" t="str">
        <f>IF([1]厂站实体!O99="","",[1]厂站实体!O99)</f>
        <v/>
      </c>
      <c r="I99" s="10" t="str">
        <f>IF([1]厂站实体!K99="","",[1]厂站实体!K99)</f>
        <v/>
      </c>
      <c r="J99" s="10" t="str">
        <f>IF([1]厂站实体!P99="","",[1]厂站实体!P99)</f>
        <v/>
      </c>
      <c r="K99" s="10" t="str">
        <f t="shared" si="1"/>
        <v/>
      </c>
    </row>
    <row r="100" spans="1:11" x14ac:dyDescent="0.15">
      <c r="A100" s="10" t="str">
        <f>IF([1]厂站实体!A100="","",[1]厂站实体!A100)</f>
        <v/>
      </c>
      <c r="B100" s="10" t="str">
        <f>IF([1]厂站实体!E100="","",[1]厂站实体!E100)</f>
        <v/>
      </c>
      <c r="C100" s="10" t="str">
        <f>IF([1]厂站实体!C100="","",[1]厂站实体!C100)</f>
        <v/>
      </c>
      <c r="D100" s="10" t="str">
        <f>IF([1]厂站实体!D100="","",[1]厂站实体!D100)</f>
        <v/>
      </c>
      <c r="E100" s="10" t="str">
        <f>IF([1]厂站实体!R100="","",[1]厂站实体!R100)</f>
        <v/>
      </c>
      <c r="F100" s="10" t="str">
        <f>IF([1]厂站实体!M100="","",[1]厂站实体!M100)</f>
        <v/>
      </c>
      <c r="G100" s="10" t="str">
        <f>IF([1]厂站实体!N100="","",[1]厂站实体!N100)</f>
        <v/>
      </c>
      <c r="H100" s="10" t="str">
        <f>IF([1]厂站实体!O100="","",[1]厂站实体!O100)</f>
        <v/>
      </c>
      <c r="I100" s="10" t="str">
        <f>IF([1]厂站实体!K100="","",[1]厂站实体!K100)</f>
        <v/>
      </c>
      <c r="J100" s="10" t="str">
        <f>IF([1]厂站实体!P100="","",[1]厂站实体!P100)</f>
        <v/>
      </c>
      <c r="K100" s="10" t="str">
        <f t="shared" si="1"/>
        <v/>
      </c>
    </row>
    <row r="101" spans="1:11" x14ac:dyDescent="0.15">
      <c r="A101" s="10" t="str">
        <f>IF([1]厂站实体!A101="","",[1]厂站实体!A101)</f>
        <v/>
      </c>
      <c r="B101" s="10" t="str">
        <f>IF([1]厂站实体!E101="","",[1]厂站实体!E101)</f>
        <v/>
      </c>
      <c r="C101" s="10" t="str">
        <f>IF([1]厂站实体!C101="","",[1]厂站实体!C101)</f>
        <v/>
      </c>
      <c r="D101" s="10" t="str">
        <f>IF([1]厂站实体!D101="","",[1]厂站实体!D101)</f>
        <v/>
      </c>
      <c r="E101" s="10" t="str">
        <f>IF([1]厂站实体!R101="","",[1]厂站实体!R101)</f>
        <v/>
      </c>
      <c r="F101" s="10" t="str">
        <f>IF([1]厂站实体!M101="","",[1]厂站实体!M101)</f>
        <v/>
      </c>
      <c r="G101" s="10" t="str">
        <f>IF([1]厂站实体!N101="","",[1]厂站实体!N101)</f>
        <v/>
      </c>
      <c r="H101" s="10" t="str">
        <f>IF([1]厂站实体!O101="","",[1]厂站实体!O101)</f>
        <v/>
      </c>
      <c r="I101" s="10" t="str">
        <f>IF([1]厂站实体!K101="","",[1]厂站实体!K101)</f>
        <v/>
      </c>
      <c r="J101" s="10" t="str">
        <f>IF([1]厂站实体!P101="","",[1]厂站实体!P101)</f>
        <v/>
      </c>
      <c r="K101" s="10" t="str">
        <f t="shared" si="1"/>
        <v/>
      </c>
    </row>
    <row r="102" spans="1:11" x14ac:dyDescent="0.15">
      <c r="A102" s="10" t="str">
        <f>IF([1]厂站实体!A102="","",[1]厂站实体!A102)</f>
        <v/>
      </c>
      <c r="B102" s="10" t="str">
        <f>IF([1]厂站实体!E102="","",[1]厂站实体!E102)</f>
        <v/>
      </c>
      <c r="C102" s="10" t="str">
        <f>IF([1]厂站实体!C102="","",[1]厂站实体!C102)</f>
        <v/>
      </c>
      <c r="D102" s="10" t="str">
        <f>IF([1]厂站实体!D102="","",[1]厂站实体!D102)</f>
        <v/>
      </c>
      <c r="E102" s="10" t="str">
        <f>IF([1]厂站实体!R102="","",[1]厂站实体!R102)</f>
        <v/>
      </c>
      <c r="F102" s="10" t="str">
        <f>IF([1]厂站实体!M102="","",[1]厂站实体!M102)</f>
        <v/>
      </c>
      <c r="G102" s="10" t="str">
        <f>IF([1]厂站实体!N102="","",[1]厂站实体!N102)</f>
        <v/>
      </c>
      <c r="H102" s="10" t="str">
        <f>IF([1]厂站实体!O102="","",[1]厂站实体!O102)</f>
        <v/>
      </c>
      <c r="I102" s="10" t="str">
        <f>IF([1]厂站实体!K102="","",[1]厂站实体!K102)</f>
        <v/>
      </c>
      <c r="J102" s="10" t="str">
        <f>IF([1]厂站实体!P102="","",[1]厂站实体!P102)</f>
        <v/>
      </c>
      <c r="K102" s="10" t="str">
        <f t="shared" si="1"/>
        <v/>
      </c>
    </row>
    <row r="103" spans="1:11" x14ac:dyDescent="0.15">
      <c r="A103" s="10" t="str">
        <f>IF([1]厂站实体!A103="","",[1]厂站实体!A103)</f>
        <v/>
      </c>
      <c r="B103" s="10" t="str">
        <f>IF([1]厂站实体!E103="","",[1]厂站实体!E103)</f>
        <v/>
      </c>
      <c r="C103" s="10" t="str">
        <f>IF([1]厂站实体!C103="","",[1]厂站实体!C103)</f>
        <v/>
      </c>
      <c r="D103" s="10" t="str">
        <f>IF([1]厂站实体!D103="","",[1]厂站实体!D103)</f>
        <v/>
      </c>
      <c r="E103" s="10" t="str">
        <f>IF([1]厂站实体!R103="","",[1]厂站实体!R103)</f>
        <v/>
      </c>
      <c r="F103" s="10" t="str">
        <f>IF([1]厂站实体!M103="","",[1]厂站实体!M103)</f>
        <v/>
      </c>
      <c r="G103" s="10" t="str">
        <f>IF([1]厂站实体!N103="","",[1]厂站实体!N103)</f>
        <v/>
      </c>
      <c r="H103" s="10" t="str">
        <f>IF([1]厂站实体!O103="","",[1]厂站实体!O103)</f>
        <v/>
      </c>
      <c r="I103" s="10" t="str">
        <f>IF([1]厂站实体!K103="","",[1]厂站实体!K103)</f>
        <v/>
      </c>
      <c r="J103" s="10" t="str">
        <f>IF([1]厂站实体!P103="","",[1]厂站实体!P103)</f>
        <v/>
      </c>
      <c r="K103" s="10" t="str">
        <f t="shared" si="1"/>
        <v/>
      </c>
    </row>
    <row r="104" spans="1:11" x14ac:dyDescent="0.15">
      <c r="A104" s="10" t="str">
        <f>IF([1]厂站实体!A104="","",[1]厂站实体!A104)</f>
        <v/>
      </c>
      <c r="B104" s="10" t="str">
        <f>IF([1]厂站实体!E104="","",[1]厂站实体!E104)</f>
        <v/>
      </c>
      <c r="C104" s="10" t="str">
        <f>IF([1]厂站实体!C104="","",[1]厂站实体!C104)</f>
        <v/>
      </c>
      <c r="D104" s="10" t="str">
        <f>IF([1]厂站实体!D104="","",[1]厂站实体!D104)</f>
        <v/>
      </c>
      <c r="E104" s="10" t="str">
        <f>IF([1]厂站实体!R104="","",[1]厂站实体!R104)</f>
        <v/>
      </c>
      <c r="F104" s="10" t="str">
        <f>IF([1]厂站实体!M104="","",[1]厂站实体!M104)</f>
        <v/>
      </c>
      <c r="G104" s="10" t="str">
        <f>IF([1]厂站实体!N104="","",[1]厂站实体!N104)</f>
        <v/>
      </c>
      <c r="H104" s="10" t="str">
        <f>IF([1]厂站实体!O104="","",[1]厂站实体!O104)</f>
        <v/>
      </c>
      <c r="I104" s="10" t="str">
        <f>IF([1]厂站实体!K104="","",[1]厂站实体!K104)</f>
        <v/>
      </c>
      <c r="J104" s="10" t="str">
        <f>IF([1]厂站实体!P104="","",[1]厂站实体!P104)</f>
        <v/>
      </c>
      <c r="K104" s="10" t="str">
        <f t="shared" si="1"/>
        <v/>
      </c>
    </row>
    <row r="105" spans="1:11" x14ac:dyDescent="0.15">
      <c r="A105" s="10" t="str">
        <f>IF([1]厂站实体!A105="","",[1]厂站实体!A105)</f>
        <v/>
      </c>
      <c r="B105" s="10" t="str">
        <f>IF([1]厂站实体!E105="","",[1]厂站实体!E105)</f>
        <v/>
      </c>
      <c r="C105" s="10" t="str">
        <f>IF([1]厂站实体!C105="","",[1]厂站实体!C105)</f>
        <v/>
      </c>
      <c r="D105" s="10" t="str">
        <f>IF([1]厂站实体!D105="","",[1]厂站实体!D105)</f>
        <v/>
      </c>
      <c r="E105" s="10" t="str">
        <f>IF([1]厂站实体!R105="","",[1]厂站实体!R105)</f>
        <v/>
      </c>
      <c r="F105" s="10" t="str">
        <f>IF([1]厂站实体!M105="","",[1]厂站实体!M105)</f>
        <v/>
      </c>
      <c r="G105" s="10" t="str">
        <f>IF([1]厂站实体!N105="","",[1]厂站实体!N105)</f>
        <v/>
      </c>
      <c r="H105" s="10" t="str">
        <f>IF([1]厂站实体!O105="","",[1]厂站实体!O105)</f>
        <v/>
      </c>
      <c r="I105" s="10" t="str">
        <f>IF([1]厂站实体!K105="","",[1]厂站实体!K105)</f>
        <v/>
      </c>
      <c r="J105" s="10" t="str">
        <f>IF([1]厂站实体!P105="","",[1]厂站实体!P105)</f>
        <v/>
      </c>
      <c r="K105" s="10" t="str">
        <f t="shared" si="1"/>
        <v/>
      </c>
    </row>
    <row r="106" spans="1:11" x14ac:dyDescent="0.15">
      <c r="A106" s="10" t="str">
        <f>IF([1]厂站实体!A106="","",[1]厂站实体!A106)</f>
        <v/>
      </c>
      <c r="B106" s="10" t="str">
        <f>IF([1]厂站实体!E106="","",[1]厂站实体!E106)</f>
        <v/>
      </c>
      <c r="C106" s="10" t="str">
        <f>IF([1]厂站实体!C106="","",[1]厂站实体!C106)</f>
        <v/>
      </c>
      <c r="D106" s="10" t="str">
        <f>IF([1]厂站实体!D106="","",[1]厂站实体!D106)</f>
        <v/>
      </c>
      <c r="E106" s="10" t="str">
        <f>IF([1]厂站实体!R106="","",[1]厂站实体!R106)</f>
        <v/>
      </c>
      <c r="F106" s="10" t="str">
        <f>IF([1]厂站实体!M106="","",[1]厂站实体!M106)</f>
        <v/>
      </c>
      <c r="G106" s="10" t="str">
        <f>IF([1]厂站实体!N106="","",[1]厂站实体!N106)</f>
        <v/>
      </c>
      <c r="H106" s="10" t="str">
        <f>IF([1]厂站实体!O106="","",[1]厂站实体!O106)</f>
        <v/>
      </c>
      <c r="I106" s="10" t="str">
        <f>IF([1]厂站实体!K106="","",[1]厂站实体!K106)</f>
        <v/>
      </c>
      <c r="J106" s="10" t="str">
        <f>IF([1]厂站实体!P106="","",[1]厂站实体!P106)</f>
        <v/>
      </c>
      <c r="K106" s="10" t="str">
        <f t="shared" si="1"/>
        <v/>
      </c>
    </row>
    <row r="107" spans="1:11" x14ac:dyDescent="0.15">
      <c r="A107" s="10" t="str">
        <f>IF([1]厂站实体!A107="","",[1]厂站实体!A107)</f>
        <v/>
      </c>
      <c r="B107" s="10" t="str">
        <f>IF([1]厂站实体!E107="","",[1]厂站实体!E107)</f>
        <v/>
      </c>
      <c r="C107" s="10" t="str">
        <f>IF([1]厂站实体!C107="","",[1]厂站实体!C107)</f>
        <v/>
      </c>
      <c r="D107" s="10" t="str">
        <f>IF([1]厂站实体!D107="","",[1]厂站实体!D107)</f>
        <v/>
      </c>
      <c r="E107" s="10" t="str">
        <f>IF([1]厂站实体!R107="","",[1]厂站实体!R107)</f>
        <v/>
      </c>
      <c r="F107" s="10" t="str">
        <f>IF([1]厂站实体!M107="","",[1]厂站实体!M107)</f>
        <v/>
      </c>
      <c r="G107" s="10" t="str">
        <f>IF([1]厂站实体!N107="","",[1]厂站实体!N107)</f>
        <v/>
      </c>
      <c r="H107" s="10" t="str">
        <f>IF([1]厂站实体!O107="","",[1]厂站实体!O107)</f>
        <v/>
      </c>
      <c r="I107" s="10" t="str">
        <f>IF([1]厂站实体!K107="","",[1]厂站实体!K107)</f>
        <v/>
      </c>
      <c r="J107" s="10" t="str">
        <f>IF([1]厂站实体!P107="","",[1]厂站实体!P107)</f>
        <v/>
      </c>
      <c r="K107" s="10" t="str">
        <f t="shared" si="1"/>
        <v/>
      </c>
    </row>
    <row r="108" spans="1:11" x14ac:dyDescent="0.15">
      <c r="A108" s="10" t="str">
        <f>IF([1]厂站实体!A108="","",[1]厂站实体!A108)</f>
        <v/>
      </c>
      <c r="B108" s="10" t="str">
        <f>IF([1]厂站实体!E108="","",[1]厂站实体!E108)</f>
        <v/>
      </c>
      <c r="C108" s="10" t="str">
        <f>IF([1]厂站实体!C108="","",[1]厂站实体!C108)</f>
        <v/>
      </c>
      <c r="D108" s="10" t="str">
        <f>IF([1]厂站实体!D108="","",[1]厂站实体!D108)</f>
        <v/>
      </c>
      <c r="E108" s="10" t="str">
        <f>IF([1]厂站实体!R108="","",[1]厂站实体!R108)</f>
        <v/>
      </c>
      <c r="F108" s="10" t="str">
        <f>IF([1]厂站实体!M108="","",[1]厂站实体!M108)</f>
        <v/>
      </c>
      <c r="G108" s="10" t="str">
        <f>IF([1]厂站实体!N108="","",[1]厂站实体!N108)</f>
        <v/>
      </c>
      <c r="H108" s="10" t="str">
        <f>IF([1]厂站实体!O108="","",[1]厂站实体!O108)</f>
        <v/>
      </c>
      <c r="I108" s="10" t="str">
        <f>IF([1]厂站实体!K108="","",[1]厂站实体!K108)</f>
        <v/>
      </c>
      <c r="J108" s="10" t="str">
        <f>IF([1]厂站实体!P108="","",[1]厂站实体!P108)</f>
        <v/>
      </c>
      <c r="K108" s="10" t="str">
        <f t="shared" si="1"/>
        <v/>
      </c>
    </row>
    <row r="109" spans="1:11" x14ac:dyDescent="0.15">
      <c r="A109" s="10" t="str">
        <f>IF([1]厂站实体!A109="","",[1]厂站实体!A109)</f>
        <v/>
      </c>
      <c r="B109" s="10" t="str">
        <f>IF([1]厂站实体!E109="","",[1]厂站实体!E109)</f>
        <v/>
      </c>
      <c r="C109" s="10" t="str">
        <f>IF([1]厂站实体!C109="","",[1]厂站实体!C109)</f>
        <v/>
      </c>
      <c r="D109" s="10" t="str">
        <f>IF([1]厂站实体!D109="","",[1]厂站实体!D109)</f>
        <v/>
      </c>
      <c r="E109" s="10" t="str">
        <f>IF([1]厂站实体!R109="","",[1]厂站实体!R109)</f>
        <v/>
      </c>
      <c r="F109" s="10" t="str">
        <f>IF([1]厂站实体!M109="","",[1]厂站实体!M109)</f>
        <v/>
      </c>
      <c r="G109" s="10" t="str">
        <f>IF([1]厂站实体!N109="","",[1]厂站实体!N109)</f>
        <v/>
      </c>
      <c r="H109" s="10" t="str">
        <f>IF([1]厂站实体!O109="","",[1]厂站实体!O109)</f>
        <v/>
      </c>
      <c r="I109" s="10" t="str">
        <f>IF([1]厂站实体!K109="","",[1]厂站实体!K109)</f>
        <v/>
      </c>
      <c r="J109" s="10" t="str">
        <f>IF([1]厂站实体!P109="","",[1]厂站实体!P109)</f>
        <v/>
      </c>
      <c r="K109" s="10" t="str">
        <f t="shared" si="1"/>
        <v/>
      </c>
    </row>
    <row r="110" spans="1:11" x14ac:dyDescent="0.15">
      <c r="A110" s="10" t="str">
        <f>IF([1]厂站实体!A110="","",[1]厂站实体!A110)</f>
        <v/>
      </c>
      <c r="B110" s="10" t="str">
        <f>IF([1]厂站实体!E110="","",[1]厂站实体!E110)</f>
        <v/>
      </c>
      <c r="C110" s="10" t="str">
        <f>IF([1]厂站实体!C110="","",[1]厂站实体!C110)</f>
        <v/>
      </c>
      <c r="D110" s="10" t="str">
        <f>IF([1]厂站实体!D110="","",[1]厂站实体!D110)</f>
        <v/>
      </c>
      <c r="E110" s="10" t="str">
        <f>IF([1]厂站实体!R110="","",[1]厂站实体!R110)</f>
        <v/>
      </c>
      <c r="F110" s="10" t="str">
        <f>IF([1]厂站实体!M110="","",[1]厂站实体!M110)</f>
        <v/>
      </c>
      <c r="G110" s="10" t="str">
        <f>IF([1]厂站实体!N110="","",[1]厂站实体!N110)</f>
        <v/>
      </c>
      <c r="H110" s="10" t="str">
        <f>IF([1]厂站实体!O110="","",[1]厂站实体!O110)</f>
        <v/>
      </c>
      <c r="I110" s="10" t="str">
        <f>IF([1]厂站实体!K110="","",[1]厂站实体!K110)</f>
        <v/>
      </c>
      <c r="J110" s="10" t="str">
        <f>IF([1]厂站实体!P110="","",[1]厂站实体!P110)</f>
        <v/>
      </c>
      <c r="K110" s="10" t="str">
        <f t="shared" si="1"/>
        <v/>
      </c>
    </row>
    <row r="111" spans="1:11" x14ac:dyDescent="0.15">
      <c r="A111" s="10" t="str">
        <f>IF([1]厂站实体!A111="","",[1]厂站实体!A111)</f>
        <v/>
      </c>
      <c r="B111" s="10" t="str">
        <f>IF([1]厂站实体!E111="","",[1]厂站实体!E111)</f>
        <v/>
      </c>
      <c r="C111" s="10" t="str">
        <f>IF([1]厂站实体!C111="","",[1]厂站实体!C111)</f>
        <v/>
      </c>
      <c r="D111" s="10" t="str">
        <f>IF([1]厂站实体!D111="","",[1]厂站实体!D111)</f>
        <v/>
      </c>
      <c r="E111" s="10" t="str">
        <f>IF([1]厂站实体!R111="","",[1]厂站实体!R111)</f>
        <v/>
      </c>
      <c r="F111" s="10" t="str">
        <f>IF([1]厂站实体!M111="","",[1]厂站实体!M111)</f>
        <v/>
      </c>
      <c r="G111" s="10" t="str">
        <f>IF([1]厂站实体!N111="","",[1]厂站实体!N111)</f>
        <v/>
      </c>
      <c r="H111" s="10" t="str">
        <f>IF([1]厂站实体!O111="","",[1]厂站实体!O111)</f>
        <v/>
      </c>
      <c r="I111" s="10" t="str">
        <f>IF([1]厂站实体!K111="","",[1]厂站实体!K111)</f>
        <v/>
      </c>
      <c r="J111" s="10" t="str">
        <f>IF([1]厂站实体!P111="","",[1]厂站实体!P111)</f>
        <v/>
      </c>
      <c r="K111" s="10" t="str">
        <f t="shared" si="1"/>
        <v/>
      </c>
    </row>
    <row r="112" spans="1:11" x14ac:dyDescent="0.15">
      <c r="A112" s="10" t="str">
        <f>IF([1]厂站实体!A112="","",[1]厂站实体!A112)</f>
        <v/>
      </c>
      <c r="B112" s="10" t="str">
        <f>IF([1]厂站实体!E112="","",[1]厂站实体!E112)</f>
        <v/>
      </c>
      <c r="C112" s="10" t="str">
        <f>IF([1]厂站实体!C112="","",[1]厂站实体!C112)</f>
        <v/>
      </c>
      <c r="D112" s="10" t="str">
        <f>IF([1]厂站实体!D112="","",[1]厂站实体!D112)</f>
        <v/>
      </c>
      <c r="E112" s="10" t="str">
        <f>IF([1]厂站实体!R112="","",[1]厂站实体!R112)</f>
        <v/>
      </c>
      <c r="F112" s="10" t="str">
        <f>IF([1]厂站实体!M112="","",[1]厂站实体!M112)</f>
        <v/>
      </c>
      <c r="G112" s="10" t="str">
        <f>IF([1]厂站实体!N112="","",[1]厂站实体!N112)</f>
        <v/>
      </c>
      <c r="H112" s="10" t="str">
        <f>IF([1]厂站实体!O112="","",[1]厂站实体!O112)</f>
        <v/>
      </c>
      <c r="I112" s="10" t="str">
        <f>IF([1]厂站实体!K112="","",[1]厂站实体!K112)</f>
        <v/>
      </c>
      <c r="J112" s="10" t="str">
        <f>IF([1]厂站实体!P112="","",[1]厂站实体!P112)</f>
        <v/>
      </c>
      <c r="K112" s="10" t="str">
        <f t="shared" si="1"/>
        <v/>
      </c>
    </row>
    <row r="113" spans="1:11" x14ac:dyDescent="0.15">
      <c r="A113" s="10" t="str">
        <f>IF([1]厂站实体!A113="","",[1]厂站实体!A113)</f>
        <v/>
      </c>
      <c r="B113" s="10" t="str">
        <f>IF([1]厂站实体!E113="","",[1]厂站实体!E113)</f>
        <v/>
      </c>
      <c r="C113" s="10" t="str">
        <f>IF([1]厂站实体!C113="","",[1]厂站实体!C113)</f>
        <v/>
      </c>
      <c r="D113" s="10" t="str">
        <f>IF([1]厂站实体!D113="","",[1]厂站实体!D113)</f>
        <v/>
      </c>
      <c r="E113" s="10" t="str">
        <f>IF([1]厂站实体!R113="","",[1]厂站实体!R113)</f>
        <v/>
      </c>
      <c r="F113" s="10" t="str">
        <f>IF([1]厂站实体!M113="","",[1]厂站实体!M113)</f>
        <v/>
      </c>
      <c r="G113" s="10" t="str">
        <f>IF([1]厂站实体!N113="","",[1]厂站实体!N113)</f>
        <v/>
      </c>
      <c r="H113" s="10" t="str">
        <f>IF([1]厂站实体!O113="","",[1]厂站实体!O113)</f>
        <v/>
      </c>
      <c r="I113" s="10" t="str">
        <f>IF([1]厂站实体!K113="","",[1]厂站实体!K113)</f>
        <v/>
      </c>
      <c r="J113" s="10" t="str">
        <f>IF([1]厂站实体!P113="","",[1]厂站实体!P113)</f>
        <v/>
      </c>
      <c r="K113" s="10" t="str">
        <f t="shared" si="1"/>
        <v/>
      </c>
    </row>
    <row r="114" spans="1:11" x14ac:dyDescent="0.15">
      <c r="A114" s="10" t="str">
        <f>IF([1]厂站实体!A114="","",[1]厂站实体!A114)</f>
        <v/>
      </c>
      <c r="B114" s="10" t="str">
        <f>IF([1]厂站实体!E114="","",[1]厂站实体!E114)</f>
        <v/>
      </c>
      <c r="C114" s="10" t="str">
        <f>IF([1]厂站实体!C114="","",[1]厂站实体!C114)</f>
        <v/>
      </c>
      <c r="D114" s="10" t="str">
        <f>IF([1]厂站实体!D114="","",[1]厂站实体!D114)</f>
        <v/>
      </c>
      <c r="E114" s="10" t="str">
        <f>IF([1]厂站实体!R114="","",[1]厂站实体!R114)</f>
        <v/>
      </c>
      <c r="F114" s="10" t="str">
        <f>IF([1]厂站实体!M114="","",[1]厂站实体!M114)</f>
        <v/>
      </c>
      <c r="G114" s="10" t="str">
        <f>IF([1]厂站实体!N114="","",[1]厂站实体!N114)</f>
        <v/>
      </c>
      <c r="H114" s="10" t="str">
        <f>IF([1]厂站实体!O114="","",[1]厂站实体!O114)</f>
        <v/>
      </c>
      <c r="I114" s="10" t="str">
        <f>IF([1]厂站实体!K114="","",[1]厂站实体!K114)</f>
        <v/>
      </c>
      <c r="J114" s="10" t="str">
        <f>IF([1]厂站实体!P114="","",[1]厂站实体!P114)</f>
        <v/>
      </c>
      <c r="K114" s="10" t="str">
        <f t="shared" si="1"/>
        <v/>
      </c>
    </row>
    <row r="115" spans="1:11" x14ac:dyDescent="0.15">
      <c r="A115" s="10" t="str">
        <f>IF([1]厂站实体!A115="","",[1]厂站实体!A115)</f>
        <v/>
      </c>
      <c r="B115" s="10" t="str">
        <f>IF([1]厂站实体!E115="","",[1]厂站实体!E115)</f>
        <v/>
      </c>
      <c r="C115" s="10" t="str">
        <f>IF([1]厂站实体!C115="","",[1]厂站实体!C115)</f>
        <v/>
      </c>
      <c r="D115" s="10" t="str">
        <f>IF([1]厂站实体!D115="","",[1]厂站实体!D115)</f>
        <v/>
      </c>
      <c r="E115" s="10" t="str">
        <f>IF([1]厂站实体!R115="","",[1]厂站实体!R115)</f>
        <v/>
      </c>
      <c r="F115" s="10" t="str">
        <f>IF([1]厂站实体!M115="","",[1]厂站实体!M115)</f>
        <v/>
      </c>
      <c r="G115" s="10" t="str">
        <f>IF([1]厂站实体!N115="","",[1]厂站实体!N115)</f>
        <v/>
      </c>
      <c r="H115" s="10" t="str">
        <f>IF([1]厂站实体!O115="","",[1]厂站实体!O115)</f>
        <v/>
      </c>
      <c r="I115" s="10" t="str">
        <f>IF([1]厂站实体!K115="","",[1]厂站实体!K115)</f>
        <v/>
      </c>
      <c r="J115" s="10" t="str">
        <f>IF([1]厂站实体!P115="","",[1]厂站实体!P115)</f>
        <v/>
      </c>
      <c r="K115" s="10" t="str">
        <f t="shared" si="1"/>
        <v/>
      </c>
    </row>
    <row r="116" spans="1:11" x14ac:dyDescent="0.15">
      <c r="A116" s="10" t="str">
        <f>IF([1]厂站实体!A116="","",[1]厂站实体!A116)</f>
        <v/>
      </c>
      <c r="B116" s="10" t="str">
        <f>IF([1]厂站实体!E116="","",[1]厂站实体!E116)</f>
        <v/>
      </c>
      <c r="C116" s="10" t="str">
        <f>IF([1]厂站实体!C116="","",[1]厂站实体!C116)</f>
        <v/>
      </c>
      <c r="D116" s="10" t="str">
        <f>IF([1]厂站实体!D116="","",[1]厂站实体!D116)</f>
        <v/>
      </c>
      <c r="E116" s="10" t="str">
        <f>IF([1]厂站实体!R116="","",[1]厂站实体!R116)</f>
        <v/>
      </c>
      <c r="F116" s="10" t="str">
        <f>IF([1]厂站实体!M116="","",[1]厂站实体!M116)</f>
        <v/>
      </c>
      <c r="G116" s="10" t="str">
        <f>IF([1]厂站实体!N116="","",[1]厂站实体!N116)</f>
        <v/>
      </c>
      <c r="H116" s="10" t="str">
        <f>IF([1]厂站实体!O116="","",[1]厂站实体!O116)</f>
        <v/>
      </c>
      <c r="I116" s="10" t="str">
        <f>IF([1]厂站实体!K116="","",[1]厂站实体!K116)</f>
        <v/>
      </c>
      <c r="J116" s="10" t="str">
        <f>IF([1]厂站实体!P116="","",[1]厂站实体!P116)</f>
        <v/>
      </c>
      <c r="K116" s="10" t="str">
        <f t="shared" si="1"/>
        <v/>
      </c>
    </row>
    <row r="117" spans="1:11" x14ac:dyDescent="0.15">
      <c r="A117" s="10" t="str">
        <f>IF([1]厂站实体!A117="","",[1]厂站实体!A117)</f>
        <v/>
      </c>
      <c r="B117" s="10" t="str">
        <f>IF([1]厂站实体!E117="","",[1]厂站实体!E117)</f>
        <v/>
      </c>
      <c r="C117" s="10" t="str">
        <f>IF([1]厂站实体!C117="","",[1]厂站实体!C117)</f>
        <v/>
      </c>
      <c r="D117" s="10" t="str">
        <f>IF([1]厂站实体!D117="","",[1]厂站实体!D117)</f>
        <v/>
      </c>
      <c r="E117" s="10" t="str">
        <f>IF([1]厂站实体!R117="","",[1]厂站实体!R117)</f>
        <v/>
      </c>
      <c r="F117" s="10" t="str">
        <f>IF([1]厂站实体!M117="","",[1]厂站实体!M117)</f>
        <v/>
      </c>
      <c r="G117" s="10" t="str">
        <f>IF([1]厂站实体!N117="","",[1]厂站实体!N117)</f>
        <v/>
      </c>
      <c r="H117" s="10" t="str">
        <f>IF([1]厂站实体!O117="","",[1]厂站实体!O117)</f>
        <v/>
      </c>
      <c r="I117" s="10" t="str">
        <f>IF([1]厂站实体!K117="","",[1]厂站实体!K117)</f>
        <v/>
      </c>
      <c r="J117" s="10" t="str">
        <f>IF([1]厂站实体!P117="","",[1]厂站实体!P117)</f>
        <v/>
      </c>
      <c r="K117" s="10" t="str">
        <f t="shared" si="1"/>
        <v/>
      </c>
    </row>
    <row r="118" spans="1:11" x14ac:dyDescent="0.15">
      <c r="A118" s="10" t="str">
        <f>IF([1]厂站实体!A118="","",[1]厂站实体!A118)</f>
        <v/>
      </c>
      <c r="B118" s="10" t="str">
        <f>IF([1]厂站实体!E118="","",[1]厂站实体!E118)</f>
        <v/>
      </c>
      <c r="C118" s="10" t="str">
        <f>IF([1]厂站实体!C118="","",[1]厂站实体!C118)</f>
        <v/>
      </c>
      <c r="D118" s="10" t="str">
        <f>IF([1]厂站实体!D118="","",[1]厂站实体!D118)</f>
        <v/>
      </c>
      <c r="E118" s="10" t="str">
        <f>IF([1]厂站实体!R118="","",[1]厂站实体!R118)</f>
        <v/>
      </c>
      <c r="F118" s="10" t="str">
        <f>IF([1]厂站实体!M118="","",[1]厂站实体!M118)</f>
        <v/>
      </c>
      <c r="G118" s="10" t="str">
        <f>IF([1]厂站实体!N118="","",[1]厂站实体!N118)</f>
        <v/>
      </c>
      <c r="H118" s="10" t="str">
        <f>IF([1]厂站实体!O118="","",[1]厂站实体!O118)</f>
        <v/>
      </c>
      <c r="I118" s="10" t="str">
        <f>IF([1]厂站实体!K118="","",[1]厂站实体!K118)</f>
        <v/>
      </c>
      <c r="J118" s="10" t="str">
        <f>IF([1]厂站实体!P118="","",[1]厂站实体!P118)</f>
        <v/>
      </c>
      <c r="K118" s="10" t="str">
        <f t="shared" si="1"/>
        <v/>
      </c>
    </row>
    <row r="119" spans="1:11" x14ac:dyDescent="0.15">
      <c r="A119" s="10" t="str">
        <f>IF([1]厂站实体!A119="","",[1]厂站实体!A119)</f>
        <v/>
      </c>
      <c r="B119" s="10" t="str">
        <f>IF([1]厂站实体!E119="","",[1]厂站实体!E119)</f>
        <v/>
      </c>
      <c r="C119" s="10" t="str">
        <f>IF([1]厂站实体!C119="","",[1]厂站实体!C119)</f>
        <v/>
      </c>
      <c r="D119" s="10" t="str">
        <f>IF([1]厂站实体!D119="","",[1]厂站实体!D119)</f>
        <v/>
      </c>
      <c r="E119" s="10" t="str">
        <f>IF([1]厂站实体!R119="","",[1]厂站实体!R119)</f>
        <v/>
      </c>
      <c r="F119" s="10" t="str">
        <f>IF([1]厂站实体!M119="","",[1]厂站实体!M119)</f>
        <v/>
      </c>
      <c r="G119" s="10" t="str">
        <f>IF([1]厂站实体!N119="","",[1]厂站实体!N119)</f>
        <v/>
      </c>
      <c r="H119" s="10" t="str">
        <f>IF([1]厂站实体!O119="","",[1]厂站实体!O119)</f>
        <v/>
      </c>
      <c r="I119" s="10" t="str">
        <f>IF([1]厂站实体!K119="","",[1]厂站实体!K119)</f>
        <v/>
      </c>
      <c r="J119" s="10" t="str">
        <f>IF([1]厂站实体!P119="","",[1]厂站实体!P119)</f>
        <v/>
      </c>
      <c r="K119" s="10" t="str">
        <f t="shared" si="1"/>
        <v/>
      </c>
    </row>
    <row r="120" spans="1:11" x14ac:dyDescent="0.15">
      <c r="A120" s="10" t="str">
        <f>IF([1]厂站实体!A120="","",[1]厂站实体!A120)</f>
        <v/>
      </c>
      <c r="B120" s="10" t="str">
        <f>IF([1]厂站实体!E120="","",[1]厂站实体!E120)</f>
        <v/>
      </c>
      <c r="C120" s="10" t="str">
        <f>IF([1]厂站实体!C120="","",[1]厂站实体!C120)</f>
        <v/>
      </c>
      <c r="D120" s="10" t="str">
        <f>IF([1]厂站实体!D120="","",[1]厂站实体!D120)</f>
        <v/>
      </c>
      <c r="E120" s="10" t="str">
        <f>IF([1]厂站实体!R120="","",[1]厂站实体!R120)</f>
        <v/>
      </c>
      <c r="F120" s="10" t="str">
        <f>IF([1]厂站实体!M120="","",[1]厂站实体!M120)</f>
        <v/>
      </c>
      <c r="G120" s="10" t="str">
        <f>IF([1]厂站实体!N120="","",[1]厂站实体!N120)</f>
        <v/>
      </c>
      <c r="H120" s="10" t="str">
        <f>IF([1]厂站实体!O120="","",[1]厂站实体!O120)</f>
        <v/>
      </c>
      <c r="I120" s="10" t="str">
        <f>IF([1]厂站实体!K120="","",[1]厂站实体!K120)</f>
        <v/>
      </c>
      <c r="J120" s="10" t="str">
        <f>IF([1]厂站实体!P120="","",[1]厂站实体!P120)</f>
        <v/>
      </c>
      <c r="K120" s="10" t="str">
        <f t="shared" si="1"/>
        <v/>
      </c>
    </row>
    <row r="121" spans="1:11" x14ac:dyDescent="0.15">
      <c r="A121" s="10" t="str">
        <f>IF([1]厂站实体!A121="","",[1]厂站实体!A121)</f>
        <v/>
      </c>
      <c r="B121" s="10" t="str">
        <f>IF([1]厂站实体!E121="","",[1]厂站实体!E121)</f>
        <v/>
      </c>
      <c r="C121" s="10" t="str">
        <f>IF([1]厂站实体!C121="","",[1]厂站实体!C121)</f>
        <v/>
      </c>
      <c r="D121" s="10" t="str">
        <f>IF([1]厂站实体!D121="","",[1]厂站实体!D121)</f>
        <v/>
      </c>
      <c r="E121" s="10" t="str">
        <f>IF([1]厂站实体!R121="","",[1]厂站实体!R121)</f>
        <v/>
      </c>
      <c r="F121" s="10" t="str">
        <f>IF([1]厂站实体!M121="","",[1]厂站实体!M121)</f>
        <v/>
      </c>
      <c r="G121" s="10" t="str">
        <f>IF([1]厂站实体!N121="","",[1]厂站实体!N121)</f>
        <v/>
      </c>
      <c r="H121" s="10" t="str">
        <f>IF([1]厂站实体!O121="","",[1]厂站实体!O121)</f>
        <v/>
      </c>
      <c r="I121" s="10" t="str">
        <f>IF([1]厂站实体!K121="","",[1]厂站实体!K121)</f>
        <v/>
      </c>
      <c r="J121" s="10" t="str">
        <f>IF([1]厂站实体!P121="","",[1]厂站实体!P121)</f>
        <v/>
      </c>
      <c r="K121" s="10" t="str">
        <f t="shared" si="1"/>
        <v/>
      </c>
    </row>
    <row r="122" spans="1:11" x14ac:dyDescent="0.15">
      <c r="A122" s="10" t="str">
        <f>IF([1]厂站实体!A122="","",[1]厂站实体!A122)</f>
        <v/>
      </c>
      <c r="B122" s="10" t="str">
        <f>IF([1]厂站实体!E122="","",[1]厂站实体!E122)</f>
        <v/>
      </c>
      <c r="C122" s="10" t="str">
        <f>IF([1]厂站实体!C122="","",[1]厂站实体!C122)</f>
        <v/>
      </c>
      <c r="D122" s="10" t="str">
        <f>IF([1]厂站实体!D122="","",[1]厂站实体!D122)</f>
        <v/>
      </c>
      <c r="E122" s="10" t="str">
        <f>IF([1]厂站实体!R122="","",[1]厂站实体!R122)</f>
        <v/>
      </c>
      <c r="F122" s="10" t="str">
        <f>IF([1]厂站实体!M122="","",[1]厂站实体!M122)</f>
        <v/>
      </c>
      <c r="G122" s="10" t="str">
        <f>IF([1]厂站实体!N122="","",[1]厂站实体!N122)</f>
        <v/>
      </c>
      <c r="H122" s="10" t="str">
        <f>IF([1]厂站实体!O122="","",[1]厂站实体!O122)</f>
        <v/>
      </c>
      <c r="I122" s="10" t="str">
        <f>IF([1]厂站实体!K122="","",[1]厂站实体!K122)</f>
        <v/>
      </c>
      <c r="J122" s="10" t="str">
        <f>IF([1]厂站实体!P122="","",[1]厂站实体!P122)</f>
        <v/>
      </c>
      <c r="K122" s="10" t="str">
        <f t="shared" si="1"/>
        <v/>
      </c>
    </row>
    <row r="123" spans="1:11" x14ac:dyDescent="0.15">
      <c r="A123" s="10" t="str">
        <f>IF([1]厂站实体!A123="","",[1]厂站实体!A123)</f>
        <v/>
      </c>
      <c r="B123" s="10" t="str">
        <f>IF([1]厂站实体!E123="","",[1]厂站实体!E123)</f>
        <v/>
      </c>
      <c r="C123" s="10" t="str">
        <f>IF([1]厂站实体!C123="","",[1]厂站实体!C123)</f>
        <v/>
      </c>
      <c r="D123" s="10" t="str">
        <f>IF([1]厂站实体!D123="","",[1]厂站实体!D123)</f>
        <v/>
      </c>
      <c r="E123" s="10" t="str">
        <f>IF([1]厂站实体!R123="","",[1]厂站实体!R123)</f>
        <v/>
      </c>
      <c r="F123" s="10" t="str">
        <f>IF([1]厂站实体!M123="","",[1]厂站实体!M123)</f>
        <v/>
      </c>
      <c r="G123" s="10" t="str">
        <f>IF([1]厂站实体!N123="","",[1]厂站实体!N123)</f>
        <v/>
      </c>
      <c r="H123" s="10" t="str">
        <f>IF([1]厂站实体!O123="","",[1]厂站实体!O123)</f>
        <v/>
      </c>
      <c r="I123" s="10" t="str">
        <f>IF([1]厂站实体!K123="","",[1]厂站实体!K123)</f>
        <v/>
      </c>
      <c r="J123" s="10" t="str">
        <f>IF([1]厂站实体!P123="","",[1]厂站实体!P123)</f>
        <v/>
      </c>
      <c r="K123" s="10" t="str">
        <f t="shared" si="1"/>
        <v/>
      </c>
    </row>
    <row r="124" spans="1:11" x14ac:dyDescent="0.15">
      <c r="A124" s="10" t="str">
        <f>IF([1]厂站实体!A124="","",[1]厂站实体!A124)</f>
        <v/>
      </c>
      <c r="B124" s="10" t="str">
        <f>IF([1]厂站实体!E124="","",[1]厂站实体!E124)</f>
        <v/>
      </c>
      <c r="C124" s="10" t="str">
        <f>IF([1]厂站实体!C124="","",[1]厂站实体!C124)</f>
        <v/>
      </c>
      <c r="D124" s="10" t="str">
        <f>IF([1]厂站实体!D124="","",[1]厂站实体!D124)</f>
        <v/>
      </c>
      <c r="E124" s="10" t="str">
        <f>IF([1]厂站实体!R124="","",[1]厂站实体!R124)</f>
        <v/>
      </c>
      <c r="F124" s="10" t="str">
        <f>IF([1]厂站实体!M124="","",[1]厂站实体!M124)</f>
        <v/>
      </c>
      <c r="G124" s="10" t="str">
        <f>IF([1]厂站实体!N124="","",[1]厂站实体!N124)</f>
        <v/>
      </c>
      <c r="H124" s="10" t="str">
        <f>IF([1]厂站实体!O124="","",[1]厂站实体!O124)</f>
        <v/>
      </c>
      <c r="I124" s="10" t="str">
        <f>IF([1]厂站实体!K124="","",[1]厂站实体!K124)</f>
        <v/>
      </c>
      <c r="J124" s="10" t="str">
        <f>IF([1]厂站实体!P124="","",[1]厂站实体!P124)</f>
        <v/>
      </c>
      <c r="K124" s="10" t="str">
        <f t="shared" si="1"/>
        <v/>
      </c>
    </row>
    <row r="125" spans="1:11" x14ac:dyDescent="0.15">
      <c r="A125" s="10" t="str">
        <f>IF([1]厂站实体!A125="","",[1]厂站实体!A125)</f>
        <v/>
      </c>
      <c r="B125" s="10" t="str">
        <f>IF([1]厂站实体!E125="","",[1]厂站实体!E125)</f>
        <v/>
      </c>
      <c r="C125" s="10" t="str">
        <f>IF([1]厂站实体!C125="","",[1]厂站实体!C125)</f>
        <v/>
      </c>
      <c r="D125" s="10" t="str">
        <f>IF([1]厂站实体!D125="","",[1]厂站实体!D125)</f>
        <v/>
      </c>
      <c r="E125" s="10" t="str">
        <f>IF([1]厂站实体!R125="","",[1]厂站实体!R125)</f>
        <v/>
      </c>
      <c r="F125" s="10" t="str">
        <f>IF([1]厂站实体!M125="","",[1]厂站实体!M125)</f>
        <v/>
      </c>
      <c r="G125" s="10" t="str">
        <f>IF([1]厂站实体!N125="","",[1]厂站实体!N125)</f>
        <v/>
      </c>
      <c r="H125" s="10" t="str">
        <f>IF([1]厂站实体!O125="","",[1]厂站实体!O125)</f>
        <v/>
      </c>
      <c r="I125" s="10" t="str">
        <f>IF([1]厂站实体!K125="","",[1]厂站实体!K125)</f>
        <v/>
      </c>
      <c r="J125" s="10" t="str">
        <f>IF([1]厂站实体!P125="","",[1]厂站实体!P125)</f>
        <v/>
      </c>
      <c r="K125" s="10" t="str">
        <f t="shared" si="1"/>
        <v/>
      </c>
    </row>
    <row r="126" spans="1:11" x14ac:dyDescent="0.15">
      <c r="A126" s="10" t="str">
        <f>IF([1]厂站实体!A126="","",[1]厂站实体!A126)</f>
        <v/>
      </c>
      <c r="B126" s="10" t="str">
        <f>IF([1]厂站实体!E126="","",[1]厂站实体!E126)</f>
        <v/>
      </c>
      <c r="C126" s="10" t="str">
        <f>IF([1]厂站实体!C126="","",[1]厂站实体!C126)</f>
        <v/>
      </c>
      <c r="D126" s="10" t="str">
        <f>IF([1]厂站实体!D126="","",[1]厂站实体!D126)</f>
        <v/>
      </c>
      <c r="E126" s="10" t="str">
        <f>IF([1]厂站实体!R126="","",[1]厂站实体!R126)</f>
        <v/>
      </c>
      <c r="F126" s="10" t="str">
        <f>IF([1]厂站实体!M126="","",[1]厂站实体!M126)</f>
        <v/>
      </c>
      <c r="G126" s="10" t="str">
        <f>IF([1]厂站实体!N126="","",[1]厂站实体!N126)</f>
        <v/>
      </c>
      <c r="H126" s="10" t="str">
        <f>IF([1]厂站实体!O126="","",[1]厂站实体!O126)</f>
        <v/>
      </c>
      <c r="I126" s="10" t="str">
        <f>IF([1]厂站实体!K126="","",[1]厂站实体!K126)</f>
        <v/>
      </c>
      <c r="J126" s="10" t="str">
        <f>IF([1]厂站实体!P126="","",[1]厂站实体!P126)</f>
        <v/>
      </c>
      <c r="K126" s="10" t="str">
        <f t="shared" si="1"/>
        <v/>
      </c>
    </row>
    <row r="127" spans="1:11" x14ac:dyDescent="0.15">
      <c r="A127" s="10" t="str">
        <f>IF([1]厂站实体!A127="","",[1]厂站实体!A127)</f>
        <v/>
      </c>
      <c r="B127" s="10" t="str">
        <f>IF([1]厂站实体!E127="","",[1]厂站实体!E127)</f>
        <v/>
      </c>
      <c r="C127" s="10" t="str">
        <f>IF([1]厂站实体!C127="","",[1]厂站实体!C127)</f>
        <v/>
      </c>
      <c r="D127" s="10" t="str">
        <f>IF([1]厂站实体!D127="","",[1]厂站实体!D127)</f>
        <v/>
      </c>
      <c r="E127" s="10" t="str">
        <f>IF([1]厂站实体!R127="","",[1]厂站实体!R127)</f>
        <v/>
      </c>
      <c r="F127" s="10" t="str">
        <f>IF([1]厂站实体!M127="","",[1]厂站实体!M127)</f>
        <v/>
      </c>
      <c r="G127" s="10" t="str">
        <f>IF([1]厂站实体!N127="","",[1]厂站实体!N127)</f>
        <v/>
      </c>
      <c r="H127" s="10" t="str">
        <f>IF([1]厂站实体!O127="","",[1]厂站实体!O127)</f>
        <v/>
      </c>
      <c r="I127" s="10" t="str">
        <f>IF([1]厂站实体!K127="","",[1]厂站实体!K127)</f>
        <v/>
      </c>
      <c r="J127" s="10" t="str">
        <f>IF([1]厂站实体!P127="","",[1]厂站实体!P127)</f>
        <v/>
      </c>
      <c r="K127" s="10" t="str">
        <f t="shared" si="1"/>
        <v/>
      </c>
    </row>
    <row r="128" spans="1:11" x14ac:dyDescent="0.15">
      <c r="A128" s="10" t="str">
        <f>IF([1]厂站实体!A128="","",[1]厂站实体!A128)</f>
        <v/>
      </c>
      <c r="B128" s="10" t="str">
        <f>IF([1]厂站实体!E128="","",[1]厂站实体!E128)</f>
        <v/>
      </c>
      <c r="C128" s="10" t="str">
        <f>IF([1]厂站实体!C128="","",[1]厂站实体!C128)</f>
        <v/>
      </c>
      <c r="D128" s="10" t="str">
        <f>IF([1]厂站实体!D128="","",[1]厂站实体!D128)</f>
        <v/>
      </c>
      <c r="E128" s="10" t="str">
        <f>IF([1]厂站实体!R128="","",[1]厂站实体!R128)</f>
        <v/>
      </c>
      <c r="F128" s="10" t="str">
        <f>IF([1]厂站实体!M128="","",[1]厂站实体!M128)</f>
        <v/>
      </c>
      <c r="G128" s="10" t="str">
        <f>IF([1]厂站实体!N128="","",[1]厂站实体!N128)</f>
        <v/>
      </c>
      <c r="H128" s="10" t="str">
        <f>IF([1]厂站实体!O128="","",[1]厂站实体!O128)</f>
        <v/>
      </c>
      <c r="I128" s="10" t="str">
        <f>IF([1]厂站实体!K128="","",[1]厂站实体!K128)</f>
        <v/>
      </c>
      <c r="J128" s="10" t="str">
        <f>IF([1]厂站实体!P128="","",[1]厂站实体!P128)</f>
        <v/>
      </c>
      <c r="K128" s="10" t="str">
        <f t="shared" si="1"/>
        <v/>
      </c>
    </row>
    <row r="129" spans="1:11" x14ac:dyDescent="0.15">
      <c r="A129" s="10" t="str">
        <f>IF([1]厂站实体!A129="","",[1]厂站实体!A129)</f>
        <v/>
      </c>
      <c r="B129" s="10" t="str">
        <f>IF([1]厂站实体!E129="","",[1]厂站实体!E129)</f>
        <v/>
      </c>
      <c r="C129" s="10" t="str">
        <f>IF([1]厂站实体!C129="","",[1]厂站实体!C129)</f>
        <v/>
      </c>
      <c r="D129" s="10" t="str">
        <f>IF([1]厂站实体!D129="","",[1]厂站实体!D129)</f>
        <v/>
      </c>
      <c r="E129" s="10" t="str">
        <f>IF([1]厂站实体!R129="","",[1]厂站实体!R129)</f>
        <v/>
      </c>
      <c r="F129" s="10" t="str">
        <f>IF([1]厂站实体!M129="","",[1]厂站实体!M129)</f>
        <v/>
      </c>
      <c r="G129" s="10" t="str">
        <f>IF([1]厂站实体!N129="","",[1]厂站实体!N129)</f>
        <v/>
      </c>
      <c r="H129" s="10" t="str">
        <f>IF([1]厂站实体!O129="","",[1]厂站实体!O129)</f>
        <v/>
      </c>
      <c r="I129" s="10" t="str">
        <f>IF([1]厂站实体!K129="","",[1]厂站实体!K129)</f>
        <v/>
      </c>
      <c r="J129" s="10" t="str">
        <f>IF([1]厂站实体!P129="","",[1]厂站实体!P129)</f>
        <v/>
      </c>
      <c r="K129" s="10" t="str">
        <f t="shared" si="1"/>
        <v/>
      </c>
    </row>
    <row r="130" spans="1:11" x14ac:dyDescent="0.15">
      <c r="A130" s="10" t="str">
        <f>IF([1]厂站实体!A130="","",[1]厂站实体!A130)</f>
        <v/>
      </c>
      <c r="B130" s="10" t="str">
        <f>IF([1]厂站实体!E130="","",[1]厂站实体!E130)</f>
        <v/>
      </c>
      <c r="C130" s="10" t="str">
        <f>IF([1]厂站实体!C130="","",[1]厂站实体!C130)</f>
        <v/>
      </c>
      <c r="D130" s="10" t="str">
        <f>IF([1]厂站实体!D130="","",[1]厂站实体!D130)</f>
        <v/>
      </c>
      <c r="E130" s="10" t="str">
        <f>IF([1]厂站实体!R130="","",[1]厂站实体!R130)</f>
        <v/>
      </c>
      <c r="F130" s="10" t="str">
        <f>IF([1]厂站实体!M130="","",[1]厂站实体!M130)</f>
        <v/>
      </c>
      <c r="G130" s="10" t="str">
        <f>IF([1]厂站实体!N130="","",[1]厂站实体!N130)</f>
        <v/>
      </c>
      <c r="H130" s="10" t="str">
        <f>IF([1]厂站实体!O130="","",[1]厂站实体!O130)</f>
        <v/>
      </c>
      <c r="I130" s="10" t="str">
        <f>IF([1]厂站实体!K130="","",[1]厂站实体!K130)</f>
        <v/>
      </c>
      <c r="J130" s="10" t="str">
        <f>IF([1]厂站实体!P130="","",[1]厂站实体!P130)</f>
        <v/>
      </c>
      <c r="K130" s="10" t="str">
        <f t="shared" si="1"/>
        <v/>
      </c>
    </row>
    <row r="131" spans="1:11" x14ac:dyDescent="0.15">
      <c r="A131" s="10" t="str">
        <f>IF([1]厂站实体!A131="","",[1]厂站实体!A131)</f>
        <v/>
      </c>
      <c r="B131" s="10" t="str">
        <f>IF([1]厂站实体!E131="","",[1]厂站实体!E131)</f>
        <v/>
      </c>
      <c r="C131" s="10" t="str">
        <f>IF([1]厂站实体!C131="","",[1]厂站实体!C131)</f>
        <v/>
      </c>
      <c r="D131" s="10" t="str">
        <f>IF([1]厂站实体!D131="","",[1]厂站实体!D131)</f>
        <v/>
      </c>
      <c r="E131" s="10" t="str">
        <f>IF([1]厂站实体!R131="","",[1]厂站实体!R131)</f>
        <v/>
      </c>
      <c r="F131" s="10" t="str">
        <f>IF([1]厂站实体!M131="","",[1]厂站实体!M131)</f>
        <v/>
      </c>
      <c r="G131" s="10" t="str">
        <f>IF([1]厂站实体!N131="","",[1]厂站实体!N131)</f>
        <v/>
      </c>
      <c r="H131" s="10" t="str">
        <f>IF([1]厂站实体!O131="","",[1]厂站实体!O131)</f>
        <v/>
      </c>
      <c r="I131" s="10" t="str">
        <f>IF([1]厂站实体!K131="","",[1]厂站实体!K131)</f>
        <v/>
      </c>
      <c r="J131" s="10" t="str">
        <f>IF([1]厂站实体!P131="","",[1]厂站实体!P131)</f>
        <v/>
      </c>
      <c r="K131" s="10" t="str">
        <f t="shared" ref="K131:K194" si="2">IF(OR(I131="",J131=""),"",I131-J131)</f>
        <v/>
      </c>
    </row>
    <row r="132" spans="1:11" x14ac:dyDescent="0.15">
      <c r="A132" s="10" t="str">
        <f>IF([1]厂站实体!A132="","",[1]厂站实体!A132)</f>
        <v/>
      </c>
      <c r="B132" s="10" t="str">
        <f>IF([1]厂站实体!E132="","",[1]厂站实体!E132)</f>
        <v/>
      </c>
      <c r="C132" s="10" t="str">
        <f>IF([1]厂站实体!C132="","",[1]厂站实体!C132)</f>
        <v/>
      </c>
      <c r="D132" s="10" t="str">
        <f>IF([1]厂站实体!D132="","",[1]厂站实体!D132)</f>
        <v/>
      </c>
      <c r="E132" s="10" t="str">
        <f>IF([1]厂站实体!R132="","",[1]厂站实体!R132)</f>
        <v/>
      </c>
      <c r="F132" s="10" t="str">
        <f>IF([1]厂站实体!M132="","",[1]厂站实体!M132)</f>
        <v/>
      </c>
      <c r="G132" s="10" t="str">
        <f>IF([1]厂站实体!N132="","",[1]厂站实体!N132)</f>
        <v/>
      </c>
      <c r="H132" s="10" t="str">
        <f>IF([1]厂站实体!O132="","",[1]厂站实体!O132)</f>
        <v/>
      </c>
      <c r="I132" s="10" t="str">
        <f>IF([1]厂站实体!K132="","",[1]厂站实体!K132)</f>
        <v/>
      </c>
      <c r="J132" s="10" t="str">
        <f>IF([1]厂站实体!P132="","",[1]厂站实体!P132)</f>
        <v/>
      </c>
      <c r="K132" s="10" t="str">
        <f t="shared" si="2"/>
        <v/>
      </c>
    </row>
    <row r="133" spans="1:11" x14ac:dyDescent="0.15">
      <c r="A133" s="10" t="str">
        <f>IF([1]厂站实体!A133="","",[1]厂站实体!A133)</f>
        <v/>
      </c>
      <c r="B133" s="10" t="str">
        <f>IF([1]厂站实体!E133="","",[1]厂站实体!E133)</f>
        <v/>
      </c>
      <c r="C133" s="10" t="str">
        <f>IF([1]厂站实体!C133="","",[1]厂站实体!C133)</f>
        <v/>
      </c>
      <c r="D133" s="10" t="str">
        <f>IF([1]厂站实体!D133="","",[1]厂站实体!D133)</f>
        <v/>
      </c>
      <c r="E133" s="10" t="str">
        <f>IF([1]厂站实体!R133="","",[1]厂站实体!R133)</f>
        <v/>
      </c>
      <c r="F133" s="10" t="str">
        <f>IF([1]厂站实体!M133="","",[1]厂站实体!M133)</f>
        <v/>
      </c>
      <c r="G133" s="10" t="str">
        <f>IF([1]厂站实体!N133="","",[1]厂站实体!N133)</f>
        <v/>
      </c>
      <c r="H133" s="10" t="str">
        <f>IF([1]厂站实体!O133="","",[1]厂站实体!O133)</f>
        <v/>
      </c>
      <c r="I133" s="10" t="str">
        <f>IF([1]厂站实体!K133="","",[1]厂站实体!K133)</f>
        <v/>
      </c>
      <c r="J133" s="10" t="str">
        <f>IF([1]厂站实体!P133="","",[1]厂站实体!P133)</f>
        <v/>
      </c>
      <c r="K133" s="10" t="str">
        <f t="shared" si="2"/>
        <v/>
      </c>
    </row>
    <row r="134" spans="1:11" x14ac:dyDescent="0.15">
      <c r="A134" s="10" t="str">
        <f>IF([1]厂站实体!A134="","",[1]厂站实体!A134)</f>
        <v/>
      </c>
      <c r="B134" s="10" t="str">
        <f>IF([1]厂站实体!E134="","",[1]厂站实体!E134)</f>
        <v/>
      </c>
      <c r="C134" s="10" t="str">
        <f>IF([1]厂站实体!C134="","",[1]厂站实体!C134)</f>
        <v/>
      </c>
      <c r="D134" s="10" t="str">
        <f>IF([1]厂站实体!D134="","",[1]厂站实体!D134)</f>
        <v/>
      </c>
      <c r="E134" s="10" t="str">
        <f>IF([1]厂站实体!R134="","",[1]厂站实体!R134)</f>
        <v/>
      </c>
      <c r="F134" s="10" t="str">
        <f>IF([1]厂站实体!M134="","",[1]厂站实体!M134)</f>
        <v/>
      </c>
      <c r="G134" s="10" t="str">
        <f>IF([1]厂站实体!N134="","",[1]厂站实体!N134)</f>
        <v/>
      </c>
      <c r="H134" s="10" t="str">
        <f>IF([1]厂站实体!O134="","",[1]厂站实体!O134)</f>
        <v/>
      </c>
      <c r="I134" s="10" t="str">
        <f>IF([1]厂站实体!K134="","",[1]厂站实体!K134)</f>
        <v/>
      </c>
      <c r="J134" s="10" t="str">
        <f>IF([1]厂站实体!P134="","",[1]厂站实体!P134)</f>
        <v/>
      </c>
      <c r="K134" s="10" t="str">
        <f t="shared" si="2"/>
        <v/>
      </c>
    </row>
    <row r="135" spans="1:11" x14ac:dyDescent="0.15">
      <c r="A135" s="10" t="str">
        <f>IF([1]厂站实体!A135="","",[1]厂站实体!A135)</f>
        <v/>
      </c>
      <c r="B135" s="10" t="str">
        <f>IF([1]厂站实体!E135="","",[1]厂站实体!E135)</f>
        <v/>
      </c>
      <c r="C135" s="10" t="str">
        <f>IF([1]厂站实体!C135="","",[1]厂站实体!C135)</f>
        <v/>
      </c>
      <c r="D135" s="10" t="str">
        <f>IF([1]厂站实体!D135="","",[1]厂站实体!D135)</f>
        <v/>
      </c>
      <c r="E135" s="10" t="str">
        <f>IF([1]厂站实体!R135="","",[1]厂站实体!R135)</f>
        <v/>
      </c>
      <c r="F135" s="10" t="str">
        <f>IF([1]厂站实体!M135="","",[1]厂站实体!M135)</f>
        <v/>
      </c>
      <c r="G135" s="10" t="str">
        <f>IF([1]厂站实体!N135="","",[1]厂站实体!N135)</f>
        <v/>
      </c>
      <c r="H135" s="10" t="str">
        <f>IF([1]厂站实体!O135="","",[1]厂站实体!O135)</f>
        <v/>
      </c>
      <c r="I135" s="10" t="str">
        <f>IF([1]厂站实体!K135="","",[1]厂站实体!K135)</f>
        <v/>
      </c>
      <c r="J135" s="10" t="str">
        <f>IF([1]厂站实体!P135="","",[1]厂站实体!P135)</f>
        <v/>
      </c>
      <c r="K135" s="10" t="str">
        <f t="shared" si="2"/>
        <v/>
      </c>
    </row>
    <row r="136" spans="1:11" x14ac:dyDescent="0.15">
      <c r="A136" s="10" t="str">
        <f>IF([1]厂站实体!A136="","",[1]厂站实体!A136)</f>
        <v/>
      </c>
      <c r="B136" s="10" t="str">
        <f>IF([1]厂站实体!E136="","",[1]厂站实体!E136)</f>
        <v/>
      </c>
      <c r="C136" s="10" t="str">
        <f>IF([1]厂站实体!C136="","",[1]厂站实体!C136)</f>
        <v/>
      </c>
      <c r="D136" s="10" t="str">
        <f>IF([1]厂站实体!D136="","",[1]厂站实体!D136)</f>
        <v/>
      </c>
      <c r="E136" s="10" t="str">
        <f>IF([1]厂站实体!R136="","",[1]厂站实体!R136)</f>
        <v/>
      </c>
      <c r="F136" s="10" t="str">
        <f>IF([1]厂站实体!M136="","",[1]厂站实体!M136)</f>
        <v/>
      </c>
      <c r="G136" s="10" t="str">
        <f>IF([1]厂站实体!N136="","",[1]厂站实体!N136)</f>
        <v/>
      </c>
      <c r="H136" s="10" t="str">
        <f>IF([1]厂站实体!O136="","",[1]厂站实体!O136)</f>
        <v/>
      </c>
      <c r="I136" s="10" t="str">
        <f>IF([1]厂站实体!K136="","",[1]厂站实体!K136)</f>
        <v/>
      </c>
      <c r="J136" s="10" t="str">
        <f>IF([1]厂站实体!P136="","",[1]厂站实体!P136)</f>
        <v/>
      </c>
      <c r="K136" s="10" t="str">
        <f t="shared" si="2"/>
        <v/>
      </c>
    </row>
    <row r="137" spans="1:11" x14ac:dyDescent="0.15">
      <c r="A137" s="10" t="str">
        <f>IF([1]厂站实体!A137="","",[1]厂站实体!A137)</f>
        <v/>
      </c>
      <c r="B137" s="10" t="str">
        <f>IF([1]厂站实体!E137="","",[1]厂站实体!E137)</f>
        <v/>
      </c>
      <c r="C137" s="10" t="str">
        <f>IF([1]厂站实体!C137="","",[1]厂站实体!C137)</f>
        <v/>
      </c>
      <c r="D137" s="10" t="str">
        <f>IF([1]厂站实体!D137="","",[1]厂站实体!D137)</f>
        <v/>
      </c>
      <c r="E137" s="10" t="str">
        <f>IF([1]厂站实体!R137="","",[1]厂站实体!R137)</f>
        <v/>
      </c>
      <c r="F137" s="10" t="str">
        <f>IF([1]厂站实体!M137="","",[1]厂站实体!M137)</f>
        <v/>
      </c>
      <c r="G137" s="10" t="str">
        <f>IF([1]厂站实体!N137="","",[1]厂站实体!N137)</f>
        <v/>
      </c>
      <c r="H137" s="10" t="str">
        <f>IF([1]厂站实体!O137="","",[1]厂站实体!O137)</f>
        <v/>
      </c>
      <c r="I137" s="10" t="str">
        <f>IF([1]厂站实体!K137="","",[1]厂站实体!K137)</f>
        <v/>
      </c>
      <c r="J137" s="10" t="str">
        <f>IF([1]厂站实体!P137="","",[1]厂站实体!P137)</f>
        <v/>
      </c>
      <c r="K137" s="10" t="str">
        <f t="shared" si="2"/>
        <v/>
      </c>
    </row>
    <row r="138" spans="1:11" x14ac:dyDescent="0.15">
      <c r="A138" s="10" t="str">
        <f>IF([1]厂站实体!A138="","",[1]厂站实体!A138)</f>
        <v/>
      </c>
      <c r="B138" s="10" t="str">
        <f>IF([1]厂站实体!E138="","",[1]厂站实体!E138)</f>
        <v/>
      </c>
      <c r="C138" s="10" t="str">
        <f>IF([1]厂站实体!C138="","",[1]厂站实体!C138)</f>
        <v/>
      </c>
      <c r="D138" s="10" t="str">
        <f>IF([1]厂站实体!D138="","",[1]厂站实体!D138)</f>
        <v/>
      </c>
      <c r="E138" s="10" t="str">
        <f>IF([1]厂站实体!R138="","",[1]厂站实体!R138)</f>
        <v/>
      </c>
      <c r="F138" s="10" t="str">
        <f>IF([1]厂站实体!M138="","",[1]厂站实体!M138)</f>
        <v/>
      </c>
      <c r="G138" s="10" t="str">
        <f>IF([1]厂站实体!N138="","",[1]厂站实体!N138)</f>
        <v/>
      </c>
      <c r="H138" s="10" t="str">
        <f>IF([1]厂站实体!O138="","",[1]厂站实体!O138)</f>
        <v/>
      </c>
      <c r="I138" s="10" t="str">
        <f>IF([1]厂站实体!K138="","",[1]厂站实体!K138)</f>
        <v/>
      </c>
      <c r="J138" s="10" t="str">
        <f>IF([1]厂站实体!P138="","",[1]厂站实体!P138)</f>
        <v/>
      </c>
      <c r="K138" s="10" t="str">
        <f t="shared" si="2"/>
        <v/>
      </c>
    </row>
    <row r="139" spans="1:11" x14ac:dyDescent="0.15">
      <c r="A139" s="10" t="str">
        <f>IF([1]厂站实体!A139="","",[1]厂站实体!A139)</f>
        <v/>
      </c>
      <c r="B139" s="10" t="str">
        <f>IF([1]厂站实体!E139="","",[1]厂站实体!E139)</f>
        <v/>
      </c>
      <c r="C139" s="10" t="str">
        <f>IF([1]厂站实体!C139="","",[1]厂站实体!C139)</f>
        <v/>
      </c>
      <c r="D139" s="10" t="str">
        <f>IF([1]厂站实体!D139="","",[1]厂站实体!D139)</f>
        <v/>
      </c>
      <c r="E139" s="10" t="str">
        <f>IF([1]厂站实体!R139="","",[1]厂站实体!R139)</f>
        <v/>
      </c>
      <c r="F139" s="10" t="str">
        <f>IF([1]厂站实体!M139="","",[1]厂站实体!M139)</f>
        <v/>
      </c>
      <c r="G139" s="10" t="str">
        <f>IF([1]厂站实体!N139="","",[1]厂站实体!N139)</f>
        <v/>
      </c>
      <c r="H139" s="10" t="str">
        <f>IF([1]厂站实体!O139="","",[1]厂站实体!O139)</f>
        <v/>
      </c>
      <c r="I139" s="10" t="str">
        <f>IF([1]厂站实体!K139="","",[1]厂站实体!K139)</f>
        <v/>
      </c>
      <c r="J139" s="10" t="str">
        <f>IF([1]厂站实体!P139="","",[1]厂站实体!P139)</f>
        <v/>
      </c>
      <c r="K139" s="10" t="str">
        <f t="shared" si="2"/>
        <v/>
      </c>
    </row>
    <row r="140" spans="1:11" x14ac:dyDescent="0.15">
      <c r="A140" s="10" t="str">
        <f>IF([1]厂站实体!A140="","",[1]厂站实体!A140)</f>
        <v/>
      </c>
      <c r="B140" s="10" t="str">
        <f>IF([1]厂站实体!E140="","",[1]厂站实体!E140)</f>
        <v/>
      </c>
      <c r="C140" s="10" t="str">
        <f>IF([1]厂站实体!C140="","",[1]厂站实体!C140)</f>
        <v/>
      </c>
      <c r="D140" s="10" t="str">
        <f>IF([1]厂站实体!D140="","",[1]厂站实体!D140)</f>
        <v/>
      </c>
      <c r="E140" s="10" t="str">
        <f>IF([1]厂站实体!R140="","",[1]厂站实体!R140)</f>
        <v/>
      </c>
      <c r="F140" s="10" t="str">
        <f>IF([1]厂站实体!M140="","",[1]厂站实体!M140)</f>
        <v/>
      </c>
      <c r="G140" s="10" t="str">
        <f>IF([1]厂站实体!N140="","",[1]厂站实体!N140)</f>
        <v/>
      </c>
      <c r="H140" s="10" t="str">
        <f>IF([1]厂站实体!O140="","",[1]厂站实体!O140)</f>
        <v/>
      </c>
      <c r="I140" s="10" t="str">
        <f>IF([1]厂站实体!K140="","",[1]厂站实体!K140)</f>
        <v/>
      </c>
      <c r="J140" s="10" t="str">
        <f>IF([1]厂站实体!P140="","",[1]厂站实体!P140)</f>
        <v/>
      </c>
      <c r="K140" s="10" t="str">
        <f t="shared" si="2"/>
        <v/>
      </c>
    </row>
    <row r="141" spans="1:11" x14ac:dyDescent="0.15">
      <c r="A141" s="10" t="str">
        <f>IF([1]厂站实体!A141="","",[1]厂站实体!A141)</f>
        <v/>
      </c>
      <c r="B141" s="10" t="str">
        <f>IF([1]厂站实体!E141="","",[1]厂站实体!E141)</f>
        <v/>
      </c>
      <c r="C141" s="10" t="str">
        <f>IF([1]厂站实体!C141="","",[1]厂站实体!C141)</f>
        <v/>
      </c>
      <c r="D141" s="10" t="str">
        <f>IF([1]厂站实体!D141="","",[1]厂站实体!D141)</f>
        <v/>
      </c>
      <c r="E141" s="10" t="str">
        <f>IF([1]厂站实体!R141="","",[1]厂站实体!R141)</f>
        <v/>
      </c>
      <c r="F141" s="10" t="str">
        <f>IF([1]厂站实体!M141="","",[1]厂站实体!M141)</f>
        <v/>
      </c>
      <c r="G141" s="10" t="str">
        <f>IF([1]厂站实体!N141="","",[1]厂站实体!N141)</f>
        <v/>
      </c>
      <c r="H141" s="10" t="str">
        <f>IF([1]厂站实体!O141="","",[1]厂站实体!O141)</f>
        <v/>
      </c>
      <c r="I141" s="10" t="str">
        <f>IF([1]厂站实体!K141="","",[1]厂站实体!K141)</f>
        <v/>
      </c>
      <c r="J141" s="10" t="str">
        <f>IF([1]厂站实体!P141="","",[1]厂站实体!P141)</f>
        <v/>
      </c>
      <c r="K141" s="10" t="str">
        <f t="shared" si="2"/>
        <v/>
      </c>
    </row>
    <row r="142" spans="1:11" x14ac:dyDescent="0.15">
      <c r="A142" s="10" t="str">
        <f>IF([1]厂站实体!A142="","",[1]厂站实体!A142)</f>
        <v/>
      </c>
      <c r="B142" s="10" t="str">
        <f>IF([1]厂站实体!E142="","",[1]厂站实体!E142)</f>
        <v/>
      </c>
      <c r="C142" s="10" t="str">
        <f>IF([1]厂站实体!C142="","",[1]厂站实体!C142)</f>
        <v/>
      </c>
      <c r="D142" s="10" t="str">
        <f>IF([1]厂站实体!D142="","",[1]厂站实体!D142)</f>
        <v/>
      </c>
      <c r="E142" s="10" t="str">
        <f>IF([1]厂站实体!R142="","",[1]厂站实体!R142)</f>
        <v/>
      </c>
      <c r="F142" s="10" t="str">
        <f>IF([1]厂站实体!M142="","",[1]厂站实体!M142)</f>
        <v/>
      </c>
      <c r="G142" s="10" t="str">
        <f>IF([1]厂站实体!N142="","",[1]厂站实体!N142)</f>
        <v/>
      </c>
      <c r="H142" s="10" t="str">
        <f>IF([1]厂站实体!O142="","",[1]厂站实体!O142)</f>
        <v/>
      </c>
      <c r="I142" s="10" t="str">
        <f>IF([1]厂站实体!K142="","",[1]厂站实体!K142)</f>
        <v/>
      </c>
      <c r="J142" s="10" t="str">
        <f>IF([1]厂站实体!P142="","",[1]厂站实体!P142)</f>
        <v/>
      </c>
      <c r="K142" s="10" t="str">
        <f t="shared" si="2"/>
        <v/>
      </c>
    </row>
    <row r="143" spans="1:11" x14ac:dyDescent="0.15">
      <c r="A143" s="10" t="str">
        <f>IF([1]厂站实体!A143="","",[1]厂站实体!A143)</f>
        <v/>
      </c>
      <c r="B143" s="10" t="str">
        <f>IF([1]厂站实体!E143="","",[1]厂站实体!E143)</f>
        <v/>
      </c>
      <c r="C143" s="10" t="str">
        <f>IF([1]厂站实体!C143="","",[1]厂站实体!C143)</f>
        <v/>
      </c>
      <c r="D143" s="10" t="str">
        <f>IF([1]厂站实体!D143="","",[1]厂站实体!D143)</f>
        <v/>
      </c>
      <c r="E143" s="10" t="str">
        <f>IF([1]厂站实体!R143="","",[1]厂站实体!R143)</f>
        <v/>
      </c>
      <c r="F143" s="10" t="str">
        <f>IF([1]厂站实体!M143="","",[1]厂站实体!M143)</f>
        <v/>
      </c>
      <c r="G143" s="10" t="str">
        <f>IF([1]厂站实体!N143="","",[1]厂站实体!N143)</f>
        <v/>
      </c>
      <c r="H143" s="10" t="str">
        <f>IF([1]厂站实体!O143="","",[1]厂站实体!O143)</f>
        <v/>
      </c>
      <c r="I143" s="10" t="str">
        <f>IF([1]厂站实体!K143="","",[1]厂站实体!K143)</f>
        <v/>
      </c>
      <c r="J143" s="10" t="str">
        <f>IF([1]厂站实体!P143="","",[1]厂站实体!P143)</f>
        <v/>
      </c>
      <c r="K143" s="10" t="str">
        <f t="shared" si="2"/>
        <v/>
      </c>
    </row>
    <row r="144" spans="1:11" x14ac:dyDescent="0.15">
      <c r="A144" s="10" t="str">
        <f>IF([1]厂站实体!A144="","",[1]厂站实体!A144)</f>
        <v/>
      </c>
      <c r="B144" s="10" t="str">
        <f>IF([1]厂站实体!E144="","",[1]厂站实体!E144)</f>
        <v/>
      </c>
      <c r="C144" s="10" t="str">
        <f>IF([1]厂站实体!C144="","",[1]厂站实体!C144)</f>
        <v/>
      </c>
      <c r="D144" s="10" t="str">
        <f>IF([1]厂站实体!D144="","",[1]厂站实体!D144)</f>
        <v/>
      </c>
      <c r="E144" s="10" t="str">
        <f>IF([1]厂站实体!R144="","",[1]厂站实体!R144)</f>
        <v/>
      </c>
      <c r="F144" s="10" t="str">
        <f>IF([1]厂站实体!M144="","",[1]厂站实体!M144)</f>
        <v/>
      </c>
      <c r="G144" s="10" t="str">
        <f>IF([1]厂站实体!N144="","",[1]厂站实体!N144)</f>
        <v/>
      </c>
      <c r="H144" s="10" t="str">
        <f>IF([1]厂站实体!O144="","",[1]厂站实体!O144)</f>
        <v/>
      </c>
      <c r="I144" s="10" t="str">
        <f>IF([1]厂站实体!K144="","",[1]厂站实体!K144)</f>
        <v/>
      </c>
      <c r="J144" s="10" t="str">
        <f>IF([1]厂站实体!P144="","",[1]厂站实体!P144)</f>
        <v/>
      </c>
      <c r="K144" s="10" t="str">
        <f t="shared" si="2"/>
        <v/>
      </c>
    </row>
    <row r="145" spans="1:11" x14ac:dyDescent="0.15">
      <c r="A145" s="10" t="str">
        <f>IF([1]厂站实体!A145="","",[1]厂站实体!A145)</f>
        <v/>
      </c>
      <c r="B145" s="10" t="str">
        <f>IF([1]厂站实体!E145="","",[1]厂站实体!E145)</f>
        <v/>
      </c>
      <c r="C145" s="10" t="str">
        <f>IF([1]厂站实体!C145="","",[1]厂站实体!C145)</f>
        <v/>
      </c>
      <c r="D145" s="10" t="str">
        <f>IF([1]厂站实体!D145="","",[1]厂站实体!D145)</f>
        <v/>
      </c>
      <c r="E145" s="10" t="str">
        <f>IF([1]厂站实体!R145="","",[1]厂站实体!R145)</f>
        <v/>
      </c>
      <c r="F145" s="10" t="str">
        <f>IF([1]厂站实体!M145="","",[1]厂站实体!M145)</f>
        <v/>
      </c>
      <c r="G145" s="10" t="str">
        <f>IF([1]厂站实体!N145="","",[1]厂站实体!N145)</f>
        <v/>
      </c>
      <c r="H145" s="10" t="str">
        <f>IF([1]厂站实体!O145="","",[1]厂站实体!O145)</f>
        <v/>
      </c>
      <c r="I145" s="10" t="str">
        <f>IF([1]厂站实体!K145="","",[1]厂站实体!K145)</f>
        <v/>
      </c>
      <c r="J145" s="10" t="str">
        <f>IF([1]厂站实体!P145="","",[1]厂站实体!P145)</f>
        <v/>
      </c>
      <c r="K145" s="10" t="str">
        <f t="shared" si="2"/>
        <v/>
      </c>
    </row>
    <row r="146" spans="1:11" x14ac:dyDescent="0.15">
      <c r="A146" s="10" t="str">
        <f>IF([1]厂站实体!A146="","",[1]厂站实体!A146)</f>
        <v/>
      </c>
      <c r="B146" s="10" t="str">
        <f>IF([1]厂站实体!E146="","",[1]厂站实体!E146)</f>
        <v/>
      </c>
      <c r="C146" s="10" t="str">
        <f>IF([1]厂站实体!C146="","",[1]厂站实体!C146)</f>
        <v/>
      </c>
      <c r="D146" s="10" t="str">
        <f>IF([1]厂站实体!D146="","",[1]厂站实体!D146)</f>
        <v/>
      </c>
      <c r="E146" s="10" t="str">
        <f>IF([1]厂站实体!R146="","",[1]厂站实体!R146)</f>
        <v/>
      </c>
      <c r="F146" s="10" t="str">
        <f>IF([1]厂站实体!M146="","",[1]厂站实体!M146)</f>
        <v/>
      </c>
      <c r="G146" s="10" t="str">
        <f>IF([1]厂站实体!N146="","",[1]厂站实体!N146)</f>
        <v/>
      </c>
      <c r="H146" s="10" t="str">
        <f>IF([1]厂站实体!O146="","",[1]厂站实体!O146)</f>
        <v/>
      </c>
      <c r="I146" s="10" t="str">
        <f>IF([1]厂站实体!K146="","",[1]厂站实体!K146)</f>
        <v/>
      </c>
      <c r="J146" s="10" t="str">
        <f>IF([1]厂站实体!P146="","",[1]厂站实体!P146)</f>
        <v/>
      </c>
      <c r="K146" s="10" t="str">
        <f t="shared" si="2"/>
        <v/>
      </c>
    </row>
    <row r="147" spans="1:11" x14ac:dyDescent="0.15">
      <c r="A147" s="10" t="str">
        <f>IF([1]厂站实体!A147="","",[1]厂站实体!A147)</f>
        <v/>
      </c>
      <c r="B147" s="10" t="str">
        <f>IF([1]厂站实体!E147="","",[1]厂站实体!E147)</f>
        <v/>
      </c>
      <c r="C147" s="10" t="str">
        <f>IF([1]厂站实体!C147="","",[1]厂站实体!C147)</f>
        <v/>
      </c>
      <c r="D147" s="10" t="str">
        <f>IF([1]厂站实体!D147="","",[1]厂站实体!D147)</f>
        <v/>
      </c>
      <c r="E147" s="10" t="str">
        <f>IF([1]厂站实体!R147="","",[1]厂站实体!R147)</f>
        <v/>
      </c>
      <c r="F147" s="10" t="str">
        <f>IF([1]厂站实体!M147="","",[1]厂站实体!M147)</f>
        <v/>
      </c>
      <c r="G147" s="10" t="str">
        <f>IF([1]厂站实体!N147="","",[1]厂站实体!N147)</f>
        <v/>
      </c>
      <c r="H147" s="10" t="str">
        <f>IF([1]厂站实体!O147="","",[1]厂站实体!O147)</f>
        <v/>
      </c>
      <c r="I147" s="10" t="str">
        <f>IF([1]厂站实体!K147="","",[1]厂站实体!K147)</f>
        <v/>
      </c>
      <c r="J147" s="10" t="str">
        <f>IF([1]厂站实体!P147="","",[1]厂站实体!P147)</f>
        <v/>
      </c>
      <c r="K147" s="10" t="str">
        <f t="shared" si="2"/>
        <v/>
      </c>
    </row>
    <row r="148" spans="1:11" x14ac:dyDescent="0.15">
      <c r="A148" s="10" t="str">
        <f>IF([1]厂站实体!A148="","",[1]厂站实体!A148)</f>
        <v/>
      </c>
      <c r="B148" s="10" t="str">
        <f>IF([1]厂站实体!E148="","",[1]厂站实体!E148)</f>
        <v/>
      </c>
      <c r="C148" s="10" t="str">
        <f>IF([1]厂站实体!C148="","",[1]厂站实体!C148)</f>
        <v/>
      </c>
      <c r="D148" s="10" t="str">
        <f>IF([1]厂站实体!D148="","",[1]厂站实体!D148)</f>
        <v/>
      </c>
      <c r="E148" s="10" t="str">
        <f>IF([1]厂站实体!R148="","",[1]厂站实体!R148)</f>
        <v/>
      </c>
      <c r="F148" s="10" t="str">
        <f>IF([1]厂站实体!M148="","",[1]厂站实体!M148)</f>
        <v/>
      </c>
      <c r="G148" s="10" t="str">
        <f>IF([1]厂站实体!N148="","",[1]厂站实体!N148)</f>
        <v/>
      </c>
      <c r="H148" s="10" t="str">
        <f>IF([1]厂站实体!O148="","",[1]厂站实体!O148)</f>
        <v/>
      </c>
      <c r="I148" s="10" t="str">
        <f>IF([1]厂站实体!K148="","",[1]厂站实体!K148)</f>
        <v/>
      </c>
      <c r="J148" s="10" t="str">
        <f>IF([1]厂站实体!P148="","",[1]厂站实体!P148)</f>
        <v/>
      </c>
      <c r="K148" s="10" t="str">
        <f t="shared" si="2"/>
        <v/>
      </c>
    </row>
    <row r="149" spans="1:11" x14ac:dyDescent="0.15">
      <c r="A149" s="10" t="str">
        <f>IF([1]厂站实体!A149="","",[1]厂站实体!A149)</f>
        <v/>
      </c>
      <c r="B149" s="10" t="str">
        <f>IF([1]厂站实体!E149="","",[1]厂站实体!E149)</f>
        <v/>
      </c>
      <c r="C149" s="10" t="str">
        <f>IF([1]厂站实体!C149="","",[1]厂站实体!C149)</f>
        <v/>
      </c>
      <c r="D149" s="10" t="str">
        <f>IF([1]厂站实体!D149="","",[1]厂站实体!D149)</f>
        <v/>
      </c>
      <c r="E149" s="10" t="str">
        <f>IF([1]厂站实体!R149="","",[1]厂站实体!R149)</f>
        <v/>
      </c>
      <c r="F149" s="10" t="str">
        <f>IF([1]厂站实体!M149="","",[1]厂站实体!M149)</f>
        <v/>
      </c>
      <c r="G149" s="10" t="str">
        <f>IF([1]厂站实体!N149="","",[1]厂站实体!N149)</f>
        <v/>
      </c>
      <c r="H149" s="10" t="str">
        <f>IF([1]厂站实体!O149="","",[1]厂站实体!O149)</f>
        <v/>
      </c>
      <c r="I149" s="10" t="str">
        <f>IF([1]厂站实体!K149="","",[1]厂站实体!K149)</f>
        <v/>
      </c>
      <c r="J149" s="10" t="str">
        <f>IF([1]厂站实体!P149="","",[1]厂站实体!P149)</f>
        <v/>
      </c>
      <c r="K149" s="10" t="str">
        <f t="shared" si="2"/>
        <v/>
      </c>
    </row>
    <row r="150" spans="1:11" x14ac:dyDescent="0.15">
      <c r="A150" s="10" t="str">
        <f>IF([1]厂站实体!A150="","",[1]厂站实体!A150)</f>
        <v/>
      </c>
      <c r="B150" s="10" t="str">
        <f>IF([1]厂站实体!E150="","",[1]厂站实体!E150)</f>
        <v/>
      </c>
      <c r="C150" s="10" t="str">
        <f>IF([1]厂站实体!C150="","",[1]厂站实体!C150)</f>
        <v/>
      </c>
      <c r="D150" s="10" t="str">
        <f>IF([1]厂站实体!D150="","",[1]厂站实体!D150)</f>
        <v/>
      </c>
      <c r="E150" s="10" t="str">
        <f>IF([1]厂站实体!R150="","",[1]厂站实体!R150)</f>
        <v/>
      </c>
      <c r="F150" s="10" t="str">
        <f>IF([1]厂站实体!M150="","",[1]厂站实体!M150)</f>
        <v/>
      </c>
      <c r="G150" s="10" t="str">
        <f>IF([1]厂站实体!N150="","",[1]厂站实体!N150)</f>
        <v/>
      </c>
      <c r="H150" s="10" t="str">
        <f>IF([1]厂站实体!O150="","",[1]厂站实体!O150)</f>
        <v/>
      </c>
      <c r="I150" s="10" t="str">
        <f>IF([1]厂站实体!K150="","",[1]厂站实体!K150)</f>
        <v/>
      </c>
      <c r="J150" s="10" t="str">
        <f>IF([1]厂站实体!P150="","",[1]厂站实体!P150)</f>
        <v/>
      </c>
      <c r="K150" s="10" t="str">
        <f t="shared" si="2"/>
        <v/>
      </c>
    </row>
    <row r="151" spans="1:11" x14ac:dyDescent="0.15">
      <c r="A151" s="10" t="str">
        <f>IF([1]厂站实体!A151="","",[1]厂站实体!A151)</f>
        <v/>
      </c>
      <c r="B151" s="10" t="str">
        <f>IF([1]厂站实体!E151="","",[1]厂站实体!E151)</f>
        <v/>
      </c>
      <c r="C151" s="10" t="str">
        <f>IF([1]厂站实体!C151="","",[1]厂站实体!C151)</f>
        <v/>
      </c>
      <c r="D151" s="10" t="str">
        <f>IF([1]厂站实体!D151="","",[1]厂站实体!D151)</f>
        <v/>
      </c>
      <c r="E151" s="10" t="str">
        <f>IF([1]厂站实体!R151="","",[1]厂站实体!R151)</f>
        <v/>
      </c>
      <c r="F151" s="10" t="str">
        <f>IF([1]厂站实体!M151="","",[1]厂站实体!M151)</f>
        <v/>
      </c>
      <c r="G151" s="10" t="str">
        <f>IF([1]厂站实体!N151="","",[1]厂站实体!N151)</f>
        <v/>
      </c>
      <c r="H151" s="10" t="str">
        <f>IF([1]厂站实体!O151="","",[1]厂站实体!O151)</f>
        <v/>
      </c>
      <c r="I151" s="10" t="str">
        <f>IF([1]厂站实体!K151="","",[1]厂站实体!K151)</f>
        <v/>
      </c>
      <c r="J151" s="10" t="str">
        <f>IF([1]厂站实体!P151="","",[1]厂站实体!P151)</f>
        <v/>
      </c>
      <c r="K151" s="10" t="str">
        <f t="shared" si="2"/>
        <v/>
      </c>
    </row>
    <row r="152" spans="1:11" x14ac:dyDescent="0.15">
      <c r="A152" s="10" t="str">
        <f>IF([1]厂站实体!A152="","",[1]厂站实体!A152)</f>
        <v/>
      </c>
      <c r="B152" s="10" t="str">
        <f>IF([1]厂站实体!E152="","",[1]厂站实体!E152)</f>
        <v/>
      </c>
      <c r="C152" s="10" t="str">
        <f>IF([1]厂站实体!C152="","",[1]厂站实体!C152)</f>
        <v/>
      </c>
      <c r="D152" s="10" t="str">
        <f>IF([1]厂站实体!D152="","",[1]厂站实体!D152)</f>
        <v/>
      </c>
      <c r="E152" s="10" t="str">
        <f>IF([1]厂站实体!R152="","",[1]厂站实体!R152)</f>
        <v/>
      </c>
      <c r="F152" s="10" t="str">
        <f>IF([1]厂站实体!M152="","",[1]厂站实体!M152)</f>
        <v/>
      </c>
      <c r="G152" s="10" t="str">
        <f>IF([1]厂站实体!N152="","",[1]厂站实体!N152)</f>
        <v/>
      </c>
      <c r="H152" s="10" t="str">
        <f>IF([1]厂站实体!O152="","",[1]厂站实体!O152)</f>
        <v/>
      </c>
      <c r="I152" s="10" t="str">
        <f>IF([1]厂站实体!K152="","",[1]厂站实体!K152)</f>
        <v/>
      </c>
      <c r="J152" s="10" t="str">
        <f>IF([1]厂站实体!P152="","",[1]厂站实体!P152)</f>
        <v/>
      </c>
      <c r="K152" s="10" t="str">
        <f t="shared" si="2"/>
        <v/>
      </c>
    </row>
    <row r="153" spans="1:11" x14ac:dyDescent="0.15">
      <c r="A153" s="10" t="str">
        <f>IF([1]厂站实体!A153="","",[1]厂站实体!A153)</f>
        <v/>
      </c>
      <c r="B153" s="10" t="str">
        <f>IF([1]厂站实体!E153="","",[1]厂站实体!E153)</f>
        <v/>
      </c>
      <c r="C153" s="10" t="str">
        <f>IF([1]厂站实体!C153="","",[1]厂站实体!C153)</f>
        <v/>
      </c>
      <c r="D153" s="10" t="str">
        <f>IF([1]厂站实体!D153="","",[1]厂站实体!D153)</f>
        <v/>
      </c>
      <c r="E153" s="10" t="str">
        <f>IF([1]厂站实体!R153="","",[1]厂站实体!R153)</f>
        <v/>
      </c>
      <c r="F153" s="10" t="str">
        <f>IF([1]厂站实体!M153="","",[1]厂站实体!M153)</f>
        <v/>
      </c>
      <c r="G153" s="10" t="str">
        <f>IF([1]厂站实体!N153="","",[1]厂站实体!N153)</f>
        <v/>
      </c>
      <c r="H153" s="10" t="str">
        <f>IF([1]厂站实体!O153="","",[1]厂站实体!O153)</f>
        <v/>
      </c>
      <c r="I153" s="10" t="str">
        <f>IF([1]厂站实体!K153="","",[1]厂站实体!K153)</f>
        <v/>
      </c>
      <c r="J153" s="10" t="str">
        <f>IF([1]厂站实体!P153="","",[1]厂站实体!P153)</f>
        <v/>
      </c>
      <c r="K153" s="10" t="str">
        <f t="shared" si="2"/>
        <v/>
      </c>
    </row>
    <row r="154" spans="1:11" x14ac:dyDescent="0.15">
      <c r="A154" s="10" t="str">
        <f>IF([1]厂站实体!A154="","",[1]厂站实体!A154)</f>
        <v/>
      </c>
      <c r="B154" s="10" t="str">
        <f>IF([1]厂站实体!E154="","",[1]厂站实体!E154)</f>
        <v/>
      </c>
      <c r="C154" s="10" t="str">
        <f>IF([1]厂站实体!C154="","",[1]厂站实体!C154)</f>
        <v/>
      </c>
      <c r="D154" s="10" t="str">
        <f>IF([1]厂站实体!D154="","",[1]厂站实体!D154)</f>
        <v/>
      </c>
      <c r="E154" s="10" t="str">
        <f>IF([1]厂站实体!R154="","",[1]厂站实体!R154)</f>
        <v/>
      </c>
      <c r="F154" s="10" t="str">
        <f>IF([1]厂站实体!M154="","",[1]厂站实体!M154)</f>
        <v/>
      </c>
      <c r="G154" s="10" t="str">
        <f>IF([1]厂站实体!N154="","",[1]厂站实体!N154)</f>
        <v/>
      </c>
      <c r="H154" s="10" t="str">
        <f>IF([1]厂站实体!O154="","",[1]厂站实体!O154)</f>
        <v/>
      </c>
      <c r="I154" s="10" t="str">
        <f>IF([1]厂站实体!K154="","",[1]厂站实体!K154)</f>
        <v/>
      </c>
      <c r="J154" s="10" t="str">
        <f>IF([1]厂站实体!P154="","",[1]厂站实体!P154)</f>
        <v/>
      </c>
      <c r="K154" s="10" t="str">
        <f t="shared" si="2"/>
        <v/>
      </c>
    </row>
    <row r="155" spans="1:11" x14ac:dyDescent="0.15">
      <c r="A155" s="10" t="str">
        <f>IF([1]厂站实体!A155="","",[1]厂站实体!A155)</f>
        <v/>
      </c>
      <c r="B155" s="10" t="str">
        <f>IF([1]厂站实体!E155="","",[1]厂站实体!E155)</f>
        <v/>
      </c>
      <c r="C155" s="10" t="str">
        <f>IF([1]厂站实体!C155="","",[1]厂站实体!C155)</f>
        <v/>
      </c>
      <c r="D155" s="10" t="str">
        <f>IF([1]厂站实体!D155="","",[1]厂站实体!D155)</f>
        <v/>
      </c>
      <c r="E155" s="10" t="str">
        <f>IF([1]厂站实体!R155="","",[1]厂站实体!R155)</f>
        <v/>
      </c>
      <c r="F155" s="10" t="str">
        <f>IF([1]厂站实体!M155="","",[1]厂站实体!M155)</f>
        <v/>
      </c>
      <c r="G155" s="10" t="str">
        <f>IF([1]厂站实体!N155="","",[1]厂站实体!N155)</f>
        <v/>
      </c>
      <c r="H155" s="10" t="str">
        <f>IF([1]厂站实体!O155="","",[1]厂站实体!O155)</f>
        <v/>
      </c>
      <c r="I155" s="10" t="str">
        <f>IF([1]厂站实体!K155="","",[1]厂站实体!K155)</f>
        <v/>
      </c>
      <c r="J155" s="10" t="str">
        <f>IF([1]厂站实体!P155="","",[1]厂站实体!P155)</f>
        <v/>
      </c>
      <c r="K155" s="10" t="str">
        <f t="shared" si="2"/>
        <v/>
      </c>
    </row>
    <row r="156" spans="1:11" x14ac:dyDescent="0.15">
      <c r="A156" s="10" t="str">
        <f>IF([1]厂站实体!A156="","",[1]厂站实体!A156)</f>
        <v/>
      </c>
      <c r="B156" s="10" t="str">
        <f>IF([1]厂站实体!E156="","",[1]厂站实体!E156)</f>
        <v/>
      </c>
      <c r="C156" s="10" t="str">
        <f>IF([1]厂站实体!C156="","",[1]厂站实体!C156)</f>
        <v/>
      </c>
      <c r="D156" s="10" t="str">
        <f>IF([1]厂站实体!D156="","",[1]厂站实体!D156)</f>
        <v/>
      </c>
      <c r="E156" s="10" t="str">
        <f>IF([1]厂站实体!R156="","",[1]厂站实体!R156)</f>
        <v/>
      </c>
      <c r="F156" s="10" t="str">
        <f>IF([1]厂站实体!M156="","",[1]厂站实体!M156)</f>
        <v/>
      </c>
      <c r="G156" s="10" t="str">
        <f>IF([1]厂站实体!N156="","",[1]厂站实体!N156)</f>
        <v/>
      </c>
      <c r="H156" s="10" t="str">
        <f>IF([1]厂站实体!O156="","",[1]厂站实体!O156)</f>
        <v/>
      </c>
      <c r="I156" s="10" t="str">
        <f>IF([1]厂站实体!K156="","",[1]厂站实体!K156)</f>
        <v/>
      </c>
      <c r="J156" s="10" t="str">
        <f>IF([1]厂站实体!P156="","",[1]厂站实体!P156)</f>
        <v/>
      </c>
      <c r="K156" s="10" t="str">
        <f t="shared" si="2"/>
        <v/>
      </c>
    </row>
    <row r="157" spans="1:11" x14ac:dyDescent="0.15">
      <c r="A157" s="10" t="str">
        <f>IF([1]厂站实体!A157="","",[1]厂站实体!A157)</f>
        <v/>
      </c>
      <c r="B157" s="10" t="str">
        <f>IF([1]厂站实体!E157="","",[1]厂站实体!E157)</f>
        <v/>
      </c>
      <c r="C157" s="10" t="str">
        <f>IF([1]厂站实体!C157="","",[1]厂站实体!C157)</f>
        <v/>
      </c>
      <c r="D157" s="10" t="str">
        <f>IF([1]厂站实体!D157="","",[1]厂站实体!D157)</f>
        <v/>
      </c>
      <c r="E157" s="10" t="str">
        <f>IF([1]厂站实体!R157="","",[1]厂站实体!R157)</f>
        <v/>
      </c>
      <c r="F157" s="10" t="str">
        <f>IF([1]厂站实体!M157="","",[1]厂站实体!M157)</f>
        <v/>
      </c>
      <c r="G157" s="10" t="str">
        <f>IF([1]厂站实体!N157="","",[1]厂站实体!N157)</f>
        <v/>
      </c>
      <c r="H157" s="10" t="str">
        <f>IF([1]厂站实体!O157="","",[1]厂站实体!O157)</f>
        <v/>
      </c>
      <c r="I157" s="10" t="str">
        <f>IF([1]厂站实体!K157="","",[1]厂站实体!K157)</f>
        <v/>
      </c>
      <c r="J157" s="10" t="str">
        <f>IF([1]厂站实体!P157="","",[1]厂站实体!P157)</f>
        <v/>
      </c>
      <c r="K157" s="10" t="str">
        <f t="shared" si="2"/>
        <v/>
      </c>
    </row>
    <row r="158" spans="1:11" x14ac:dyDescent="0.15">
      <c r="A158" s="10" t="str">
        <f>IF([1]厂站实体!A158="","",[1]厂站实体!A158)</f>
        <v/>
      </c>
      <c r="B158" s="10" t="str">
        <f>IF([1]厂站实体!E158="","",[1]厂站实体!E158)</f>
        <v/>
      </c>
      <c r="C158" s="10" t="str">
        <f>IF([1]厂站实体!C158="","",[1]厂站实体!C158)</f>
        <v/>
      </c>
      <c r="D158" s="10" t="str">
        <f>IF([1]厂站实体!D158="","",[1]厂站实体!D158)</f>
        <v/>
      </c>
      <c r="E158" s="10" t="str">
        <f>IF([1]厂站实体!R158="","",[1]厂站实体!R158)</f>
        <v/>
      </c>
      <c r="F158" s="10" t="str">
        <f>IF([1]厂站实体!M158="","",[1]厂站实体!M158)</f>
        <v/>
      </c>
      <c r="G158" s="10" t="str">
        <f>IF([1]厂站实体!N158="","",[1]厂站实体!N158)</f>
        <v/>
      </c>
      <c r="H158" s="10" t="str">
        <f>IF([1]厂站实体!O158="","",[1]厂站实体!O158)</f>
        <v/>
      </c>
      <c r="I158" s="10" t="str">
        <f>IF([1]厂站实体!K158="","",[1]厂站实体!K158)</f>
        <v/>
      </c>
      <c r="J158" s="10" t="str">
        <f>IF([1]厂站实体!P158="","",[1]厂站实体!P158)</f>
        <v/>
      </c>
      <c r="K158" s="10" t="str">
        <f t="shared" si="2"/>
        <v/>
      </c>
    </row>
    <row r="159" spans="1:11" x14ac:dyDescent="0.15">
      <c r="A159" s="10" t="str">
        <f>IF([1]厂站实体!A159="","",[1]厂站实体!A159)</f>
        <v/>
      </c>
      <c r="B159" s="10" t="str">
        <f>IF([1]厂站实体!E159="","",[1]厂站实体!E159)</f>
        <v/>
      </c>
      <c r="C159" s="10" t="str">
        <f>IF([1]厂站实体!C159="","",[1]厂站实体!C159)</f>
        <v/>
      </c>
      <c r="D159" s="10" t="str">
        <f>IF([1]厂站实体!D159="","",[1]厂站实体!D159)</f>
        <v/>
      </c>
      <c r="E159" s="10" t="str">
        <f>IF([1]厂站实体!R159="","",[1]厂站实体!R159)</f>
        <v/>
      </c>
      <c r="F159" s="10" t="str">
        <f>IF([1]厂站实体!M159="","",[1]厂站实体!M159)</f>
        <v/>
      </c>
      <c r="G159" s="10" t="str">
        <f>IF([1]厂站实体!N159="","",[1]厂站实体!N159)</f>
        <v/>
      </c>
      <c r="H159" s="10" t="str">
        <f>IF([1]厂站实体!O159="","",[1]厂站实体!O159)</f>
        <v/>
      </c>
      <c r="I159" s="10" t="str">
        <f>IF([1]厂站实体!K159="","",[1]厂站实体!K159)</f>
        <v/>
      </c>
      <c r="J159" s="10" t="str">
        <f>IF([1]厂站实体!P159="","",[1]厂站实体!P159)</f>
        <v/>
      </c>
      <c r="K159" s="10" t="str">
        <f t="shared" si="2"/>
        <v/>
      </c>
    </row>
    <row r="160" spans="1:11" x14ac:dyDescent="0.15">
      <c r="A160" s="10" t="str">
        <f>IF([1]厂站实体!A160="","",[1]厂站实体!A160)</f>
        <v/>
      </c>
      <c r="B160" s="10" t="str">
        <f>IF([1]厂站实体!E160="","",[1]厂站实体!E160)</f>
        <v/>
      </c>
      <c r="C160" s="10" t="str">
        <f>IF([1]厂站实体!C160="","",[1]厂站实体!C160)</f>
        <v/>
      </c>
      <c r="D160" s="10" t="str">
        <f>IF([1]厂站实体!D160="","",[1]厂站实体!D160)</f>
        <v/>
      </c>
      <c r="E160" s="10" t="str">
        <f>IF([1]厂站实体!R160="","",[1]厂站实体!R160)</f>
        <v/>
      </c>
      <c r="F160" s="10" t="str">
        <f>IF([1]厂站实体!M160="","",[1]厂站实体!M160)</f>
        <v/>
      </c>
      <c r="G160" s="10" t="str">
        <f>IF([1]厂站实体!N160="","",[1]厂站实体!N160)</f>
        <v/>
      </c>
      <c r="H160" s="10" t="str">
        <f>IF([1]厂站实体!O160="","",[1]厂站实体!O160)</f>
        <v/>
      </c>
      <c r="I160" s="10" t="str">
        <f>IF([1]厂站实体!K160="","",[1]厂站实体!K160)</f>
        <v/>
      </c>
      <c r="J160" s="10" t="str">
        <f>IF([1]厂站实体!P160="","",[1]厂站实体!P160)</f>
        <v/>
      </c>
      <c r="K160" s="10" t="str">
        <f t="shared" si="2"/>
        <v/>
      </c>
    </row>
    <row r="161" spans="1:11" x14ac:dyDescent="0.15">
      <c r="A161" s="10" t="str">
        <f>IF([1]厂站实体!A161="","",[1]厂站实体!A161)</f>
        <v/>
      </c>
      <c r="B161" s="10" t="str">
        <f>IF([1]厂站实体!E161="","",[1]厂站实体!E161)</f>
        <v/>
      </c>
      <c r="C161" s="10" t="str">
        <f>IF([1]厂站实体!C161="","",[1]厂站实体!C161)</f>
        <v/>
      </c>
      <c r="D161" s="10" t="str">
        <f>IF([1]厂站实体!D161="","",[1]厂站实体!D161)</f>
        <v/>
      </c>
      <c r="E161" s="10" t="str">
        <f>IF([1]厂站实体!R161="","",[1]厂站实体!R161)</f>
        <v/>
      </c>
      <c r="F161" s="10" t="str">
        <f>IF([1]厂站实体!M161="","",[1]厂站实体!M161)</f>
        <v/>
      </c>
      <c r="G161" s="10" t="str">
        <f>IF([1]厂站实体!N161="","",[1]厂站实体!N161)</f>
        <v/>
      </c>
      <c r="H161" s="10" t="str">
        <f>IF([1]厂站实体!O161="","",[1]厂站实体!O161)</f>
        <v/>
      </c>
      <c r="I161" s="10" t="str">
        <f>IF([1]厂站实体!K161="","",[1]厂站实体!K161)</f>
        <v/>
      </c>
      <c r="J161" s="10" t="str">
        <f>IF([1]厂站实体!P161="","",[1]厂站实体!P161)</f>
        <v/>
      </c>
      <c r="K161" s="10" t="str">
        <f t="shared" si="2"/>
        <v/>
      </c>
    </row>
    <row r="162" spans="1:11" x14ac:dyDescent="0.15">
      <c r="A162" s="10" t="str">
        <f>IF([1]厂站实体!A162="","",[1]厂站实体!A162)</f>
        <v/>
      </c>
      <c r="B162" s="10" t="str">
        <f>IF([1]厂站实体!E162="","",[1]厂站实体!E162)</f>
        <v/>
      </c>
      <c r="C162" s="10" t="str">
        <f>IF([1]厂站实体!C162="","",[1]厂站实体!C162)</f>
        <v/>
      </c>
      <c r="D162" s="10" t="str">
        <f>IF([1]厂站实体!D162="","",[1]厂站实体!D162)</f>
        <v/>
      </c>
      <c r="E162" s="10" t="str">
        <f>IF([1]厂站实体!R162="","",[1]厂站实体!R162)</f>
        <v/>
      </c>
      <c r="F162" s="10" t="str">
        <f>IF([1]厂站实体!M162="","",[1]厂站实体!M162)</f>
        <v/>
      </c>
      <c r="G162" s="10" t="str">
        <f>IF([1]厂站实体!N162="","",[1]厂站实体!N162)</f>
        <v/>
      </c>
      <c r="H162" s="10" t="str">
        <f>IF([1]厂站实体!O162="","",[1]厂站实体!O162)</f>
        <v/>
      </c>
      <c r="I162" s="10" t="str">
        <f>IF([1]厂站实体!K162="","",[1]厂站实体!K162)</f>
        <v/>
      </c>
      <c r="J162" s="10" t="str">
        <f>IF([1]厂站实体!P162="","",[1]厂站实体!P162)</f>
        <v/>
      </c>
      <c r="K162" s="10" t="str">
        <f t="shared" si="2"/>
        <v/>
      </c>
    </row>
    <row r="163" spans="1:11" x14ac:dyDescent="0.15">
      <c r="A163" s="10" t="str">
        <f>IF([1]厂站实体!A163="","",[1]厂站实体!A163)</f>
        <v/>
      </c>
      <c r="B163" s="10" t="str">
        <f>IF([1]厂站实体!E163="","",[1]厂站实体!E163)</f>
        <v/>
      </c>
      <c r="C163" s="10" t="str">
        <f>IF([1]厂站实体!C163="","",[1]厂站实体!C163)</f>
        <v/>
      </c>
      <c r="D163" s="10" t="str">
        <f>IF([1]厂站实体!D163="","",[1]厂站实体!D163)</f>
        <v/>
      </c>
      <c r="E163" s="10" t="str">
        <f>IF([1]厂站实体!R163="","",[1]厂站实体!R163)</f>
        <v/>
      </c>
      <c r="F163" s="10" t="str">
        <f>IF([1]厂站实体!M163="","",[1]厂站实体!M163)</f>
        <v/>
      </c>
      <c r="G163" s="10" t="str">
        <f>IF([1]厂站实体!N163="","",[1]厂站实体!N163)</f>
        <v/>
      </c>
      <c r="H163" s="10" t="str">
        <f>IF([1]厂站实体!O163="","",[1]厂站实体!O163)</f>
        <v/>
      </c>
      <c r="I163" s="10" t="str">
        <f>IF([1]厂站实体!K163="","",[1]厂站实体!K163)</f>
        <v/>
      </c>
      <c r="J163" s="10" t="str">
        <f>IF([1]厂站实体!P163="","",[1]厂站实体!P163)</f>
        <v/>
      </c>
      <c r="K163" s="10" t="str">
        <f t="shared" si="2"/>
        <v/>
      </c>
    </row>
    <row r="164" spans="1:11" x14ac:dyDescent="0.15">
      <c r="A164" s="10" t="str">
        <f>IF([1]厂站实体!A164="","",[1]厂站实体!A164)</f>
        <v/>
      </c>
      <c r="B164" s="10" t="str">
        <f>IF([1]厂站实体!E164="","",[1]厂站实体!E164)</f>
        <v/>
      </c>
      <c r="C164" s="10" t="str">
        <f>IF([1]厂站实体!C164="","",[1]厂站实体!C164)</f>
        <v/>
      </c>
      <c r="D164" s="10" t="str">
        <f>IF([1]厂站实体!D164="","",[1]厂站实体!D164)</f>
        <v/>
      </c>
      <c r="E164" s="10" t="str">
        <f>IF([1]厂站实体!R164="","",[1]厂站实体!R164)</f>
        <v/>
      </c>
      <c r="F164" s="10" t="str">
        <f>IF([1]厂站实体!M164="","",[1]厂站实体!M164)</f>
        <v/>
      </c>
      <c r="G164" s="10" t="str">
        <f>IF([1]厂站实体!N164="","",[1]厂站实体!N164)</f>
        <v/>
      </c>
      <c r="H164" s="10" t="str">
        <f>IF([1]厂站实体!O164="","",[1]厂站实体!O164)</f>
        <v/>
      </c>
      <c r="I164" s="10" t="str">
        <f>IF([1]厂站实体!K164="","",[1]厂站实体!K164)</f>
        <v/>
      </c>
      <c r="J164" s="10" t="str">
        <f>IF([1]厂站实体!P164="","",[1]厂站实体!P164)</f>
        <v/>
      </c>
      <c r="K164" s="10" t="str">
        <f t="shared" si="2"/>
        <v/>
      </c>
    </row>
    <row r="165" spans="1:11" x14ac:dyDescent="0.15">
      <c r="A165" s="10" t="str">
        <f>IF([1]厂站实体!A165="","",[1]厂站实体!A165)</f>
        <v/>
      </c>
      <c r="B165" s="10" t="str">
        <f>IF([1]厂站实体!E165="","",[1]厂站实体!E165)</f>
        <v/>
      </c>
      <c r="C165" s="10" t="str">
        <f>IF([1]厂站实体!C165="","",[1]厂站实体!C165)</f>
        <v/>
      </c>
      <c r="D165" s="10" t="str">
        <f>IF([1]厂站实体!D165="","",[1]厂站实体!D165)</f>
        <v/>
      </c>
      <c r="E165" s="10" t="str">
        <f>IF([1]厂站实体!R165="","",[1]厂站实体!R165)</f>
        <v/>
      </c>
      <c r="F165" s="10" t="str">
        <f>IF([1]厂站实体!M165="","",[1]厂站实体!M165)</f>
        <v/>
      </c>
      <c r="G165" s="10" t="str">
        <f>IF([1]厂站实体!N165="","",[1]厂站实体!N165)</f>
        <v/>
      </c>
      <c r="H165" s="10" t="str">
        <f>IF([1]厂站实体!O165="","",[1]厂站实体!O165)</f>
        <v/>
      </c>
      <c r="I165" s="10" t="str">
        <f>IF([1]厂站实体!K165="","",[1]厂站实体!K165)</f>
        <v/>
      </c>
      <c r="J165" s="10" t="str">
        <f>IF([1]厂站实体!P165="","",[1]厂站实体!P165)</f>
        <v/>
      </c>
      <c r="K165" s="10" t="str">
        <f t="shared" si="2"/>
        <v/>
      </c>
    </row>
    <row r="166" spans="1:11" x14ac:dyDescent="0.15">
      <c r="A166" s="10" t="str">
        <f>IF([1]厂站实体!A166="","",[1]厂站实体!A166)</f>
        <v/>
      </c>
      <c r="B166" s="10" t="str">
        <f>IF([1]厂站实体!E166="","",[1]厂站实体!E166)</f>
        <v/>
      </c>
      <c r="C166" s="10" t="str">
        <f>IF([1]厂站实体!C166="","",[1]厂站实体!C166)</f>
        <v/>
      </c>
      <c r="D166" s="10" t="str">
        <f>IF([1]厂站实体!D166="","",[1]厂站实体!D166)</f>
        <v/>
      </c>
      <c r="E166" s="10" t="str">
        <f>IF([1]厂站实体!R166="","",[1]厂站实体!R166)</f>
        <v/>
      </c>
      <c r="F166" s="10" t="str">
        <f>IF([1]厂站实体!M166="","",[1]厂站实体!M166)</f>
        <v/>
      </c>
      <c r="G166" s="10" t="str">
        <f>IF([1]厂站实体!N166="","",[1]厂站实体!N166)</f>
        <v/>
      </c>
      <c r="H166" s="10" t="str">
        <f>IF([1]厂站实体!O166="","",[1]厂站实体!O166)</f>
        <v/>
      </c>
      <c r="I166" s="10" t="str">
        <f>IF([1]厂站实体!K166="","",[1]厂站实体!K166)</f>
        <v/>
      </c>
      <c r="J166" s="10" t="str">
        <f>IF([1]厂站实体!P166="","",[1]厂站实体!P166)</f>
        <v/>
      </c>
      <c r="K166" s="10" t="str">
        <f t="shared" si="2"/>
        <v/>
      </c>
    </row>
    <row r="167" spans="1:11" x14ac:dyDescent="0.15">
      <c r="A167" s="10" t="str">
        <f>IF([1]厂站实体!A167="","",[1]厂站实体!A167)</f>
        <v/>
      </c>
      <c r="B167" s="10" t="str">
        <f>IF([1]厂站实体!E167="","",[1]厂站实体!E167)</f>
        <v/>
      </c>
      <c r="C167" s="10" t="str">
        <f>IF([1]厂站实体!C167="","",[1]厂站实体!C167)</f>
        <v/>
      </c>
      <c r="D167" s="10" t="str">
        <f>IF([1]厂站实体!D167="","",[1]厂站实体!D167)</f>
        <v/>
      </c>
      <c r="E167" s="10" t="str">
        <f>IF([1]厂站实体!R167="","",[1]厂站实体!R167)</f>
        <v/>
      </c>
      <c r="F167" s="10" t="str">
        <f>IF([1]厂站实体!M167="","",[1]厂站实体!M167)</f>
        <v/>
      </c>
      <c r="G167" s="10" t="str">
        <f>IF([1]厂站实体!N167="","",[1]厂站实体!N167)</f>
        <v/>
      </c>
      <c r="H167" s="10" t="str">
        <f>IF([1]厂站实体!O167="","",[1]厂站实体!O167)</f>
        <v/>
      </c>
      <c r="I167" s="10" t="str">
        <f>IF([1]厂站实体!K167="","",[1]厂站实体!K167)</f>
        <v/>
      </c>
      <c r="J167" s="10" t="str">
        <f>IF([1]厂站实体!P167="","",[1]厂站实体!P167)</f>
        <v/>
      </c>
      <c r="K167" s="10" t="str">
        <f t="shared" si="2"/>
        <v/>
      </c>
    </row>
    <row r="168" spans="1:11" x14ac:dyDescent="0.15">
      <c r="A168" s="10" t="str">
        <f>IF([1]厂站实体!A168="","",[1]厂站实体!A168)</f>
        <v/>
      </c>
      <c r="B168" s="10" t="str">
        <f>IF([1]厂站实体!E168="","",[1]厂站实体!E168)</f>
        <v/>
      </c>
      <c r="C168" s="10" t="str">
        <f>IF([1]厂站实体!C168="","",[1]厂站实体!C168)</f>
        <v/>
      </c>
      <c r="D168" s="10" t="str">
        <f>IF([1]厂站实体!D168="","",[1]厂站实体!D168)</f>
        <v/>
      </c>
      <c r="E168" s="10" t="str">
        <f>IF([1]厂站实体!R168="","",[1]厂站实体!R168)</f>
        <v/>
      </c>
      <c r="F168" s="10" t="str">
        <f>IF([1]厂站实体!M168="","",[1]厂站实体!M168)</f>
        <v/>
      </c>
      <c r="G168" s="10" t="str">
        <f>IF([1]厂站实体!N168="","",[1]厂站实体!N168)</f>
        <v/>
      </c>
      <c r="H168" s="10" t="str">
        <f>IF([1]厂站实体!O168="","",[1]厂站实体!O168)</f>
        <v/>
      </c>
      <c r="I168" s="10" t="str">
        <f>IF([1]厂站实体!K168="","",[1]厂站实体!K168)</f>
        <v/>
      </c>
      <c r="J168" s="10" t="str">
        <f>IF([1]厂站实体!P168="","",[1]厂站实体!P168)</f>
        <v/>
      </c>
      <c r="K168" s="10" t="str">
        <f t="shared" si="2"/>
        <v/>
      </c>
    </row>
    <row r="169" spans="1:11" x14ac:dyDescent="0.15">
      <c r="A169" s="10" t="str">
        <f>IF([1]厂站实体!A169="","",[1]厂站实体!A169)</f>
        <v/>
      </c>
      <c r="B169" s="10" t="str">
        <f>IF([1]厂站实体!E169="","",[1]厂站实体!E169)</f>
        <v/>
      </c>
      <c r="C169" s="10" t="str">
        <f>IF([1]厂站实体!C169="","",[1]厂站实体!C169)</f>
        <v/>
      </c>
      <c r="D169" s="10" t="str">
        <f>IF([1]厂站实体!D169="","",[1]厂站实体!D169)</f>
        <v/>
      </c>
      <c r="E169" s="10" t="str">
        <f>IF([1]厂站实体!R169="","",[1]厂站实体!R169)</f>
        <v/>
      </c>
      <c r="F169" s="10" t="str">
        <f>IF([1]厂站实体!M169="","",[1]厂站实体!M169)</f>
        <v/>
      </c>
      <c r="G169" s="10" t="str">
        <f>IF([1]厂站实体!N169="","",[1]厂站实体!N169)</f>
        <v/>
      </c>
      <c r="H169" s="10" t="str">
        <f>IF([1]厂站实体!O169="","",[1]厂站实体!O169)</f>
        <v/>
      </c>
      <c r="I169" s="10" t="str">
        <f>IF([1]厂站实体!K169="","",[1]厂站实体!K169)</f>
        <v/>
      </c>
      <c r="J169" s="10" t="str">
        <f>IF([1]厂站实体!P169="","",[1]厂站实体!P169)</f>
        <v/>
      </c>
      <c r="K169" s="10" t="str">
        <f t="shared" si="2"/>
        <v/>
      </c>
    </row>
    <row r="170" spans="1:11" x14ac:dyDescent="0.15">
      <c r="A170" s="10" t="str">
        <f>IF([1]厂站实体!A170="","",[1]厂站实体!A170)</f>
        <v/>
      </c>
      <c r="B170" s="10" t="str">
        <f>IF([1]厂站实体!E170="","",[1]厂站实体!E170)</f>
        <v/>
      </c>
      <c r="C170" s="10" t="str">
        <f>IF([1]厂站实体!C170="","",[1]厂站实体!C170)</f>
        <v/>
      </c>
      <c r="D170" s="10" t="str">
        <f>IF([1]厂站实体!D170="","",[1]厂站实体!D170)</f>
        <v/>
      </c>
      <c r="E170" s="10" t="str">
        <f>IF([1]厂站实体!R170="","",[1]厂站实体!R170)</f>
        <v/>
      </c>
      <c r="F170" s="10" t="str">
        <f>IF([1]厂站实体!M170="","",[1]厂站实体!M170)</f>
        <v/>
      </c>
      <c r="G170" s="10" t="str">
        <f>IF([1]厂站实体!N170="","",[1]厂站实体!N170)</f>
        <v/>
      </c>
      <c r="H170" s="10" t="str">
        <f>IF([1]厂站实体!O170="","",[1]厂站实体!O170)</f>
        <v/>
      </c>
      <c r="I170" s="10" t="str">
        <f>IF([1]厂站实体!K170="","",[1]厂站实体!K170)</f>
        <v/>
      </c>
      <c r="J170" s="10" t="str">
        <f>IF([1]厂站实体!P170="","",[1]厂站实体!P170)</f>
        <v/>
      </c>
      <c r="K170" s="10" t="str">
        <f t="shared" si="2"/>
        <v/>
      </c>
    </row>
    <row r="171" spans="1:11" x14ac:dyDescent="0.15">
      <c r="A171" s="10" t="str">
        <f>IF([1]厂站实体!A171="","",[1]厂站实体!A171)</f>
        <v/>
      </c>
      <c r="B171" s="10" t="str">
        <f>IF([1]厂站实体!E171="","",[1]厂站实体!E171)</f>
        <v/>
      </c>
      <c r="C171" s="10" t="str">
        <f>IF([1]厂站实体!C171="","",[1]厂站实体!C171)</f>
        <v/>
      </c>
      <c r="D171" s="10" t="str">
        <f>IF([1]厂站实体!D171="","",[1]厂站实体!D171)</f>
        <v/>
      </c>
      <c r="E171" s="10" t="str">
        <f>IF([1]厂站实体!R171="","",[1]厂站实体!R171)</f>
        <v/>
      </c>
      <c r="F171" s="10" t="str">
        <f>IF([1]厂站实体!M171="","",[1]厂站实体!M171)</f>
        <v/>
      </c>
      <c r="G171" s="10" t="str">
        <f>IF([1]厂站实体!N171="","",[1]厂站实体!N171)</f>
        <v/>
      </c>
      <c r="H171" s="10" t="str">
        <f>IF([1]厂站实体!O171="","",[1]厂站实体!O171)</f>
        <v/>
      </c>
      <c r="I171" s="10" t="str">
        <f>IF([1]厂站实体!K171="","",[1]厂站实体!K171)</f>
        <v/>
      </c>
      <c r="J171" s="10" t="str">
        <f>IF([1]厂站实体!P171="","",[1]厂站实体!P171)</f>
        <v/>
      </c>
      <c r="K171" s="10" t="str">
        <f t="shared" si="2"/>
        <v/>
      </c>
    </row>
    <row r="172" spans="1:11" x14ac:dyDescent="0.15">
      <c r="A172" s="10" t="str">
        <f>IF([1]厂站实体!A172="","",[1]厂站实体!A172)</f>
        <v/>
      </c>
      <c r="B172" s="10" t="str">
        <f>IF([1]厂站实体!E172="","",[1]厂站实体!E172)</f>
        <v/>
      </c>
      <c r="C172" s="10" t="str">
        <f>IF([1]厂站实体!C172="","",[1]厂站实体!C172)</f>
        <v/>
      </c>
      <c r="D172" s="10" t="str">
        <f>IF([1]厂站实体!D172="","",[1]厂站实体!D172)</f>
        <v/>
      </c>
      <c r="E172" s="10" t="str">
        <f>IF([1]厂站实体!R172="","",[1]厂站实体!R172)</f>
        <v/>
      </c>
      <c r="F172" s="10" t="str">
        <f>IF([1]厂站实体!M172="","",[1]厂站实体!M172)</f>
        <v/>
      </c>
      <c r="G172" s="10" t="str">
        <f>IF([1]厂站实体!N172="","",[1]厂站实体!N172)</f>
        <v/>
      </c>
      <c r="H172" s="10" t="str">
        <f>IF([1]厂站实体!O172="","",[1]厂站实体!O172)</f>
        <v/>
      </c>
      <c r="I172" s="10" t="str">
        <f>IF([1]厂站实体!K172="","",[1]厂站实体!K172)</f>
        <v/>
      </c>
      <c r="J172" s="10" t="str">
        <f>IF([1]厂站实体!P172="","",[1]厂站实体!P172)</f>
        <v/>
      </c>
      <c r="K172" s="10" t="str">
        <f t="shared" si="2"/>
        <v/>
      </c>
    </row>
    <row r="173" spans="1:11" x14ac:dyDescent="0.15">
      <c r="A173" s="10" t="str">
        <f>IF([1]厂站实体!A173="","",[1]厂站实体!A173)</f>
        <v/>
      </c>
      <c r="B173" s="10" t="str">
        <f>IF([1]厂站实体!E173="","",[1]厂站实体!E173)</f>
        <v/>
      </c>
      <c r="C173" s="10" t="str">
        <f>IF([1]厂站实体!C173="","",[1]厂站实体!C173)</f>
        <v/>
      </c>
      <c r="D173" s="10" t="str">
        <f>IF([1]厂站实体!D173="","",[1]厂站实体!D173)</f>
        <v/>
      </c>
      <c r="E173" s="10" t="str">
        <f>IF([1]厂站实体!R173="","",[1]厂站实体!R173)</f>
        <v/>
      </c>
      <c r="F173" s="10" t="str">
        <f>IF([1]厂站实体!M173="","",[1]厂站实体!M173)</f>
        <v/>
      </c>
      <c r="G173" s="10" t="str">
        <f>IF([1]厂站实体!N173="","",[1]厂站实体!N173)</f>
        <v/>
      </c>
      <c r="H173" s="10" t="str">
        <f>IF([1]厂站实体!O173="","",[1]厂站实体!O173)</f>
        <v/>
      </c>
      <c r="I173" s="10" t="str">
        <f>IF([1]厂站实体!K173="","",[1]厂站实体!K173)</f>
        <v/>
      </c>
      <c r="J173" s="10" t="str">
        <f>IF([1]厂站实体!P173="","",[1]厂站实体!P173)</f>
        <v/>
      </c>
      <c r="K173" s="10" t="str">
        <f t="shared" si="2"/>
        <v/>
      </c>
    </row>
    <row r="174" spans="1:11" x14ac:dyDescent="0.15">
      <c r="A174" s="10" t="str">
        <f>IF([1]厂站实体!A174="","",[1]厂站实体!A174)</f>
        <v/>
      </c>
      <c r="B174" s="10" t="str">
        <f>IF([1]厂站实体!E174="","",[1]厂站实体!E174)</f>
        <v/>
      </c>
      <c r="C174" s="10" t="str">
        <f>IF([1]厂站实体!C174="","",[1]厂站实体!C174)</f>
        <v/>
      </c>
      <c r="D174" s="10" t="str">
        <f>IF([1]厂站实体!D174="","",[1]厂站实体!D174)</f>
        <v/>
      </c>
      <c r="E174" s="10" t="str">
        <f>IF([1]厂站实体!R174="","",[1]厂站实体!R174)</f>
        <v/>
      </c>
      <c r="F174" s="10" t="str">
        <f>IF([1]厂站实体!M174="","",[1]厂站实体!M174)</f>
        <v/>
      </c>
      <c r="G174" s="10" t="str">
        <f>IF([1]厂站实体!N174="","",[1]厂站实体!N174)</f>
        <v/>
      </c>
      <c r="H174" s="10" t="str">
        <f>IF([1]厂站实体!O174="","",[1]厂站实体!O174)</f>
        <v/>
      </c>
      <c r="I174" s="10" t="str">
        <f>IF([1]厂站实体!K174="","",[1]厂站实体!K174)</f>
        <v/>
      </c>
      <c r="J174" s="10" t="str">
        <f>IF([1]厂站实体!P174="","",[1]厂站实体!P174)</f>
        <v/>
      </c>
      <c r="K174" s="10" t="str">
        <f t="shared" si="2"/>
        <v/>
      </c>
    </row>
    <row r="175" spans="1:11" x14ac:dyDescent="0.15">
      <c r="A175" s="10" t="str">
        <f>IF([1]厂站实体!A175="","",[1]厂站实体!A175)</f>
        <v/>
      </c>
      <c r="B175" s="10" t="str">
        <f>IF([1]厂站实体!E175="","",[1]厂站实体!E175)</f>
        <v/>
      </c>
      <c r="C175" s="10" t="str">
        <f>IF([1]厂站实体!C175="","",[1]厂站实体!C175)</f>
        <v/>
      </c>
      <c r="D175" s="10" t="str">
        <f>IF([1]厂站实体!D175="","",[1]厂站实体!D175)</f>
        <v/>
      </c>
      <c r="E175" s="10" t="str">
        <f>IF([1]厂站实体!R175="","",[1]厂站实体!R175)</f>
        <v/>
      </c>
      <c r="F175" s="10" t="str">
        <f>IF([1]厂站实体!M175="","",[1]厂站实体!M175)</f>
        <v/>
      </c>
      <c r="G175" s="10" t="str">
        <f>IF([1]厂站实体!N175="","",[1]厂站实体!N175)</f>
        <v/>
      </c>
      <c r="H175" s="10" t="str">
        <f>IF([1]厂站实体!O175="","",[1]厂站实体!O175)</f>
        <v/>
      </c>
      <c r="I175" s="10" t="str">
        <f>IF([1]厂站实体!K175="","",[1]厂站实体!K175)</f>
        <v/>
      </c>
      <c r="J175" s="10" t="str">
        <f>IF([1]厂站实体!P175="","",[1]厂站实体!P175)</f>
        <v/>
      </c>
      <c r="K175" s="10" t="str">
        <f t="shared" si="2"/>
        <v/>
      </c>
    </row>
    <row r="176" spans="1:11" x14ac:dyDescent="0.15">
      <c r="A176" s="10" t="str">
        <f>IF([1]厂站实体!A176="","",[1]厂站实体!A176)</f>
        <v/>
      </c>
      <c r="B176" s="10" t="str">
        <f>IF([1]厂站实体!E176="","",[1]厂站实体!E176)</f>
        <v/>
      </c>
      <c r="C176" s="10" t="str">
        <f>IF([1]厂站实体!C176="","",[1]厂站实体!C176)</f>
        <v/>
      </c>
      <c r="D176" s="10" t="str">
        <f>IF([1]厂站实体!D176="","",[1]厂站实体!D176)</f>
        <v/>
      </c>
      <c r="E176" s="10" t="str">
        <f>IF([1]厂站实体!R176="","",[1]厂站实体!R176)</f>
        <v/>
      </c>
      <c r="F176" s="10" t="str">
        <f>IF([1]厂站实体!M176="","",[1]厂站实体!M176)</f>
        <v/>
      </c>
      <c r="G176" s="10" t="str">
        <f>IF([1]厂站实体!N176="","",[1]厂站实体!N176)</f>
        <v/>
      </c>
      <c r="H176" s="10" t="str">
        <f>IF([1]厂站实体!O176="","",[1]厂站实体!O176)</f>
        <v/>
      </c>
      <c r="I176" s="10" t="str">
        <f>IF([1]厂站实体!K176="","",[1]厂站实体!K176)</f>
        <v/>
      </c>
      <c r="J176" s="10" t="str">
        <f>IF([1]厂站实体!P176="","",[1]厂站实体!P176)</f>
        <v/>
      </c>
      <c r="K176" s="10" t="str">
        <f t="shared" si="2"/>
        <v/>
      </c>
    </row>
    <row r="177" spans="1:11" x14ac:dyDescent="0.15">
      <c r="A177" s="10" t="str">
        <f>IF([1]厂站实体!A177="","",[1]厂站实体!A177)</f>
        <v/>
      </c>
      <c r="B177" s="10" t="str">
        <f>IF([1]厂站实体!E177="","",[1]厂站实体!E177)</f>
        <v/>
      </c>
      <c r="C177" s="10" t="str">
        <f>IF([1]厂站实体!C177="","",[1]厂站实体!C177)</f>
        <v/>
      </c>
      <c r="D177" s="10" t="str">
        <f>IF([1]厂站实体!D177="","",[1]厂站实体!D177)</f>
        <v/>
      </c>
      <c r="E177" s="10" t="str">
        <f>IF([1]厂站实体!R177="","",[1]厂站实体!R177)</f>
        <v/>
      </c>
      <c r="F177" s="10" t="str">
        <f>IF([1]厂站实体!M177="","",[1]厂站实体!M177)</f>
        <v/>
      </c>
      <c r="G177" s="10" t="str">
        <f>IF([1]厂站实体!N177="","",[1]厂站实体!N177)</f>
        <v/>
      </c>
      <c r="H177" s="10" t="str">
        <f>IF([1]厂站实体!O177="","",[1]厂站实体!O177)</f>
        <v/>
      </c>
      <c r="I177" s="10" t="str">
        <f>IF([1]厂站实体!K177="","",[1]厂站实体!K177)</f>
        <v/>
      </c>
      <c r="J177" s="10" t="str">
        <f>IF([1]厂站实体!P177="","",[1]厂站实体!P177)</f>
        <v/>
      </c>
      <c r="K177" s="10" t="str">
        <f t="shared" si="2"/>
        <v/>
      </c>
    </row>
    <row r="178" spans="1:11" x14ac:dyDescent="0.15">
      <c r="A178" s="10" t="str">
        <f>IF([1]厂站实体!A178="","",[1]厂站实体!A178)</f>
        <v/>
      </c>
      <c r="B178" s="10" t="str">
        <f>IF([1]厂站实体!E178="","",[1]厂站实体!E178)</f>
        <v/>
      </c>
      <c r="C178" s="10" t="str">
        <f>IF([1]厂站实体!C178="","",[1]厂站实体!C178)</f>
        <v/>
      </c>
      <c r="D178" s="10" t="str">
        <f>IF([1]厂站实体!D178="","",[1]厂站实体!D178)</f>
        <v/>
      </c>
      <c r="E178" s="10" t="str">
        <f>IF([1]厂站实体!R178="","",[1]厂站实体!R178)</f>
        <v/>
      </c>
      <c r="F178" s="10" t="str">
        <f>IF([1]厂站实体!M178="","",[1]厂站实体!M178)</f>
        <v/>
      </c>
      <c r="G178" s="10" t="str">
        <f>IF([1]厂站实体!N178="","",[1]厂站实体!N178)</f>
        <v/>
      </c>
      <c r="H178" s="10" t="str">
        <f>IF([1]厂站实体!O178="","",[1]厂站实体!O178)</f>
        <v/>
      </c>
      <c r="I178" s="10" t="str">
        <f>IF([1]厂站实体!K178="","",[1]厂站实体!K178)</f>
        <v/>
      </c>
      <c r="J178" s="10" t="str">
        <f>IF([1]厂站实体!P178="","",[1]厂站实体!P178)</f>
        <v/>
      </c>
      <c r="K178" s="10" t="str">
        <f t="shared" si="2"/>
        <v/>
      </c>
    </row>
    <row r="179" spans="1:11" x14ac:dyDescent="0.15">
      <c r="A179" s="10" t="str">
        <f>IF([1]厂站实体!A179="","",[1]厂站实体!A179)</f>
        <v/>
      </c>
      <c r="B179" s="10" t="str">
        <f>IF([1]厂站实体!E179="","",[1]厂站实体!E179)</f>
        <v/>
      </c>
      <c r="C179" s="10" t="str">
        <f>IF([1]厂站实体!C179="","",[1]厂站实体!C179)</f>
        <v/>
      </c>
      <c r="D179" s="10" t="str">
        <f>IF([1]厂站实体!D179="","",[1]厂站实体!D179)</f>
        <v/>
      </c>
      <c r="E179" s="10" t="str">
        <f>IF([1]厂站实体!R179="","",[1]厂站实体!R179)</f>
        <v/>
      </c>
      <c r="F179" s="10" t="str">
        <f>IF([1]厂站实体!M179="","",[1]厂站实体!M179)</f>
        <v/>
      </c>
      <c r="G179" s="10" t="str">
        <f>IF([1]厂站实体!N179="","",[1]厂站实体!N179)</f>
        <v/>
      </c>
      <c r="H179" s="10" t="str">
        <f>IF([1]厂站实体!O179="","",[1]厂站实体!O179)</f>
        <v/>
      </c>
      <c r="I179" s="10" t="str">
        <f>IF([1]厂站实体!K179="","",[1]厂站实体!K179)</f>
        <v/>
      </c>
      <c r="J179" s="10" t="str">
        <f>IF([1]厂站实体!P179="","",[1]厂站实体!P179)</f>
        <v/>
      </c>
      <c r="K179" s="10" t="str">
        <f t="shared" si="2"/>
        <v/>
      </c>
    </row>
    <row r="180" spans="1:11" x14ac:dyDescent="0.15">
      <c r="A180" s="10" t="str">
        <f>IF([1]厂站实体!A180="","",[1]厂站实体!A180)</f>
        <v/>
      </c>
      <c r="B180" s="10" t="str">
        <f>IF([1]厂站实体!E180="","",[1]厂站实体!E180)</f>
        <v/>
      </c>
      <c r="C180" s="10" t="str">
        <f>IF([1]厂站实体!C180="","",[1]厂站实体!C180)</f>
        <v/>
      </c>
      <c r="D180" s="10" t="str">
        <f>IF([1]厂站实体!D180="","",[1]厂站实体!D180)</f>
        <v/>
      </c>
      <c r="E180" s="10" t="str">
        <f>IF([1]厂站实体!R180="","",[1]厂站实体!R180)</f>
        <v/>
      </c>
      <c r="F180" s="10" t="str">
        <f>IF([1]厂站实体!M180="","",[1]厂站实体!M180)</f>
        <v/>
      </c>
      <c r="G180" s="10" t="str">
        <f>IF([1]厂站实体!N180="","",[1]厂站实体!N180)</f>
        <v/>
      </c>
      <c r="H180" s="10" t="str">
        <f>IF([1]厂站实体!O180="","",[1]厂站实体!O180)</f>
        <v/>
      </c>
      <c r="I180" s="10" t="str">
        <f>IF([1]厂站实体!K180="","",[1]厂站实体!K180)</f>
        <v/>
      </c>
      <c r="J180" s="10" t="str">
        <f>IF([1]厂站实体!P180="","",[1]厂站实体!P180)</f>
        <v/>
      </c>
      <c r="K180" s="10" t="str">
        <f t="shared" si="2"/>
        <v/>
      </c>
    </row>
    <row r="181" spans="1:11" x14ac:dyDescent="0.15">
      <c r="A181" s="10" t="str">
        <f>IF([1]厂站实体!A181="","",[1]厂站实体!A181)</f>
        <v/>
      </c>
      <c r="B181" s="10" t="str">
        <f>IF([1]厂站实体!E181="","",[1]厂站实体!E181)</f>
        <v/>
      </c>
      <c r="C181" s="10" t="str">
        <f>IF([1]厂站实体!C181="","",[1]厂站实体!C181)</f>
        <v/>
      </c>
      <c r="D181" s="10" t="str">
        <f>IF([1]厂站实体!D181="","",[1]厂站实体!D181)</f>
        <v/>
      </c>
      <c r="E181" s="10" t="str">
        <f>IF([1]厂站实体!R181="","",[1]厂站实体!R181)</f>
        <v/>
      </c>
      <c r="F181" s="10" t="str">
        <f>IF([1]厂站实体!M181="","",[1]厂站实体!M181)</f>
        <v/>
      </c>
      <c r="G181" s="10" t="str">
        <f>IF([1]厂站实体!N181="","",[1]厂站实体!N181)</f>
        <v/>
      </c>
      <c r="H181" s="10" t="str">
        <f>IF([1]厂站实体!O181="","",[1]厂站实体!O181)</f>
        <v/>
      </c>
      <c r="I181" s="10" t="str">
        <f>IF([1]厂站实体!K181="","",[1]厂站实体!K181)</f>
        <v/>
      </c>
      <c r="J181" s="10" t="str">
        <f>IF([1]厂站实体!P181="","",[1]厂站实体!P181)</f>
        <v/>
      </c>
      <c r="K181" s="10" t="str">
        <f t="shared" si="2"/>
        <v/>
      </c>
    </row>
    <row r="182" spans="1:11" x14ac:dyDescent="0.15">
      <c r="A182" s="10" t="str">
        <f>IF([1]厂站实体!A182="","",[1]厂站实体!A182)</f>
        <v/>
      </c>
      <c r="B182" s="10" t="str">
        <f>IF([1]厂站实体!E182="","",[1]厂站实体!E182)</f>
        <v/>
      </c>
      <c r="C182" s="10" t="str">
        <f>IF([1]厂站实体!C182="","",[1]厂站实体!C182)</f>
        <v/>
      </c>
      <c r="D182" s="10" t="str">
        <f>IF([1]厂站实体!D182="","",[1]厂站实体!D182)</f>
        <v/>
      </c>
      <c r="E182" s="10" t="str">
        <f>IF([1]厂站实体!R182="","",[1]厂站实体!R182)</f>
        <v/>
      </c>
      <c r="F182" s="10" t="str">
        <f>IF([1]厂站实体!M182="","",[1]厂站实体!M182)</f>
        <v/>
      </c>
      <c r="G182" s="10" t="str">
        <f>IF([1]厂站实体!N182="","",[1]厂站实体!N182)</f>
        <v/>
      </c>
      <c r="H182" s="10" t="str">
        <f>IF([1]厂站实体!O182="","",[1]厂站实体!O182)</f>
        <v/>
      </c>
      <c r="I182" s="10" t="str">
        <f>IF([1]厂站实体!K182="","",[1]厂站实体!K182)</f>
        <v/>
      </c>
      <c r="J182" s="10" t="str">
        <f>IF([1]厂站实体!P182="","",[1]厂站实体!P182)</f>
        <v/>
      </c>
      <c r="K182" s="10" t="str">
        <f t="shared" si="2"/>
        <v/>
      </c>
    </row>
    <row r="183" spans="1:11" x14ac:dyDescent="0.15">
      <c r="A183" s="10" t="str">
        <f>IF([1]厂站实体!A183="","",[1]厂站实体!A183)</f>
        <v/>
      </c>
      <c r="B183" s="10" t="str">
        <f>IF([1]厂站实体!E183="","",[1]厂站实体!E183)</f>
        <v/>
      </c>
      <c r="C183" s="10" t="str">
        <f>IF([1]厂站实体!C183="","",[1]厂站实体!C183)</f>
        <v/>
      </c>
      <c r="D183" s="10" t="str">
        <f>IF([1]厂站实体!D183="","",[1]厂站实体!D183)</f>
        <v/>
      </c>
      <c r="E183" s="10" t="str">
        <f>IF([1]厂站实体!R183="","",[1]厂站实体!R183)</f>
        <v/>
      </c>
      <c r="F183" s="10" t="str">
        <f>IF([1]厂站实体!M183="","",[1]厂站实体!M183)</f>
        <v/>
      </c>
      <c r="G183" s="10" t="str">
        <f>IF([1]厂站实体!N183="","",[1]厂站实体!N183)</f>
        <v/>
      </c>
      <c r="H183" s="10" t="str">
        <f>IF([1]厂站实体!O183="","",[1]厂站实体!O183)</f>
        <v/>
      </c>
      <c r="I183" s="10" t="str">
        <f>IF([1]厂站实体!K183="","",[1]厂站实体!K183)</f>
        <v/>
      </c>
      <c r="J183" s="10" t="str">
        <f>IF([1]厂站实体!P183="","",[1]厂站实体!P183)</f>
        <v/>
      </c>
      <c r="K183" s="10" t="str">
        <f t="shared" si="2"/>
        <v/>
      </c>
    </row>
    <row r="184" spans="1:11" x14ac:dyDescent="0.15">
      <c r="A184" s="10" t="str">
        <f>IF([1]厂站实体!A184="","",[1]厂站实体!A184)</f>
        <v/>
      </c>
      <c r="B184" s="10" t="str">
        <f>IF([1]厂站实体!E184="","",[1]厂站实体!E184)</f>
        <v/>
      </c>
      <c r="C184" s="10" t="str">
        <f>IF([1]厂站实体!C184="","",[1]厂站实体!C184)</f>
        <v/>
      </c>
      <c r="D184" s="10" t="str">
        <f>IF([1]厂站实体!D184="","",[1]厂站实体!D184)</f>
        <v/>
      </c>
      <c r="E184" s="10" t="str">
        <f>IF([1]厂站实体!R184="","",[1]厂站实体!R184)</f>
        <v/>
      </c>
      <c r="F184" s="10" t="str">
        <f>IF([1]厂站实体!M184="","",[1]厂站实体!M184)</f>
        <v/>
      </c>
      <c r="G184" s="10" t="str">
        <f>IF([1]厂站实体!N184="","",[1]厂站实体!N184)</f>
        <v/>
      </c>
      <c r="H184" s="10" t="str">
        <f>IF([1]厂站实体!O184="","",[1]厂站实体!O184)</f>
        <v/>
      </c>
      <c r="I184" s="10" t="str">
        <f>IF([1]厂站实体!K184="","",[1]厂站实体!K184)</f>
        <v/>
      </c>
      <c r="J184" s="10" t="str">
        <f>IF([1]厂站实体!P184="","",[1]厂站实体!P184)</f>
        <v/>
      </c>
      <c r="K184" s="10" t="str">
        <f t="shared" si="2"/>
        <v/>
      </c>
    </row>
    <row r="185" spans="1:11" x14ac:dyDescent="0.15">
      <c r="A185" s="10" t="str">
        <f>IF([1]厂站实体!A185="","",[1]厂站实体!A185)</f>
        <v/>
      </c>
      <c r="B185" s="10" t="str">
        <f>IF([1]厂站实体!E185="","",[1]厂站实体!E185)</f>
        <v/>
      </c>
      <c r="C185" s="10" t="str">
        <f>IF([1]厂站实体!C185="","",[1]厂站实体!C185)</f>
        <v/>
      </c>
      <c r="D185" s="10" t="str">
        <f>IF([1]厂站实体!D185="","",[1]厂站实体!D185)</f>
        <v/>
      </c>
      <c r="E185" s="10" t="str">
        <f>IF([1]厂站实体!R185="","",[1]厂站实体!R185)</f>
        <v/>
      </c>
      <c r="F185" s="10" t="str">
        <f>IF([1]厂站实体!M185="","",[1]厂站实体!M185)</f>
        <v/>
      </c>
      <c r="G185" s="10" t="str">
        <f>IF([1]厂站实体!N185="","",[1]厂站实体!N185)</f>
        <v/>
      </c>
      <c r="H185" s="10" t="str">
        <f>IF([1]厂站实体!O185="","",[1]厂站实体!O185)</f>
        <v/>
      </c>
      <c r="I185" s="10" t="str">
        <f>IF([1]厂站实体!K185="","",[1]厂站实体!K185)</f>
        <v/>
      </c>
      <c r="J185" s="10" t="str">
        <f>IF([1]厂站实体!P185="","",[1]厂站实体!P185)</f>
        <v/>
      </c>
      <c r="K185" s="10" t="str">
        <f t="shared" si="2"/>
        <v/>
      </c>
    </row>
    <row r="186" spans="1:11" x14ac:dyDescent="0.15">
      <c r="A186" s="10" t="str">
        <f>IF([1]厂站实体!A186="","",[1]厂站实体!A186)</f>
        <v/>
      </c>
      <c r="B186" s="10" t="str">
        <f>IF([1]厂站实体!E186="","",[1]厂站实体!E186)</f>
        <v/>
      </c>
      <c r="C186" s="10" t="str">
        <f>IF([1]厂站实体!C186="","",[1]厂站实体!C186)</f>
        <v/>
      </c>
      <c r="D186" s="10" t="str">
        <f>IF([1]厂站实体!D186="","",[1]厂站实体!D186)</f>
        <v/>
      </c>
      <c r="E186" s="10" t="str">
        <f>IF([1]厂站实体!R186="","",[1]厂站实体!R186)</f>
        <v/>
      </c>
      <c r="F186" s="10" t="str">
        <f>IF([1]厂站实体!M186="","",[1]厂站实体!M186)</f>
        <v/>
      </c>
      <c r="G186" s="10" t="str">
        <f>IF([1]厂站实体!N186="","",[1]厂站实体!N186)</f>
        <v/>
      </c>
      <c r="H186" s="10" t="str">
        <f>IF([1]厂站实体!O186="","",[1]厂站实体!O186)</f>
        <v/>
      </c>
      <c r="I186" s="10" t="str">
        <f>IF([1]厂站实体!K186="","",[1]厂站实体!K186)</f>
        <v/>
      </c>
      <c r="J186" s="10" t="str">
        <f>IF([1]厂站实体!P186="","",[1]厂站实体!P186)</f>
        <v/>
      </c>
      <c r="K186" s="10" t="str">
        <f t="shared" si="2"/>
        <v/>
      </c>
    </row>
    <row r="187" spans="1:11" x14ac:dyDescent="0.15">
      <c r="A187" s="10" t="str">
        <f>IF([1]厂站实体!A187="","",[1]厂站实体!A187)</f>
        <v/>
      </c>
      <c r="B187" s="10" t="str">
        <f>IF([1]厂站实体!E187="","",[1]厂站实体!E187)</f>
        <v/>
      </c>
      <c r="C187" s="10" t="str">
        <f>IF([1]厂站实体!C187="","",[1]厂站实体!C187)</f>
        <v/>
      </c>
      <c r="D187" s="10" t="str">
        <f>IF([1]厂站实体!D187="","",[1]厂站实体!D187)</f>
        <v/>
      </c>
      <c r="E187" s="10" t="str">
        <f>IF([1]厂站实体!R187="","",[1]厂站实体!R187)</f>
        <v/>
      </c>
      <c r="F187" s="10" t="str">
        <f>IF([1]厂站实体!M187="","",[1]厂站实体!M187)</f>
        <v/>
      </c>
      <c r="G187" s="10" t="str">
        <f>IF([1]厂站实体!N187="","",[1]厂站实体!N187)</f>
        <v/>
      </c>
      <c r="H187" s="10" t="str">
        <f>IF([1]厂站实体!O187="","",[1]厂站实体!O187)</f>
        <v/>
      </c>
      <c r="I187" s="10" t="str">
        <f>IF([1]厂站实体!K187="","",[1]厂站实体!K187)</f>
        <v/>
      </c>
      <c r="J187" s="10" t="str">
        <f>IF([1]厂站实体!P187="","",[1]厂站实体!P187)</f>
        <v/>
      </c>
      <c r="K187" s="10" t="str">
        <f t="shared" si="2"/>
        <v/>
      </c>
    </row>
    <row r="188" spans="1:11" x14ac:dyDescent="0.15">
      <c r="A188" s="10" t="str">
        <f>IF([1]厂站实体!A188="","",[1]厂站实体!A188)</f>
        <v/>
      </c>
      <c r="B188" s="10" t="str">
        <f>IF([1]厂站实体!E188="","",[1]厂站实体!E188)</f>
        <v/>
      </c>
      <c r="C188" s="10" t="str">
        <f>IF([1]厂站实体!C188="","",[1]厂站实体!C188)</f>
        <v/>
      </c>
      <c r="D188" s="10" t="str">
        <f>IF([1]厂站实体!D188="","",[1]厂站实体!D188)</f>
        <v/>
      </c>
      <c r="E188" s="10" t="str">
        <f>IF([1]厂站实体!R188="","",[1]厂站实体!R188)</f>
        <v/>
      </c>
      <c r="F188" s="10" t="str">
        <f>IF([1]厂站实体!M188="","",[1]厂站实体!M188)</f>
        <v/>
      </c>
      <c r="G188" s="10" t="str">
        <f>IF([1]厂站实体!N188="","",[1]厂站实体!N188)</f>
        <v/>
      </c>
      <c r="H188" s="10" t="str">
        <f>IF([1]厂站实体!O188="","",[1]厂站实体!O188)</f>
        <v/>
      </c>
      <c r="I188" s="10" t="str">
        <f>IF([1]厂站实体!K188="","",[1]厂站实体!K188)</f>
        <v/>
      </c>
      <c r="J188" s="10" t="str">
        <f>IF([1]厂站实体!P188="","",[1]厂站实体!P188)</f>
        <v/>
      </c>
      <c r="K188" s="10" t="str">
        <f t="shared" si="2"/>
        <v/>
      </c>
    </row>
    <row r="189" spans="1:11" x14ac:dyDescent="0.15">
      <c r="A189" s="10" t="str">
        <f>IF([1]厂站实体!A189="","",[1]厂站实体!A189)</f>
        <v/>
      </c>
      <c r="B189" s="10" t="str">
        <f>IF([1]厂站实体!E189="","",[1]厂站实体!E189)</f>
        <v/>
      </c>
      <c r="C189" s="10" t="str">
        <f>IF([1]厂站实体!C189="","",[1]厂站实体!C189)</f>
        <v/>
      </c>
      <c r="D189" s="10" t="str">
        <f>IF([1]厂站实体!D189="","",[1]厂站实体!D189)</f>
        <v/>
      </c>
      <c r="E189" s="10" t="str">
        <f>IF([1]厂站实体!R189="","",[1]厂站实体!R189)</f>
        <v/>
      </c>
      <c r="F189" s="10" t="str">
        <f>IF([1]厂站实体!M189="","",[1]厂站实体!M189)</f>
        <v/>
      </c>
      <c r="G189" s="10" t="str">
        <f>IF([1]厂站实体!N189="","",[1]厂站实体!N189)</f>
        <v/>
      </c>
      <c r="H189" s="10" t="str">
        <f>IF([1]厂站实体!O189="","",[1]厂站实体!O189)</f>
        <v/>
      </c>
      <c r="I189" s="10" t="str">
        <f>IF([1]厂站实体!K189="","",[1]厂站实体!K189)</f>
        <v/>
      </c>
      <c r="J189" s="10" t="str">
        <f>IF([1]厂站实体!P189="","",[1]厂站实体!P189)</f>
        <v/>
      </c>
      <c r="K189" s="10" t="str">
        <f t="shared" si="2"/>
        <v/>
      </c>
    </row>
    <row r="190" spans="1:11" x14ac:dyDescent="0.15">
      <c r="A190" s="10" t="str">
        <f>IF([1]厂站实体!A190="","",[1]厂站实体!A190)</f>
        <v/>
      </c>
      <c r="B190" s="10" t="str">
        <f>IF([1]厂站实体!E190="","",[1]厂站实体!E190)</f>
        <v/>
      </c>
      <c r="C190" s="10" t="str">
        <f>IF([1]厂站实体!C190="","",[1]厂站实体!C190)</f>
        <v/>
      </c>
      <c r="D190" s="10" t="str">
        <f>IF([1]厂站实体!D190="","",[1]厂站实体!D190)</f>
        <v/>
      </c>
      <c r="E190" s="10" t="str">
        <f>IF([1]厂站实体!R190="","",[1]厂站实体!R190)</f>
        <v/>
      </c>
      <c r="F190" s="10" t="str">
        <f>IF([1]厂站实体!M190="","",[1]厂站实体!M190)</f>
        <v/>
      </c>
      <c r="G190" s="10" t="str">
        <f>IF([1]厂站实体!N190="","",[1]厂站实体!N190)</f>
        <v/>
      </c>
      <c r="H190" s="10" t="str">
        <f>IF([1]厂站实体!O190="","",[1]厂站实体!O190)</f>
        <v/>
      </c>
      <c r="I190" s="10" t="str">
        <f>IF([1]厂站实体!K190="","",[1]厂站实体!K190)</f>
        <v/>
      </c>
      <c r="J190" s="10" t="str">
        <f>IF([1]厂站实体!P190="","",[1]厂站实体!P190)</f>
        <v/>
      </c>
      <c r="K190" s="10" t="str">
        <f t="shared" si="2"/>
        <v/>
      </c>
    </row>
    <row r="191" spans="1:11" x14ac:dyDescent="0.15">
      <c r="A191" s="10" t="str">
        <f>IF([1]厂站实体!A191="","",[1]厂站实体!A191)</f>
        <v/>
      </c>
      <c r="B191" s="10" t="str">
        <f>IF([1]厂站实体!E191="","",[1]厂站实体!E191)</f>
        <v/>
      </c>
      <c r="C191" s="10" t="str">
        <f>IF([1]厂站实体!C191="","",[1]厂站实体!C191)</f>
        <v/>
      </c>
      <c r="D191" s="10" t="str">
        <f>IF([1]厂站实体!D191="","",[1]厂站实体!D191)</f>
        <v/>
      </c>
      <c r="E191" s="10" t="str">
        <f>IF([1]厂站实体!R191="","",[1]厂站实体!R191)</f>
        <v/>
      </c>
      <c r="F191" s="10" t="str">
        <f>IF([1]厂站实体!M191="","",[1]厂站实体!M191)</f>
        <v/>
      </c>
      <c r="G191" s="10" t="str">
        <f>IF([1]厂站实体!N191="","",[1]厂站实体!N191)</f>
        <v/>
      </c>
      <c r="H191" s="10" t="str">
        <f>IF([1]厂站实体!O191="","",[1]厂站实体!O191)</f>
        <v/>
      </c>
      <c r="I191" s="10" t="str">
        <f>IF([1]厂站实体!K191="","",[1]厂站实体!K191)</f>
        <v/>
      </c>
      <c r="J191" s="10" t="str">
        <f>IF([1]厂站实体!P191="","",[1]厂站实体!P191)</f>
        <v/>
      </c>
      <c r="K191" s="10" t="str">
        <f t="shared" si="2"/>
        <v/>
      </c>
    </row>
    <row r="192" spans="1:11" x14ac:dyDescent="0.15">
      <c r="A192" s="10" t="str">
        <f>IF([1]厂站实体!A192="","",[1]厂站实体!A192)</f>
        <v/>
      </c>
      <c r="B192" s="10" t="str">
        <f>IF([1]厂站实体!E192="","",[1]厂站实体!E192)</f>
        <v/>
      </c>
      <c r="C192" s="10" t="str">
        <f>IF([1]厂站实体!C192="","",[1]厂站实体!C192)</f>
        <v/>
      </c>
      <c r="D192" s="10" t="str">
        <f>IF([1]厂站实体!D192="","",[1]厂站实体!D192)</f>
        <v/>
      </c>
      <c r="E192" s="10" t="str">
        <f>IF([1]厂站实体!R192="","",[1]厂站实体!R192)</f>
        <v/>
      </c>
      <c r="F192" s="10" t="str">
        <f>IF([1]厂站实体!M192="","",[1]厂站实体!M192)</f>
        <v/>
      </c>
      <c r="G192" s="10" t="str">
        <f>IF([1]厂站实体!N192="","",[1]厂站实体!N192)</f>
        <v/>
      </c>
      <c r="H192" s="10" t="str">
        <f>IF([1]厂站实体!O192="","",[1]厂站实体!O192)</f>
        <v/>
      </c>
      <c r="I192" s="10" t="str">
        <f>IF([1]厂站实体!K192="","",[1]厂站实体!K192)</f>
        <v/>
      </c>
      <c r="J192" s="10" t="str">
        <f>IF([1]厂站实体!P192="","",[1]厂站实体!P192)</f>
        <v/>
      </c>
      <c r="K192" s="10" t="str">
        <f t="shared" si="2"/>
        <v/>
      </c>
    </row>
    <row r="193" spans="1:11" x14ac:dyDescent="0.15">
      <c r="A193" s="10" t="str">
        <f>IF([1]厂站实体!A193="","",[1]厂站实体!A193)</f>
        <v/>
      </c>
      <c r="B193" s="10" t="str">
        <f>IF([1]厂站实体!E193="","",[1]厂站实体!E193)</f>
        <v/>
      </c>
      <c r="C193" s="10" t="str">
        <f>IF([1]厂站实体!C193="","",[1]厂站实体!C193)</f>
        <v/>
      </c>
      <c r="D193" s="10" t="str">
        <f>IF([1]厂站实体!D193="","",[1]厂站实体!D193)</f>
        <v/>
      </c>
      <c r="E193" s="10" t="str">
        <f>IF([1]厂站实体!R193="","",[1]厂站实体!R193)</f>
        <v/>
      </c>
      <c r="F193" s="10" t="str">
        <f>IF([1]厂站实体!M193="","",[1]厂站实体!M193)</f>
        <v/>
      </c>
      <c r="G193" s="10" t="str">
        <f>IF([1]厂站实体!N193="","",[1]厂站实体!N193)</f>
        <v/>
      </c>
      <c r="H193" s="10" t="str">
        <f>IF([1]厂站实体!O193="","",[1]厂站实体!O193)</f>
        <v/>
      </c>
      <c r="I193" s="10" t="str">
        <f>IF([1]厂站实体!K193="","",[1]厂站实体!K193)</f>
        <v/>
      </c>
      <c r="J193" s="10" t="str">
        <f>IF([1]厂站实体!P193="","",[1]厂站实体!P193)</f>
        <v/>
      </c>
      <c r="K193" s="10" t="str">
        <f t="shared" si="2"/>
        <v/>
      </c>
    </row>
    <row r="194" spans="1:11" x14ac:dyDescent="0.15">
      <c r="A194" s="10" t="str">
        <f>IF([1]厂站实体!A194="","",[1]厂站实体!A194)</f>
        <v/>
      </c>
      <c r="B194" s="10" t="str">
        <f>IF([1]厂站实体!E194="","",[1]厂站实体!E194)</f>
        <v/>
      </c>
      <c r="C194" s="10" t="str">
        <f>IF([1]厂站实体!C194="","",[1]厂站实体!C194)</f>
        <v/>
      </c>
      <c r="D194" s="10" t="str">
        <f>IF([1]厂站实体!D194="","",[1]厂站实体!D194)</f>
        <v/>
      </c>
      <c r="E194" s="10" t="str">
        <f>IF([1]厂站实体!R194="","",[1]厂站实体!R194)</f>
        <v/>
      </c>
      <c r="F194" s="10" t="str">
        <f>IF([1]厂站实体!M194="","",[1]厂站实体!M194)</f>
        <v/>
      </c>
      <c r="G194" s="10" t="str">
        <f>IF([1]厂站实体!N194="","",[1]厂站实体!N194)</f>
        <v/>
      </c>
      <c r="H194" s="10" t="str">
        <f>IF([1]厂站实体!O194="","",[1]厂站实体!O194)</f>
        <v/>
      </c>
      <c r="I194" s="10" t="str">
        <f>IF([1]厂站实体!K194="","",[1]厂站实体!K194)</f>
        <v/>
      </c>
      <c r="J194" s="10" t="str">
        <f>IF([1]厂站实体!P194="","",[1]厂站实体!P194)</f>
        <v/>
      </c>
      <c r="K194" s="10" t="str">
        <f t="shared" si="2"/>
        <v/>
      </c>
    </row>
    <row r="195" spans="1:11" x14ac:dyDescent="0.15">
      <c r="A195" s="10" t="str">
        <f>IF([1]厂站实体!A195="","",[1]厂站实体!A195)</f>
        <v/>
      </c>
      <c r="B195" s="10" t="str">
        <f>IF([1]厂站实体!E195="","",[1]厂站实体!E195)</f>
        <v/>
      </c>
      <c r="C195" s="10" t="str">
        <f>IF([1]厂站实体!C195="","",[1]厂站实体!C195)</f>
        <v/>
      </c>
      <c r="D195" s="10" t="str">
        <f>IF([1]厂站实体!D195="","",[1]厂站实体!D195)</f>
        <v/>
      </c>
      <c r="E195" s="10" t="str">
        <f>IF([1]厂站实体!R195="","",[1]厂站实体!R195)</f>
        <v/>
      </c>
      <c r="F195" s="10" t="str">
        <f>IF([1]厂站实体!M195="","",[1]厂站实体!M195)</f>
        <v/>
      </c>
      <c r="G195" s="10" t="str">
        <f>IF([1]厂站实体!N195="","",[1]厂站实体!N195)</f>
        <v/>
      </c>
      <c r="H195" s="10" t="str">
        <f>IF([1]厂站实体!O195="","",[1]厂站实体!O195)</f>
        <v/>
      </c>
      <c r="I195" s="10" t="str">
        <f>IF([1]厂站实体!K195="","",[1]厂站实体!K195)</f>
        <v/>
      </c>
      <c r="J195" s="10" t="str">
        <f>IF([1]厂站实体!P195="","",[1]厂站实体!P195)</f>
        <v/>
      </c>
      <c r="K195" s="10" t="str">
        <f t="shared" ref="K195:K258" si="3">IF(OR(I195="",J195=""),"",I195-J195)</f>
        <v/>
      </c>
    </row>
    <row r="196" spans="1:11" x14ac:dyDescent="0.15">
      <c r="A196" s="10" t="str">
        <f>IF([1]厂站实体!A196="","",[1]厂站实体!A196)</f>
        <v/>
      </c>
      <c r="B196" s="10" t="str">
        <f>IF([1]厂站实体!E196="","",[1]厂站实体!E196)</f>
        <v/>
      </c>
      <c r="C196" s="10" t="str">
        <f>IF([1]厂站实体!C196="","",[1]厂站实体!C196)</f>
        <v/>
      </c>
      <c r="D196" s="10" t="str">
        <f>IF([1]厂站实体!D196="","",[1]厂站实体!D196)</f>
        <v/>
      </c>
      <c r="E196" s="10" t="str">
        <f>IF([1]厂站实体!R196="","",[1]厂站实体!R196)</f>
        <v/>
      </c>
      <c r="F196" s="10" t="str">
        <f>IF([1]厂站实体!M196="","",[1]厂站实体!M196)</f>
        <v/>
      </c>
      <c r="G196" s="10" t="str">
        <f>IF([1]厂站实体!N196="","",[1]厂站实体!N196)</f>
        <v/>
      </c>
      <c r="H196" s="10" t="str">
        <f>IF([1]厂站实体!O196="","",[1]厂站实体!O196)</f>
        <v/>
      </c>
      <c r="I196" s="10" t="str">
        <f>IF([1]厂站实体!K196="","",[1]厂站实体!K196)</f>
        <v/>
      </c>
      <c r="J196" s="10" t="str">
        <f>IF([1]厂站实体!P196="","",[1]厂站实体!P196)</f>
        <v/>
      </c>
      <c r="K196" s="10" t="str">
        <f t="shared" si="3"/>
        <v/>
      </c>
    </row>
    <row r="197" spans="1:11" x14ac:dyDescent="0.15">
      <c r="A197" s="10" t="str">
        <f>IF([1]厂站实体!A197="","",[1]厂站实体!A197)</f>
        <v/>
      </c>
      <c r="B197" s="10" t="str">
        <f>IF([1]厂站实体!E197="","",[1]厂站实体!E197)</f>
        <v/>
      </c>
      <c r="C197" s="10" t="str">
        <f>IF([1]厂站实体!C197="","",[1]厂站实体!C197)</f>
        <v/>
      </c>
      <c r="D197" s="10" t="str">
        <f>IF([1]厂站实体!D197="","",[1]厂站实体!D197)</f>
        <v/>
      </c>
      <c r="E197" s="10" t="str">
        <f>IF([1]厂站实体!R197="","",[1]厂站实体!R197)</f>
        <v/>
      </c>
      <c r="F197" s="10" t="str">
        <f>IF([1]厂站实体!M197="","",[1]厂站实体!M197)</f>
        <v/>
      </c>
      <c r="G197" s="10" t="str">
        <f>IF([1]厂站实体!N197="","",[1]厂站实体!N197)</f>
        <v/>
      </c>
      <c r="H197" s="10" t="str">
        <f>IF([1]厂站实体!O197="","",[1]厂站实体!O197)</f>
        <v/>
      </c>
      <c r="I197" s="10" t="str">
        <f>IF([1]厂站实体!K197="","",[1]厂站实体!K197)</f>
        <v/>
      </c>
      <c r="J197" s="10" t="str">
        <f>IF([1]厂站实体!P197="","",[1]厂站实体!P197)</f>
        <v/>
      </c>
      <c r="K197" s="10" t="str">
        <f t="shared" si="3"/>
        <v/>
      </c>
    </row>
    <row r="198" spans="1:11" x14ac:dyDescent="0.15">
      <c r="A198" s="10" t="str">
        <f>IF([1]厂站实体!A198="","",[1]厂站实体!A198)</f>
        <v/>
      </c>
      <c r="B198" s="10" t="str">
        <f>IF([1]厂站实体!E198="","",[1]厂站实体!E198)</f>
        <v/>
      </c>
      <c r="C198" s="10" t="str">
        <f>IF([1]厂站实体!C198="","",[1]厂站实体!C198)</f>
        <v/>
      </c>
      <c r="D198" s="10" t="str">
        <f>IF([1]厂站实体!D198="","",[1]厂站实体!D198)</f>
        <v/>
      </c>
      <c r="E198" s="10" t="str">
        <f>IF([1]厂站实体!R198="","",[1]厂站实体!R198)</f>
        <v/>
      </c>
      <c r="F198" s="10" t="str">
        <f>IF([1]厂站实体!M198="","",[1]厂站实体!M198)</f>
        <v/>
      </c>
      <c r="G198" s="10" t="str">
        <f>IF([1]厂站实体!N198="","",[1]厂站实体!N198)</f>
        <v/>
      </c>
      <c r="H198" s="10" t="str">
        <f>IF([1]厂站实体!O198="","",[1]厂站实体!O198)</f>
        <v/>
      </c>
      <c r="I198" s="10" t="str">
        <f>IF([1]厂站实体!K198="","",[1]厂站实体!K198)</f>
        <v/>
      </c>
      <c r="J198" s="10" t="str">
        <f>IF([1]厂站实体!P198="","",[1]厂站实体!P198)</f>
        <v/>
      </c>
      <c r="K198" s="10" t="str">
        <f t="shared" si="3"/>
        <v/>
      </c>
    </row>
    <row r="199" spans="1:11" x14ac:dyDescent="0.15">
      <c r="A199" s="10" t="str">
        <f>IF([1]厂站实体!A199="","",[1]厂站实体!A199)</f>
        <v/>
      </c>
      <c r="B199" s="10" t="str">
        <f>IF([1]厂站实体!E199="","",[1]厂站实体!E199)</f>
        <v/>
      </c>
      <c r="C199" s="10" t="str">
        <f>IF([1]厂站实体!C199="","",[1]厂站实体!C199)</f>
        <v/>
      </c>
      <c r="D199" s="10" t="str">
        <f>IF([1]厂站实体!D199="","",[1]厂站实体!D199)</f>
        <v/>
      </c>
      <c r="E199" s="10" t="str">
        <f>IF([1]厂站实体!R199="","",[1]厂站实体!R199)</f>
        <v/>
      </c>
      <c r="F199" s="10" t="str">
        <f>IF([1]厂站实体!M199="","",[1]厂站实体!M199)</f>
        <v/>
      </c>
      <c r="G199" s="10" t="str">
        <f>IF([1]厂站实体!N199="","",[1]厂站实体!N199)</f>
        <v/>
      </c>
      <c r="H199" s="10" t="str">
        <f>IF([1]厂站实体!O199="","",[1]厂站实体!O199)</f>
        <v/>
      </c>
      <c r="I199" s="10" t="str">
        <f>IF([1]厂站实体!K199="","",[1]厂站实体!K199)</f>
        <v/>
      </c>
      <c r="J199" s="10" t="str">
        <f>IF([1]厂站实体!P199="","",[1]厂站实体!P199)</f>
        <v/>
      </c>
      <c r="K199" s="10" t="str">
        <f t="shared" si="3"/>
        <v/>
      </c>
    </row>
    <row r="200" spans="1:11" x14ac:dyDescent="0.15">
      <c r="A200" s="10" t="str">
        <f>IF([1]厂站实体!A200="","",[1]厂站实体!A200)</f>
        <v/>
      </c>
      <c r="B200" s="10" t="str">
        <f>IF([1]厂站实体!E200="","",[1]厂站实体!E200)</f>
        <v/>
      </c>
      <c r="C200" s="10" t="str">
        <f>IF([1]厂站实体!C200="","",[1]厂站实体!C200)</f>
        <v/>
      </c>
      <c r="D200" s="10" t="str">
        <f>IF([1]厂站实体!D200="","",[1]厂站实体!D200)</f>
        <v/>
      </c>
      <c r="E200" s="10" t="str">
        <f>IF([1]厂站实体!R200="","",[1]厂站实体!R200)</f>
        <v/>
      </c>
      <c r="F200" s="10" t="str">
        <f>IF([1]厂站实体!M200="","",[1]厂站实体!M200)</f>
        <v/>
      </c>
      <c r="G200" s="10" t="str">
        <f>IF([1]厂站实体!N200="","",[1]厂站实体!N200)</f>
        <v/>
      </c>
      <c r="H200" s="10" t="str">
        <f>IF([1]厂站实体!O200="","",[1]厂站实体!O200)</f>
        <v/>
      </c>
      <c r="I200" s="10" t="str">
        <f>IF([1]厂站实体!K200="","",[1]厂站实体!K200)</f>
        <v/>
      </c>
      <c r="J200" s="10" t="str">
        <f>IF([1]厂站实体!P200="","",[1]厂站实体!P200)</f>
        <v/>
      </c>
      <c r="K200" s="10" t="str">
        <f t="shared" si="3"/>
        <v/>
      </c>
    </row>
    <row r="201" spans="1:11" x14ac:dyDescent="0.15">
      <c r="A201" s="10" t="str">
        <f>IF([1]厂站实体!A201="","",[1]厂站实体!A201)</f>
        <v/>
      </c>
      <c r="B201" s="10" t="str">
        <f>IF([1]厂站实体!E201="","",[1]厂站实体!E201)</f>
        <v/>
      </c>
      <c r="C201" s="10" t="str">
        <f>IF([1]厂站实体!C201="","",[1]厂站实体!C201)</f>
        <v/>
      </c>
      <c r="D201" s="10" t="str">
        <f>IF([1]厂站实体!D201="","",[1]厂站实体!D201)</f>
        <v/>
      </c>
      <c r="E201" s="10" t="str">
        <f>IF([1]厂站实体!R201="","",[1]厂站实体!R201)</f>
        <v/>
      </c>
      <c r="F201" s="10" t="str">
        <f>IF([1]厂站实体!M201="","",[1]厂站实体!M201)</f>
        <v/>
      </c>
      <c r="G201" s="10" t="str">
        <f>IF([1]厂站实体!N201="","",[1]厂站实体!N201)</f>
        <v/>
      </c>
      <c r="H201" s="10" t="str">
        <f>IF([1]厂站实体!O201="","",[1]厂站实体!O201)</f>
        <v/>
      </c>
      <c r="I201" s="10" t="str">
        <f>IF([1]厂站实体!K201="","",[1]厂站实体!K201)</f>
        <v/>
      </c>
      <c r="J201" s="10" t="str">
        <f>IF([1]厂站实体!P201="","",[1]厂站实体!P201)</f>
        <v/>
      </c>
      <c r="K201" s="10" t="str">
        <f t="shared" si="3"/>
        <v/>
      </c>
    </row>
    <row r="202" spans="1:11" x14ac:dyDescent="0.15">
      <c r="A202" s="10" t="str">
        <f>IF([1]厂站实体!A202="","",[1]厂站实体!A202)</f>
        <v/>
      </c>
      <c r="B202" s="10" t="str">
        <f>IF([1]厂站实体!E202="","",[1]厂站实体!E202)</f>
        <v/>
      </c>
      <c r="C202" s="10" t="str">
        <f>IF([1]厂站实体!C202="","",[1]厂站实体!C202)</f>
        <v/>
      </c>
      <c r="D202" s="10" t="str">
        <f>IF([1]厂站实体!D202="","",[1]厂站实体!D202)</f>
        <v/>
      </c>
      <c r="E202" s="10" t="str">
        <f>IF([1]厂站实体!R202="","",[1]厂站实体!R202)</f>
        <v/>
      </c>
      <c r="F202" s="10" t="str">
        <f>IF([1]厂站实体!M202="","",[1]厂站实体!M202)</f>
        <v/>
      </c>
      <c r="G202" s="10" t="str">
        <f>IF([1]厂站实体!N202="","",[1]厂站实体!N202)</f>
        <v/>
      </c>
      <c r="H202" s="10" t="str">
        <f>IF([1]厂站实体!O202="","",[1]厂站实体!O202)</f>
        <v/>
      </c>
      <c r="I202" s="10" t="str">
        <f>IF([1]厂站实体!K202="","",[1]厂站实体!K202)</f>
        <v/>
      </c>
      <c r="J202" s="10" t="str">
        <f>IF([1]厂站实体!P202="","",[1]厂站实体!P202)</f>
        <v/>
      </c>
      <c r="K202" s="10" t="str">
        <f t="shared" si="3"/>
        <v/>
      </c>
    </row>
    <row r="203" spans="1:11" x14ac:dyDescent="0.15">
      <c r="A203" s="10" t="str">
        <f>IF([1]厂站实体!A203="","",[1]厂站实体!A203)</f>
        <v/>
      </c>
      <c r="B203" s="10" t="str">
        <f>IF([1]厂站实体!E203="","",[1]厂站实体!E203)</f>
        <v/>
      </c>
      <c r="C203" s="10" t="str">
        <f>IF([1]厂站实体!C203="","",[1]厂站实体!C203)</f>
        <v/>
      </c>
      <c r="D203" s="10" t="str">
        <f>IF([1]厂站实体!D203="","",[1]厂站实体!D203)</f>
        <v/>
      </c>
      <c r="E203" s="10" t="str">
        <f>IF([1]厂站实体!R203="","",[1]厂站实体!R203)</f>
        <v/>
      </c>
      <c r="F203" s="10" t="str">
        <f>IF([1]厂站实体!M203="","",[1]厂站实体!M203)</f>
        <v/>
      </c>
      <c r="G203" s="10" t="str">
        <f>IF([1]厂站实体!N203="","",[1]厂站实体!N203)</f>
        <v/>
      </c>
      <c r="H203" s="10" t="str">
        <f>IF([1]厂站实体!O203="","",[1]厂站实体!O203)</f>
        <v/>
      </c>
      <c r="I203" s="10" t="str">
        <f>IF([1]厂站实体!K203="","",[1]厂站实体!K203)</f>
        <v/>
      </c>
      <c r="J203" s="10" t="str">
        <f>IF([1]厂站实体!P203="","",[1]厂站实体!P203)</f>
        <v/>
      </c>
      <c r="K203" s="10" t="str">
        <f t="shared" si="3"/>
        <v/>
      </c>
    </row>
    <row r="204" spans="1:11" x14ac:dyDescent="0.15">
      <c r="A204" s="10" t="str">
        <f>IF([1]厂站实体!A204="","",[1]厂站实体!A204)</f>
        <v/>
      </c>
      <c r="B204" s="10" t="str">
        <f>IF([1]厂站实体!E204="","",[1]厂站实体!E204)</f>
        <v/>
      </c>
      <c r="C204" s="10" t="str">
        <f>IF([1]厂站实体!C204="","",[1]厂站实体!C204)</f>
        <v/>
      </c>
      <c r="D204" s="10" t="str">
        <f>IF([1]厂站实体!D204="","",[1]厂站实体!D204)</f>
        <v/>
      </c>
      <c r="E204" s="10" t="str">
        <f>IF([1]厂站实体!R204="","",[1]厂站实体!R204)</f>
        <v/>
      </c>
      <c r="F204" s="10" t="str">
        <f>IF([1]厂站实体!M204="","",[1]厂站实体!M204)</f>
        <v/>
      </c>
      <c r="G204" s="10" t="str">
        <f>IF([1]厂站实体!N204="","",[1]厂站实体!N204)</f>
        <v/>
      </c>
      <c r="H204" s="10" t="str">
        <f>IF([1]厂站实体!O204="","",[1]厂站实体!O204)</f>
        <v/>
      </c>
      <c r="I204" s="10" t="str">
        <f>IF([1]厂站实体!K204="","",[1]厂站实体!K204)</f>
        <v/>
      </c>
      <c r="J204" s="10" t="str">
        <f>IF([1]厂站实体!P204="","",[1]厂站实体!P204)</f>
        <v/>
      </c>
      <c r="K204" s="10" t="str">
        <f t="shared" si="3"/>
        <v/>
      </c>
    </row>
    <row r="205" spans="1:11" x14ac:dyDescent="0.15">
      <c r="A205" s="10" t="str">
        <f>IF([1]厂站实体!A205="","",[1]厂站实体!A205)</f>
        <v/>
      </c>
      <c r="B205" s="10" t="str">
        <f>IF([1]厂站实体!E205="","",[1]厂站实体!E205)</f>
        <v/>
      </c>
      <c r="C205" s="10" t="str">
        <f>IF([1]厂站实体!C205="","",[1]厂站实体!C205)</f>
        <v/>
      </c>
      <c r="D205" s="10" t="str">
        <f>IF([1]厂站实体!D205="","",[1]厂站实体!D205)</f>
        <v/>
      </c>
      <c r="E205" s="10" t="str">
        <f>IF([1]厂站实体!R205="","",[1]厂站实体!R205)</f>
        <v/>
      </c>
      <c r="F205" s="10" t="str">
        <f>IF([1]厂站实体!M205="","",[1]厂站实体!M205)</f>
        <v/>
      </c>
      <c r="G205" s="10" t="str">
        <f>IF([1]厂站实体!N205="","",[1]厂站实体!N205)</f>
        <v/>
      </c>
      <c r="H205" s="10" t="str">
        <f>IF([1]厂站实体!O205="","",[1]厂站实体!O205)</f>
        <v/>
      </c>
      <c r="I205" s="10" t="str">
        <f>IF([1]厂站实体!K205="","",[1]厂站实体!K205)</f>
        <v/>
      </c>
      <c r="J205" s="10" t="str">
        <f>IF([1]厂站实体!P205="","",[1]厂站实体!P205)</f>
        <v/>
      </c>
      <c r="K205" s="10" t="str">
        <f t="shared" si="3"/>
        <v/>
      </c>
    </row>
    <row r="206" spans="1:11" x14ac:dyDescent="0.15">
      <c r="A206" s="10" t="str">
        <f>IF([1]厂站实体!A206="","",[1]厂站实体!A206)</f>
        <v/>
      </c>
      <c r="B206" s="10" t="str">
        <f>IF([1]厂站实体!E206="","",[1]厂站实体!E206)</f>
        <v/>
      </c>
      <c r="C206" s="10" t="str">
        <f>IF([1]厂站实体!C206="","",[1]厂站实体!C206)</f>
        <v/>
      </c>
      <c r="D206" s="10" t="str">
        <f>IF([1]厂站实体!D206="","",[1]厂站实体!D206)</f>
        <v/>
      </c>
      <c r="E206" s="10" t="str">
        <f>IF([1]厂站实体!R206="","",[1]厂站实体!R206)</f>
        <v/>
      </c>
      <c r="F206" s="10" t="str">
        <f>IF([1]厂站实体!M206="","",[1]厂站实体!M206)</f>
        <v/>
      </c>
      <c r="G206" s="10" t="str">
        <f>IF([1]厂站实体!N206="","",[1]厂站实体!N206)</f>
        <v/>
      </c>
      <c r="H206" s="10" t="str">
        <f>IF([1]厂站实体!O206="","",[1]厂站实体!O206)</f>
        <v/>
      </c>
      <c r="I206" s="10" t="str">
        <f>IF([1]厂站实体!K206="","",[1]厂站实体!K206)</f>
        <v/>
      </c>
      <c r="J206" s="10" t="str">
        <f>IF([1]厂站实体!P206="","",[1]厂站实体!P206)</f>
        <v/>
      </c>
      <c r="K206" s="10" t="str">
        <f t="shared" si="3"/>
        <v/>
      </c>
    </row>
    <row r="207" spans="1:11" x14ac:dyDescent="0.15">
      <c r="A207" s="10" t="str">
        <f>IF([1]厂站实体!A207="","",[1]厂站实体!A207)</f>
        <v/>
      </c>
      <c r="B207" s="10" t="str">
        <f>IF([1]厂站实体!E207="","",[1]厂站实体!E207)</f>
        <v/>
      </c>
      <c r="C207" s="10" t="str">
        <f>IF([1]厂站实体!C207="","",[1]厂站实体!C207)</f>
        <v/>
      </c>
      <c r="D207" s="10" t="str">
        <f>IF([1]厂站实体!D207="","",[1]厂站实体!D207)</f>
        <v/>
      </c>
      <c r="E207" s="10" t="str">
        <f>IF([1]厂站实体!R207="","",[1]厂站实体!R207)</f>
        <v/>
      </c>
      <c r="F207" s="10" t="str">
        <f>IF([1]厂站实体!M207="","",[1]厂站实体!M207)</f>
        <v/>
      </c>
      <c r="G207" s="10" t="str">
        <f>IF([1]厂站实体!N207="","",[1]厂站实体!N207)</f>
        <v/>
      </c>
      <c r="H207" s="10" t="str">
        <f>IF([1]厂站实体!O207="","",[1]厂站实体!O207)</f>
        <v/>
      </c>
      <c r="I207" s="10" t="str">
        <f>IF([1]厂站实体!K207="","",[1]厂站实体!K207)</f>
        <v/>
      </c>
      <c r="J207" s="10" t="str">
        <f>IF([1]厂站实体!P207="","",[1]厂站实体!P207)</f>
        <v/>
      </c>
      <c r="K207" s="10" t="str">
        <f t="shared" si="3"/>
        <v/>
      </c>
    </row>
    <row r="208" spans="1:11" x14ac:dyDescent="0.15">
      <c r="A208" s="10" t="str">
        <f>IF([1]厂站实体!A208="","",[1]厂站实体!A208)</f>
        <v/>
      </c>
      <c r="B208" s="10" t="str">
        <f>IF([1]厂站实体!E208="","",[1]厂站实体!E208)</f>
        <v/>
      </c>
      <c r="C208" s="10" t="str">
        <f>IF([1]厂站实体!C208="","",[1]厂站实体!C208)</f>
        <v/>
      </c>
      <c r="D208" s="10" t="str">
        <f>IF([1]厂站实体!D208="","",[1]厂站实体!D208)</f>
        <v/>
      </c>
      <c r="E208" s="10" t="str">
        <f>IF([1]厂站实体!R208="","",[1]厂站实体!R208)</f>
        <v/>
      </c>
      <c r="F208" s="10" t="str">
        <f>IF([1]厂站实体!M208="","",[1]厂站实体!M208)</f>
        <v/>
      </c>
      <c r="G208" s="10" t="str">
        <f>IF([1]厂站实体!N208="","",[1]厂站实体!N208)</f>
        <v/>
      </c>
      <c r="H208" s="10" t="str">
        <f>IF([1]厂站实体!O208="","",[1]厂站实体!O208)</f>
        <v/>
      </c>
      <c r="I208" s="10" t="str">
        <f>IF([1]厂站实体!K208="","",[1]厂站实体!K208)</f>
        <v/>
      </c>
      <c r="J208" s="10" t="str">
        <f>IF([1]厂站实体!P208="","",[1]厂站实体!P208)</f>
        <v/>
      </c>
      <c r="K208" s="10" t="str">
        <f t="shared" si="3"/>
        <v/>
      </c>
    </row>
    <row r="209" spans="1:11" x14ac:dyDescent="0.15">
      <c r="A209" s="10" t="str">
        <f>IF([1]厂站实体!A209="","",[1]厂站实体!A209)</f>
        <v/>
      </c>
      <c r="B209" s="10" t="str">
        <f>IF([1]厂站实体!E209="","",[1]厂站实体!E209)</f>
        <v/>
      </c>
      <c r="C209" s="10" t="str">
        <f>IF([1]厂站实体!C209="","",[1]厂站实体!C209)</f>
        <v/>
      </c>
      <c r="D209" s="10" t="str">
        <f>IF([1]厂站实体!D209="","",[1]厂站实体!D209)</f>
        <v/>
      </c>
      <c r="E209" s="10" t="str">
        <f>IF([1]厂站实体!R209="","",[1]厂站实体!R209)</f>
        <v/>
      </c>
      <c r="F209" s="10" t="str">
        <f>IF([1]厂站实体!M209="","",[1]厂站实体!M209)</f>
        <v/>
      </c>
      <c r="G209" s="10" t="str">
        <f>IF([1]厂站实体!N209="","",[1]厂站实体!N209)</f>
        <v/>
      </c>
      <c r="H209" s="10" t="str">
        <f>IF([1]厂站实体!O209="","",[1]厂站实体!O209)</f>
        <v/>
      </c>
      <c r="I209" s="10" t="str">
        <f>IF([1]厂站实体!K209="","",[1]厂站实体!K209)</f>
        <v/>
      </c>
      <c r="J209" s="10" t="str">
        <f>IF([1]厂站实体!P209="","",[1]厂站实体!P209)</f>
        <v/>
      </c>
      <c r="K209" s="10" t="str">
        <f t="shared" si="3"/>
        <v/>
      </c>
    </row>
    <row r="210" spans="1:11" x14ac:dyDescent="0.15">
      <c r="A210" s="10" t="str">
        <f>IF([1]厂站实体!A210="","",[1]厂站实体!A210)</f>
        <v/>
      </c>
      <c r="B210" s="10" t="str">
        <f>IF([1]厂站实体!E210="","",[1]厂站实体!E210)</f>
        <v/>
      </c>
      <c r="C210" s="10" t="str">
        <f>IF([1]厂站实体!C210="","",[1]厂站实体!C210)</f>
        <v/>
      </c>
      <c r="D210" s="10" t="str">
        <f>IF([1]厂站实体!D210="","",[1]厂站实体!D210)</f>
        <v/>
      </c>
      <c r="E210" s="10" t="str">
        <f>IF([1]厂站实体!R210="","",[1]厂站实体!R210)</f>
        <v/>
      </c>
      <c r="F210" s="10" t="str">
        <f>IF([1]厂站实体!M210="","",[1]厂站实体!M210)</f>
        <v/>
      </c>
      <c r="G210" s="10" t="str">
        <f>IF([1]厂站实体!N210="","",[1]厂站实体!N210)</f>
        <v/>
      </c>
      <c r="H210" s="10" t="str">
        <f>IF([1]厂站实体!O210="","",[1]厂站实体!O210)</f>
        <v/>
      </c>
      <c r="I210" s="10" t="str">
        <f>IF([1]厂站实体!K210="","",[1]厂站实体!K210)</f>
        <v/>
      </c>
      <c r="J210" s="10" t="str">
        <f>IF([1]厂站实体!P210="","",[1]厂站实体!P210)</f>
        <v/>
      </c>
      <c r="K210" s="10" t="str">
        <f t="shared" si="3"/>
        <v/>
      </c>
    </row>
    <row r="211" spans="1:11" x14ac:dyDescent="0.15">
      <c r="A211" s="10" t="str">
        <f>IF([1]厂站实体!A211="","",[1]厂站实体!A211)</f>
        <v/>
      </c>
      <c r="B211" s="10" t="str">
        <f>IF([1]厂站实体!E211="","",[1]厂站实体!E211)</f>
        <v/>
      </c>
      <c r="C211" s="10" t="str">
        <f>IF([1]厂站实体!C211="","",[1]厂站实体!C211)</f>
        <v/>
      </c>
      <c r="D211" s="10" t="str">
        <f>IF([1]厂站实体!D211="","",[1]厂站实体!D211)</f>
        <v/>
      </c>
      <c r="E211" s="10" t="str">
        <f>IF([1]厂站实体!R211="","",[1]厂站实体!R211)</f>
        <v/>
      </c>
      <c r="F211" s="10" t="str">
        <f>IF([1]厂站实体!M211="","",[1]厂站实体!M211)</f>
        <v/>
      </c>
      <c r="G211" s="10" t="str">
        <f>IF([1]厂站实体!N211="","",[1]厂站实体!N211)</f>
        <v/>
      </c>
      <c r="H211" s="10" t="str">
        <f>IF([1]厂站实体!O211="","",[1]厂站实体!O211)</f>
        <v/>
      </c>
      <c r="I211" s="10" t="str">
        <f>IF([1]厂站实体!K211="","",[1]厂站实体!K211)</f>
        <v/>
      </c>
      <c r="J211" s="10" t="str">
        <f>IF([1]厂站实体!P211="","",[1]厂站实体!P211)</f>
        <v/>
      </c>
      <c r="K211" s="10" t="str">
        <f t="shared" si="3"/>
        <v/>
      </c>
    </row>
    <row r="212" spans="1:11" x14ac:dyDescent="0.15">
      <c r="A212" s="10" t="str">
        <f>IF([1]厂站实体!A212="","",[1]厂站实体!A212)</f>
        <v/>
      </c>
      <c r="B212" s="10" t="str">
        <f>IF([1]厂站实体!E212="","",[1]厂站实体!E212)</f>
        <v/>
      </c>
      <c r="C212" s="10" t="str">
        <f>IF([1]厂站实体!C212="","",[1]厂站实体!C212)</f>
        <v/>
      </c>
      <c r="D212" s="10" t="str">
        <f>IF([1]厂站实体!D212="","",[1]厂站实体!D212)</f>
        <v/>
      </c>
      <c r="E212" s="10" t="str">
        <f>IF([1]厂站实体!R212="","",[1]厂站实体!R212)</f>
        <v/>
      </c>
      <c r="F212" s="10" t="str">
        <f>IF([1]厂站实体!M212="","",[1]厂站实体!M212)</f>
        <v/>
      </c>
      <c r="G212" s="10" t="str">
        <f>IF([1]厂站实体!N212="","",[1]厂站实体!N212)</f>
        <v/>
      </c>
      <c r="H212" s="10" t="str">
        <f>IF([1]厂站实体!O212="","",[1]厂站实体!O212)</f>
        <v/>
      </c>
      <c r="I212" s="10" t="str">
        <f>IF([1]厂站实体!K212="","",[1]厂站实体!K212)</f>
        <v/>
      </c>
      <c r="J212" s="10" t="str">
        <f>IF([1]厂站实体!P212="","",[1]厂站实体!P212)</f>
        <v/>
      </c>
      <c r="K212" s="10" t="str">
        <f t="shared" si="3"/>
        <v/>
      </c>
    </row>
    <row r="213" spans="1:11" x14ac:dyDescent="0.15">
      <c r="A213" s="10" t="str">
        <f>IF([1]厂站实体!A213="","",[1]厂站实体!A213)</f>
        <v/>
      </c>
      <c r="B213" s="10" t="str">
        <f>IF([1]厂站实体!E213="","",[1]厂站实体!E213)</f>
        <v/>
      </c>
      <c r="C213" s="10" t="str">
        <f>IF([1]厂站实体!C213="","",[1]厂站实体!C213)</f>
        <v/>
      </c>
      <c r="D213" s="10" t="str">
        <f>IF([1]厂站实体!D213="","",[1]厂站实体!D213)</f>
        <v/>
      </c>
      <c r="E213" s="10" t="str">
        <f>IF([1]厂站实体!R213="","",[1]厂站实体!R213)</f>
        <v/>
      </c>
      <c r="F213" s="10" t="str">
        <f>IF([1]厂站实体!M213="","",[1]厂站实体!M213)</f>
        <v/>
      </c>
      <c r="G213" s="10" t="str">
        <f>IF([1]厂站实体!N213="","",[1]厂站实体!N213)</f>
        <v/>
      </c>
      <c r="H213" s="10" t="str">
        <f>IF([1]厂站实体!O213="","",[1]厂站实体!O213)</f>
        <v/>
      </c>
      <c r="I213" s="10" t="str">
        <f>IF([1]厂站实体!K213="","",[1]厂站实体!K213)</f>
        <v/>
      </c>
      <c r="J213" s="10" t="str">
        <f>IF([1]厂站实体!P213="","",[1]厂站实体!P213)</f>
        <v/>
      </c>
      <c r="K213" s="10" t="str">
        <f t="shared" si="3"/>
        <v/>
      </c>
    </row>
    <row r="214" spans="1:11" x14ac:dyDescent="0.15">
      <c r="A214" s="10" t="str">
        <f>IF([1]厂站实体!A214="","",[1]厂站实体!A214)</f>
        <v/>
      </c>
      <c r="B214" s="10" t="str">
        <f>IF([1]厂站实体!E214="","",[1]厂站实体!E214)</f>
        <v/>
      </c>
      <c r="C214" s="10" t="str">
        <f>IF([1]厂站实体!C214="","",[1]厂站实体!C214)</f>
        <v/>
      </c>
      <c r="D214" s="10" t="str">
        <f>IF([1]厂站实体!D214="","",[1]厂站实体!D214)</f>
        <v/>
      </c>
      <c r="E214" s="10" t="str">
        <f>IF([1]厂站实体!R214="","",[1]厂站实体!R214)</f>
        <v/>
      </c>
      <c r="F214" s="10" t="str">
        <f>IF([1]厂站实体!M214="","",[1]厂站实体!M214)</f>
        <v/>
      </c>
      <c r="G214" s="10" t="str">
        <f>IF([1]厂站实体!N214="","",[1]厂站实体!N214)</f>
        <v/>
      </c>
      <c r="H214" s="10" t="str">
        <f>IF([1]厂站实体!O214="","",[1]厂站实体!O214)</f>
        <v/>
      </c>
      <c r="I214" s="10" t="str">
        <f>IF([1]厂站实体!K214="","",[1]厂站实体!K214)</f>
        <v/>
      </c>
      <c r="J214" s="10" t="str">
        <f>IF([1]厂站实体!P214="","",[1]厂站实体!P214)</f>
        <v/>
      </c>
      <c r="K214" s="10" t="str">
        <f t="shared" si="3"/>
        <v/>
      </c>
    </row>
    <row r="215" spans="1:11" x14ac:dyDescent="0.15">
      <c r="A215" s="10" t="str">
        <f>IF([1]厂站实体!A215="","",[1]厂站实体!A215)</f>
        <v/>
      </c>
      <c r="B215" s="10" t="str">
        <f>IF([1]厂站实体!E215="","",[1]厂站实体!E215)</f>
        <v/>
      </c>
      <c r="C215" s="10" t="str">
        <f>IF([1]厂站实体!C215="","",[1]厂站实体!C215)</f>
        <v/>
      </c>
      <c r="D215" s="10" t="str">
        <f>IF([1]厂站实体!D215="","",[1]厂站实体!D215)</f>
        <v/>
      </c>
      <c r="E215" s="10" t="str">
        <f>IF([1]厂站实体!R215="","",[1]厂站实体!R215)</f>
        <v/>
      </c>
      <c r="F215" s="10" t="str">
        <f>IF([1]厂站实体!M215="","",[1]厂站实体!M215)</f>
        <v/>
      </c>
      <c r="G215" s="10" t="str">
        <f>IF([1]厂站实体!N215="","",[1]厂站实体!N215)</f>
        <v/>
      </c>
      <c r="H215" s="10" t="str">
        <f>IF([1]厂站实体!O215="","",[1]厂站实体!O215)</f>
        <v/>
      </c>
      <c r="I215" s="10" t="str">
        <f>IF([1]厂站实体!K215="","",[1]厂站实体!K215)</f>
        <v/>
      </c>
      <c r="J215" s="10" t="str">
        <f>IF([1]厂站实体!P215="","",[1]厂站实体!P215)</f>
        <v/>
      </c>
      <c r="K215" s="10" t="str">
        <f t="shared" si="3"/>
        <v/>
      </c>
    </row>
    <row r="216" spans="1:11" x14ac:dyDescent="0.15">
      <c r="A216" s="10" t="str">
        <f>IF([1]厂站实体!A216="","",[1]厂站实体!A216)</f>
        <v/>
      </c>
      <c r="B216" s="10" t="str">
        <f>IF([1]厂站实体!E216="","",[1]厂站实体!E216)</f>
        <v/>
      </c>
      <c r="C216" s="10" t="str">
        <f>IF([1]厂站实体!C216="","",[1]厂站实体!C216)</f>
        <v/>
      </c>
      <c r="D216" s="10" t="str">
        <f>IF([1]厂站实体!D216="","",[1]厂站实体!D216)</f>
        <v/>
      </c>
      <c r="E216" s="10" t="str">
        <f>IF([1]厂站实体!R216="","",[1]厂站实体!R216)</f>
        <v/>
      </c>
      <c r="F216" s="10" t="str">
        <f>IF([1]厂站实体!M216="","",[1]厂站实体!M216)</f>
        <v/>
      </c>
      <c r="G216" s="10" t="str">
        <f>IF([1]厂站实体!N216="","",[1]厂站实体!N216)</f>
        <v/>
      </c>
      <c r="H216" s="10" t="str">
        <f>IF([1]厂站实体!O216="","",[1]厂站实体!O216)</f>
        <v/>
      </c>
      <c r="I216" s="10" t="str">
        <f>IF([1]厂站实体!K216="","",[1]厂站实体!K216)</f>
        <v/>
      </c>
      <c r="J216" s="10" t="str">
        <f>IF([1]厂站实体!P216="","",[1]厂站实体!P216)</f>
        <v/>
      </c>
      <c r="K216" s="10" t="str">
        <f t="shared" si="3"/>
        <v/>
      </c>
    </row>
    <row r="217" spans="1:11" x14ac:dyDescent="0.15">
      <c r="A217" s="10" t="str">
        <f>IF([1]厂站实体!A217="","",[1]厂站实体!A217)</f>
        <v/>
      </c>
      <c r="B217" s="10" t="str">
        <f>IF([1]厂站实体!E217="","",[1]厂站实体!E217)</f>
        <v/>
      </c>
      <c r="C217" s="10" t="str">
        <f>IF([1]厂站实体!C217="","",[1]厂站实体!C217)</f>
        <v/>
      </c>
      <c r="D217" s="10" t="str">
        <f>IF([1]厂站实体!D217="","",[1]厂站实体!D217)</f>
        <v/>
      </c>
      <c r="E217" s="10" t="str">
        <f>IF([1]厂站实体!R217="","",[1]厂站实体!R217)</f>
        <v/>
      </c>
      <c r="F217" s="10" t="str">
        <f>IF([1]厂站实体!M217="","",[1]厂站实体!M217)</f>
        <v/>
      </c>
      <c r="G217" s="10" t="str">
        <f>IF([1]厂站实体!N217="","",[1]厂站实体!N217)</f>
        <v/>
      </c>
      <c r="H217" s="10" t="str">
        <f>IF([1]厂站实体!O217="","",[1]厂站实体!O217)</f>
        <v/>
      </c>
      <c r="I217" s="10" t="str">
        <f>IF([1]厂站实体!K217="","",[1]厂站实体!K217)</f>
        <v/>
      </c>
      <c r="J217" s="10" t="str">
        <f>IF([1]厂站实体!P217="","",[1]厂站实体!P217)</f>
        <v/>
      </c>
      <c r="K217" s="10" t="str">
        <f t="shared" si="3"/>
        <v/>
      </c>
    </row>
    <row r="218" spans="1:11" x14ac:dyDescent="0.15">
      <c r="A218" s="10" t="str">
        <f>IF([1]厂站实体!A218="","",[1]厂站实体!A218)</f>
        <v/>
      </c>
      <c r="B218" s="10" t="str">
        <f>IF([1]厂站实体!E218="","",[1]厂站实体!E218)</f>
        <v/>
      </c>
      <c r="C218" s="10" t="str">
        <f>IF([1]厂站实体!C218="","",[1]厂站实体!C218)</f>
        <v/>
      </c>
      <c r="D218" s="10" t="str">
        <f>IF([1]厂站实体!D218="","",[1]厂站实体!D218)</f>
        <v/>
      </c>
      <c r="E218" s="10" t="str">
        <f>IF([1]厂站实体!R218="","",[1]厂站实体!R218)</f>
        <v/>
      </c>
      <c r="F218" s="10" t="str">
        <f>IF([1]厂站实体!M218="","",[1]厂站实体!M218)</f>
        <v/>
      </c>
      <c r="G218" s="10" t="str">
        <f>IF([1]厂站实体!N218="","",[1]厂站实体!N218)</f>
        <v/>
      </c>
      <c r="H218" s="10" t="str">
        <f>IF([1]厂站实体!O218="","",[1]厂站实体!O218)</f>
        <v/>
      </c>
      <c r="I218" s="10" t="str">
        <f>IF([1]厂站实体!K218="","",[1]厂站实体!K218)</f>
        <v/>
      </c>
      <c r="J218" s="10" t="str">
        <f>IF([1]厂站实体!P218="","",[1]厂站实体!P218)</f>
        <v/>
      </c>
      <c r="K218" s="10" t="str">
        <f t="shared" si="3"/>
        <v/>
      </c>
    </row>
    <row r="219" spans="1:11" x14ac:dyDescent="0.15">
      <c r="A219" s="10" t="str">
        <f>IF([1]厂站实体!A219="","",[1]厂站实体!A219)</f>
        <v/>
      </c>
      <c r="B219" s="10" t="str">
        <f>IF([1]厂站实体!E219="","",[1]厂站实体!E219)</f>
        <v/>
      </c>
      <c r="C219" s="10" t="str">
        <f>IF([1]厂站实体!C219="","",[1]厂站实体!C219)</f>
        <v/>
      </c>
      <c r="D219" s="10" t="str">
        <f>IF([1]厂站实体!D219="","",[1]厂站实体!D219)</f>
        <v/>
      </c>
      <c r="E219" s="10" t="str">
        <f>IF([1]厂站实体!R219="","",[1]厂站实体!R219)</f>
        <v/>
      </c>
      <c r="F219" s="10" t="str">
        <f>IF([1]厂站实体!M219="","",[1]厂站实体!M219)</f>
        <v/>
      </c>
      <c r="G219" s="10" t="str">
        <f>IF([1]厂站实体!N219="","",[1]厂站实体!N219)</f>
        <v/>
      </c>
      <c r="H219" s="10" t="str">
        <f>IF([1]厂站实体!O219="","",[1]厂站实体!O219)</f>
        <v/>
      </c>
      <c r="I219" s="10" t="str">
        <f>IF([1]厂站实体!K219="","",[1]厂站实体!K219)</f>
        <v/>
      </c>
      <c r="J219" s="10" t="str">
        <f>IF([1]厂站实体!P219="","",[1]厂站实体!P219)</f>
        <v/>
      </c>
      <c r="K219" s="10" t="str">
        <f t="shared" si="3"/>
        <v/>
      </c>
    </row>
    <row r="220" spans="1:11" x14ac:dyDescent="0.15">
      <c r="A220" s="10" t="str">
        <f>IF([1]厂站实体!A220="","",[1]厂站实体!A220)</f>
        <v/>
      </c>
      <c r="B220" s="10" t="str">
        <f>IF([1]厂站实体!E220="","",[1]厂站实体!E220)</f>
        <v/>
      </c>
      <c r="C220" s="10" t="str">
        <f>IF([1]厂站实体!C220="","",[1]厂站实体!C220)</f>
        <v/>
      </c>
      <c r="D220" s="10" t="str">
        <f>IF([1]厂站实体!D220="","",[1]厂站实体!D220)</f>
        <v/>
      </c>
      <c r="E220" s="10" t="str">
        <f>IF([1]厂站实体!R220="","",[1]厂站实体!R220)</f>
        <v/>
      </c>
      <c r="F220" s="10" t="str">
        <f>IF([1]厂站实体!M220="","",[1]厂站实体!M220)</f>
        <v/>
      </c>
      <c r="G220" s="10" t="str">
        <f>IF([1]厂站实体!N220="","",[1]厂站实体!N220)</f>
        <v/>
      </c>
      <c r="H220" s="10" t="str">
        <f>IF([1]厂站实体!O220="","",[1]厂站实体!O220)</f>
        <v/>
      </c>
      <c r="I220" s="10" t="str">
        <f>IF([1]厂站实体!K220="","",[1]厂站实体!K220)</f>
        <v/>
      </c>
      <c r="J220" s="10" t="str">
        <f>IF([1]厂站实体!P220="","",[1]厂站实体!P220)</f>
        <v/>
      </c>
      <c r="K220" s="10" t="str">
        <f t="shared" si="3"/>
        <v/>
      </c>
    </row>
    <row r="221" spans="1:11" x14ac:dyDescent="0.15">
      <c r="A221" s="10" t="str">
        <f>IF([1]厂站实体!A221="","",[1]厂站实体!A221)</f>
        <v/>
      </c>
      <c r="B221" s="10" t="str">
        <f>IF([1]厂站实体!E221="","",[1]厂站实体!E221)</f>
        <v/>
      </c>
      <c r="C221" s="10" t="str">
        <f>IF([1]厂站实体!C221="","",[1]厂站实体!C221)</f>
        <v/>
      </c>
      <c r="D221" s="10" t="str">
        <f>IF([1]厂站实体!D221="","",[1]厂站实体!D221)</f>
        <v/>
      </c>
      <c r="E221" s="10" t="str">
        <f>IF([1]厂站实体!R221="","",[1]厂站实体!R221)</f>
        <v/>
      </c>
      <c r="F221" s="10" t="str">
        <f>IF([1]厂站实体!M221="","",[1]厂站实体!M221)</f>
        <v/>
      </c>
      <c r="G221" s="10" t="str">
        <f>IF([1]厂站实体!N221="","",[1]厂站实体!N221)</f>
        <v/>
      </c>
      <c r="H221" s="10" t="str">
        <f>IF([1]厂站实体!O221="","",[1]厂站实体!O221)</f>
        <v/>
      </c>
      <c r="I221" s="10" t="str">
        <f>IF([1]厂站实体!K221="","",[1]厂站实体!K221)</f>
        <v/>
      </c>
      <c r="J221" s="10" t="str">
        <f>IF([1]厂站实体!P221="","",[1]厂站实体!P221)</f>
        <v/>
      </c>
      <c r="K221" s="10" t="str">
        <f t="shared" si="3"/>
        <v/>
      </c>
    </row>
    <row r="222" spans="1:11" x14ac:dyDescent="0.15">
      <c r="A222" s="10" t="str">
        <f>IF([1]厂站实体!A222="","",[1]厂站实体!A222)</f>
        <v/>
      </c>
      <c r="B222" s="10" t="str">
        <f>IF([1]厂站实体!E222="","",[1]厂站实体!E222)</f>
        <v/>
      </c>
      <c r="C222" s="10" t="str">
        <f>IF([1]厂站实体!C222="","",[1]厂站实体!C222)</f>
        <v/>
      </c>
      <c r="D222" s="10" t="str">
        <f>IF([1]厂站实体!D222="","",[1]厂站实体!D222)</f>
        <v/>
      </c>
      <c r="E222" s="10" t="str">
        <f>IF([1]厂站实体!R222="","",[1]厂站实体!R222)</f>
        <v/>
      </c>
      <c r="F222" s="10" t="str">
        <f>IF([1]厂站实体!M222="","",[1]厂站实体!M222)</f>
        <v/>
      </c>
      <c r="G222" s="10" t="str">
        <f>IF([1]厂站实体!N222="","",[1]厂站实体!N222)</f>
        <v/>
      </c>
      <c r="H222" s="10" t="str">
        <f>IF([1]厂站实体!O222="","",[1]厂站实体!O222)</f>
        <v/>
      </c>
      <c r="I222" s="10" t="str">
        <f>IF([1]厂站实体!K222="","",[1]厂站实体!K222)</f>
        <v/>
      </c>
      <c r="J222" s="10" t="str">
        <f>IF([1]厂站实体!P222="","",[1]厂站实体!P222)</f>
        <v/>
      </c>
      <c r="K222" s="10" t="str">
        <f t="shared" si="3"/>
        <v/>
      </c>
    </row>
    <row r="223" spans="1:11" x14ac:dyDescent="0.15">
      <c r="A223" s="10" t="str">
        <f>IF([1]厂站实体!A223="","",[1]厂站实体!A223)</f>
        <v/>
      </c>
      <c r="B223" s="10" t="str">
        <f>IF([1]厂站实体!E223="","",[1]厂站实体!E223)</f>
        <v/>
      </c>
      <c r="C223" s="10" t="str">
        <f>IF([1]厂站实体!C223="","",[1]厂站实体!C223)</f>
        <v/>
      </c>
      <c r="D223" s="10" t="str">
        <f>IF([1]厂站实体!D223="","",[1]厂站实体!D223)</f>
        <v/>
      </c>
      <c r="E223" s="10" t="str">
        <f>IF([1]厂站实体!R223="","",[1]厂站实体!R223)</f>
        <v/>
      </c>
      <c r="F223" s="10" t="str">
        <f>IF([1]厂站实体!M223="","",[1]厂站实体!M223)</f>
        <v/>
      </c>
      <c r="G223" s="10" t="str">
        <f>IF([1]厂站实体!N223="","",[1]厂站实体!N223)</f>
        <v/>
      </c>
      <c r="H223" s="10" t="str">
        <f>IF([1]厂站实体!O223="","",[1]厂站实体!O223)</f>
        <v/>
      </c>
      <c r="I223" s="10" t="str">
        <f>IF([1]厂站实体!K223="","",[1]厂站实体!K223)</f>
        <v/>
      </c>
      <c r="J223" s="10" t="str">
        <f>IF([1]厂站实体!P223="","",[1]厂站实体!P223)</f>
        <v/>
      </c>
      <c r="K223" s="10" t="str">
        <f t="shared" si="3"/>
        <v/>
      </c>
    </row>
    <row r="224" spans="1:11" x14ac:dyDescent="0.15">
      <c r="A224" s="10" t="str">
        <f>IF([1]厂站实体!A224="","",[1]厂站实体!A224)</f>
        <v/>
      </c>
      <c r="B224" s="10" t="str">
        <f>IF([1]厂站实体!E224="","",[1]厂站实体!E224)</f>
        <v/>
      </c>
      <c r="C224" s="10" t="str">
        <f>IF([1]厂站实体!C224="","",[1]厂站实体!C224)</f>
        <v/>
      </c>
      <c r="D224" s="10" t="str">
        <f>IF([1]厂站实体!D224="","",[1]厂站实体!D224)</f>
        <v/>
      </c>
      <c r="E224" s="10" t="str">
        <f>IF([1]厂站实体!R224="","",[1]厂站实体!R224)</f>
        <v/>
      </c>
      <c r="F224" s="10" t="str">
        <f>IF([1]厂站实体!M224="","",[1]厂站实体!M224)</f>
        <v/>
      </c>
      <c r="G224" s="10" t="str">
        <f>IF([1]厂站实体!N224="","",[1]厂站实体!N224)</f>
        <v/>
      </c>
      <c r="H224" s="10" t="str">
        <f>IF([1]厂站实体!O224="","",[1]厂站实体!O224)</f>
        <v/>
      </c>
      <c r="I224" s="10" t="str">
        <f>IF([1]厂站实体!K224="","",[1]厂站实体!K224)</f>
        <v/>
      </c>
      <c r="J224" s="10" t="str">
        <f>IF([1]厂站实体!P224="","",[1]厂站实体!P224)</f>
        <v/>
      </c>
      <c r="K224" s="10" t="str">
        <f t="shared" si="3"/>
        <v/>
      </c>
    </row>
    <row r="225" spans="1:11" x14ac:dyDescent="0.15">
      <c r="A225" s="10" t="str">
        <f>IF([1]厂站实体!A225="","",[1]厂站实体!A225)</f>
        <v/>
      </c>
      <c r="B225" s="10" t="str">
        <f>IF([1]厂站实体!E225="","",[1]厂站实体!E225)</f>
        <v/>
      </c>
      <c r="C225" s="10" t="str">
        <f>IF([1]厂站实体!C225="","",[1]厂站实体!C225)</f>
        <v/>
      </c>
      <c r="D225" s="10" t="str">
        <f>IF([1]厂站实体!D225="","",[1]厂站实体!D225)</f>
        <v/>
      </c>
      <c r="E225" s="10" t="str">
        <f>IF([1]厂站实体!R225="","",[1]厂站实体!R225)</f>
        <v/>
      </c>
      <c r="F225" s="10" t="str">
        <f>IF([1]厂站实体!M225="","",[1]厂站实体!M225)</f>
        <v/>
      </c>
      <c r="G225" s="10" t="str">
        <f>IF([1]厂站实体!N225="","",[1]厂站实体!N225)</f>
        <v/>
      </c>
      <c r="H225" s="10" t="str">
        <f>IF([1]厂站实体!O225="","",[1]厂站实体!O225)</f>
        <v/>
      </c>
      <c r="I225" s="10" t="str">
        <f>IF([1]厂站实体!K225="","",[1]厂站实体!K225)</f>
        <v/>
      </c>
      <c r="J225" s="10" t="str">
        <f>IF([1]厂站实体!P225="","",[1]厂站实体!P225)</f>
        <v/>
      </c>
      <c r="K225" s="10" t="str">
        <f t="shared" si="3"/>
        <v/>
      </c>
    </row>
    <row r="226" spans="1:11" x14ac:dyDescent="0.15">
      <c r="A226" s="10" t="str">
        <f>IF([1]厂站实体!A226="","",[1]厂站实体!A226)</f>
        <v/>
      </c>
      <c r="B226" s="10" t="str">
        <f>IF([1]厂站实体!E226="","",[1]厂站实体!E226)</f>
        <v/>
      </c>
      <c r="C226" s="10" t="str">
        <f>IF([1]厂站实体!C226="","",[1]厂站实体!C226)</f>
        <v/>
      </c>
      <c r="D226" s="10" t="str">
        <f>IF([1]厂站实体!D226="","",[1]厂站实体!D226)</f>
        <v/>
      </c>
      <c r="E226" s="10" t="str">
        <f>IF([1]厂站实体!R226="","",[1]厂站实体!R226)</f>
        <v/>
      </c>
      <c r="F226" s="10" t="str">
        <f>IF([1]厂站实体!M226="","",[1]厂站实体!M226)</f>
        <v/>
      </c>
      <c r="G226" s="10" t="str">
        <f>IF([1]厂站实体!N226="","",[1]厂站实体!N226)</f>
        <v/>
      </c>
      <c r="H226" s="10" t="str">
        <f>IF([1]厂站实体!O226="","",[1]厂站实体!O226)</f>
        <v/>
      </c>
      <c r="I226" s="10" t="str">
        <f>IF([1]厂站实体!K226="","",[1]厂站实体!K226)</f>
        <v/>
      </c>
      <c r="J226" s="10" t="str">
        <f>IF([1]厂站实体!P226="","",[1]厂站实体!P226)</f>
        <v/>
      </c>
      <c r="K226" s="10" t="str">
        <f t="shared" si="3"/>
        <v/>
      </c>
    </row>
    <row r="227" spans="1:11" x14ac:dyDescent="0.15">
      <c r="A227" s="10" t="str">
        <f>IF([1]厂站实体!A227="","",[1]厂站实体!A227)</f>
        <v/>
      </c>
      <c r="B227" s="10" t="str">
        <f>IF([1]厂站实体!E227="","",[1]厂站实体!E227)</f>
        <v/>
      </c>
      <c r="C227" s="10" t="str">
        <f>IF([1]厂站实体!C227="","",[1]厂站实体!C227)</f>
        <v/>
      </c>
      <c r="D227" s="10" t="str">
        <f>IF([1]厂站实体!D227="","",[1]厂站实体!D227)</f>
        <v/>
      </c>
      <c r="E227" s="10" t="str">
        <f>IF([1]厂站实体!R227="","",[1]厂站实体!R227)</f>
        <v/>
      </c>
      <c r="F227" s="10" t="str">
        <f>IF([1]厂站实体!M227="","",[1]厂站实体!M227)</f>
        <v/>
      </c>
      <c r="G227" s="10" t="str">
        <f>IF([1]厂站实体!N227="","",[1]厂站实体!N227)</f>
        <v/>
      </c>
      <c r="H227" s="10" t="str">
        <f>IF([1]厂站实体!O227="","",[1]厂站实体!O227)</f>
        <v/>
      </c>
      <c r="I227" s="10" t="str">
        <f>IF([1]厂站实体!K227="","",[1]厂站实体!K227)</f>
        <v/>
      </c>
      <c r="J227" s="10" t="str">
        <f>IF([1]厂站实体!P227="","",[1]厂站实体!P227)</f>
        <v/>
      </c>
      <c r="K227" s="10" t="str">
        <f t="shared" si="3"/>
        <v/>
      </c>
    </row>
    <row r="228" spans="1:11" x14ac:dyDescent="0.15">
      <c r="A228" s="10" t="str">
        <f>IF([1]厂站实体!A228="","",[1]厂站实体!A228)</f>
        <v/>
      </c>
      <c r="B228" s="10" t="str">
        <f>IF([1]厂站实体!E228="","",[1]厂站实体!E228)</f>
        <v/>
      </c>
      <c r="C228" s="10" t="str">
        <f>IF([1]厂站实体!C228="","",[1]厂站实体!C228)</f>
        <v/>
      </c>
      <c r="D228" s="10" t="str">
        <f>IF([1]厂站实体!D228="","",[1]厂站实体!D228)</f>
        <v/>
      </c>
      <c r="E228" s="10" t="str">
        <f>IF([1]厂站实体!R228="","",[1]厂站实体!R228)</f>
        <v/>
      </c>
      <c r="F228" s="10" t="str">
        <f>IF([1]厂站实体!M228="","",[1]厂站实体!M228)</f>
        <v/>
      </c>
      <c r="G228" s="10" t="str">
        <f>IF([1]厂站实体!N228="","",[1]厂站实体!N228)</f>
        <v/>
      </c>
      <c r="H228" s="10" t="str">
        <f>IF([1]厂站实体!O228="","",[1]厂站实体!O228)</f>
        <v/>
      </c>
      <c r="I228" s="10" t="str">
        <f>IF([1]厂站实体!K228="","",[1]厂站实体!K228)</f>
        <v/>
      </c>
      <c r="J228" s="10" t="str">
        <f>IF([1]厂站实体!P228="","",[1]厂站实体!P228)</f>
        <v/>
      </c>
      <c r="K228" s="10" t="str">
        <f t="shared" si="3"/>
        <v/>
      </c>
    </row>
    <row r="229" spans="1:11" x14ac:dyDescent="0.15">
      <c r="A229" s="10" t="str">
        <f>IF([1]厂站实体!A229="","",[1]厂站实体!A229)</f>
        <v/>
      </c>
      <c r="B229" s="10" t="str">
        <f>IF([1]厂站实体!E229="","",[1]厂站实体!E229)</f>
        <v/>
      </c>
      <c r="C229" s="10" t="str">
        <f>IF([1]厂站实体!C229="","",[1]厂站实体!C229)</f>
        <v/>
      </c>
      <c r="D229" s="10" t="str">
        <f>IF([1]厂站实体!D229="","",[1]厂站实体!D229)</f>
        <v/>
      </c>
      <c r="E229" s="10" t="str">
        <f>IF([1]厂站实体!R229="","",[1]厂站实体!R229)</f>
        <v/>
      </c>
      <c r="F229" s="10" t="str">
        <f>IF([1]厂站实体!M229="","",[1]厂站实体!M229)</f>
        <v/>
      </c>
      <c r="G229" s="10" t="str">
        <f>IF([1]厂站实体!N229="","",[1]厂站实体!N229)</f>
        <v/>
      </c>
      <c r="H229" s="10" t="str">
        <f>IF([1]厂站实体!O229="","",[1]厂站实体!O229)</f>
        <v/>
      </c>
      <c r="I229" s="10" t="str">
        <f>IF([1]厂站实体!K229="","",[1]厂站实体!K229)</f>
        <v/>
      </c>
      <c r="J229" s="10" t="str">
        <f>IF([1]厂站实体!P229="","",[1]厂站实体!P229)</f>
        <v/>
      </c>
      <c r="K229" s="10" t="str">
        <f t="shared" si="3"/>
        <v/>
      </c>
    </row>
    <row r="230" spans="1:11" x14ac:dyDescent="0.15">
      <c r="A230" s="10" t="str">
        <f>IF([1]厂站实体!A230="","",[1]厂站实体!A230)</f>
        <v/>
      </c>
      <c r="B230" s="10" t="str">
        <f>IF([1]厂站实体!E230="","",[1]厂站实体!E230)</f>
        <v/>
      </c>
      <c r="C230" s="10" t="str">
        <f>IF([1]厂站实体!C230="","",[1]厂站实体!C230)</f>
        <v/>
      </c>
      <c r="D230" s="10" t="str">
        <f>IF([1]厂站实体!D230="","",[1]厂站实体!D230)</f>
        <v/>
      </c>
      <c r="E230" s="10" t="str">
        <f>IF([1]厂站实体!R230="","",[1]厂站实体!R230)</f>
        <v/>
      </c>
      <c r="F230" s="10" t="str">
        <f>IF([1]厂站实体!M230="","",[1]厂站实体!M230)</f>
        <v/>
      </c>
      <c r="G230" s="10" t="str">
        <f>IF([1]厂站实体!N230="","",[1]厂站实体!N230)</f>
        <v/>
      </c>
      <c r="H230" s="10" t="str">
        <f>IF([1]厂站实体!O230="","",[1]厂站实体!O230)</f>
        <v/>
      </c>
      <c r="I230" s="10" t="str">
        <f>IF([1]厂站实体!K230="","",[1]厂站实体!K230)</f>
        <v/>
      </c>
      <c r="J230" s="10" t="str">
        <f>IF([1]厂站实体!P230="","",[1]厂站实体!P230)</f>
        <v/>
      </c>
      <c r="K230" s="10" t="str">
        <f t="shared" si="3"/>
        <v/>
      </c>
    </row>
    <row r="231" spans="1:11" x14ac:dyDescent="0.15">
      <c r="A231" s="10" t="str">
        <f>IF([1]厂站实体!A231="","",[1]厂站实体!A231)</f>
        <v/>
      </c>
      <c r="B231" s="10" t="str">
        <f>IF([1]厂站实体!E231="","",[1]厂站实体!E231)</f>
        <v/>
      </c>
      <c r="C231" s="10" t="str">
        <f>IF([1]厂站实体!C231="","",[1]厂站实体!C231)</f>
        <v/>
      </c>
      <c r="D231" s="10" t="str">
        <f>IF([1]厂站实体!D231="","",[1]厂站实体!D231)</f>
        <v/>
      </c>
      <c r="E231" s="10" t="str">
        <f>IF([1]厂站实体!R231="","",[1]厂站实体!R231)</f>
        <v/>
      </c>
      <c r="F231" s="10" t="str">
        <f>IF([1]厂站实体!M231="","",[1]厂站实体!M231)</f>
        <v/>
      </c>
      <c r="G231" s="10" t="str">
        <f>IF([1]厂站实体!N231="","",[1]厂站实体!N231)</f>
        <v/>
      </c>
      <c r="H231" s="10" t="str">
        <f>IF([1]厂站实体!O231="","",[1]厂站实体!O231)</f>
        <v/>
      </c>
      <c r="I231" s="10" t="str">
        <f>IF([1]厂站实体!K231="","",[1]厂站实体!K231)</f>
        <v/>
      </c>
      <c r="J231" s="10" t="str">
        <f>IF([1]厂站实体!P231="","",[1]厂站实体!P231)</f>
        <v/>
      </c>
      <c r="K231" s="10" t="str">
        <f t="shared" si="3"/>
        <v/>
      </c>
    </row>
    <row r="232" spans="1:11" x14ac:dyDescent="0.15">
      <c r="A232" s="10" t="str">
        <f>IF([1]厂站实体!A232="","",[1]厂站实体!A232)</f>
        <v/>
      </c>
      <c r="B232" s="10" t="str">
        <f>IF([1]厂站实体!E232="","",[1]厂站实体!E232)</f>
        <v/>
      </c>
      <c r="C232" s="10" t="str">
        <f>IF([1]厂站实体!C232="","",[1]厂站实体!C232)</f>
        <v/>
      </c>
      <c r="D232" s="10" t="str">
        <f>IF([1]厂站实体!D232="","",[1]厂站实体!D232)</f>
        <v/>
      </c>
      <c r="E232" s="10" t="str">
        <f>IF([1]厂站实体!R232="","",[1]厂站实体!R232)</f>
        <v/>
      </c>
      <c r="F232" s="10" t="str">
        <f>IF([1]厂站实体!M232="","",[1]厂站实体!M232)</f>
        <v/>
      </c>
      <c r="G232" s="10" t="str">
        <f>IF([1]厂站实体!N232="","",[1]厂站实体!N232)</f>
        <v/>
      </c>
      <c r="H232" s="10" t="str">
        <f>IF([1]厂站实体!O232="","",[1]厂站实体!O232)</f>
        <v/>
      </c>
      <c r="I232" s="10" t="str">
        <f>IF([1]厂站实体!K232="","",[1]厂站实体!K232)</f>
        <v/>
      </c>
      <c r="J232" s="10" t="str">
        <f>IF([1]厂站实体!P232="","",[1]厂站实体!P232)</f>
        <v/>
      </c>
      <c r="K232" s="10" t="str">
        <f t="shared" si="3"/>
        <v/>
      </c>
    </row>
    <row r="233" spans="1:11" x14ac:dyDescent="0.15">
      <c r="A233" s="10" t="str">
        <f>IF([1]厂站实体!A233="","",[1]厂站实体!A233)</f>
        <v/>
      </c>
      <c r="B233" s="10" t="str">
        <f>IF([1]厂站实体!E233="","",[1]厂站实体!E233)</f>
        <v/>
      </c>
      <c r="C233" s="10" t="str">
        <f>IF([1]厂站实体!C233="","",[1]厂站实体!C233)</f>
        <v/>
      </c>
      <c r="D233" s="10" t="str">
        <f>IF([1]厂站实体!D233="","",[1]厂站实体!D233)</f>
        <v/>
      </c>
      <c r="E233" s="10" t="str">
        <f>IF([1]厂站实体!R233="","",[1]厂站实体!R233)</f>
        <v/>
      </c>
      <c r="F233" s="10" t="str">
        <f>IF([1]厂站实体!M233="","",[1]厂站实体!M233)</f>
        <v/>
      </c>
      <c r="G233" s="10" t="str">
        <f>IF([1]厂站实体!N233="","",[1]厂站实体!N233)</f>
        <v/>
      </c>
      <c r="H233" s="10" t="str">
        <f>IF([1]厂站实体!O233="","",[1]厂站实体!O233)</f>
        <v/>
      </c>
      <c r="I233" s="10" t="str">
        <f>IF([1]厂站实体!K233="","",[1]厂站实体!K233)</f>
        <v/>
      </c>
      <c r="J233" s="10" t="str">
        <f>IF([1]厂站实体!P233="","",[1]厂站实体!P233)</f>
        <v/>
      </c>
      <c r="K233" s="10" t="str">
        <f t="shared" si="3"/>
        <v/>
      </c>
    </row>
    <row r="234" spans="1:11" x14ac:dyDescent="0.15">
      <c r="A234" s="10" t="str">
        <f>IF([1]厂站实体!A234="","",[1]厂站实体!A234)</f>
        <v/>
      </c>
      <c r="B234" s="10" t="str">
        <f>IF([1]厂站实体!E234="","",[1]厂站实体!E234)</f>
        <v/>
      </c>
      <c r="C234" s="10" t="str">
        <f>IF([1]厂站实体!C234="","",[1]厂站实体!C234)</f>
        <v/>
      </c>
      <c r="D234" s="10" t="str">
        <f>IF([1]厂站实体!D234="","",[1]厂站实体!D234)</f>
        <v/>
      </c>
      <c r="E234" s="10" t="str">
        <f>IF([1]厂站实体!R234="","",[1]厂站实体!R234)</f>
        <v/>
      </c>
      <c r="F234" s="10" t="str">
        <f>IF([1]厂站实体!M234="","",[1]厂站实体!M234)</f>
        <v/>
      </c>
      <c r="G234" s="10" t="str">
        <f>IF([1]厂站实体!N234="","",[1]厂站实体!N234)</f>
        <v/>
      </c>
      <c r="H234" s="10" t="str">
        <f>IF([1]厂站实体!O234="","",[1]厂站实体!O234)</f>
        <v/>
      </c>
      <c r="I234" s="10" t="str">
        <f>IF([1]厂站实体!K234="","",[1]厂站实体!K234)</f>
        <v/>
      </c>
      <c r="J234" s="10" t="str">
        <f>IF([1]厂站实体!P234="","",[1]厂站实体!P234)</f>
        <v/>
      </c>
      <c r="K234" s="10" t="str">
        <f t="shared" si="3"/>
        <v/>
      </c>
    </row>
    <row r="235" spans="1:11" x14ac:dyDescent="0.15">
      <c r="A235" s="10" t="str">
        <f>IF([1]厂站实体!A235="","",[1]厂站实体!A235)</f>
        <v/>
      </c>
      <c r="B235" s="10" t="str">
        <f>IF([1]厂站实体!E235="","",[1]厂站实体!E235)</f>
        <v/>
      </c>
      <c r="C235" s="10" t="str">
        <f>IF([1]厂站实体!C235="","",[1]厂站实体!C235)</f>
        <v/>
      </c>
      <c r="D235" s="10" t="str">
        <f>IF([1]厂站实体!D235="","",[1]厂站实体!D235)</f>
        <v/>
      </c>
      <c r="E235" s="10" t="str">
        <f>IF([1]厂站实体!R235="","",[1]厂站实体!R235)</f>
        <v/>
      </c>
      <c r="F235" s="10" t="str">
        <f>IF([1]厂站实体!M235="","",[1]厂站实体!M235)</f>
        <v/>
      </c>
      <c r="G235" s="10" t="str">
        <f>IF([1]厂站实体!N235="","",[1]厂站实体!N235)</f>
        <v/>
      </c>
      <c r="H235" s="10" t="str">
        <f>IF([1]厂站实体!O235="","",[1]厂站实体!O235)</f>
        <v/>
      </c>
      <c r="I235" s="10" t="str">
        <f>IF([1]厂站实体!K235="","",[1]厂站实体!K235)</f>
        <v/>
      </c>
      <c r="J235" s="10" t="str">
        <f>IF([1]厂站实体!P235="","",[1]厂站实体!P235)</f>
        <v/>
      </c>
      <c r="K235" s="10" t="str">
        <f t="shared" si="3"/>
        <v/>
      </c>
    </row>
    <row r="236" spans="1:11" x14ac:dyDescent="0.15">
      <c r="A236" s="10" t="str">
        <f>IF([1]厂站实体!A236="","",[1]厂站实体!A236)</f>
        <v/>
      </c>
      <c r="B236" s="10" t="str">
        <f>IF([1]厂站实体!E236="","",[1]厂站实体!E236)</f>
        <v/>
      </c>
      <c r="C236" s="10" t="str">
        <f>IF([1]厂站实体!C236="","",[1]厂站实体!C236)</f>
        <v/>
      </c>
      <c r="D236" s="10" t="str">
        <f>IF([1]厂站实体!D236="","",[1]厂站实体!D236)</f>
        <v/>
      </c>
      <c r="E236" s="10" t="str">
        <f>IF([1]厂站实体!R236="","",[1]厂站实体!R236)</f>
        <v/>
      </c>
      <c r="F236" s="10" t="str">
        <f>IF([1]厂站实体!M236="","",[1]厂站实体!M236)</f>
        <v/>
      </c>
      <c r="G236" s="10" t="str">
        <f>IF([1]厂站实体!N236="","",[1]厂站实体!N236)</f>
        <v/>
      </c>
      <c r="H236" s="10" t="str">
        <f>IF([1]厂站实体!O236="","",[1]厂站实体!O236)</f>
        <v/>
      </c>
      <c r="I236" s="10" t="str">
        <f>IF([1]厂站实体!K236="","",[1]厂站实体!K236)</f>
        <v/>
      </c>
      <c r="J236" s="10" t="str">
        <f>IF([1]厂站实体!P236="","",[1]厂站实体!P236)</f>
        <v/>
      </c>
      <c r="K236" s="10" t="str">
        <f t="shared" si="3"/>
        <v/>
      </c>
    </row>
    <row r="237" spans="1:11" x14ac:dyDescent="0.15">
      <c r="A237" s="10" t="str">
        <f>IF([1]厂站实体!A237="","",[1]厂站实体!A237)</f>
        <v/>
      </c>
      <c r="B237" s="10" t="str">
        <f>IF([1]厂站实体!E237="","",[1]厂站实体!E237)</f>
        <v/>
      </c>
      <c r="C237" s="10" t="str">
        <f>IF([1]厂站实体!C237="","",[1]厂站实体!C237)</f>
        <v/>
      </c>
      <c r="D237" s="10" t="str">
        <f>IF([1]厂站实体!D237="","",[1]厂站实体!D237)</f>
        <v/>
      </c>
      <c r="E237" s="10" t="str">
        <f>IF([1]厂站实体!R237="","",[1]厂站实体!R237)</f>
        <v/>
      </c>
      <c r="F237" s="10" t="str">
        <f>IF([1]厂站实体!M237="","",[1]厂站实体!M237)</f>
        <v/>
      </c>
      <c r="G237" s="10" t="str">
        <f>IF([1]厂站实体!N237="","",[1]厂站实体!N237)</f>
        <v/>
      </c>
      <c r="H237" s="10" t="str">
        <f>IF([1]厂站实体!O237="","",[1]厂站实体!O237)</f>
        <v/>
      </c>
      <c r="I237" s="10" t="str">
        <f>IF([1]厂站实体!K237="","",[1]厂站实体!K237)</f>
        <v/>
      </c>
      <c r="J237" s="10" t="str">
        <f>IF([1]厂站实体!P237="","",[1]厂站实体!P237)</f>
        <v/>
      </c>
      <c r="K237" s="10" t="str">
        <f t="shared" si="3"/>
        <v/>
      </c>
    </row>
    <row r="238" spans="1:11" x14ac:dyDescent="0.15">
      <c r="A238" s="10" t="str">
        <f>IF([1]厂站实体!A238="","",[1]厂站实体!A238)</f>
        <v/>
      </c>
      <c r="B238" s="10" t="str">
        <f>IF([1]厂站实体!E238="","",[1]厂站实体!E238)</f>
        <v/>
      </c>
      <c r="C238" s="10" t="str">
        <f>IF([1]厂站实体!C238="","",[1]厂站实体!C238)</f>
        <v/>
      </c>
      <c r="D238" s="10" t="str">
        <f>IF([1]厂站实体!D238="","",[1]厂站实体!D238)</f>
        <v/>
      </c>
      <c r="E238" s="10" t="str">
        <f>IF([1]厂站实体!R238="","",[1]厂站实体!R238)</f>
        <v/>
      </c>
      <c r="F238" s="10" t="str">
        <f>IF([1]厂站实体!M238="","",[1]厂站实体!M238)</f>
        <v/>
      </c>
      <c r="G238" s="10" t="str">
        <f>IF([1]厂站实体!N238="","",[1]厂站实体!N238)</f>
        <v/>
      </c>
      <c r="H238" s="10" t="str">
        <f>IF([1]厂站实体!O238="","",[1]厂站实体!O238)</f>
        <v/>
      </c>
      <c r="I238" s="10" t="str">
        <f>IF([1]厂站实体!K238="","",[1]厂站实体!K238)</f>
        <v/>
      </c>
      <c r="J238" s="10" t="str">
        <f>IF([1]厂站实体!P238="","",[1]厂站实体!P238)</f>
        <v/>
      </c>
      <c r="K238" s="10" t="str">
        <f t="shared" si="3"/>
        <v/>
      </c>
    </row>
    <row r="239" spans="1:11" x14ac:dyDescent="0.15">
      <c r="A239" s="10" t="str">
        <f>IF([1]厂站实体!A239="","",[1]厂站实体!A239)</f>
        <v/>
      </c>
      <c r="B239" s="10" t="str">
        <f>IF([1]厂站实体!E239="","",[1]厂站实体!E239)</f>
        <v/>
      </c>
      <c r="C239" s="10" t="str">
        <f>IF([1]厂站实体!C239="","",[1]厂站实体!C239)</f>
        <v/>
      </c>
      <c r="D239" s="10" t="str">
        <f>IF([1]厂站实体!D239="","",[1]厂站实体!D239)</f>
        <v/>
      </c>
      <c r="E239" s="10" t="str">
        <f>IF([1]厂站实体!R239="","",[1]厂站实体!R239)</f>
        <v/>
      </c>
      <c r="F239" s="10" t="str">
        <f>IF([1]厂站实体!M239="","",[1]厂站实体!M239)</f>
        <v/>
      </c>
      <c r="G239" s="10" t="str">
        <f>IF([1]厂站实体!N239="","",[1]厂站实体!N239)</f>
        <v/>
      </c>
      <c r="H239" s="10" t="str">
        <f>IF([1]厂站实体!O239="","",[1]厂站实体!O239)</f>
        <v/>
      </c>
      <c r="I239" s="10" t="str">
        <f>IF([1]厂站实体!K239="","",[1]厂站实体!K239)</f>
        <v/>
      </c>
      <c r="J239" s="10" t="str">
        <f>IF([1]厂站实体!P239="","",[1]厂站实体!P239)</f>
        <v/>
      </c>
      <c r="K239" s="10" t="str">
        <f t="shared" si="3"/>
        <v/>
      </c>
    </row>
    <row r="240" spans="1:11" x14ac:dyDescent="0.15">
      <c r="A240" s="10" t="str">
        <f>IF([1]厂站实体!A240="","",[1]厂站实体!A240)</f>
        <v/>
      </c>
      <c r="B240" s="10" t="str">
        <f>IF([1]厂站实体!E240="","",[1]厂站实体!E240)</f>
        <v/>
      </c>
      <c r="C240" s="10" t="str">
        <f>IF([1]厂站实体!C240="","",[1]厂站实体!C240)</f>
        <v/>
      </c>
      <c r="D240" s="10" t="str">
        <f>IF([1]厂站实体!D240="","",[1]厂站实体!D240)</f>
        <v/>
      </c>
      <c r="E240" s="10" t="str">
        <f>IF([1]厂站实体!R240="","",[1]厂站实体!R240)</f>
        <v/>
      </c>
      <c r="F240" s="10" t="str">
        <f>IF([1]厂站实体!M240="","",[1]厂站实体!M240)</f>
        <v/>
      </c>
      <c r="G240" s="10" t="str">
        <f>IF([1]厂站实体!N240="","",[1]厂站实体!N240)</f>
        <v/>
      </c>
      <c r="H240" s="10" t="str">
        <f>IF([1]厂站实体!O240="","",[1]厂站实体!O240)</f>
        <v/>
      </c>
      <c r="I240" s="10" t="str">
        <f>IF([1]厂站实体!K240="","",[1]厂站实体!K240)</f>
        <v/>
      </c>
      <c r="J240" s="10" t="str">
        <f>IF([1]厂站实体!P240="","",[1]厂站实体!P240)</f>
        <v/>
      </c>
      <c r="K240" s="10" t="str">
        <f t="shared" si="3"/>
        <v/>
      </c>
    </row>
    <row r="241" spans="1:11" x14ac:dyDescent="0.15">
      <c r="A241" s="10" t="str">
        <f>IF([1]厂站实体!A241="","",[1]厂站实体!A241)</f>
        <v/>
      </c>
      <c r="B241" s="10" t="str">
        <f>IF([1]厂站实体!E241="","",[1]厂站实体!E241)</f>
        <v/>
      </c>
      <c r="C241" s="10" t="str">
        <f>IF([1]厂站实体!C241="","",[1]厂站实体!C241)</f>
        <v/>
      </c>
      <c r="D241" s="10" t="str">
        <f>IF([1]厂站实体!D241="","",[1]厂站实体!D241)</f>
        <v/>
      </c>
      <c r="E241" s="10" t="str">
        <f>IF([1]厂站实体!R241="","",[1]厂站实体!R241)</f>
        <v/>
      </c>
      <c r="F241" s="10" t="str">
        <f>IF([1]厂站实体!M241="","",[1]厂站实体!M241)</f>
        <v/>
      </c>
      <c r="G241" s="10" t="str">
        <f>IF([1]厂站实体!N241="","",[1]厂站实体!N241)</f>
        <v/>
      </c>
      <c r="H241" s="10" t="str">
        <f>IF([1]厂站实体!O241="","",[1]厂站实体!O241)</f>
        <v/>
      </c>
      <c r="I241" s="10" t="str">
        <f>IF([1]厂站实体!K241="","",[1]厂站实体!K241)</f>
        <v/>
      </c>
      <c r="J241" s="10" t="str">
        <f>IF([1]厂站实体!P241="","",[1]厂站实体!P241)</f>
        <v/>
      </c>
      <c r="K241" s="10" t="str">
        <f t="shared" si="3"/>
        <v/>
      </c>
    </row>
    <row r="242" spans="1:11" x14ac:dyDescent="0.15">
      <c r="A242" s="10" t="str">
        <f>IF([1]厂站实体!A242="","",[1]厂站实体!A242)</f>
        <v/>
      </c>
      <c r="B242" s="10" t="str">
        <f>IF([1]厂站实体!E242="","",[1]厂站实体!E242)</f>
        <v/>
      </c>
      <c r="C242" s="10" t="str">
        <f>IF([1]厂站实体!C242="","",[1]厂站实体!C242)</f>
        <v/>
      </c>
      <c r="D242" s="10" t="str">
        <f>IF([1]厂站实体!D242="","",[1]厂站实体!D242)</f>
        <v/>
      </c>
      <c r="E242" s="10" t="str">
        <f>IF([1]厂站实体!R242="","",[1]厂站实体!R242)</f>
        <v/>
      </c>
      <c r="F242" s="10" t="str">
        <f>IF([1]厂站实体!M242="","",[1]厂站实体!M242)</f>
        <v/>
      </c>
      <c r="G242" s="10" t="str">
        <f>IF([1]厂站实体!N242="","",[1]厂站实体!N242)</f>
        <v/>
      </c>
      <c r="H242" s="10" t="str">
        <f>IF([1]厂站实体!O242="","",[1]厂站实体!O242)</f>
        <v/>
      </c>
      <c r="I242" s="10" t="str">
        <f>IF([1]厂站实体!K242="","",[1]厂站实体!K242)</f>
        <v/>
      </c>
      <c r="J242" s="10" t="str">
        <f>IF([1]厂站实体!P242="","",[1]厂站实体!P242)</f>
        <v/>
      </c>
      <c r="K242" s="10" t="str">
        <f t="shared" si="3"/>
        <v/>
      </c>
    </row>
    <row r="243" spans="1:11" x14ac:dyDescent="0.15">
      <c r="A243" s="10" t="str">
        <f>IF([1]厂站实体!A243="","",[1]厂站实体!A243)</f>
        <v/>
      </c>
      <c r="B243" s="10" t="str">
        <f>IF([1]厂站实体!E243="","",[1]厂站实体!E243)</f>
        <v/>
      </c>
      <c r="C243" s="10" t="str">
        <f>IF([1]厂站实体!C243="","",[1]厂站实体!C243)</f>
        <v/>
      </c>
      <c r="D243" s="10" t="str">
        <f>IF([1]厂站实体!D243="","",[1]厂站实体!D243)</f>
        <v/>
      </c>
      <c r="E243" s="10" t="str">
        <f>IF([1]厂站实体!R243="","",[1]厂站实体!R243)</f>
        <v/>
      </c>
      <c r="F243" s="10" t="str">
        <f>IF([1]厂站实体!M243="","",[1]厂站实体!M243)</f>
        <v/>
      </c>
      <c r="G243" s="10" t="str">
        <f>IF([1]厂站实体!N243="","",[1]厂站实体!N243)</f>
        <v/>
      </c>
      <c r="H243" s="10" t="str">
        <f>IF([1]厂站实体!O243="","",[1]厂站实体!O243)</f>
        <v/>
      </c>
      <c r="I243" s="10" t="str">
        <f>IF([1]厂站实体!K243="","",[1]厂站实体!K243)</f>
        <v/>
      </c>
      <c r="J243" s="10" t="str">
        <f>IF([1]厂站实体!P243="","",[1]厂站实体!P243)</f>
        <v/>
      </c>
      <c r="K243" s="10" t="str">
        <f t="shared" si="3"/>
        <v/>
      </c>
    </row>
    <row r="244" spans="1:11" x14ac:dyDescent="0.15">
      <c r="A244" s="10" t="str">
        <f>IF([1]厂站实体!A244="","",[1]厂站实体!A244)</f>
        <v/>
      </c>
      <c r="B244" s="10" t="str">
        <f>IF([1]厂站实体!E244="","",[1]厂站实体!E244)</f>
        <v/>
      </c>
      <c r="C244" s="10" t="str">
        <f>IF([1]厂站实体!C244="","",[1]厂站实体!C244)</f>
        <v/>
      </c>
      <c r="D244" s="10" t="str">
        <f>IF([1]厂站实体!D244="","",[1]厂站实体!D244)</f>
        <v/>
      </c>
      <c r="E244" s="10" t="str">
        <f>IF([1]厂站实体!R244="","",[1]厂站实体!R244)</f>
        <v/>
      </c>
      <c r="F244" s="10" t="str">
        <f>IF([1]厂站实体!M244="","",[1]厂站实体!M244)</f>
        <v/>
      </c>
      <c r="G244" s="10" t="str">
        <f>IF([1]厂站实体!N244="","",[1]厂站实体!N244)</f>
        <v/>
      </c>
      <c r="H244" s="10" t="str">
        <f>IF([1]厂站实体!O244="","",[1]厂站实体!O244)</f>
        <v/>
      </c>
      <c r="I244" s="10" t="str">
        <f>IF([1]厂站实体!K244="","",[1]厂站实体!K244)</f>
        <v/>
      </c>
      <c r="J244" s="10" t="str">
        <f>IF([1]厂站实体!P244="","",[1]厂站实体!P244)</f>
        <v/>
      </c>
      <c r="K244" s="10" t="str">
        <f t="shared" si="3"/>
        <v/>
      </c>
    </row>
    <row r="245" spans="1:11" x14ac:dyDescent="0.15">
      <c r="A245" s="10" t="str">
        <f>IF([1]厂站实体!A245="","",[1]厂站实体!A245)</f>
        <v/>
      </c>
      <c r="B245" s="10" t="str">
        <f>IF([1]厂站实体!E245="","",[1]厂站实体!E245)</f>
        <v/>
      </c>
      <c r="C245" s="10" t="str">
        <f>IF([1]厂站实体!C245="","",[1]厂站实体!C245)</f>
        <v/>
      </c>
      <c r="D245" s="10" t="str">
        <f>IF([1]厂站实体!D245="","",[1]厂站实体!D245)</f>
        <v/>
      </c>
      <c r="E245" s="10" t="str">
        <f>IF([1]厂站实体!R245="","",[1]厂站实体!R245)</f>
        <v/>
      </c>
      <c r="F245" s="10" t="str">
        <f>IF([1]厂站实体!M245="","",[1]厂站实体!M245)</f>
        <v/>
      </c>
      <c r="G245" s="10" t="str">
        <f>IF([1]厂站实体!N245="","",[1]厂站实体!N245)</f>
        <v/>
      </c>
      <c r="H245" s="10" t="str">
        <f>IF([1]厂站实体!O245="","",[1]厂站实体!O245)</f>
        <v/>
      </c>
      <c r="I245" s="10" t="str">
        <f>IF([1]厂站实体!K245="","",[1]厂站实体!K245)</f>
        <v/>
      </c>
      <c r="J245" s="10" t="str">
        <f>IF([1]厂站实体!P245="","",[1]厂站实体!P245)</f>
        <v/>
      </c>
      <c r="K245" s="10" t="str">
        <f t="shared" si="3"/>
        <v/>
      </c>
    </row>
    <row r="246" spans="1:11" x14ac:dyDescent="0.15">
      <c r="A246" s="10" t="str">
        <f>IF([1]厂站实体!A246="","",[1]厂站实体!A246)</f>
        <v/>
      </c>
      <c r="B246" s="10" t="str">
        <f>IF([1]厂站实体!E246="","",[1]厂站实体!E246)</f>
        <v/>
      </c>
      <c r="C246" s="10" t="str">
        <f>IF([1]厂站实体!C246="","",[1]厂站实体!C246)</f>
        <v/>
      </c>
      <c r="D246" s="10" t="str">
        <f>IF([1]厂站实体!D246="","",[1]厂站实体!D246)</f>
        <v/>
      </c>
      <c r="E246" s="10" t="str">
        <f>IF([1]厂站实体!R246="","",[1]厂站实体!R246)</f>
        <v/>
      </c>
      <c r="F246" s="10" t="str">
        <f>IF([1]厂站实体!M246="","",[1]厂站实体!M246)</f>
        <v/>
      </c>
      <c r="G246" s="10" t="str">
        <f>IF([1]厂站实体!N246="","",[1]厂站实体!N246)</f>
        <v/>
      </c>
      <c r="H246" s="10" t="str">
        <f>IF([1]厂站实体!O246="","",[1]厂站实体!O246)</f>
        <v/>
      </c>
      <c r="I246" s="10" t="str">
        <f>IF([1]厂站实体!K246="","",[1]厂站实体!K246)</f>
        <v/>
      </c>
      <c r="J246" s="10" t="str">
        <f>IF([1]厂站实体!P246="","",[1]厂站实体!P246)</f>
        <v/>
      </c>
      <c r="K246" s="10" t="str">
        <f t="shared" si="3"/>
        <v/>
      </c>
    </row>
    <row r="247" spans="1:11" x14ac:dyDescent="0.15">
      <c r="A247" s="10" t="str">
        <f>IF([1]厂站实体!A247="","",[1]厂站实体!A247)</f>
        <v/>
      </c>
      <c r="B247" s="10" t="str">
        <f>IF([1]厂站实体!E247="","",[1]厂站实体!E247)</f>
        <v/>
      </c>
      <c r="C247" s="10" t="str">
        <f>IF([1]厂站实体!C247="","",[1]厂站实体!C247)</f>
        <v/>
      </c>
      <c r="D247" s="10" t="str">
        <f>IF([1]厂站实体!D247="","",[1]厂站实体!D247)</f>
        <v/>
      </c>
      <c r="E247" s="10" t="str">
        <f>IF([1]厂站实体!R247="","",[1]厂站实体!R247)</f>
        <v/>
      </c>
      <c r="F247" s="10" t="str">
        <f>IF([1]厂站实体!M247="","",[1]厂站实体!M247)</f>
        <v/>
      </c>
      <c r="G247" s="10" t="str">
        <f>IF([1]厂站实体!N247="","",[1]厂站实体!N247)</f>
        <v/>
      </c>
      <c r="H247" s="10" t="str">
        <f>IF([1]厂站实体!O247="","",[1]厂站实体!O247)</f>
        <v/>
      </c>
      <c r="I247" s="10" t="str">
        <f>IF([1]厂站实体!K247="","",[1]厂站实体!K247)</f>
        <v/>
      </c>
      <c r="J247" s="10" t="str">
        <f>IF([1]厂站实体!P247="","",[1]厂站实体!P247)</f>
        <v/>
      </c>
      <c r="K247" s="10" t="str">
        <f t="shared" si="3"/>
        <v/>
      </c>
    </row>
    <row r="248" spans="1:11" x14ac:dyDescent="0.15">
      <c r="A248" s="10" t="str">
        <f>IF([1]厂站实体!A248="","",[1]厂站实体!A248)</f>
        <v/>
      </c>
      <c r="B248" s="10" t="str">
        <f>IF([1]厂站实体!E248="","",[1]厂站实体!E248)</f>
        <v/>
      </c>
      <c r="C248" s="10" t="str">
        <f>IF([1]厂站实体!C248="","",[1]厂站实体!C248)</f>
        <v/>
      </c>
      <c r="D248" s="10" t="str">
        <f>IF([1]厂站实体!D248="","",[1]厂站实体!D248)</f>
        <v/>
      </c>
      <c r="E248" s="10" t="str">
        <f>IF([1]厂站实体!R248="","",[1]厂站实体!R248)</f>
        <v/>
      </c>
      <c r="F248" s="10" t="str">
        <f>IF([1]厂站实体!M248="","",[1]厂站实体!M248)</f>
        <v/>
      </c>
      <c r="G248" s="10" t="str">
        <f>IF([1]厂站实体!N248="","",[1]厂站实体!N248)</f>
        <v/>
      </c>
      <c r="H248" s="10" t="str">
        <f>IF([1]厂站实体!O248="","",[1]厂站实体!O248)</f>
        <v/>
      </c>
      <c r="I248" s="10" t="str">
        <f>IF([1]厂站实体!K248="","",[1]厂站实体!K248)</f>
        <v/>
      </c>
      <c r="J248" s="10" t="str">
        <f>IF([1]厂站实体!P248="","",[1]厂站实体!P248)</f>
        <v/>
      </c>
      <c r="K248" s="10" t="str">
        <f t="shared" si="3"/>
        <v/>
      </c>
    </row>
    <row r="249" spans="1:11" x14ac:dyDescent="0.15">
      <c r="A249" s="10" t="str">
        <f>IF([1]厂站实体!A249="","",[1]厂站实体!A249)</f>
        <v/>
      </c>
      <c r="B249" s="10" t="str">
        <f>IF([1]厂站实体!E249="","",[1]厂站实体!E249)</f>
        <v/>
      </c>
      <c r="C249" s="10" t="str">
        <f>IF([1]厂站实体!C249="","",[1]厂站实体!C249)</f>
        <v/>
      </c>
      <c r="D249" s="10" t="str">
        <f>IF([1]厂站实体!D249="","",[1]厂站实体!D249)</f>
        <v/>
      </c>
      <c r="E249" s="10" t="str">
        <f>IF([1]厂站实体!R249="","",[1]厂站实体!R249)</f>
        <v/>
      </c>
      <c r="F249" s="10" t="str">
        <f>IF([1]厂站实体!M249="","",[1]厂站实体!M249)</f>
        <v/>
      </c>
      <c r="G249" s="10" t="str">
        <f>IF([1]厂站实体!N249="","",[1]厂站实体!N249)</f>
        <v/>
      </c>
      <c r="H249" s="10" t="str">
        <f>IF([1]厂站实体!O249="","",[1]厂站实体!O249)</f>
        <v/>
      </c>
      <c r="I249" s="10" t="str">
        <f>IF([1]厂站实体!K249="","",[1]厂站实体!K249)</f>
        <v/>
      </c>
      <c r="J249" s="10" t="str">
        <f>IF([1]厂站实体!P249="","",[1]厂站实体!P249)</f>
        <v/>
      </c>
      <c r="K249" s="10" t="str">
        <f t="shared" si="3"/>
        <v/>
      </c>
    </row>
    <row r="250" spans="1:11" x14ac:dyDescent="0.15">
      <c r="A250" s="10" t="str">
        <f>IF([1]厂站实体!A250="","",[1]厂站实体!A250)</f>
        <v/>
      </c>
      <c r="B250" s="10" t="str">
        <f>IF([1]厂站实体!E250="","",[1]厂站实体!E250)</f>
        <v/>
      </c>
      <c r="C250" s="10" t="str">
        <f>IF([1]厂站实体!C250="","",[1]厂站实体!C250)</f>
        <v/>
      </c>
      <c r="D250" s="10" t="str">
        <f>IF([1]厂站实体!D250="","",[1]厂站实体!D250)</f>
        <v/>
      </c>
      <c r="E250" s="10" t="str">
        <f>IF([1]厂站实体!R250="","",[1]厂站实体!R250)</f>
        <v/>
      </c>
      <c r="F250" s="10" t="str">
        <f>IF([1]厂站实体!M250="","",[1]厂站实体!M250)</f>
        <v/>
      </c>
      <c r="G250" s="10" t="str">
        <f>IF([1]厂站实体!N250="","",[1]厂站实体!N250)</f>
        <v/>
      </c>
      <c r="H250" s="10" t="str">
        <f>IF([1]厂站实体!O250="","",[1]厂站实体!O250)</f>
        <v/>
      </c>
      <c r="I250" s="10" t="str">
        <f>IF([1]厂站实体!K250="","",[1]厂站实体!K250)</f>
        <v/>
      </c>
      <c r="J250" s="10" t="str">
        <f>IF([1]厂站实体!P250="","",[1]厂站实体!P250)</f>
        <v/>
      </c>
      <c r="K250" s="10" t="str">
        <f t="shared" si="3"/>
        <v/>
      </c>
    </row>
    <row r="251" spans="1:11" x14ac:dyDescent="0.15">
      <c r="A251" s="10" t="str">
        <f>IF([1]厂站实体!A251="","",[1]厂站实体!A251)</f>
        <v/>
      </c>
      <c r="B251" s="10" t="str">
        <f>IF([1]厂站实体!E251="","",[1]厂站实体!E251)</f>
        <v/>
      </c>
      <c r="C251" s="10" t="str">
        <f>IF([1]厂站实体!C251="","",[1]厂站实体!C251)</f>
        <v/>
      </c>
      <c r="D251" s="10" t="str">
        <f>IF([1]厂站实体!D251="","",[1]厂站实体!D251)</f>
        <v/>
      </c>
      <c r="E251" s="10" t="str">
        <f>IF([1]厂站实体!R251="","",[1]厂站实体!R251)</f>
        <v/>
      </c>
      <c r="F251" s="10" t="str">
        <f>IF([1]厂站实体!M251="","",[1]厂站实体!M251)</f>
        <v/>
      </c>
      <c r="G251" s="10" t="str">
        <f>IF([1]厂站实体!N251="","",[1]厂站实体!N251)</f>
        <v/>
      </c>
      <c r="H251" s="10" t="str">
        <f>IF([1]厂站实体!O251="","",[1]厂站实体!O251)</f>
        <v/>
      </c>
      <c r="I251" s="10" t="str">
        <f>IF([1]厂站实体!K251="","",[1]厂站实体!K251)</f>
        <v/>
      </c>
      <c r="J251" s="10" t="str">
        <f>IF([1]厂站实体!P251="","",[1]厂站实体!P251)</f>
        <v/>
      </c>
      <c r="K251" s="10" t="str">
        <f t="shared" si="3"/>
        <v/>
      </c>
    </row>
    <row r="252" spans="1:11" x14ac:dyDescent="0.15">
      <c r="A252" s="10" t="str">
        <f>IF([1]厂站实体!A252="","",[1]厂站实体!A252)</f>
        <v/>
      </c>
      <c r="B252" s="10" t="str">
        <f>IF([1]厂站实体!E252="","",[1]厂站实体!E252)</f>
        <v/>
      </c>
      <c r="C252" s="10" t="str">
        <f>IF([1]厂站实体!C252="","",[1]厂站实体!C252)</f>
        <v/>
      </c>
      <c r="D252" s="10" t="str">
        <f>IF([1]厂站实体!D252="","",[1]厂站实体!D252)</f>
        <v/>
      </c>
      <c r="E252" s="10" t="str">
        <f>IF([1]厂站实体!R252="","",[1]厂站实体!R252)</f>
        <v/>
      </c>
      <c r="F252" s="10" t="str">
        <f>IF([1]厂站实体!M252="","",[1]厂站实体!M252)</f>
        <v/>
      </c>
      <c r="G252" s="10" t="str">
        <f>IF([1]厂站实体!N252="","",[1]厂站实体!N252)</f>
        <v/>
      </c>
      <c r="H252" s="10" t="str">
        <f>IF([1]厂站实体!O252="","",[1]厂站实体!O252)</f>
        <v/>
      </c>
      <c r="I252" s="10" t="str">
        <f>IF([1]厂站实体!K252="","",[1]厂站实体!K252)</f>
        <v/>
      </c>
      <c r="J252" s="10" t="str">
        <f>IF([1]厂站实体!P252="","",[1]厂站实体!P252)</f>
        <v/>
      </c>
      <c r="K252" s="10" t="str">
        <f t="shared" si="3"/>
        <v/>
      </c>
    </row>
    <row r="253" spans="1:11" x14ac:dyDescent="0.15">
      <c r="A253" s="10" t="str">
        <f>IF([1]厂站实体!A253="","",[1]厂站实体!A253)</f>
        <v/>
      </c>
      <c r="B253" s="10" t="str">
        <f>IF([1]厂站实体!E253="","",[1]厂站实体!E253)</f>
        <v/>
      </c>
      <c r="C253" s="10" t="str">
        <f>IF([1]厂站实体!C253="","",[1]厂站实体!C253)</f>
        <v/>
      </c>
      <c r="D253" s="10" t="str">
        <f>IF([1]厂站实体!D253="","",[1]厂站实体!D253)</f>
        <v/>
      </c>
      <c r="E253" s="10" t="str">
        <f>IF([1]厂站实体!R253="","",[1]厂站实体!R253)</f>
        <v/>
      </c>
      <c r="F253" s="10" t="str">
        <f>IF([1]厂站实体!M253="","",[1]厂站实体!M253)</f>
        <v/>
      </c>
      <c r="G253" s="10" t="str">
        <f>IF([1]厂站实体!N253="","",[1]厂站实体!N253)</f>
        <v/>
      </c>
      <c r="H253" s="10" t="str">
        <f>IF([1]厂站实体!O253="","",[1]厂站实体!O253)</f>
        <v/>
      </c>
      <c r="I253" s="10" t="str">
        <f>IF([1]厂站实体!K253="","",[1]厂站实体!K253)</f>
        <v/>
      </c>
      <c r="J253" s="10" t="str">
        <f>IF([1]厂站实体!P253="","",[1]厂站实体!P253)</f>
        <v/>
      </c>
      <c r="K253" s="10" t="str">
        <f t="shared" si="3"/>
        <v/>
      </c>
    </row>
    <row r="254" spans="1:11" x14ac:dyDescent="0.15">
      <c r="A254" s="10" t="str">
        <f>IF([1]厂站实体!A254="","",[1]厂站实体!A254)</f>
        <v/>
      </c>
      <c r="B254" s="10" t="str">
        <f>IF([1]厂站实体!E254="","",[1]厂站实体!E254)</f>
        <v/>
      </c>
      <c r="C254" s="10" t="str">
        <f>IF([1]厂站实体!C254="","",[1]厂站实体!C254)</f>
        <v/>
      </c>
      <c r="D254" s="10" t="str">
        <f>IF([1]厂站实体!D254="","",[1]厂站实体!D254)</f>
        <v/>
      </c>
      <c r="E254" s="10" t="str">
        <f>IF([1]厂站实体!R254="","",[1]厂站实体!R254)</f>
        <v/>
      </c>
      <c r="F254" s="10" t="str">
        <f>IF([1]厂站实体!M254="","",[1]厂站实体!M254)</f>
        <v/>
      </c>
      <c r="G254" s="10" t="str">
        <f>IF([1]厂站实体!N254="","",[1]厂站实体!N254)</f>
        <v/>
      </c>
      <c r="H254" s="10" t="str">
        <f>IF([1]厂站实体!O254="","",[1]厂站实体!O254)</f>
        <v/>
      </c>
      <c r="I254" s="10" t="str">
        <f>IF([1]厂站实体!K254="","",[1]厂站实体!K254)</f>
        <v/>
      </c>
      <c r="J254" s="10" t="str">
        <f>IF([1]厂站实体!P254="","",[1]厂站实体!P254)</f>
        <v/>
      </c>
      <c r="K254" s="10" t="str">
        <f t="shared" si="3"/>
        <v/>
      </c>
    </row>
    <row r="255" spans="1:11" x14ac:dyDescent="0.15">
      <c r="A255" s="10" t="str">
        <f>IF([1]厂站实体!A255="","",[1]厂站实体!A255)</f>
        <v/>
      </c>
      <c r="B255" s="10" t="str">
        <f>IF([1]厂站实体!E255="","",[1]厂站实体!E255)</f>
        <v/>
      </c>
      <c r="C255" s="10" t="str">
        <f>IF([1]厂站实体!C255="","",[1]厂站实体!C255)</f>
        <v/>
      </c>
      <c r="D255" s="10" t="str">
        <f>IF([1]厂站实体!D255="","",[1]厂站实体!D255)</f>
        <v/>
      </c>
      <c r="E255" s="10" t="str">
        <f>IF([1]厂站实体!R255="","",[1]厂站实体!R255)</f>
        <v/>
      </c>
      <c r="F255" s="10" t="str">
        <f>IF([1]厂站实体!M255="","",[1]厂站实体!M255)</f>
        <v/>
      </c>
      <c r="G255" s="10" t="str">
        <f>IF([1]厂站实体!N255="","",[1]厂站实体!N255)</f>
        <v/>
      </c>
      <c r="H255" s="10" t="str">
        <f>IF([1]厂站实体!O255="","",[1]厂站实体!O255)</f>
        <v/>
      </c>
      <c r="I255" s="10" t="str">
        <f>IF([1]厂站实体!K255="","",[1]厂站实体!K255)</f>
        <v/>
      </c>
      <c r="J255" s="10" t="str">
        <f>IF([1]厂站实体!P255="","",[1]厂站实体!P255)</f>
        <v/>
      </c>
      <c r="K255" s="10" t="str">
        <f t="shared" si="3"/>
        <v/>
      </c>
    </row>
    <row r="256" spans="1:11" x14ac:dyDescent="0.15">
      <c r="A256" s="10" t="str">
        <f>IF([1]厂站实体!A256="","",[1]厂站实体!A256)</f>
        <v/>
      </c>
      <c r="B256" s="10" t="str">
        <f>IF([1]厂站实体!E256="","",[1]厂站实体!E256)</f>
        <v/>
      </c>
      <c r="C256" s="10" t="str">
        <f>IF([1]厂站实体!C256="","",[1]厂站实体!C256)</f>
        <v/>
      </c>
      <c r="D256" s="10" t="str">
        <f>IF([1]厂站实体!D256="","",[1]厂站实体!D256)</f>
        <v/>
      </c>
      <c r="E256" s="10" t="str">
        <f>IF([1]厂站实体!R256="","",[1]厂站实体!R256)</f>
        <v/>
      </c>
      <c r="F256" s="10" t="str">
        <f>IF([1]厂站实体!M256="","",[1]厂站实体!M256)</f>
        <v/>
      </c>
      <c r="G256" s="10" t="str">
        <f>IF([1]厂站实体!N256="","",[1]厂站实体!N256)</f>
        <v/>
      </c>
      <c r="H256" s="10" t="str">
        <f>IF([1]厂站实体!O256="","",[1]厂站实体!O256)</f>
        <v/>
      </c>
      <c r="I256" s="10" t="str">
        <f>IF([1]厂站实体!K256="","",[1]厂站实体!K256)</f>
        <v/>
      </c>
      <c r="J256" s="10" t="str">
        <f>IF([1]厂站实体!P256="","",[1]厂站实体!P256)</f>
        <v/>
      </c>
      <c r="K256" s="10" t="str">
        <f t="shared" si="3"/>
        <v/>
      </c>
    </row>
    <row r="257" spans="1:11" x14ac:dyDescent="0.15">
      <c r="A257" s="10" t="str">
        <f>IF([1]厂站实体!A257="","",[1]厂站实体!A257)</f>
        <v/>
      </c>
      <c r="B257" s="10" t="str">
        <f>IF([1]厂站实体!E257="","",[1]厂站实体!E257)</f>
        <v/>
      </c>
      <c r="C257" s="10" t="str">
        <f>IF([1]厂站实体!C257="","",[1]厂站实体!C257)</f>
        <v/>
      </c>
      <c r="D257" s="10" t="str">
        <f>IF([1]厂站实体!D257="","",[1]厂站实体!D257)</f>
        <v/>
      </c>
      <c r="E257" s="10" t="str">
        <f>IF([1]厂站实体!R257="","",[1]厂站实体!R257)</f>
        <v/>
      </c>
      <c r="F257" s="10" t="str">
        <f>IF([1]厂站实体!M257="","",[1]厂站实体!M257)</f>
        <v/>
      </c>
      <c r="G257" s="10" t="str">
        <f>IF([1]厂站实体!N257="","",[1]厂站实体!N257)</f>
        <v/>
      </c>
      <c r="H257" s="10" t="str">
        <f>IF([1]厂站实体!O257="","",[1]厂站实体!O257)</f>
        <v/>
      </c>
      <c r="I257" s="10" t="str">
        <f>IF([1]厂站实体!K257="","",[1]厂站实体!K257)</f>
        <v/>
      </c>
      <c r="J257" s="10" t="str">
        <f>IF([1]厂站实体!P257="","",[1]厂站实体!P257)</f>
        <v/>
      </c>
      <c r="K257" s="10" t="str">
        <f t="shared" si="3"/>
        <v/>
      </c>
    </row>
    <row r="258" spans="1:11" x14ac:dyDescent="0.15">
      <c r="A258" s="10" t="str">
        <f>IF([1]厂站实体!A258="","",[1]厂站实体!A258)</f>
        <v/>
      </c>
      <c r="B258" s="10" t="str">
        <f>IF([1]厂站实体!E258="","",[1]厂站实体!E258)</f>
        <v/>
      </c>
      <c r="C258" s="10" t="str">
        <f>IF([1]厂站实体!C258="","",[1]厂站实体!C258)</f>
        <v/>
      </c>
      <c r="D258" s="10" t="str">
        <f>IF([1]厂站实体!D258="","",[1]厂站实体!D258)</f>
        <v/>
      </c>
      <c r="E258" s="10" t="str">
        <f>IF([1]厂站实体!R258="","",[1]厂站实体!R258)</f>
        <v/>
      </c>
      <c r="F258" s="10" t="str">
        <f>IF([1]厂站实体!M258="","",[1]厂站实体!M258)</f>
        <v/>
      </c>
      <c r="G258" s="10" t="str">
        <f>IF([1]厂站实体!N258="","",[1]厂站实体!N258)</f>
        <v/>
      </c>
      <c r="H258" s="10" t="str">
        <f>IF([1]厂站实体!O258="","",[1]厂站实体!O258)</f>
        <v/>
      </c>
      <c r="I258" s="10" t="str">
        <f>IF([1]厂站实体!K258="","",[1]厂站实体!K258)</f>
        <v/>
      </c>
      <c r="J258" s="10" t="str">
        <f>IF([1]厂站实体!P258="","",[1]厂站实体!P258)</f>
        <v/>
      </c>
      <c r="K258" s="10" t="str">
        <f t="shared" si="3"/>
        <v/>
      </c>
    </row>
    <row r="259" spans="1:11" x14ac:dyDescent="0.15">
      <c r="A259" s="10" t="str">
        <f>IF([1]厂站实体!A259="","",[1]厂站实体!A259)</f>
        <v/>
      </c>
      <c r="B259" s="10" t="str">
        <f>IF([1]厂站实体!E259="","",[1]厂站实体!E259)</f>
        <v/>
      </c>
      <c r="C259" s="10" t="str">
        <f>IF([1]厂站实体!C259="","",[1]厂站实体!C259)</f>
        <v/>
      </c>
      <c r="D259" s="10" t="str">
        <f>IF([1]厂站实体!D259="","",[1]厂站实体!D259)</f>
        <v/>
      </c>
      <c r="E259" s="10" t="str">
        <f>IF([1]厂站实体!R259="","",[1]厂站实体!R259)</f>
        <v/>
      </c>
      <c r="F259" s="10" t="str">
        <f>IF([1]厂站实体!M259="","",[1]厂站实体!M259)</f>
        <v/>
      </c>
      <c r="G259" s="10" t="str">
        <f>IF([1]厂站实体!N259="","",[1]厂站实体!N259)</f>
        <v/>
      </c>
      <c r="H259" s="10" t="str">
        <f>IF([1]厂站实体!O259="","",[1]厂站实体!O259)</f>
        <v/>
      </c>
      <c r="I259" s="10" t="str">
        <f>IF([1]厂站实体!K259="","",[1]厂站实体!K259)</f>
        <v/>
      </c>
      <c r="J259" s="10" t="str">
        <f>IF([1]厂站实体!P259="","",[1]厂站实体!P259)</f>
        <v/>
      </c>
      <c r="K259" s="10" t="str">
        <f t="shared" ref="K259:K322" si="4">IF(OR(I259="",J259=""),"",I259-J259)</f>
        <v/>
      </c>
    </row>
    <row r="260" spans="1:11" x14ac:dyDescent="0.15">
      <c r="A260" s="10" t="str">
        <f>IF([1]厂站实体!A260="","",[1]厂站实体!A260)</f>
        <v/>
      </c>
      <c r="B260" s="10" t="str">
        <f>IF([1]厂站实体!E260="","",[1]厂站实体!E260)</f>
        <v/>
      </c>
      <c r="C260" s="10" t="str">
        <f>IF([1]厂站实体!C260="","",[1]厂站实体!C260)</f>
        <v/>
      </c>
      <c r="D260" s="10" t="str">
        <f>IF([1]厂站实体!D260="","",[1]厂站实体!D260)</f>
        <v/>
      </c>
      <c r="E260" s="10" t="str">
        <f>IF([1]厂站实体!R260="","",[1]厂站实体!R260)</f>
        <v/>
      </c>
      <c r="F260" s="10" t="str">
        <f>IF([1]厂站实体!M260="","",[1]厂站实体!M260)</f>
        <v/>
      </c>
      <c r="G260" s="10" t="str">
        <f>IF([1]厂站实体!N260="","",[1]厂站实体!N260)</f>
        <v/>
      </c>
      <c r="H260" s="10" t="str">
        <f>IF([1]厂站实体!O260="","",[1]厂站实体!O260)</f>
        <v/>
      </c>
      <c r="I260" s="10" t="str">
        <f>IF([1]厂站实体!K260="","",[1]厂站实体!K260)</f>
        <v/>
      </c>
      <c r="J260" s="10" t="str">
        <f>IF([1]厂站实体!P260="","",[1]厂站实体!P260)</f>
        <v/>
      </c>
      <c r="K260" s="10" t="str">
        <f t="shared" si="4"/>
        <v/>
      </c>
    </row>
    <row r="261" spans="1:11" x14ac:dyDescent="0.15">
      <c r="A261" s="10" t="str">
        <f>IF([1]厂站实体!A261="","",[1]厂站实体!A261)</f>
        <v/>
      </c>
      <c r="B261" s="10" t="str">
        <f>IF([1]厂站实体!E261="","",[1]厂站实体!E261)</f>
        <v/>
      </c>
      <c r="C261" s="10" t="str">
        <f>IF([1]厂站实体!C261="","",[1]厂站实体!C261)</f>
        <v/>
      </c>
      <c r="D261" s="10" t="str">
        <f>IF([1]厂站实体!D261="","",[1]厂站实体!D261)</f>
        <v/>
      </c>
      <c r="E261" s="10" t="str">
        <f>IF([1]厂站实体!R261="","",[1]厂站实体!R261)</f>
        <v/>
      </c>
      <c r="F261" s="10" t="str">
        <f>IF([1]厂站实体!M261="","",[1]厂站实体!M261)</f>
        <v/>
      </c>
      <c r="G261" s="10" t="str">
        <f>IF([1]厂站实体!N261="","",[1]厂站实体!N261)</f>
        <v/>
      </c>
      <c r="H261" s="10" t="str">
        <f>IF([1]厂站实体!O261="","",[1]厂站实体!O261)</f>
        <v/>
      </c>
      <c r="I261" s="10" t="str">
        <f>IF([1]厂站实体!K261="","",[1]厂站实体!K261)</f>
        <v/>
      </c>
      <c r="J261" s="10" t="str">
        <f>IF([1]厂站实体!P261="","",[1]厂站实体!P261)</f>
        <v/>
      </c>
      <c r="K261" s="10" t="str">
        <f t="shared" si="4"/>
        <v/>
      </c>
    </row>
    <row r="262" spans="1:11" x14ac:dyDescent="0.15">
      <c r="A262" s="10" t="str">
        <f>IF([1]厂站实体!A262="","",[1]厂站实体!A262)</f>
        <v/>
      </c>
      <c r="B262" s="10" t="str">
        <f>IF([1]厂站实体!E262="","",[1]厂站实体!E262)</f>
        <v/>
      </c>
      <c r="C262" s="10" t="str">
        <f>IF([1]厂站实体!C262="","",[1]厂站实体!C262)</f>
        <v/>
      </c>
      <c r="D262" s="10" t="str">
        <f>IF([1]厂站实体!D262="","",[1]厂站实体!D262)</f>
        <v/>
      </c>
      <c r="E262" s="10" t="str">
        <f>IF([1]厂站实体!R262="","",[1]厂站实体!R262)</f>
        <v/>
      </c>
      <c r="F262" s="10" t="str">
        <f>IF([1]厂站实体!M262="","",[1]厂站实体!M262)</f>
        <v/>
      </c>
      <c r="G262" s="10" t="str">
        <f>IF([1]厂站实体!N262="","",[1]厂站实体!N262)</f>
        <v/>
      </c>
      <c r="H262" s="10" t="str">
        <f>IF([1]厂站实体!O262="","",[1]厂站实体!O262)</f>
        <v/>
      </c>
      <c r="I262" s="10" t="str">
        <f>IF([1]厂站实体!K262="","",[1]厂站实体!K262)</f>
        <v/>
      </c>
      <c r="J262" s="10" t="str">
        <f>IF([1]厂站实体!P262="","",[1]厂站实体!P262)</f>
        <v/>
      </c>
      <c r="K262" s="10" t="str">
        <f t="shared" si="4"/>
        <v/>
      </c>
    </row>
    <row r="263" spans="1:11" x14ac:dyDescent="0.15">
      <c r="A263" s="10" t="str">
        <f>IF([1]厂站实体!A263="","",[1]厂站实体!A263)</f>
        <v/>
      </c>
      <c r="B263" s="10" t="str">
        <f>IF([1]厂站实体!E263="","",[1]厂站实体!E263)</f>
        <v/>
      </c>
      <c r="C263" s="10" t="str">
        <f>IF([1]厂站实体!C263="","",[1]厂站实体!C263)</f>
        <v/>
      </c>
      <c r="D263" s="10" t="str">
        <f>IF([1]厂站实体!D263="","",[1]厂站实体!D263)</f>
        <v/>
      </c>
      <c r="E263" s="10" t="str">
        <f>IF([1]厂站实体!R263="","",[1]厂站实体!R263)</f>
        <v/>
      </c>
      <c r="F263" s="10" t="str">
        <f>IF([1]厂站实体!M263="","",[1]厂站实体!M263)</f>
        <v/>
      </c>
      <c r="G263" s="10" t="str">
        <f>IF([1]厂站实体!N263="","",[1]厂站实体!N263)</f>
        <v/>
      </c>
      <c r="H263" s="10" t="str">
        <f>IF([1]厂站实体!O263="","",[1]厂站实体!O263)</f>
        <v/>
      </c>
      <c r="I263" s="10" t="str">
        <f>IF([1]厂站实体!K263="","",[1]厂站实体!K263)</f>
        <v/>
      </c>
      <c r="J263" s="10" t="str">
        <f>IF([1]厂站实体!P263="","",[1]厂站实体!P263)</f>
        <v/>
      </c>
      <c r="K263" s="10" t="str">
        <f t="shared" si="4"/>
        <v/>
      </c>
    </row>
    <row r="264" spans="1:11" x14ac:dyDescent="0.15">
      <c r="A264" s="10" t="str">
        <f>IF([1]厂站实体!A264="","",[1]厂站实体!A264)</f>
        <v/>
      </c>
      <c r="B264" s="10" t="str">
        <f>IF([1]厂站实体!E264="","",[1]厂站实体!E264)</f>
        <v/>
      </c>
      <c r="C264" s="10" t="str">
        <f>IF([1]厂站实体!C264="","",[1]厂站实体!C264)</f>
        <v/>
      </c>
      <c r="D264" s="10" t="str">
        <f>IF([1]厂站实体!D264="","",[1]厂站实体!D264)</f>
        <v/>
      </c>
      <c r="E264" s="10" t="str">
        <f>IF([1]厂站实体!R264="","",[1]厂站实体!R264)</f>
        <v/>
      </c>
      <c r="F264" s="10" t="str">
        <f>IF([1]厂站实体!M264="","",[1]厂站实体!M264)</f>
        <v/>
      </c>
      <c r="G264" s="10" t="str">
        <f>IF([1]厂站实体!N264="","",[1]厂站实体!N264)</f>
        <v/>
      </c>
      <c r="H264" s="10" t="str">
        <f>IF([1]厂站实体!O264="","",[1]厂站实体!O264)</f>
        <v/>
      </c>
      <c r="I264" s="10" t="str">
        <f>IF([1]厂站实体!K264="","",[1]厂站实体!K264)</f>
        <v/>
      </c>
      <c r="J264" s="10" t="str">
        <f>IF([1]厂站实体!P264="","",[1]厂站实体!P264)</f>
        <v/>
      </c>
      <c r="K264" s="10" t="str">
        <f t="shared" si="4"/>
        <v/>
      </c>
    </row>
    <row r="265" spans="1:11" x14ac:dyDescent="0.15">
      <c r="A265" s="10" t="str">
        <f>IF([1]厂站实体!A265="","",[1]厂站实体!A265)</f>
        <v/>
      </c>
      <c r="B265" s="10" t="str">
        <f>IF([1]厂站实体!E265="","",[1]厂站实体!E265)</f>
        <v/>
      </c>
      <c r="C265" s="10" t="str">
        <f>IF([1]厂站实体!C265="","",[1]厂站实体!C265)</f>
        <v/>
      </c>
      <c r="D265" s="10" t="str">
        <f>IF([1]厂站实体!D265="","",[1]厂站实体!D265)</f>
        <v/>
      </c>
      <c r="E265" s="10" t="str">
        <f>IF([1]厂站实体!R265="","",[1]厂站实体!R265)</f>
        <v/>
      </c>
      <c r="F265" s="10" t="str">
        <f>IF([1]厂站实体!M265="","",[1]厂站实体!M265)</f>
        <v/>
      </c>
      <c r="G265" s="10" t="str">
        <f>IF([1]厂站实体!N265="","",[1]厂站实体!N265)</f>
        <v/>
      </c>
      <c r="H265" s="10" t="str">
        <f>IF([1]厂站实体!O265="","",[1]厂站实体!O265)</f>
        <v/>
      </c>
      <c r="I265" s="10" t="str">
        <f>IF([1]厂站实体!K265="","",[1]厂站实体!K265)</f>
        <v/>
      </c>
      <c r="J265" s="10" t="str">
        <f>IF([1]厂站实体!P265="","",[1]厂站实体!P265)</f>
        <v/>
      </c>
      <c r="K265" s="10" t="str">
        <f t="shared" si="4"/>
        <v/>
      </c>
    </row>
    <row r="266" spans="1:11" x14ac:dyDescent="0.15">
      <c r="A266" s="10" t="str">
        <f>IF([1]厂站实体!A266="","",[1]厂站实体!A266)</f>
        <v/>
      </c>
      <c r="B266" s="10" t="str">
        <f>IF([1]厂站实体!E266="","",[1]厂站实体!E266)</f>
        <v/>
      </c>
      <c r="C266" s="10" t="str">
        <f>IF([1]厂站实体!C266="","",[1]厂站实体!C266)</f>
        <v/>
      </c>
      <c r="D266" s="10" t="str">
        <f>IF([1]厂站实体!D266="","",[1]厂站实体!D266)</f>
        <v/>
      </c>
      <c r="E266" s="10" t="str">
        <f>IF([1]厂站实体!R266="","",[1]厂站实体!R266)</f>
        <v/>
      </c>
      <c r="F266" s="10" t="str">
        <f>IF([1]厂站实体!M266="","",[1]厂站实体!M266)</f>
        <v/>
      </c>
      <c r="G266" s="10" t="str">
        <f>IF([1]厂站实体!N266="","",[1]厂站实体!N266)</f>
        <v/>
      </c>
      <c r="H266" s="10" t="str">
        <f>IF([1]厂站实体!O266="","",[1]厂站实体!O266)</f>
        <v/>
      </c>
      <c r="I266" s="10" t="str">
        <f>IF([1]厂站实体!K266="","",[1]厂站实体!K266)</f>
        <v/>
      </c>
      <c r="J266" s="10" t="str">
        <f>IF([1]厂站实体!P266="","",[1]厂站实体!P266)</f>
        <v/>
      </c>
      <c r="K266" s="10" t="str">
        <f t="shared" si="4"/>
        <v/>
      </c>
    </row>
    <row r="267" spans="1:11" x14ac:dyDescent="0.15">
      <c r="A267" s="10" t="str">
        <f>IF([1]厂站实体!A267="","",[1]厂站实体!A267)</f>
        <v/>
      </c>
      <c r="B267" s="10" t="str">
        <f>IF([1]厂站实体!E267="","",[1]厂站实体!E267)</f>
        <v/>
      </c>
      <c r="C267" s="10" t="str">
        <f>IF([1]厂站实体!C267="","",[1]厂站实体!C267)</f>
        <v/>
      </c>
      <c r="D267" s="10" t="str">
        <f>IF([1]厂站实体!D267="","",[1]厂站实体!D267)</f>
        <v/>
      </c>
      <c r="E267" s="10" t="str">
        <f>IF([1]厂站实体!R267="","",[1]厂站实体!R267)</f>
        <v/>
      </c>
      <c r="F267" s="10" t="str">
        <f>IF([1]厂站实体!M267="","",[1]厂站实体!M267)</f>
        <v/>
      </c>
      <c r="G267" s="10" t="str">
        <f>IF([1]厂站实体!N267="","",[1]厂站实体!N267)</f>
        <v/>
      </c>
      <c r="H267" s="10" t="str">
        <f>IF([1]厂站实体!O267="","",[1]厂站实体!O267)</f>
        <v/>
      </c>
      <c r="I267" s="10" t="str">
        <f>IF([1]厂站实体!K267="","",[1]厂站实体!K267)</f>
        <v/>
      </c>
      <c r="J267" s="10" t="str">
        <f>IF([1]厂站实体!P267="","",[1]厂站实体!P267)</f>
        <v/>
      </c>
      <c r="K267" s="10" t="str">
        <f t="shared" si="4"/>
        <v/>
      </c>
    </row>
    <row r="268" spans="1:11" x14ac:dyDescent="0.15">
      <c r="A268" s="10" t="str">
        <f>IF([1]厂站实体!A268="","",[1]厂站实体!A268)</f>
        <v/>
      </c>
      <c r="B268" s="10" t="str">
        <f>IF([1]厂站实体!E268="","",[1]厂站实体!E268)</f>
        <v/>
      </c>
      <c r="C268" s="10" t="str">
        <f>IF([1]厂站实体!C268="","",[1]厂站实体!C268)</f>
        <v/>
      </c>
      <c r="D268" s="10" t="str">
        <f>IF([1]厂站实体!D268="","",[1]厂站实体!D268)</f>
        <v/>
      </c>
      <c r="E268" s="10" t="str">
        <f>IF([1]厂站实体!R268="","",[1]厂站实体!R268)</f>
        <v/>
      </c>
      <c r="F268" s="10" t="str">
        <f>IF([1]厂站实体!M268="","",[1]厂站实体!M268)</f>
        <v/>
      </c>
      <c r="G268" s="10" t="str">
        <f>IF([1]厂站实体!N268="","",[1]厂站实体!N268)</f>
        <v/>
      </c>
      <c r="H268" s="10" t="str">
        <f>IF([1]厂站实体!O268="","",[1]厂站实体!O268)</f>
        <v/>
      </c>
      <c r="I268" s="10" t="str">
        <f>IF([1]厂站实体!K268="","",[1]厂站实体!K268)</f>
        <v/>
      </c>
      <c r="J268" s="10" t="str">
        <f>IF([1]厂站实体!P268="","",[1]厂站实体!P268)</f>
        <v/>
      </c>
      <c r="K268" s="10" t="str">
        <f t="shared" si="4"/>
        <v/>
      </c>
    </row>
    <row r="269" spans="1:11" x14ac:dyDescent="0.15">
      <c r="A269" s="10" t="str">
        <f>IF([1]厂站实体!A269="","",[1]厂站实体!A269)</f>
        <v/>
      </c>
      <c r="B269" s="10" t="str">
        <f>IF([1]厂站实体!E269="","",[1]厂站实体!E269)</f>
        <v/>
      </c>
      <c r="C269" s="10" t="str">
        <f>IF([1]厂站实体!C269="","",[1]厂站实体!C269)</f>
        <v/>
      </c>
      <c r="D269" s="10" t="str">
        <f>IF([1]厂站实体!D269="","",[1]厂站实体!D269)</f>
        <v/>
      </c>
      <c r="E269" s="10" t="str">
        <f>IF([1]厂站实体!R269="","",[1]厂站实体!R269)</f>
        <v/>
      </c>
      <c r="F269" s="10" t="str">
        <f>IF([1]厂站实体!M269="","",[1]厂站实体!M269)</f>
        <v/>
      </c>
      <c r="G269" s="10" t="str">
        <f>IF([1]厂站实体!N269="","",[1]厂站实体!N269)</f>
        <v/>
      </c>
      <c r="H269" s="10" t="str">
        <f>IF([1]厂站实体!O269="","",[1]厂站实体!O269)</f>
        <v/>
      </c>
      <c r="I269" s="10" t="str">
        <f>IF([1]厂站实体!K269="","",[1]厂站实体!K269)</f>
        <v/>
      </c>
      <c r="J269" s="10" t="str">
        <f>IF([1]厂站实体!P269="","",[1]厂站实体!P269)</f>
        <v/>
      </c>
      <c r="K269" s="10" t="str">
        <f t="shared" si="4"/>
        <v/>
      </c>
    </row>
    <row r="270" spans="1:11" x14ac:dyDescent="0.15">
      <c r="A270" s="10" t="str">
        <f>IF([1]厂站实体!A270="","",[1]厂站实体!A270)</f>
        <v/>
      </c>
      <c r="B270" s="10" t="str">
        <f>IF([1]厂站实体!E270="","",[1]厂站实体!E270)</f>
        <v/>
      </c>
      <c r="C270" s="10" t="str">
        <f>IF([1]厂站实体!C270="","",[1]厂站实体!C270)</f>
        <v/>
      </c>
      <c r="D270" s="10" t="str">
        <f>IF([1]厂站实体!D270="","",[1]厂站实体!D270)</f>
        <v/>
      </c>
      <c r="E270" s="10" t="str">
        <f>IF([1]厂站实体!R270="","",[1]厂站实体!R270)</f>
        <v/>
      </c>
      <c r="F270" s="10" t="str">
        <f>IF([1]厂站实体!M270="","",[1]厂站实体!M270)</f>
        <v/>
      </c>
      <c r="G270" s="10" t="str">
        <f>IF([1]厂站实体!N270="","",[1]厂站实体!N270)</f>
        <v/>
      </c>
      <c r="H270" s="10" t="str">
        <f>IF([1]厂站实体!O270="","",[1]厂站实体!O270)</f>
        <v/>
      </c>
      <c r="I270" s="10" t="str">
        <f>IF([1]厂站实体!K270="","",[1]厂站实体!K270)</f>
        <v/>
      </c>
      <c r="J270" s="10" t="str">
        <f>IF([1]厂站实体!P270="","",[1]厂站实体!P270)</f>
        <v/>
      </c>
      <c r="K270" s="10" t="str">
        <f t="shared" si="4"/>
        <v/>
      </c>
    </row>
    <row r="271" spans="1:11" x14ac:dyDescent="0.15">
      <c r="A271" s="10" t="str">
        <f>IF([1]厂站实体!A271="","",[1]厂站实体!A271)</f>
        <v/>
      </c>
      <c r="B271" s="10" t="str">
        <f>IF([1]厂站实体!E271="","",[1]厂站实体!E271)</f>
        <v/>
      </c>
      <c r="C271" s="10" t="str">
        <f>IF([1]厂站实体!C271="","",[1]厂站实体!C271)</f>
        <v/>
      </c>
      <c r="D271" s="10" t="str">
        <f>IF([1]厂站实体!D271="","",[1]厂站实体!D271)</f>
        <v/>
      </c>
      <c r="E271" s="10" t="str">
        <f>IF([1]厂站实体!R271="","",[1]厂站实体!R271)</f>
        <v/>
      </c>
      <c r="F271" s="10" t="str">
        <f>IF([1]厂站实体!M271="","",[1]厂站实体!M271)</f>
        <v/>
      </c>
      <c r="G271" s="10" t="str">
        <f>IF([1]厂站实体!N271="","",[1]厂站实体!N271)</f>
        <v/>
      </c>
      <c r="H271" s="10" t="str">
        <f>IF([1]厂站实体!O271="","",[1]厂站实体!O271)</f>
        <v/>
      </c>
      <c r="I271" s="10" t="str">
        <f>IF([1]厂站实体!K271="","",[1]厂站实体!K271)</f>
        <v/>
      </c>
      <c r="J271" s="10" t="str">
        <f>IF([1]厂站实体!P271="","",[1]厂站实体!P271)</f>
        <v/>
      </c>
      <c r="K271" s="10" t="str">
        <f t="shared" si="4"/>
        <v/>
      </c>
    </row>
    <row r="272" spans="1:11" x14ac:dyDescent="0.15">
      <c r="A272" s="10" t="str">
        <f>IF([1]厂站实体!A272="","",[1]厂站实体!A272)</f>
        <v/>
      </c>
      <c r="B272" s="10" t="str">
        <f>IF([1]厂站实体!E272="","",[1]厂站实体!E272)</f>
        <v/>
      </c>
      <c r="C272" s="10" t="str">
        <f>IF([1]厂站实体!C272="","",[1]厂站实体!C272)</f>
        <v/>
      </c>
      <c r="D272" s="10" t="str">
        <f>IF([1]厂站实体!D272="","",[1]厂站实体!D272)</f>
        <v/>
      </c>
      <c r="E272" s="10" t="str">
        <f>IF([1]厂站实体!R272="","",[1]厂站实体!R272)</f>
        <v/>
      </c>
      <c r="F272" s="10" t="str">
        <f>IF([1]厂站实体!M272="","",[1]厂站实体!M272)</f>
        <v/>
      </c>
      <c r="G272" s="10" t="str">
        <f>IF([1]厂站实体!N272="","",[1]厂站实体!N272)</f>
        <v/>
      </c>
      <c r="H272" s="10" t="str">
        <f>IF([1]厂站实体!O272="","",[1]厂站实体!O272)</f>
        <v/>
      </c>
      <c r="I272" s="10" t="str">
        <f>IF([1]厂站实体!K272="","",[1]厂站实体!K272)</f>
        <v/>
      </c>
      <c r="J272" s="10" t="str">
        <f>IF([1]厂站实体!P272="","",[1]厂站实体!P272)</f>
        <v/>
      </c>
      <c r="K272" s="10" t="str">
        <f t="shared" si="4"/>
        <v/>
      </c>
    </row>
    <row r="273" spans="1:11" x14ac:dyDescent="0.15">
      <c r="A273" s="10" t="str">
        <f>IF([1]厂站实体!A273="","",[1]厂站实体!A273)</f>
        <v/>
      </c>
      <c r="B273" s="10" t="str">
        <f>IF([1]厂站实体!E273="","",[1]厂站实体!E273)</f>
        <v/>
      </c>
      <c r="C273" s="10" t="str">
        <f>IF([1]厂站实体!C273="","",[1]厂站实体!C273)</f>
        <v/>
      </c>
      <c r="D273" s="10" t="str">
        <f>IF([1]厂站实体!D273="","",[1]厂站实体!D273)</f>
        <v/>
      </c>
      <c r="E273" s="10" t="str">
        <f>IF([1]厂站实体!R273="","",[1]厂站实体!R273)</f>
        <v/>
      </c>
      <c r="F273" s="10" t="str">
        <f>IF([1]厂站实体!M273="","",[1]厂站实体!M273)</f>
        <v/>
      </c>
      <c r="G273" s="10" t="str">
        <f>IF([1]厂站实体!N273="","",[1]厂站实体!N273)</f>
        <v/>
      </c>
      <c r="H273" s="10" t="str">
        <f>IF([1]厂站实体!O273="","",[1]厂站实体!O273)</f>
        <v/>
      </c>
      <c r="I273" s="10" t="str">
        <f>IF([1]厂站实体!K273="","",[1]厂站实体!K273)</f>
        <v/>
      </c>
      <c r="J273" s="10" t="str">
        <f>IF([1]厂站实体!P273="","",[1]厂站实体!P273)</f>
        <v/>
      </c>
      <c r="K273" s="10" t="str">
        <f t="shared" si="4"/>
        <v/>
      </c>
    </row>
    <row r="274" spans="1:11" x14ac:dyDescent="0.15">
      <c r="A274" s="10" t="str">
        <f>IF([1]厂站实体!A274="","",[1]厂站实体!A274)</f>
        <v/>
      </c>
      <c r="B274" s="10" t="str">
        <f>IF([1]厂站实体!E274="","",[1]厂站实体!E274)</f>
        <v/>
      </c>
      <c r="C274" s="10" t="str">
        <f>IF([1]厂站实体!C274="","",[1]厂站实体!C274)</f>
        <v/>
      </c>
      <c r="D274" s="10" t="str">
        <f>IF([1]厂站实体!D274="","",[1]厂站实体!D274)</f>
        <v/>
      </c>
      <c r="E274" s="10" t="str">
        <f>IF([1]厂站实体!R274="","",[1]厂站实体!R274)</f>
        <v/>
      </c>
      <c r="F274" s="10" t="str">
        <f>IF([1]厂站实体!M274="","",[1]厂站实体!M274)</f>
        <v/>
      </c>
      <c r="G274" s="10" t="str">
        <f>IF([1]厂站实体!N274="","",[1]厂站实体!N274)</f>
        <v/>
      </c>
      <c r="H274" s="10" t="str">
        <f>IF([1]厂站实体!O274="","",[1]厂站实体!O274)</f>
        <v/>
      </c>
      <c r="I274" s="10" t="str">
        <f>IF([1]厂站实体!K274="","",[1]厂站实体!K274)</f>
        <v/>
      </c>
      <c r="J274" s="10" t="str">
        <f>IF([1]厂站实体!P274="","",[1]厂站实体!P274)</f>
        <v/>
      </c>
      <c r="K274" s="10" t="str">
        <f t="shared" si="4"/>
        <v/>
      </c>
    </row>
    <row r="275" spans="1:11" x14ac:dyDescent="0.15">
      <c r="A275" s="10" t="str">
        <f>IF([1]厂站实体!A275="","",[1]厂站实体!A275)</f>
        <v/>
      </c>
      <c r="B275" s="10" t="str">
        <f>IF([1]厂站实体!E275="","",[1]厂站实体!E275)</f>
        <v/>
      </c>
      <c r="C275" s="10" t="str">
        <f>IF([1]厂站实体!C275="","",[1]厂站实体!C275)</f>
        <v/>
      </c>
      <c r="D275" s="10" t="str">
        <f>IF([1]厂站实体!D275="","",[1]厂站实体!D275)</f>
        <v/>
      </c>
      <c r="E275" s="10" t="str">
        <f>IF([1]厂站实体!R275="","",[1]厂站实体!R275)</f>
        <v/>
      </c>
      <c r="F275" s="10" t="str">
        <f>IF([1]厂站实体!M275="","",[1]厂站实体!M275)</f>
        <v/>
      </c>
      <c r="G275" s="10" t="str">
        <f>IF([1]厂站实体!N275="","",[1]厂站实体!N275)</f>
        <v/>
      </c>
      <c r="H275" s="10" t="str">
        <f>IF([1]厂站实体!O275="","",[1]厂站实体!O275)</f>
        <v/>
      </c>
      <c r="I275" s="10" t="str">
        <f>IF([1]厂站实体!K275="","",[1]厂站实体!K275)</f>
        <v/>
      </c>
      <c r="J275" s="10" t="str">
        <f>IF([1]厂站实体!P275="","",[1]厂站实体!P275)</f>
        <v/>
      </c>
      <c r="K275" s="10" t="str">
        <f t="shared" si="4"/>
        <v/>
      </c>
    </row>
    <row r="276" spans="1:11" x14ac:dyDescent="0.15">
      <c r="A276" s="10" t="str">
        <f>IF([1]厂站实体!A276="","",[1]厂站实体!A276)</f>
        <v/>
      </c>
      <c r="B276" s="10" t="str">
        <f>IF([1]厂站实体!E276="","",[1]厂站实体!E276)</f>
        <v/>
      </c>
      <c r="C276" s="10" t="str">
        <f>IF([1]厂站实体!C276="","",[1]厂站实体!C276)</f>
        <v/>
      </c>
      <c r="D276" s="10" t="str">
        <f>IF([1]厂站实体!D276="","",[1]厂站实体!D276)</f>
        <v/>
      </c>
      <c r="E276" s="10" t="str">
        <f>IF([1]厂站实体!R276="","",[1]厂站实体!R276)</f>
        <v/>
      </c>
      <c r="F276" s="10" t="str">
        <f>IF([1]厂站实体!M276="","",[1]厂站实体!M276)</f>
        <v/>
      </c>
      <c r="G276" s="10" t="str">
        <f>IF([1]厂站实体!N276="","",[1]厂站实体!N276)</f>
        <v/>
      </c>
      <c r="H276" s="10" t="str">
        <f>IF([1]厂站实体!O276="","",[1]厂站实体!O276)</f>
        <v/>
      </c>
      <c r="I276" s="10" t="str">
        <f>IF([1]厂站实体!K276="","",[1]厂站实体!K276)</f>
        <v/>
      </c>
      <c r="J276" s="10" t="str">
        <f>IF([1]厂站实体!P276="","",[1]厂站实体!P276)</f>
        <v/>
      </c>
      <c r="K276" s="10" t="str">
        <f t="shared" si="4"/>
        <v/>
      </c>
    </row>
    <row r="277" spans="1:11" x14ac:dyDescent="0.15">
      <c r="A277" s="10" t="str">
        <f>IF([1]厂站实体!A277="","",[1]厂站实体!A277)</f>
        <v/>
      </c>
      <c r="B277" s="10" t="str">
        <f>IF([1]厂站实体!E277="","",[1]厂站实体!E277)</f>
        <v/>
      </c>
      <c r="C277" s="10" t="str">
        <f>IF([1]厂站实体!C277="","",[1]厂站实体!C277)</f>
        <v/>
      </c>
      <c r="D277" s="10" t="str">
        <f>IF([1]厂站实体!D277="","",[1]厂站实体!D277)</f>
        <v/>
      </c>
      <c r="E277" s="10" t="str">
        <f>IF([1]厂站实体!R277="","",[1]厂站实体!R277)</f>
        <v/>
      </c>
      <c r="F277" s="10" t="str">
        <f>IF([1]厂站实体!M277="","",[1]厂站实体!M277)</f>
        <v/>
      </c>
      <c r="G277" s="10" t="str">
        <f>IF([1]厂站实体!N277="","",[1]厂站实体!N277)</f>
        <v/>
      </c>
      <c r="H277" s="10" t="str">
        <f>IF([1]厂站实体!O277="","",[1]厂站实体!O277)</f>
        <v/>
      </c>
      <c r="I277" s="10" t="str">
        <f>IF([1]厂站实体!K277="","",[1]厂站实体!K277)</f>
        <v/>
      </c>
      <c r="J277" s="10" t="str">
        <f>IF([1]厂站实体!P277="","",[1]厂站实体!P277)</f>
        <v/>
      </c>
      <c r="K277" s="10" t="str">
        <f t="shared" si="4"/>
        <v/>
      </c>
    </row>
    <row r="278" spans="1:11" x14ac:dyDescent="0.15">
      <c r="A278" s="10" t="str">
        <f>IF([1]厂站实体!A278="","",[1]厂站实体!A278)</f>
        <v/>
      </c>
      <c r="B278" s="10" t="str">
        <f>IF([1]厂站实体!E278="","",[1]厂站实体!E278)</f>
        <v/>
      </c>
      <c r="C278" s="10" t="str">
        <f>IF([1]厂站实体!C278="","",[1]厂站实体!C278)</f>
        <v/>
      </c>
      <c r="D278" s="10" t="str">
        <f>IF([1]厂站实体!D278="","",[1]厂站实体!D278)</f>
        <v/>
      </c>
      <c r="E278" s="10" t="str">
        <f>IF([1]厂站实体!R278="","",[1]厂站实体!R278)</f>
        <v/>
      </c>
      <c r="F278" s="10" t="str">
        <f>IF([1]厂站实体!M278="","",[1]厂站实体!M278)</f>
        <v/>
      </c>
      <c r="G278" s="10" t="str">
        <f>IF([1]厂站实体!N278="","",[1]厂站实体!N278)</f>
        <v/>
      </c>
      <c r="H278" s="10" t="str">
        <f>IF([1]厂站实体!O278="","",[1]厂站实体!O278)</f>
        <v/>
      </c>
      <c r="I278" s="10" t="str">
        <f>IF([1]厂站实体!K278="","",[1]厂站实体!K278)</f>
        <v/>
      </c>
      <c r="J278" s="10" t="str">
        <f>IF([1]厂站实体!P278="","",[1]厂站实体!P278)</f>
        <v/>
      </c>
      <c r="K278" s="10" t="str">
        <f t="shared" si="4"/>
        <v/>
      </c>
    </row>
    <row r="279" spans="1:11" x14ac:dyDescent="0.15">
      <c r="A279" s="10" t="str">
        <f>IF([1]厂站实体!A279="","",[1]厂站实体!A279)</f>
        <v/>
      </c>
      <c r="B279" s="10" t="str">
        <f>IF([1]厂站实体!E279="","",[1]厂站实体!E279)</f>
        <v/>
      </c>
      <c r="C279" s="10" t="str">
        <f>IF([1]厂站实体!C279="","",[1]厂站实体!C279)</f>
        <v/>
      </c>
      <c r="D279" s="10" t="str">
        <f>IF([1]厂站实体!D279="","",[1]厂站实体!D279)</f>
        <v/>
      </c>
      <c r="E279" s="10" t="str">
        <f>IF([1]厂站实体!R279="","",[1]厂站实体!R279)</f>
        <v/>
      </c>
      <c r="F279" s="10" t="str">
        <f>IF([1]厂站实体!M279="","",[1]厂站实体!M279)</f>
        <v/>
      </c>
      <c r="G279" s="10" t="str">
        <f>IF([1]厂站实体!N279="","",[1]厂站实体!N279)</f>
        <v/>
      </c>
      <c r="H279" s="10" t="str">
        <f>IF([1]厂站实体!O279="","",[1]厂站实体!O279)</f>
        <v/>
      </c>
      <c r="I279" s="10" t="str">
        <f>IF([1]厂站实体!K279="","",[1]厂站实体!K279)</f>
        <v/>
      </c>
      <c r="J279" s="10" t="str">
        <f>IF([1]厂站实体!P279="","",[1]厂站实体!P279)</f>
        <v/>
      </c>
      <c r="K279" s="10" t="str">
        <f t="shared" si="4"/>
        <v/>
      </c>
    </row>
    <row r="280" spans="1:11" x14ac:dyDescent="0.15">
      <c r="A280" s="10" t="str">
        <f>IF([1]厂站实体!A280="","",[1]厂站实体!A280)</f>
        <v/>
      </c>
      <c r="B280" s="10" t="str">
        <f>IF([1]厂站实体!E280="","",[1]厂站实体!E280)</f>
        <v/>
      </c>
      <c r="C280" s="10" t="str">
        <f>IF([1]厂站实体!C280="","",[1]厂站实体!C280)</f>
        <v/>
      </c>
      <c r="D280" s="10" t="str">
        <f>IF([1]厂站实体!D280="","",[1]厂站实体!D280)</f>
        <v/>
      </c>
      <c r="E280" s="10" t="str">
        <f>IF([1]厂站实体!R280="","",[1]厂站实体!R280)</f>
        <v/>
      </c>
      <c r="F280" s="10" t="str">
        <f>IF([1]厂站实体!M280="","",[1]厂站实体!M280)</f>
        <v/>
      </c>
      <c r="G280" s="10" t="str">
        <f>IF([1]厂站实体!N280="","",[1]厂站实体!N280)</f>
        <v/>
      </c>
      <c r="H280" s="10" t="str">
        <f>IF([1]厂站实体!O280="","",[1]厂站实体!O280)</f>
        <v/>
      </c>
      <c r="I280" s="10" t="str">
        <f>IF([1]厂站实体!K280="","",[1]厂站实体!K280)</f>
        <v/>
      </c>
      <c r="J280" s="10" t="str">
        <f>IF([1]厂站实体!P280="","",[1]厂站实体!P280)</f>
        <v/>
      </c>
      <c r="K280" s="10" t="str">
        <f t="shared" si="4"/>
        <v/>
      </c>
    </row>
    <row r="281" spans="1:11" x14ac:dyDescent="0.15">
      <c r="A281" s="10" t="str">
        <f>IF([1]厂站实体!A281="","",[1]厂站实体!A281)</f>
        <v/>
      </c>
      <c r="B281" s="10" t="str">
        <f>IF([1]厂站实体!E281="","",[1]厂站实体!E281)</f>
        <v/>
      </c>
      <c r="C281" s="10" t="str">
        <f>IF([1]厂站实体!C281="","",[1]厂站实体!C281)</f>
        <v/>
      </c>
      <c r="D281" s="10" t="str">
        <f>IF([1]厂站实体!D281="","",[1]厂站实体!D281)</f>
        <v/>
      </c>
      <c r="E281" s="10" t="str">
        <f>IF([1]厂站实体!R281="","",[1]厂站实体!R281)</f>
        <v/>
      </c>
      <c r="F281" s="10" t="str">
        <f>IF([1]厂站实体!M281="","",[1]厂站实体!M281)</f>
        <v/>
      </c>
      <c r="G281" s="10" t="str">
        <f>IF([1]厂站实体!N281="","",[1]厂站实体!N281)</f>
        <v/>
      </c>
      <c r="H281" s="10" t="str">
        <f>IF([1]厂站实体!O281="","",[1]厂站实体!O281)</f>
        <v/>
      </c>
      <c r="I281" s="10" t="str">
        <f>IF([1]厂站实体!K281="","",[1]厂站实体!K281)</f>
        <v/>
      </c>
      <c r="J281" s="10" t="str">
        <f>IF([1]厂站实体!P281="","",[1]厂站实体!P281)</f>
        <v/>
      </c>
      <c r="K281" s="10" t="str">
        <f t="shared" si="4"/>
        <v/>
      </c>
    </row>
    <row r="282" spans="1:11" x14ac:dyDescent="0.15">
      <c r="A282" s="10" t="str">
        <f>IF([1]厂站实体!A282="","",[1]厂站实体!A282)</f>
        <v/>
      </c>
      <c r="B282" s="10" t="str">
        <f>IF([1]厂站实体!E282="","",[1]厂站实体!E282)</f>
        <v/>
      </c>
      <c r="C282" s="10" t="str">
        <f>IF([1]厂站实体!C282="","",[1]厂站实体!C282)</f>
        <v/>
      </c>
      <c r="D282" s="10" t="str">
        <f>IF([1]厂站实体!D282="","",[1]厂站实体!D282)</f>
        <v/>
      </c>
      <c r="E282" s="10" t="str">
        <f>IF([1]厂站实体!R282="","",[1]厂站实体!R282)</f>
        <v/>
      </c>
      <c r="F282" s="10" t="str">
        <f>IF([1]厂站实体!M282="","",[1]厂站实体!M282)</f>
        <v/>
      </c>
      <c r="G282" s="10" t="str">
        <f>IF([1]厂站实体!N282="","",[1]厂站实体!N282)</f>
        <v/>
      </c>
      <c r="H282" s="10" t="str">
        <f>IF([1]厂站实体!O282="","",[1]厂站实体!O282)</f>
        <v/>
      </c>
      <c r="I282" s="10" t="str">
        <f>IF([1]厂站实体!K282="","",[1]厂站实体!K282)</f>
        <v/>
      </c>
      <c r="J282" s="10" t="str">
        <f>IF([1]厂站实体!P282="","",[1]厂站实体!P282)</f>
        <v/>
      </c>
      <c r="K282" s="10" t="str">
        <f t="shared" si="4"/>
        <v/>
      </c>
    </row>
    <row r="283" spans="1:11" x14ac:dyDescent="0.15">
      <c r="A283" s="10" t="str">
        <f>IF([1]厂站实体!A283="","",[1]厂站实体!A283)</f>
        <v/>
      </c>
      <c r="B283" s="10" t="str">
        <f>IF([1]厂站实体!E283="","",[1]厂站实体!E283)</f>
        <v/>
      </c>
      <c r="C283" s="10" t="str">
        <f>IF([1]厂站实体!C283="","",[1]厂站实体!C283)</f>
        <v/>
      </c>
      <c r="D283" s="10" t="str">
        <f>IF([1]厂站实体!D283="","",[1]厂站实体!D283)</f>
        <v/>
      </c>
      <c r="E283" s="10" t="str">
        <f>IF([1]厂站实体!R283="","",[1]厂站实体!R283)</f>
        <v/>
      </c>
      <c r="F283" s="10" t="str">
        <f>IF([1]厂站实体!M283="","",[1]厂站实体!M283)</f>
        <v/>
      </c>
      <c r="G283" s="10" t="str">
        <f>IF([1]厂站实体!N283="","",[1]厂站实体!N283)</f>
        <v/>
      </c>
      <c r="H283" s="10" t="str">
        <f>IF([1]厂站实体!O283="","",[1]厂站实体!O283)</f>
        <v/>
      </c>
      <c r="I283" s="10" t="str">
        <f>IF([1]厂站实体!K283="","",[1]厂站实体!K283)</f>
        <v/>
      </c>
      <c r="J283" s="10" t="str">
        <f>IF([1]厂站实体!P283="","",[1]厂站实体!P283)</f>
        <v/>
      </c>
      <c r="K283" s="10" t="str">
        <f t="shared" si="4"/>
        <v/>
      </c>
    </row>
    <row r="284" spans="1:11" x14ac:dyDescent="0.15">
      <c r="A284" s="10" t="str">
        <f>IF([1]厂站实体!A284="","",[1]厂站实体!A284)</f>
        <v/>
      </c>
      <c r="B284" s="10" t="str">
        <f>IF([1]厂站实体!E284="","",[1]厂站实体!E284)</f>
        <v/>
      </c>
      <c r="C284" s="10" t="str">
        <f>IF([1]厂站实体!C284="","",[1]厂站实体!C284)</f>
        <v/>
      </c>
      <c r="D284" s="10" t="str">
        <f>IF([1]厂站实体!D284="","",[1]厂站实体!D284)</f>
        <v/>
      </c>
      <c r="E284" s="10" t="str">
        <f>IF([1]厂站实体!R284="","",[1]厂站实体!R284)</f>
        <v/>
      </c>
      <c r="F284" s="10" t="str">
        <f>IF([1]厂站实体!M284="","",[1]厂站实体!M284)</f>
        <v/>
      </c>
      <c r="G284" s="10" t="str">
        <f>IF([1]厂站实体!N284="","",[1]厂站实体!N284)</f>
        <v/>
      </c>
      <c r="H284" s="10" t="str">
        <f>IF([1]厂站实体!O284="","",[1]厂站实体!O284)</f>
        <v/>
      </c>
      <c r="I284" s="10" t="str">
        <f>IF([1]厂站实体!K284="","",[1]厂站实体!K284)</f>
        <v/>
      </c>
      <c r="J284" s="10" t="str">
        <f>IF([1]厂站实体!P284="","",[1]厂站实体!P284)</f>
        <v/>
      </c>
      <c r="K284" s="10" t="str">
        <f t="shared" si="4"/>
        <v/>
      </c>
    </row>
    <row r="285" spans="1:11" x14ac:dyDescent="0.15">
      <c r="A285" s="10" t="str">
        <f>IF([1]厂站实体!A285="","",[1]厂站实体!A285)</f>
        <v/>
      </c>
      <c r="B285" s="10" t="str">
        <f>IF([1]厂站实体!E285="","",[1]厂站实体!E285)</f>
        <v/>
      </c>
      <c r="C285" s="10" t="str">
        <f>IF([1]厂站实体!C285="","",[1]厂站实体!C285)</f>
        <v/>
      </c>
      <c r="D285" s="10" t="str">
        <f>IF([1]厂站实体!D285="","",[1]厂站实体!D285)</f>
        <v/>
      </c>
      <c r="E285" s="10" t="str">
        <f>IF([1]厂站实体!R285="","",[1]厂站实体!R285)</f>
        <v/>
      </c>
      <c r="F285" s="10" t="str">
        <f>IF([1]厂站实体!M285="","",[1]厂站实体!M285)</f>
        <v/>
      </c>
      <c r="G285" s="10" t="str">
        <f>IF([1]厂站实体!N285="","",[1]厂站实体!N285)</f>
        <v/>
      </c>
      <c r="H285" s="10" t="str">
        <f>IF([1]厂站实体!O285="","",[1]厂站实体!O285)</f>
        <v/>
      </c>
      <c r="I285" s="10" t="str">
        <f>IF([1]厂站实体!K285="","",[1]厂站实体!K285)</f>
        <v/>
      </c>
      <c r="J285" s="10" t="str">
        <f>IF([1]厂站实体!P285="","",[1]厂站实体!P285)</f>
        <v/>
      </c>
      <c r="K285" s="10" t="str">
        <f t="shared" si="4"/>
        <v/>
      </c>
    </row>
    <row r="286" spans="1:11" x14ac:dyDescent="0.15">
      <c r="A286" s="10" t="str">
        <f>IF([1]厂站实体!A286="","",[1]厂站实体!A286)</f>
        <v/>
      </c>
      <c r="B286" s="10" t="str">
        <f>IF([1]厂站实体!E286="","",[1]厂站实体!E286)</f>
        <v/>
      </c>
      <c r="C286" s="10" t="str">
        <f>IF([1]厂站实体!C286="","",[1]厂站实体!C286)</f>
        <v/>
      </c>
      <c r="D286" s="10" t="str">
        <f>IF([1]厂站实体!D286="","",[1]厂站实体!D286)</f>
        <v/>
      </c>
      <c r="E286" s="10" t="str">
        <f>IF([1]厂站实体!R286="","",[1]厂站实体!R286)</f>
        <v/>
      </c>
      <c r="F286" s="10" t="str">
        <f>IF([1]厂站实体!M286="","",[1]厂站实体!M286)</f>
        <v/>
      </c>
      <c r="G286" s="10" t="str">
        <f>IF([1]厂站实体!N286="","",[1]厂站实体!N286)</f>
        <v/>
      </c>
      <c r="H286" s="10" t="str">
        <f>IF([1]厂站实体!O286="","",[1]厂站实体!O286)</f>
        <v/>
      </c>
      <c r="I286" s="10" t="str">
        <f>IF([1]厂站实体!K286="","",[1]厂站实体!K286)</f>
        <v/>
      </c>
      <c r="J286" s="10" t="str">
        <f>IF([1]厂站实体!P286="","",[1]厂站实体!P286)</f>
        <v/>
      </c>
      <c r="K286" s="10" t="str">
        <f t="shared" si="4"/>
        <v/>
      </c>
    </row>
    <row r="287" spans="1:11" x14ac:dyDescent="0.15">
      <c r="A287" s="10" t="str">
        <f>IF([1]厂站实体!A287="","",[1]厂站实体!A287)</f>
        <v/>
      </c>
      <c r="B287" s="10" t="str">
        <f>IF([1]厂站实体!E287="","",[1]厂站实体!E287)</f>
        <v/>
      </c>
      <c r="C287" s="10" t="str">
        <f>IF([1]厂站实体!C287="","",[1]厂站实体!C287)</f>
        <v/>
      </c>
      <c r="D287" s="10" t="str">
        <f>IF([1]厂站实体!D287="","",[1]厂站实体!D287)</f>
        <v/>
      </c>
      <c r="E287" s="10" t="str">
        <f>IF([1]厂站实体!R287="","",[1]厂站实体!R287)</f>
        <v/>
      </c>
      <c r="F287" s="10" t="str">
        <f>IF([1]厂站实体!M287="","",[1]厂站实体!M287)</f>
        <v/>
      </c>
      <c r="G287" s="10" t="str">
        <f>IF([1]厂站实体!N287="","",[1]厂站实体!N287)</f>
        <v/>
      </c>
      <c r="H287" s="10" t="str">
        <f>IF([1]厂站实体!O287="","",[1]厂站实体!O287)</f>
        <v/>
      </c>
      <c r="I287" s="10" t="str">
        <f>IF([1]厂站实体!K287="","",[1]厂站实体!K287)</f>
        <v/>
      </c>
      <c r="J287" s="10" t="str">
        <f>IF([1]厂站实体!P287="","",[1]厂站实体!P287)</f>
        <v/>
      </c>
      <c r="K287" s="10" t="str">
        <f t="shared" si="4"/>
        <v/>
      </c>
    </row>
    <row r="288" spans="1:11" x14ac:dyDescent="0.15">
      <c r="A288" s="10" t="str">
        <f>IF([1]厂站实体!A288="","",[1]厂站实体!A288)</f>
        <v/>
      </c>
      <c r="B288" s="10" t="str">
        <f>IF([1]厂站实体!E288="","",[1]厂站实体!E288)</f>
        <v/>
      </c>
      <c r="C288" s="10" t="str">
        <f>IF([1]厂站实体!C288="","",[1]厂站实体!C288)</f>
        <v/>
      </c>
      <c r="D288" s="10" t="str">
        <f>IF([1]厂站实体!D288="","",[1]厂站实体!D288)</f>
        <v/>
      </c>
      <c r="E288" s="10" t="str">
        <f>IF([1]厂站实体!R288="","",[1]厂站实体!R288)</f>
        <v/>
      </c>
      <c r="F288" s="10" t="str">
        <f>IF([1]厂站实体!M288="","",[1]厂站实体!M288)</f>
        <v/>
      </c>
      <c r="G288" s="10" t="str">
        <f>IF([1]厂站实体!N288="","",[1]厂站实体!N288)</f>
        <v/>
      </c>
      <c r="H288" s="10" t="str">
        <f>IF([1]厂站实体!O288="","",[1]厂站实体!O288)</f>
        <v/>
      </c>
      <c r="I288" s="10" t="str">
        <f>IF([1]厂站实体!K288="","",[1]厂站实体!K288)</f>
        <v/>
      </c>
      <c r="J288" s="10" t="str">
        <f>IF([1]厂站实体!P288="","",[1]厂站实体!P288)</f>
        <v/>
      </c>
      <c r="K288" s="10" t="str">
        <f t="shared" si="4"/>
        <v/>
      </c>
    </row>
    <row r="289" spans="1:11" x14ac:dyDescent="0.15">
      <c r="A289" s="10" t="str">
        <f>IF([1]厂站实体!A289="","",[1]厂站实体!A289)</f>
        <v/>
      </c>
      <c r="B289" s="10" t="str">
        <f>IF([1]厂站实体!E289="","",[1]厂站实体!E289)</f>
        <v/>
      </c>
      <c r="C289" s="10" t="str">
        <f>IF([1]厂站实体!C289="","",[1]厂站实体!C289)</f>
        <v/>
      </c>
      <c r="D289" s="10" t="str">
        <f>IF([1]厂站实体!D289="","",[1]厂站实体!D289)</f>
        <v/>
      </c>
      <c r="E289" s="10" t="str">
        <f>IF([1]厂站实体!R289="","",[1]厂站实体!R289)</f>
        <v/>
      </c>
      <c r="F289" s="10" t="str">
        <f>IF([1]厂站实体!M289="","",[1]厂站实体!M289)</f>
        <v/>
      </c>
      <c r="G289" s="10" t="str">
        <f>IF([1]厂站实体!N289="","",[1]厂站实体!N289)</f>
        <v/>
      </c>
      <c r="H289" s="10" t="str">
        <f>IF([1]厂站实体!O289="","",[1]厂站实体!O289)</f>
        <v/>
      </c>
      <c r="I289" s="10" t="str">
        <f>IF([1]厂站实体!K289="","",[1]厂站实体!K289)</f>
        <v/>
      </c>
      <c r="J289" s="10" t="str">
        <f>IF([1]厂站实体!P289="","",[1]厂站实体!P289)</f>
        <v/>
      </c>
      <c r="K289" s="10" t="str">
        <f t="shared" si="4"/>
        <v/>
      </c>
    </row>
    <row r="290" spans="1:11" x14ac:dyDescent="0.15">
      <c r="A290" s="10" t="str">
        <f>IF([1]厂站实体!A290="","",[1]厂站实体!A290)</f>
        <v/>
      </c>
      <c r="B290" s="10" t="str">
        <f>IF([1]厂站实体!E290="","",[1]厂站实体!E290)</f>
        <v/>
      </c>
      <c r="C290" s="10" t="str">
        <f>IF([1]厂站实体!C290="","",[1]厂站实体!C290)</f>
        <v/>
      </c>
      <c r="D290" s="10" t="str">
        <f>IF([1]厂站实体!D290="","",[1]厂站实体!D290)</f>
        <v/>
      </c>
      <c r="E290" s="10" t="str">
        <f>IF([1]厂站实体!R290="","",[1]厂站实体!R290)</f>
        <v/>
      </c>
      <c r="F290" s="10" t="str">
        <f>IF([1]厂站实体!M290="","",[1]厂站实体!M290)</f>
        <v/>
      </c>
      <c r="G290" s="10" t="str">
        <f>IF([1]厂站实体!N290="","",[1]厂站实体!N290)</f>
        <v/>
      </c>
      <c r="H290" s="10" t="str">
        <f>IF([1]厂站实体!O290="","",[1]厂站实体!O290)</f>
        <v/>
      </c>
      <c r="I290" s="10" t="str">
        <f>IF([1]厂站实体!K290="","",[1]厂站实体!K290)</f>
        <v/>
      </c>
      <c r="J290" s="10" t="str">
        <f>IF([1]厂站实体!P290="","",[1]厂站实体!P290)</f>
        <v/>
      </c>
      <c r="K290" s="10" t="str">
        <f t="shared" si="4"/>
        <v/>
      </c>
    </row>
    <row r="291" spans="1:11" x14ac:dyDescent="0.15">
      <c r="A291" s="10" t="str">
        <f>IF([1]厂站实体!A291="","",[1]厂站实体!A291)</f>
        <v/>
      </c>
      <c r="B291" s="10" t="str">
        <f>IF([1]厂站实体!E291="","",[1]厂站实体!E291)</f>
        <v/>
      </c>
      <c r="C291" s="10" t="str">
        <f>IF([1]厂站实体!C291="","",[1]厂站实体!C291)</f>
        <v/>
      </c>
      <c r="D291" s="10" t="str">
        <f>IF([1]厂站实体!D291="","",[1]厂站实体!D291)</f>
        <v/>
      </c>
      <c r="E291" s="10" t="str">
        <f>IF([1]厂站实体!R291="","",[1]厂站实体!R291)</f>
        <v/>
      </c>
      <c r="F291" s="10" t="str">
        <f>IF([1]厂站实体!M291="","",[1]厂站实体!M291)</f>
        <v/>
      </c>
      <c r="G291" s="10" t="str">
        <f>IF([1]厂站实体!N291="","",[1]厂站实体!N291)</f>
        <v/>
      </c>
      <c r="H291" s="10" t="str">
        <f>IF([1]厂站实体!O291="","",[1]厂站实体!O291)</f>
        <v/>
      </c>
      <c r="I291" s="10" t="str">
        <f>IF([1]厂站实体!K291="","",[1]厂站实体!K291)</f>
        <v/>
      </c>
      <c r="J291" s="10" t="str">
        <f>IF([1]厂站实体!P291="","",[1]厂站实体!P291)</f>
        <v/>
      </c>
      <c r="K291" s="10" t="str">
        <f t="shared" si="4"/>
        <v/>
      </c>
    </row>
    <row r="292" spans="1:11" x14ac:dyDescent="0.15">
      <c r="A292" s="10" t="str">
        <f>IF([1]厂站实体!A292="","",[1]厂站实体!A292)</f>
        <v/>
      </c>
      <c r="B292" s="10" t="str">
        <f>IF([1]厂站实体!E292="","",[1]厂站实体!E292)</f>
        <v/>
      </c>
      <c r="C292" s="10" t="str">
        <f>IF([1]厂站实体!C292="","",[1]厂站实体!C292)</f>
        <v/>
      </c>
      <c r="D292" s="10" t="str">
        <f>IF([1]厂站实体!D292="","",[1]厂站实体!D292)</f>
        <v/>
      </c>
      <c r="E292" s="10" t="str">
        <f>IF([1]厂站实体!R292="","",[1]厂站实体!R292)</f>
        <v/>
      </c>
      <c r="F292" s="10" t="str">
        <f>IF([1]厂站实体!M292="","",[1]厂站实体!M292)</f>
        <v/>
      </c>
      <c r="G292" s="10" t="str">
        <f>IF([1]厂站实体!N292="","",[1]厂站实体!N292)</f>
        <v/>
      </c>
      <c r="H292" s="10" t="str">
        <f>IF([1]厂站实体!O292="","",[1]厂站实体!O292)</f>
        <v/>
      </c>
      <c r="I292" s="10" t="str">
        <f>IF([1]厂站实体!K292="","",[1]厂站实体!K292)</f>
        <v/>
      </c>
      <c r="J292" s="10" t="str">
        <f>IF([1]厂站实体!P292="","",[1]厂站实体!P292)</f>
        <v/>
      </c>
      <c r="K292" s="10" t="str">
        <f t="shared" si="4"/>
        <v/>
      </c>
    </row>
    <row r="293" spans="1:11" x14ac:dyDescent="0.15">
      <c r="A293" s="10" t="str">
        <f>IF([1]厂站实体!A293="","",[1]厂站实体!A293)</f>
        <v/>
      </c>
      <c r="B293" s="10" t="str">
        <f>IF([1]厂站实体!E293="","",[1]厂站实体!E293)</f>
        <v/>
      </c>
      <c r="C293" s="10" t="str">
        <f>IF([1]厂站实体!C293="","",[1]厂站实体!C293)</f>
        <v/>
      </c>
      <c r="D293" s="10" t="str">
        <f>IF([1]厂站实体!D293="","",[1]厂站实体!D293)</f>
        <v/>
      </c>
      <c r="E293" s="10" t="str">
        <f>IF([1]厂站实体!R293="","",[1]厂站实体!R293)</f>
        <v/>
      </c>
      <c r="F293" s="10" t="str">
        <f>IF([1]厂站实体!M293="","",[1]厂站实体!M293)</f>
        <v/>
      </c>
      <c r="G293" s="10" t="str">
        <f>IF([1]厂站实体!N293="","",[1]厂站实体!N293)</f>
        <v/>
      </c>
      <c r="H293" s="10" t="str">
        <f>IF([1]厂站实体!O293="","",[1]厂站实体!O293)</f>
        <v/>
      </c>
      <c r="I293" s="10" t="str">
        <f>IF([1]厂站实体!K293="","",[1]厂站实体!K293)</f>
        <v/>
      </c>
      <c r="J293" s="10" t="str">
        <f>IF([1]厂站实体!P293="","",[1]厂站实体!P293)</f>
        <v/>
      </c>
      <c r="K293" s="10" t="str">
        <f t="shared" si="4"/>
        <v/>
      </c>
    </row>
    <row r="294" spans="1:11" x14ac:dyDescent="0.15">
      <c r="A294" s="10" t="str">
        <f>IF([1]厂站实体!A294="","",[1]厂站实体!A294)</f>
        <v/>
      </c>
      <c r="B294" s="10" t="str">
        <f>IF([1]厂站实体!E294="","",[1]厂站实体!E294)</f>
        <v/>
      </c>
      <c r="C294" s="10" t="str">
        <f>IF([1]厂站实体!C294="","",[1]厂站实体!C294)</f>
        <v/>
      </c>
      <c r="D294" s="10" t="str">
        <f>IF([1]厂站实体!D294="","",[1]厂站实体!D294)</f>
        <v/>
      </c>
      <c r="E294" s="10" t="str">
        <f>IF([1]厂站实体!R294="","",[1]厂站实体!R294)</f>
        <v/>
      </c>
      <c r="F294" s="10" t="str">
        <f>IF([1]厂站实体!M294="","",[1]厂站实体!M294)</f>
        <v/>
      </c>
      <c r="G294" s="10" t="str">
        <f>IF([1]厂站实体!N294="","",[1]厂站实体!N294)</f>
        <v/>
      </c>
      <c r="H294" s="10" t="str">
        <f>IF([1]厂站实体!O294="","",[1]厂站实体!O294)</f>
        <v/>
      </c>
      <c r="I294" s="10" t="str">
        <f>IF([1]厂站实体!K294="","",[1]厂站实体!K294)</f>
        <v/>
      </c>
      <c r="J294" s="10" t="str">
        <f>IF([1]厂站实体!P294="","",[1]厂站实体!P294)</f>
        <v/>
      </c>
      <c r="K294" s="10" t="str">
        <f t="shared" si="4"/>
        <v/>
      </c>
    </row>
    <row r="295" spans="1:11" x14ac:dyDescent="0.15">
      <c r="A295" s="10" t="str">
        <f>IF([1]厂站实体!A295="","",[1]厂站实体!A295)</f>
        <v/>
      </c>
      <c r="B295" s="10" t="str">
        <f>IF([1]厂站实体!E295="","",[1]厂站实体!E295)</f>
        <v/>
      </c>
      <c r="C295" s="10" t="str">
        <f>IF([1]厂站实体!C295="","",[1]厂站实体!C295)</f>
        <v/>
      </c>
      <c r="D295" s="10" t="str">
        <f>IF([1]厂站实体!D295="","",[1]厂站实体!D295)</f>
        <v/>
      </c>
      <c r="E295" s="10" t="str">
        <f>IF([1]厂站实体!R295="","",[1]厂站实体!R295)</f>
        <v/>
      </c>
      <c r="F295" s="10" t="str">
        <f>IF([1]厂站实体!M295="","",[1]厂站实体!M295)</f>
        <v/>
      </c>
      <c r="G295" s="10" t="str">
        <f>IF([1]厂站实体!N295="","",[1]厂站实体!N295)</f>
        <v/>
      </c>
      <c r="H295" s="10" t="str">
        <f>IF([1]厂站实体!O295="","",[1]厂站实体!O295)</f>
        <v/>
      </c>
      <c r="I295" s="10" t="str">
        <f>IF([1]厂站实体!K295="","",[1]厂站实体!K295)</f>
        <v/>
      </c>
      <c r="J295" s="10" t="str">
        <f>IF([1]厂站实体!P295="","",[1]厂站实体!P295)</f>
        <v/>
      </c>
      <c r="K295" s="10" t="str">
        <f t="shared" si="4"/>
        <v/>
      </c>
    </row>
    <row r="296" spans="1:11" x14ac:dyDescent="0.15">
      <c r="A296" s="10" t="str">
        <f>IF([1]厂站实体!A296="","",[1]厂站实体!A296)</f>
        <v/>
      </c>
      <c r="B296" s="10" t="str">
        <f>IF([1]厂站实体!E296="","",[1]厂站实体!E296)</f>
        <v/>
      </c>
      <c r="C296" s="10" t="str">
        <f>IF([1]厂站实体!C296="","",[1]厂站实体!C296)</f>
        <v/>
      </c>
      <c r="D296" s="10" t="str">
        <f>IF([1]厂站实体!D296="","",[1]厂站实体!D296)</f>
        <v/>
      </c>
      <c r="E296" s="10" t="str">
        <f>IF([1]厂站实体!R296="","",[1]厂站实体!R296)</f>
        <v/>
      </c>
      <c r="F296" s="10" t="str">
        <f>IF([1]厂站实体!M296="","",[1]厂站实体!M296)</f>
        <v/>
      </c>
      <c r="G296" s="10" t="str">
        <f>IF([1]厂站实体!N296="","",[1]厂站实体!N296)</f>
        <v/>
      </c>
      <c r="H296" s="10" t="str">
        <f>IF([1]厂站实体!O296="","",[1]厂站实体!O296)</f>
        <v/>
      </c>
      <c r="I296" s="10" t="str">
        <f>IF([1]厂站实体!K296="","",[1]厂站实体!K296)</f>
        <v/>
      </c>
      <c r="J296" s="10" t="str">
        <f>IF([1]厂站实体!P296="","",[1]厂站实体!P296)</f>
        <v/>
      </c>
      <c r="K296" s="10" t="str">
        <f t="shared" si="4"/>
        <v/>
      </c>
    </row>
    <row r="297" spans="1:11" x14ac:dyDescent="0.15">
      <c r="A297" s="10" t="str">
        <f>IF([1]厂站实体!A297="","",[1]厂站实体!A297)</f>
        <v/>
      </c>
      <c r="B297" s="10" t="str">
        <f>IF([1]厂站实体!E297="","",[1]厂站实体!E297)</f>
        <v/>
      </c>
      <c r="C297" s="10" t="str">
        <f>IF([1]厂站实体!C297="","",[1]厂站实体!C297)</f>
        <v/>
      </c>
      <c r="D297" s="10" t="str">
        <f>IF([1]厂站实体!D297="","",[1]厂站实体!D297)</f>
        <v/>
      </c>
      <c r="E297" s="10" t="str">
        <f>IF([1]厂站实体!R297="","",[1]厂站实体!R297)</f>
        <v/>
      </c>
      <c r="F297" s="10" t="str">
        <f>IF([1]厂站实体!M297="","",[1]厂站实体!M297)</f>
        <v/>
      </c>
      <c r="G297" s="10" t="str">
        <f>IF([1]厂站实体!N297="","",[1]厂站实体!N297)</f>
        <v/>
      </c>
      <c r="H297" s="10" t="str">
        <f>IF([1]厂站实体!O297="","",[1]厂站实体!O297)</f>
        <v/>
      </c>
      <c r="I297" s="10" t="str">
        <f>IF([1]厂站实体!K297="","",[1]厂站实体!K297)</f>
        <v/>
      </c>
      <c r="J297" s="10" t="str">
        <f>IF([1]厂站实体!P297="","",[1]厂站实体!P297)</f>
        <v/>
      </c>
      <c r="K297" s="10" t="str">
        <f t="shared" si="4"/>
        <v/>
      </c>
    </row>
    <row r="298" spans="1:11" x14ac:dyDescent="0.15">
      <c r="A298" s="10" t="str">
        <f>IF([1]厂站实体!A298="","",[1]厂站实体!A298)</f>
        <v/>
      </c>
      <c r="B298" s="10" t="str">
        <f>IF([1]厂站实体!E298="","",[1]厂站实体!E298)</f>
        <v/>
      </c>
      <c r="C298" s="10" t="str">
        <f>IF([1]厂站实体!C298="","",[1]厂站实体!C298)</f>
        <v/>
      </c>
      <c r="D298" s="10" t="str">
        <f>IF([1]厂站实体!D298="","",[1]厂站实体!D298)</f>
        <v/>
      </c>
      <c r="E298" s="10" t="str">
        <f>IF([1]厂站实体!R298="","",[1]厂站实体!R298)</f>
        <v/>
      </c>
      <c r="F298" s="10" t="str">
        <f>IF([1]厂站实体!M298="","",[1]厂站实体!M298)</f>
        <v/>
      </c>
      <c r="G298" s="10" t="str">
        <f>IF([1]厂站实体!N298="","",[1]厂站实体!N298)</f>
        <v/>
      </c>
      <c r="H298" s="10" t="str">
        <f>IF([1]厂站实体!O298="","",[1]厂站实体!O298)</f>
        <v/>
      </c>
      <c r="I298" s="10" t="str">
        <f>IF([1]厂站实体!K298="","",[1]厂站实体!K298)</f>
        <v/>
      </c>
      <c r="J298" s="10" t="str">
        <f>IF([1]厂站实体!P298="","",[1]厂站实体!P298)</f>
        <v/>
      </c>
      <c r="K298" s="10" t="str">
        <f t="shared" si="4"/>
        <v/>
      </c>
    </row>
    <row r="299" spans="1:11" x14ac:dyDescent="0.15">
      <c r="A299" s="10" t="str">
        <f>IF([1]厂站实体!A299="","",[1]厂站实体!A299)</f>
        <v/>
      </c>
      <c r="B299" s="10" t="str">
        <f>IF([1]厂站实体!E299="","",[1]厂站实体!E299)</f>
        <v/>
      </c>
      <c r="C299" s="10" t="str">
        <f>IF([1]厂站实体!C299="","",[1]厂站实体!C299)</f>
        <v/>
      </c>
      <c r="D299" s="10" t="str">
        <f>IF([1]厂站实体!D299="","",[1]厂站实体!D299)</f>
        <v/>
      </c>
      <c r="E299" s="10" t="str">
        <f>IF([1]厂站实体!R299="","",[1]厂站实体!R299)</f>
        <v/>
      </c>
      <c r="F299" s="10" t="str">
        <f>IF([1]厂站实体!M299="","",[1]厂站实体!M299)</f>
        <v/>
      </c>
      <c r="G299" s="10" t="str">
        <f>IF([1]厂站实体!N299="","",[1]厂站实体!N299)</f>
        <v/>
      </c>
      <c r="H299" s="10" t="str">
        <f>IF([1]厂站实体!O299="","",[1]厂站实体!O299)</f>
        <v/>
      </c>
      <c r="I299" s="10" t="str">
        <f>IF([1]厂站实体!K299="","",[1]厂站实体!K299)</f>
        <v/>
      </c>
      <c r="J299" s="10" t="str">
        <f>IF([1]厂站实体!P299="","",[1]厂站实体!P299)</f>
        <v/>
      </c>
      <c r="K299" s="10" t="str">
        <f t="shared" si="4"/>
        <v/>
      </c>
    </row>
    <row r="300" spans="1:11" x14ac:dyDescent="0.15">
      <c r="A300" s="10" t="str">
        <f>IF([1]厂站实体!A300="","",[1]厂站实体!A300)</f>
        <v/>
      </c>
      <c r="B300" s="10" t="str">
        <f>IF([1]厂站实体!E300="","",[1]厂站实体!E300)</f>
        <v/>
      </c>
      <c r="C300" s="10" t="str">
        <f>IF([1]厂站实体!C300="","",[1]厂站实体!C300)</f>
        <v/>
      </c>
      <c r="D300" s="10" t="str">
        <f>IF([1]厂站实体!D300="","",[1]厂站实体!D300)</f>
        <v/>
      </c>
      <c r="E300" s="10" t="str">
        <f>IF([1]厂站实体!R300="","",[1]厂站实体!R300)</f>
        <v/>
      </c>
      <c r="F300" s="10" t="str">
        <f>IF([1]厂站实体!M300="","",[1]厂站实体!M300)</f>
        <v/>
      </c>
      <c r="G300" s="10" t="str">
        <f>IF([1]厂站实体!N300="","",[1]厂站实体!N300)</f>
        <v/>
      </c>
      <c r="H300" s="10" t="str">
        <f>IF([1]厂站实体!O300="","",[1]厂站实体!O300)</f>
        <v/>
      </c>
      <c r="I300" s="10" t="str">
        <f>IF([1]厂站实体!K300="","",[1]厂站实体!K300)</f>
        <v/>
      </c>
      <c r="J300" s="10" t="str">
        <f>IF([1]厂站实体!P300="","",[1]厂站实体!P300)</f>
        <v/>
      </c>
      <c r="K300" s="10" t="str">
        <f t="shared" si="4"/>
        <v/>
      </c>
    </row>
    <row r="301" spans="1:11" x14ac:dyDescent="0.15">
      <c r="A301" s="10" t="str">
        <f>IF([1]厂站实体!A301="","",[1]厂站实体!A301)</f>
        <v/>
      </c>
      <c r="B301" s="10" t="str">
        <f>IF([1]厂站实体!E301="","",[1]厂站实体!E301)</f>
        <v/>
      </c>
      <c r="C301" s="10" t="str">
        <f>IF([1]厂站实体!C301="","",[1]厂站实体!C301)</f>
        <v/>
      </c>
      <c r="D301" s="10" t="str">
        <f>IF([1]厂站实体!D301="","",[1]厂站实体!D301)</f>
        <v/>
      </c>
      <c r="E301" s="10" t="str">
        <f>IF([1]厂站实体!R301="","",[1]厂站实体!R301)</f>
        <v/>
      </c>
      <c r="F301" s="10" t="str">
        <f>IF([1]厂站实体!M301="","",[1]厂站实体!M301)</f>
        <v/>
      </c>
      <c r="G301" s="10" t="str">
        <f>IF([1]厂站实体!N301="","",[1]厂站实体!N301)</f>
        <v/>
      </c>
      <c r="H301" s="10" t="str">
        <f>IF([1]厂站实体!O301="","",[1]厂站实体!O301)</f>
        <v/>
      </c>
      <c r="I301" s="10" t="str">
        <f>IF([1]厂站实体!K301="","",[1]厂站实体!K301)</f>
        <v/>
      </c>
      <c r="J301" s="10" t="str">
        <f>IF([1]厂站实体!P301="","",[1]厂站实体!P301)</f>
        <v/>
      </c>
      <c r="K301" s="10" t="str">
        <f t="shared" si="4"/>
        <v/>
      </c>
    </row>
    <row r="302" spans="1:11" x14ac:dyDescent="0.15">
      <c r="A302" s="10" t="str">
        <f>IF([1]厂站实体!A302="","",[1]厂站实体!A302)</f>
        <v/>
      </c>
      <c r="B302" s="10" t="str">
        <f>IF([1]厂站实体!E302="","",[1]厂站实体!E302)</f>
        <v/>
      </c>
      <c r="C302" s="10" t="str">
        <f>IF([1]厂站实体!C302="","",[1]厂站实体!C302)</f>
        <v/>
      </c>
      <c r="D302" s="10" t="str">
        <f>IF([1]厂站实体!D302="","",[1]厂站实体!D302)</f>
        <v/>
      </c>
      <c r="E302" s="10" t="str">
        <f>IF([1]厂站实体!R302="","",[1]厂站实体!R302)</f>
        <v/>
      </c>
      <c r="F302" s="10" t="str">
        <f>IF([1]厂站实体!M302="","",[1]厂站实体!M302)</f>
        <v/>
      </c>
      <c r="G302" s="10" t="str">
        <f>IF([1]厂站实体!N302="","",[1]厂站实体!N302)</f>
        <v/>
      </c>
      <c r="H302" s="10" t="str">
        <f>IF([1]厂站实体!O302="","",[1]厂站实体!O302)</f>
        <v/>
      </c>
      <c r="I302" s="10" t="str">
        <f>IF([1]厂站实体!K302="","",[1]厂站实体!K302)</f>
        <v/>
      </c>
      <c r="J302" s="10" t="str">
        <f>IF([1]厂站实体!P302="","",[1]厂站实体!P302)</f>
        <v/>
      </c>
      <c r="K302" s="10" t="str">
        <f t="shared" si="4"/>
        <v/>
      </c>
    </row>
    <row r="303" spans="1:11" x14ac:dyDescent="0.15">
      <c r="A303" s="10" t="str">
        <f>IF([1]厂站实体!A303="","",[1]厂站实体!A303)</f>
        <v/>
      </c>
      <c r="B303" s="10" t="str">
        <f>IF([1]厂站实体!E303="","",[1]厂站实体!E303)</f>
        <v/>
      </c>
      <c r="C303" s="10" t="str">
        <f>IF([1]厂站实体!C303="","",[1]厂站实体!C303)</f>
        <v/>
      </c>
      <c r="D303" s="10" t="str">
        <f>IF([1]厂站实体!D303="","",[1]厂站实体!D303)</f>
        <v/>
      </c>
      <c r="E303" s="10" t="str">
        <f>IF([1]厂站实体!R303="","",[1]厂站实体!R303)</f>
        <v/>
      </c>
      <c r="F303" s="10" t="str">
        <f>IF([1]厂站实体!M303="","",[1]厂站实体!M303)</f>
        <v/>
      </c>
      <c r="G303" s="10" t="str">
        <f>IF([1]厂站实体!N303="","",[1]厂站实体!N303)</f>
        <v/>
      </c>
      <c r="H303" s="10" t="str">
        <f>IF([1]厂站实体!O303="","",[1]厂站实体!O303)</f>
        <v/>
      </c>
      <c r="I303" s="10" t="str">
        <f>IF([1]厂站实体!K303="","",[1]厂站实体!K303)</f>
        <v/>
      </c>
      <c r="J303" s="10" t="str">
        <f>IF([1]厂站实体!P303="","",[1]厂站实体!P303)</f>
        <v/>
      </c>
      <c r="K303" s="10" t="str">
        <f t="shared" si="4"/>
        <v/>
      </c>
    </row>
    <row r="304" spans="1:11" x14ac:dyDescent="0.15">
      <c r="A304" s="10" t="str">
        <f>IF([1]厂站实体!A304="","",[1]厂站实体!A304)</f>
        <v/>
      </c>
      <c r="B304" s="10" t="str">
        <f>IF([1]厂站实体!E304="","",[1]厂站实体!E304)</f>
        <v/>
      </c>
      <c r="C304" s="10" t="str">
        <f>IF([1]厂站实体!C304="","",[1]厂站实体!C304)</f>
        <v/>
      </c>
      <c r="D304" s="10" t="str">
        <f>IF([1]厂站实体!D304="","",[1]厂站实体!D304)</f>
        <v/>
      </c>
      <c r="E304" s="10" t="str">
        <f>IF([1]厂站实体!R304="","",[1]厂站实体!R304)</f>
        <v/>
      </c>
      <c r="F304" s="10" t="str">
        <f>IF([1]厂站实体!M304="","",[1]厂站实体!M304)</f>
        <v/>
      </c>
      <c r="G304" s="10" t="str">
        <f>IF([1]厂站实体!N304="","",[1]厂站实体!N304)</f>
        <v/>
      </c>
      <c r="H304" s="10" t="str">
        <f>IF([1]厂站实体!O304="","",[1]厂站实体!O304)</f>
        <v/>
      </c>
      <c r="I304" s="10" t="str">
        <f>IF([1]厂站实体!K304="","",[1]厂站实体!K304)</f>
        <v/>
      </c>
      <c r="J304" s="10" t="str">
        <f>IF([1]厂站实体!P304="","",[1]厂站实体!P304)</f>
        <v/>
      </c>
      <c r="K304" s="10" t="str">
        <f t="shared" si="4"/>
        <v/>
      </c>
    </row>
    <row r="305" spans="1:11" x14ac:dyDescent="0.15">
      <c r="A305" s="10" t="str">
        <f>IF([1]厂站实体!A305="","",[1]厂站实体!A305)</f>
        <v/>
      </c>
      <c r="B305" s="10" t="str">
        <f>IF([1]厂站实体!E305="","",[1]厂站实体!E305)</f>
        <v/>
      </c>
      <c r="C305" s="10" t="str">
        <f>IF([1]厂站实体!C305="","",[1]厂站实体!C305)</f>
        <v/>
      </c>
      <c r="D305" s="10" t="str">
        <f>IF([1]厂站实体!D305="","",[1]厂站实体!D305)</f>
        <v/>
      </c>
      <c r="E305" s="10" t="str">
        <f>IF([1]厂站实体!R305="","",[1]厂站实体!R305)</f>
        <v/>
      </c>
      <c r="F305" s="10" t="str">
        <f>IF([1]厂站实体!M305="","",[1]厂站实体!M305)</f>
        <v/>
      </c>
      <c r="G305" s="10" t="str">
        <f>IF([1]厂站实体!N305="","",[1]厂站实体!N305)</f>
        <v/>
      </c>
      <c r="H305" s="10" t="str">
        <f>IF([1]厂站实体!O305="","",[1]厂站实体!O305)</f>
        <v/>
      </c>
      <c r="I305" s="10" t="str">
        <f>IF([1]厂站实体!K305="","",[1]厂站实体!K305)</f>
        <v/>
      </c>
      <c r="J305" s="10" t="str">
        <f>IF([1]厂站实体!P305="","",[1]厂站实体!P305)</f>
        <v/>
      </c>
      <c r="K305" s="10" t="str">
        <f t="shared" si="4"/>
        <v/>
      </c>
    </row>
    <row r="306" spans="1:11" x14ac:dyDescent="0.15">
      <c r="A306" s="10" t="str">
        <f>IF([1]厂站实体!A306="","",[1]厂站实体!A306)</f>
        <v/>
      </c>
      <c r="B306" s="10" t="str">
        <f>IF([1]厂站实体!E306="","",[1]厂站实体!E306)</f>
        <v/>
      </c>
      <c r="C306" s="10" t="str">
        <f>IF([1]厂站实体!C306="","",[1]厂站实体!C306)</f>
        <v/>
      </c>
      <c r="D306" s="10" t="str">
        <f>IF([1]厂站实体!D306="","",[1]厂站实体!D306)</f>
        <v/>
      </c>
      <c r="E306" s="10" t="str">
        <f>IF([1]厂站实体!R306="","",[1]厂站实体!R306)</f>
        <v/>
      </c>
      <c r="F306" s="10" t="str">
        <f>IF([1]厂站实体!M306="","",[1]厂站实体!M306)</f>
        <v/>
      </c>
      <c r="G306" s="10" t="str">
        <f>IF([1]厂站实体!N306="","",[1]厂站实体!N306)</f>
        <v/>
      </c>
      <c r="H306" s="10" t="str">
        <f>IF([1]厂站实体!O306="","",[1]厂站实体!O306)</f>
        <v/>
      </c>
      <c r="I306" s="10" t="str">
        <f>IF([1]厂站实体!K306="","",[1]厂站实体!K306)</f>
        <v/>
      </c>
      <c r="J306" s="10" t="str">
        <f>IF([1]厂站实体!P306="","",[1]厂站实体!P306)</f>
        <v/>
      </c>
      <c r="K306" s="10" t="str">
        <f t="shared" si="4"/>
        <v/>
      </c>
    </row>
    <row r="307" spans="1:11" x14ac:dyDescent="0.15">
      <c r="A307" s="10" t="str">
        <f>IF([1]厂站实体!A307="","",[1]厂站实体!A307)</f>
        <v/>
      </c>
      <c r="B307" s="10" t="str">
        <f>IF([1]厂站实体!E307="","",[1]厂站实体!E307)</f>
        <v/>
      </c>
      <c r="C307" s="10" t="str">
        <f>IF([1]厂站实体!C307="","",[1]厂站实体!C307)</f>
        <v/>
      </c>
      <c r="D307" s="10" t="str">
        <f>IF([1]厂站实体!D307="","",[1]厂站实体!D307)</f>
        <v/>
      </c>
      <c r="E307" s="10" t="str">
        <f>IF([1]厂站实体!R307="","",[1]厂站实体!R307)</f>
        <v/>
      </c>
      <c r="F307" s="10" t="str">
        <f>IF([1]厂站实体!M307="","",[1]厂站实体!M307)</f>
        <v/>
      </c>
      <c r="G307" s="10" t="str">
        <f>IF([1]厂站实体!N307="","",[1]厂站实体!N307)</f>
        <v/>
      </c>
      <c r="H307" s="10" t="str">
        <f>IF([1]厂站实体!O307="","",[1]厂站实体!O307)</f>
        <v/>
      </c>
      <c r="I307" s="10" t="str">
        <f>IF([1]厂站实体!K307="","",[1]厂站实体!K307)</f>
        <v/>
      </c>
      <c r="J307" s="10" t="str">
        <f>IF([1]厂站实体!P307="","",[1]厂站实体!P307)</f>
        <v/>
      </c>
      <c r="K307" s="10" t="str">
        <f t="shared" si="4"/>
        <v/>
      </c>
    </row>
    <row r="308" spans="1:11" x14ac:dyDescent="0.15">
      <c r="A308" s="10" t="str">
        <f>IF([1]厂站实体!A308="","",[1]厂站实体!A308)</f>
        <v/>
      </c>
      <c r="B308" s="10" t="str">
        <f>IF([1]厂站实体!E308="","",[1]厂站实体!E308)</f>
        <v/>
      </c>
      <c r="C308" s="10" t="str">
        <f>IF([1]厂站实体!C308="","",[1]厂站实体!C308)</f>
        <v/>
      </c>
      <c r="D308" s="10" t="str">
        <f>IF([1]厂站实体!D308="","",[1]厂站实体!D308)</f>
        <v/>
      </c>
      <c r="E308" s="10" t="str">
        <f>IF([1]厂站实体!R308="","",[1]厂站实体!R308)</f>
        <v/>
      </c>
      <c r="F308" s="10" t="str">
        <f>IF([1]厂站实体!M308="","",[1]厂站实体!M308)</f>
        <v/>
      </c>
      <c r="G308" s="10" t="str">
        <f>IF([1]厂站实体!N308="","",[1]厂站实体!N308)</f>
        <v/>
      </c>
      <c r="H308" s="10" t="str">
        <f>IF([1]厂站实体!O308="","",[1]厂站实体!O308)</f>
        <v/>
      </c>
      <c r="I308" s="10" t="str">
        <f>IF([1]厂站实体!K308="","",[1]厂站实体!K308)</f>
        <v/>
      </c>
      <c r="J308" s="10" t="str">
        <f>IF([1]厂站实体!P308="","",[1]厂站实体!P308)</f>
        <v/>
      </c>
      <c r="K308" s="10" t="str">
        <f t="shared" si="4"/>
        <v/>
      </c>
    </row>
    <row r="309" spans="1:11" x14ac:dyDescent="0.15">
      <c r="A309" s="10" t="str">
        <f>IF([1]厂站实体!A309="","",[1]厂站实体!A309)</f>
        <v/>
      </c>
      <c r="B309" s="10" t="str">
        <f>IF([1]厂站实体!E309="","",[1]厂站实体!E309)</f>
        <v/>
      </c>
      <c r="C309" s="10" t="str">
        <f>IF([1]厂站实体!C309="","",[1]厂站实体!C309)</f>
        <v/>
      </c>
      <c r="D309" s="10" t="str">
        <f>IF([1]厂站实体!D309="","",[1]厂站实体!D309)</f>
        <v/>
      </c>
      <c r="E309" s="10" t="str">
        <f>IF([1]厂站实体!R309="","",[1]厂站实体!R309)</f>
        <v/>
      </c>
      <c r="F309" s="10" t="str">
        <f>IF([1]厂站实体!M309="","",[1]厂站实体!M309)</f>
        <v/>
      </c>
      <c r="G309" s="10" t="str">
        <f>IF([1]厂站实体!N309="","",[1]厂站实体!N309)</f>
        <v/>
      </c>
      <c r="H309" s="10" t="str">
        <f>IF([1]厂站实体!O309="","",[1]厂站实体!O309)</f>
        <v/>
      </c>
      <c r="I309" s="10" t="str">
        <f>IF([1]厂站实体!K309="","",[1]厂站实体!K309)</f>
        <v/>
      </c>
      <c r="J309" s="10" t="str">
        <f>IF([1]厂站实体!P309="","",[1]厂站实体!P309)</f>
        <v/>
      </c>
      <c r="K309" s="10" t="str">
        <f t="shared" si="4"/>
        <v/>
      </c>
    </row>
    <row r="310" spans="1:11" x14ac:dyDescent="0.15">
      <c r="A310" s="10" t="str">
        <f>IF([1]厂站实体!A310="","",[1]厂站实体!A310)</f>
        <v/>
      </c>
      <c r="B310" s="10" t="str">
        <f>IF([1]厂站实体!E310="","",[1]厂站实体!E310)</f>
        <v/>
      </c>
      <c r="C310" s="10" t="str">
        <f>IF([1]厂站实体!C310="","",[1]厂站实体!C310)</f>
        <v/>
      </c>
      <c r="D310" s="10" t="str">
        <f>IF([1]厂站实体!D310="","",[1]厂站实体!D310)</f>
        <v/>
      </c>
      <c r="E310" s="10" t="str">
        <f>IF([1]厂站实体!R310="","",[1]厂站实体!R310)</f>
        <v/>
      </c>
      <c r="F310" s="10" t="str">
        <f>IF([1]厂站实体!M310="","",[1]厂站实体!M310)</f>
        <v/>
      </c>
      <c r="G310" s="10" t="str">
        <f>IF([1]厂站实体!N310="","",[1]厂站实体!N310)</f>
        <v/>
      </c>
      <c r="H310" s="10" t="str">
        <f>IF([1]厂站实体!O310="","",[1]厂站实体!O310)</f>
        <v/>
      </c>
      <c r="I310" s="10" t="str">
        <f>IF([1]厂站实体!K310="","",[1]厂站实体!K310)</f>
        <v/>
      </c>
      <c r="J310" s="10" t="str">
        <f>IF([1]厂站实体!P310="","",[1]厂站实体!P310)</f>
        <v/>
      </c>
      <c r="K310" s="10" t="str">
        <f t="shared" si="4"/>
        <v/>
      </c>
    </row>
    <row r="311" spans="1:11" x14ac:dyDescent="0.15">
      <c r="A311" s="10" t="str">
        <f>IF([1]厂站实体!A311="","",[1]厂站实体!A311)</f>
        <v/>
      </c>
      <c r="B311" s="10" t="str">
        <f>IF([1]厂站实体!E311="","",[1]厂站实体!E311)</f>
        <v/>
      </c>
      <c r="C311" s="10" t="str">
        <f>IF([1]厂站实体!C311="","",[1]厂站实体!C311)</f>
        <v/>
      </c>
      <c r="D311" s="10" t="str">
        <f>IF([1]厂站实体!D311="","",[1]厂站实体!D311)</f>
        <v/>
      </c>
      <c r="E311" s="10" t="str">
        <f>IF([1]厂站实体!R311="","",[1]厂站实体!R311)</f>
        <v/>
      </c>
      <c r="F311" s="10" t="str">
        <f>IF([1]厂站实体!M311="","",[1]厂站实体!M311)</f>
        <v/>
      </c>
      <c r="G311" s="10" t="str">
        <f>IF([1]厂站实体!N311="","",[1]厂站实体!N311)</f>
        <v/>
      </c>
      <c r="H311" s="10" t="str">
        <f>IF([1]厂站实体!O311="","",[1]厂站实体!O311)</f>
        <v/>
      </c>
      <c r="I311" s="10" t="str">
        <f>IF([1]厂站实体!K311="","",[1]厂站实体!K311)</f>
        <v/>
      </c>
      <c r="J311" s="10" t="str">
        <f>IF([1]厂站实体!P311="","",[1]厂站实体!P311)</f>
        <v/>
      </c>
      <c r="K311" s="10" t="str">
        <f t="shared" si="4"/>
        <v/>
      </c>
    </row>
    <row r="312" spans="1:11" x14ac:dyDescent="0.15">
      <c r="A312" s="10" t="str">
        <f>IF([1]厂站实体!A312="","",[1]厂站实体!A312)</f>
        <v/>
      </c>
      <c r="B312" s="10" t="str">
        <f>IF([1]厂站实体!E312="","",[1]厂站实体!E312)</f>
        <v/>
      </c>
      <c r="C312" s="10" t="str">
        <f>IF([1]厂站实体!C312="","",[1]厂站实体!C312)</f>
        <v/>
      </c>
      <c r="D312" s="10" t="str">
        <f>IF([1]厂站实体!D312="","",[1]厂站实体!D312)</f>
        <v/>
      </c>
      <c r="E312" s="10" t="str">
        <f>IF([1]厂站实体!R312="","",[1]厂站实体!R312)</f>
        <v/>
      </c>
      <c r="F312" s="10" t="str">
        <f>IF([1]厂站实体!M312="","",[1]厂站实体!M312)</f>
        <v/>
      </c>
      <c r="G312" s="10" t="str">
        <f>IF([1]厂站实体!N312="","",[1]厂站实体!N312)</f>
        <v/>
      </c>
      <c r="H312" s="10" t="str">
        <f>IF([1]厂站实体!O312="","",[1]厂站实体!O312)</f>
        <v/>
      </c>
      <c r="I312" s="10" t="str">
        <f>IF([1]厂站实体!K312="","",[1]厂站实体!K312)</f>
        <v/>
      </c>
      <c r="J312" s="10" t="str">
        <f>IF([1]厂站实体!P312="","",[1]厂站实体!P312)</f>
        <v/>
      </c>
      <c r="K312" s="10" t="str">
        <f t="shared" si="4"/>
        <v/>
      </c>
    </row>
    <row r="313" spans="1:11" x14ac:dyDescent="0.15">
      <c r="A313" s="10" t="str">
        <f>IF([1]厂站实体!A313="","",[1]厂站实体!A313)</f>
        <v/>
      </c>
      <c r="B313" s="10" t="str">
        <f>IF([1]厂站实体!E313="","",[1]厂站实体!E313)</f>
        <v/>
      </c>
      <c r="C313" s="10" t="str">
        <f>IF([1]厂站实体!C313="","",[1]厂站实体!C313)</f>
        <v/>
      </c>
      <c r="D313" s="10" t="str">
        <f>IF([1]厂站实体!D313="","",[1]厂站实体!D313)</f>
        <v/>
      </c>
      <c r="E313" s="10" t="str">
        <f>IF([1]厂站实体!R313="","",[1]厂站实体!R313)</f>
        <v/>
      </c>
      <c r="F313" s="10" t="str">
        <f>IF([1]厂站实体!M313="","",[1]厂站实体!M313)</f>
        <v/>
      </c>
      <c r="G313" s="10" t="str">
        <f>IF([1]厂站实体!N313="","",[1]厂站实体!N313)</f>
        <v/>
      </c>
      <c r="H313" s="10" t="str">
        <f>IF([1]厂站实体!O313="","",[1]厂站实体!O313)</f>
        <v/>
      </c>
      <c r="I313" s="10" t="str">
        <f>IF([1]厂站实体!K313="","",[1]厂站实体!K313)</f>
        <v/>
      </c>
      <c r="J313" s="10" t="str">
        <f>IF([1]厂站实体!P313="","",[1]厂站实体!P313)</f>
        <v/>
      </c>
      <c r="K313" s="10" t="str">
        <f t="shared" si="4"/>
        <v/>
      </c>
    </row>
    <row r="314" spans="1:11" x14ac:dyDescent="0.15">
      <c r="A314" s="10" t="str">
        <f>IF([1]厂站实体!A314="","",[1]厂站实体!A314)</f>
        <v/>
      </c>
      <c r="B314" s="10" t="str">
        <f>IF([1]厂站实体!E314="","",[1]厂站实体!E314)</f>
        <v/>
      </c>
      <c r="C314" s="10" t="str">
        <f>IF([1]厂站实体!C314="","",[1]厂站实体!C314)</f>
        <v/>
      </c>
      <c r="D314" s="10" t="str">
        <f>IF([1]厂站实体!D314="","",[1]厂站实体!D314)</f>
        <v/>
      </c>
      <c r="E314" s="10" t="str">
        <f>IF([1]厂站实体!R314="","",[1]厂站实体!R314)</f>
        <v/>
      </c>
      <c r="F314" s="10" t="str">
        <f>IF([1]厂站实体!M314="","",[1]厂站实体!M314)</f>
        <v/>
      </c>
      <c r="G314" s="10" t="str">
        <f>IF([1]厂站实体!N314="","",[1]厂站实体!N314)</f>
        <v/>
      </c>
      <c r="H314" s="10" t="str">
        <f>IF([1]厂站实体!O314="","",[1]厂站实体!O314)</f>
        <v/>
      </c>
      <c r="I314" s="10" t="str">
        <f>IF([1]厂站实体!K314="","",[1]厂站实体!K314)</f>
        <v/>
      </c>
      <c r="J314" s="10" t="str">
        <f>IF([1]厂站实体!P314="","",[1]厂站实体!P314)</f>
        <v/>
      </c>
      <c r="K314" s="10" t="str">
        <f t="shared" si="4"/>
        <v/>
      </c>
    </row>
    <row r="315" spans="1:11" x14ac:dyDescent="0.15">
      <c r="A315" s="10" t="str">
        <f>IF([1]厂站实体!A315="","",[1]厂站实体!A315)</f>
        <v/>
      </c>
      <c r="B315" s="10" t="str">
        <f>IF([1]厂站实体!E315="","",[1]厂站实体!E315)</f>
        <v/>
      </c>
      <c r="C315" s="10" t="str">
        <f>IF([1]厂站实体!C315="","",[1]厂站实体!C315)</f>
        <v/>
      </c>
      <c r="D315" s="10" t="str">
        <f>IF([1]厂站实体!D315="","",[1]厂站实体!D315)</f>
        <v/>
      </c>
      <c r="E315" s="10" t="str">
        <f>IF([1]厂站实体!R315="","",[1]厂站实体!R315)</f>
        <v/>
      </c>
      <c r="F315" s="10" t="str">
        <f>IF([1]厂站实体!M315="","",[1]厂站实体!M315)</f>
        <v/>
      </c>
      <c r="G315" s="10" t="str">
        <f>IF([1]厂站实体!N315="","",[1]厂站实体!N315)</f>
        <v/>
      </c>
      <c r="H315" s="10" t="str">
        <f>IF([1]厂站实体!O315="","",[1]厂站实体!O315)</f>
        <v/>
      </c>
      <c r="I315" s="10" t="str">
        <f>IF([1]厂站实体!K315="","",[1]厂站实体!K315)</f>
        <v/>
      </c>
      <c r="J315" s="10" t="str">
        <f>IF([1]厂站实体!P315="","",[1]厂站实体!P315)</f>
        <v/>
      </c>
      <c r="K315" s="10" t="str">
        <f t="shared" si="4"/>
        <v/>
      </c>
    </row>
    <row r="316" spans="1:11" x14ac:dyDescent="0.15">
      <c r="A316" s="10" t="str">
        <f>IF([1]厂站实体!A316="","",[1]厂站实体!A316)</f>
        <v/>
      </c>
      <c r="B316" s="10" t="str">
        <f>IF([1]厂站实体!E316="","",[1]厂站实体!E316)</f>
        <v/>
      </c>
      <c r="C316" s="10" t="str">
        <f>IF([1]厂站实体!C316="","",[1]厂站实体!C316)</f>
        <v/>
      </c>
      <c r="D316" s="10" t="str">
        <f>IF([1]厂站实体!D316="","",[1]厂站实体!D316)</f>
        <v/>
      </c>
      <c r="E316" s="10" t="str">
        <f>IF([1]厂站实体!R316="","",[1]厂站实体!R316)</f>
        <v/>
      </c>
      <c r="F316" s="10" t="str">
        <f>IF([1]厂站实体!M316="","",[1]厂站实体!M316)</f>
        <v/>
      </c>
      <c r="G316" s="10" t="str">
        <f>IF([1]厂站实体!N316="","",[1]厂站实体!N316)</f>
        <v/>
      </c>
      <c r="H316" s="10" t="str">
        <f>IF([1]厂站实体!O316="","",[1]厂站实体!O316)</f>
        <v/>
      </c>
      <c r="I316" s="10" t="str">
        <f>IF([1]厂站实体!K316="","",[1]厂站实体!K316)</f>
        <v/>
      </c>
      <c r="J316" s="10" t="str">
        <f>IF([1]厂站实体!P316="","",[1]厂站实体!P316)</f>
        <v/>
      </c>
      <c r="K316" s="10" t="str">
        <f t="shared" si="4"/>
        <v/>
      </c>
    </row>
    <row r="317" spans="1:11" x14ac:dyDescent="0.15">
      <c r="A317" s="10" t="str">
        <f>IF([1]厂站实体!A317="","",[1]厂站实体!A317)</f>
        <v/>
      </c>
      <c r="B317" s="10" t="str">
        <f>IF([1]厂站实体!E317="","",[1]厂站实体!E317)</f>
        <v/>
      </c>
      <c r="C317" s="10" t="str">
        <f>IF([1]厂站实体!C317="","",[1]厂站实体!C317)</f>
        <v/>
      </c>
      <c r="D317" s="10" t="str">
        <f>IF([1]厂站实体!D317="","",[1]厂站实体!D317)</f>
        <v/>
      </c>
      <c r="E317" s="10" t="str">
        <f>IF([1]厂站实体!R317="","",[1]厂站实体!R317)</f>
        <v/>
      </c>
      <c r="F317" s="10" t="str">
        <f>IF([1]厂站实体!M317="","",[1]厂站实体!M317)</f>
        <v/>
      </c>
      <c r="G317" s="10" t="str">
        <f>IF([1]厂站实体!N317="","",[1]厂站实体!N317)</f>
        <v/>
      </c>
      <c r="H317" s="10" t="str">
        <f>IF([1]厂站实体!O317="","",[1]厂站实体!O317)</f>
        <v/>
      </c>
      <c r="I317" s="10" t="str">
        <f>IF([1]厂站实体!K317="","",[1]厂站实体!K317)</f>
        <v/>
      </c>
      <c r="J317" s="10" t="str">
        <f>IF([1]厂站实体!P317="","",[1]厂站实体!P317)</f>
        <v/>
      </c>
      <c r="K317" s="10" t="str">
        <f t="shared" si="4"/>
        <v/>
      </c>
    </row>
    <row r="318" spans="1:11" x14ac:dyDescent="0.15">
      <c r="A318" s="10" t="str">
        <f>IF([1]厂站实体!A318="","",[1]厂站实体!A318)</f>
        <v/>
      </c>
      <c r="B318" s="10" t="str">
        <f>IF([1]厂站实体!E318="","",[1]厂站实体!E318)</f>
        <v/>
      </c>
      <c r="C318" s="10" t="str">
        <f>IF([1]厂站实体!C318="","",[1]厂站实体!C318)</f>
        <v/>
      </c>
      <c r="D318" s="10" t="str">
        <f>IF([1]厂站实体!D318="","",[1]厂站实体!D318)</f>
        <v/>
      </c>
      <c r="E318" s="10" t="str">
        <f>IF([1]厂站实体!R318="","",[1]厂站实体!R318)</f>
        <v/>
      </c>
      <c r="F318" s="10" t="str">
        <f>IF([1]厂站实体!M318="","",[1]厂站实体!M318)</f>
        <v/>
      </c>
      <c r="G318" s="10" t="str">
        <f>IF([1]厂站实体!N318="","",[1]厂站实体!N318)</f>
        <v/>
      </c>
      <c r="H318" s="10" t="str">
        <f>IF([1]厂站实体!O318="","",[1]厂站实体!O318)</f>
        <v/>
      </c>
      <c r="I318" s="10" t="str">
        <f>IF([1]厂站实体!K318="","",[1]厂站实体!K318)</f>
        <v/>
      </c>
      <c r="J318" s="10" t="str">
        <f>IF([1]厂站实体!P318="","",[1]厂站实体!P318)</f>
        <v/>
      </c>
      <c r="K318" s="10" t="str">
        <f t="shared" si="4"/>
        <v/>
      </c>
    </row>
    <row r="319" spans="1:11" x14ac:dyDescent="0.15">
      <c r="A319" s="10" t="str">
        <f>IF([1]厂站实体!A319="","",[1]厂站实体!A319)</f>
        <v/>
      </c>
      <c r="B319" s="10" t="str">
        <f>IF([1]厂站实体!E319="","",[1]厂站实体!E319)</f>
        <v/>
      </c>
      <c r="C319" s="10" t="str">
        <f>IF([1]厂站实体!C319="","",[1]厂站实体!C319)</f>
        <v/>
      </c>
      <c r="D319" s="10" t="str">
        <f>IF([1]厂站实体!D319="","",[1]厂站实体!D319)</f>
        <v/>
      </c>
      <c r="E319" s="10" t="str">
        <f>IF([1]厂站实体!R319="","",[1]厂站实体!R319)</f>
        <v/>
      </c>
      <c r="F319" s="10" t="str">
        <f>IF([1]厂站实体!M319="","",[1]厂站实体!M319)</f>
        <v/>
      </c>
      <c r="G319" s="10" t="str">
        <f>IF([1]厂站实体!N319="","",[1]厂站实体!N319)</f>
        <v/>
      </c>
      <c r="H319" s="10" t="str">
        <f>IF([1]厂站实体!O319="","",[1]厂站实体!O319)</f>
        <v/>
      </c>
      <c r="I319" s="10" t="str">
        <f>IF([1]厂站实体!K319="","",[1]厂站实体!K319)</f>
        <v/>
      </c>
      <c r="J319" s="10" t="str">
        <f>IF([1]厂站实体!P319="","",[1]厂站实体!P319)</f>
        <v/>
      </c>
      <c r="K319" s="10" t="str">
        <f t="shared" si="4"/>
        <v/>
      </c>
    </row>
    <row r="320" spans="1:11" x14ac:dyDescent="0.15">
      <c r="A320" s="10" t="str">
        <f>IF([1]厂站实体!A320="","",[1]厂站实体!A320)</f>
        <v/>
      </c>
      <c r="B320" s="10" t="str">
        <f>IF([1]厂站实体!E320="","",[1]厂站实体!E320)</f>
        <v/>
      </c>
      <c r="C320" s="10" t="str">
        <f>IF([1]厂站实体!C320="","",[1]厂站实体!C320)</f>
        <v/>
      </c>
      <c r="D320" s="10" t="str">
        <f>IF([1]厂站实体!D320="","",[1]厂站实体!D320)</f>
        <v/>
      </c>
      <c r="E320" s="10" t="str">
        <f>IF([1]厂站实体!R320="","",[1]厂站实体!R320)</f>
        <v/>
      </c>
      <c r="F320" s="10" t="str">
        <f>IF([1]厂站实体!M320="","",[1]厂站实体!M320)</f>
        <v/>
      </c>
      <c r="G320" s="10" t="str">
        <f>IF([1]厂站实体!N320="","",[1]厂站实体!N320)</f>
        <v/>
      </c>
      <c r="H320" s="10" t="str">
        <f>IF([1]厂站实体!O320="","",[1]厂站实体!O320)</f>
        <v/>
      </c>
      <c r="I320" s="10" t="str">
        <f>IF([1]厂站实体!K320="","",[1]厂站实体!K320)</f>
        <v/>
      </c>
      <c r="J320" s="10" t="str">
        <f>IF([1]厂站实体!P320="","",[1]厂站实体!P320)</f>
        <v/>
      </c>
      <c r="K320" s="10" t="str">
        <f t="shared" si="4"/>
        <v/>
      </c>
    </row>
    <row r="321" spans="1:11" x14ac:dyDescent="0.15">
      <c r="A321" s="10" t="str">
        <f>IF([1]厂站实体!A321="","",[1]厂站实体!A321)</f>
        <v/>
      </c>
      <c r="B321" s="10" t="str">
        <f>IF([1]厂站实体!E321="","",[1]厂站实体!E321)</f>
        <v/>
      </c>
      <c r="C321" s="10" t="str">
        <f>IF([1]厂站实体!C321="","",[1]厂站实体!C321)</f>
        <v/>
      </c>
      <c r="D321" s="10" t="str">
        <f>IF([1]厂站实体!D321="","",[1]厂站实体!D321)</f>
        <v/>
      </c>
      <c r="E321" s="10" t="str">
        <f>IF([1]厂站实体!R321="","",[1]厂站实体!R321)</f>
        <v/>
      </c>
      <c r="F321" s="10" t="str">
        <f>IF([1]厂站实体!M321="","",[1]厂站实体!M321)</f>
        <v/>
      </c>
      <c r="G321" s="10" t="str">
        <f>IF([1]厂站实体!N321="","",[1]厂站实体!N321)</f>
        <v/>
      </c>
      <c r="H321" s="10" t="str">
        <f>IF([1]厂站实体!O321="","",[1]厂站实体!O321)</f>
        <v/>
      </c>
      <c r="I321" s="10" t="str">
        <f>IF([1]厂站实体!K321="","",[1]厂站实体!K321)</f>
        <v/>
      </c>
      <c r="J321" s="10" t="str">
        <f>IF([1]厂站实体!P321="","",[1]厂站实体!P321)</f>
        <v/>
      </c>
      <c r="K321" s="10" t="str">
        <f t="shared" si="4"/>
        <v/>
      </c>
    </row>
    <row r="322" spans="1:11" x14ac:dyDescent="0.15">
      <c r="A322" s="10" t="str">
        <f>IF([1]厂站实体!A322="","",[1]厂站实体!A322)</f>
        <v/>
      </c>
      <c r="B322" s="10" t="str">
        <f>IF([1]厂站实体!E322="","",[1]厂站实体!E322)</f>
        <v/>
      </c>
      <c r="C322" s="10" t="str">
        <f>IF([1]厂站实体!C322="","",[1]厂站实体!C322)</f>
        <v/>
      </c>
      <c r="D322" s="10" t="str">
        <f>IF([1]厂站实体!D322="","",[1]厂站实体!D322)</f>
        <v/>
      </c>
      <c r="E322" s="10" t="str">
        <f>IF([1]厂站实体!R322="","",[1]厂站实体!R322)</f>
        <v/>
      </c>
      <c r="F322" s="10" t="str">
        <f>IF([1]厂站实体!M322="","",[1]厂站实体!M322)</f>
        <v/>
      </c>
      <c r="G322" s="10" t="str">
        <f>IF([1]厂站实体!N322="","",[1]厂站实体!N322)</f>
        <v/>
      </c>
      <c r="H322" s="10" t="str">
        <f>IF([1]厂站实体!O322="","",[1]厂站实体!O322)</f>
        <v/>
      </c>
      <c r="I322" s="10" t="str">
        <f>IF([1]厂站实体!K322="","",[1]厂站实体!K322)</f>
        <v/>
      </c>
      <c r="J322" s="10" t="str">
        <f>IF([1]厂站实体!P322="","",[1]厂站实体!P322)</f>
        <v/>
      </c>
      <c r="K322" s="10" t="str">
        <f t="shared" si="4"/>
        <v/>
      </c>
    </row>
    <row r="323" spans="1:11" x14ac:dyDescent="0.15">
      <c r="A323" s="10" t="str">
        <f>IF([1]厂站实体!A323="","",[1]厂站实体!A323)</f>
        <v/>
      </c>
      <c r="B323" s="10" t="str">
        <f>IF([1]厂站实体!E323="","",[1]厂站实体!E323)</f>
        <v/>
      </c>
      <c r="C323" s="10" t="str">
        <f>IF([1]厂站实体!C323="","",[1]厂站实体!C323)</f>
        <v/>
      </c>
      <c r="D323" s="10" t="str">
        <f>IF([1]厂站实体!D323="","",[1]厂站实体!D323)</f>
        <v/>
      </c>
      <c r="E323" s="10" t="str">
        <f>IF([1]厂站实体!R323="","",[1]厂站实体!R323)</f>
        <v/>
      </c>
      <c r="F323" s="10" t="str">
        <f>IF([1]厂站实体!M323="","",[1]厂站实体!M323)</f>
        <v/>
      </c>
      <c r="G323" s="10" t="str">
        <f>IF([1]厂站实体!N323="","",[1]厂站实体!N323)</f>
        <v/>
      </c>
      <c r="H323" s="10" t="str">
        <f>IF([1]厂站实体!O323="","",[1]厂站实体!O323)</f>
        <v/>
      </c>
      <c r="I323" s="10" t="str">
        <f>IF([1]厂站实体!K323="","",[1]厂站实体!K323)</f>
        <v/>
      </c>
      <c r="J323" s="10" t="str">
        <f>IF([1]厂站实体!P323="","",[1]厂站实体!P323)</f>
        <v/>
      </c>
      <c r="K323" s="10" t="str">
        <f t="shared" ref="K323:K386" si="5">IF(OR(I323="",J323=""),"",I323-J323)</f>
        <v/>
      </c>
    </row>
    <row r="324" spans="1:11" x14ac:dyDescent="0.15">
      <c r="A324" s="10" t="str">
        <f>IF([1]厂站实体!A324="","",[1]厂站实体!A324)</f>
        <v/>
      </c>
      <c r="B324" s="10" t="str">
        <f>IF([1]厂站实体!E324="","",[1]厂站实体!E324)</f>
        <v/>
      </c>
      <c r="C324" s="10" t="str">
        <f>IF([1]厂站实体!C324="","",[1]厂站实体!C324)</f>
        <v/>
      </c>
      <c r="D324" s="10" t="str">
        <f>IF([1]厂站实体!D324="","",[1]厂站实体!D324)</f>
        <v/>
      </c>
      <c r="E324" s="10" t="str">
        <f>IF([1]厂站实体!R324="","",[1]厂站实体!R324)</f>
        <v/>
      </c>
      <c r="F324" s="10" t="str">
        <f>IF([1]厂站实体!M324="","",[1]厂站实体!M324)</f>
        <v/>
      </c>
      <c r="G324" s="10" t="str">
        <f>IF([1]厂站实体!N324="","",[1]厂站实体!N324)</f>
        <v/>
      </c>
      <c r="H324" s="10" t="str">
        <f>IF([1]厂站实体!O324="","",[1]厂站实体!O324)</f>
        <v/>
      </c>
      <c r="I324" s="10" t="str">
        <f>IF([1]厂站实体!K324="","",[1]厂站实体!K324)</f>
        <v/>
      </c>
      <c r="J324" s="10" t="str">
        <f>IF([1]厂站实体!P324="","",[1]厂站实体!P324)</f>
        <v/>
      </c>
      <c r="K324" s="10" t="str">
        <f t="shared" si="5"/>
        <v/>
      </c>
    </row>
    <row r="325" spans="1:11" x14ac:dyDescent="0.15">
      <c r="A325" s="10" t="str">
        <f>IF([1]厂站实体!A325="","",[1]厂站实体!A325)</f>
        <v/>
      </c>
      <c r="B325" s="10" t="str">
        <f>IF([1]厂站实体!E325="","",[1]厂站实体!E325)</f>
        <v/>
      </c>
      <c r="C325" s="10" t="str">
        <f>IF([1]厂站实体!C325="","",[1]厂站实体!C325)</f>
        <v/>
      </c>
      <c r="D325" s="10" t="str">
        <f>IF([1]厂站实体!D325="","",[1]厂站实体!D325)</f>
        <v/>
      </c>
      <c r="E325" s="10" t="str">
        <f>IF([1]厂站实体!R325="","",[1]厂站实体!R325)</f>
        <v/>
      </c>
      <c r="F325" s="10" t="str">
        <f>IF([1]厂站实体!M325="","",[1]厂站实体!M325)</f>
        <v/>
      </c>
      <c r="G325" s="10" t="str">
        <f>IF([1]厂站实体!N325="","",[1]厂站实体!N325)</f>
        <v/>
      </c>
      <c r="H325" s="10" t="str">
        <f>IF([1]厂站实体!O325="","",[1]厂站实体!O325)</f>
        <v/>
      </c>
      <c r="I325" s="10" t="str">
        <f>IF([1]厂站实体!K325="","",[1]厂站实体!K325)</f>
        <v/>
      </c>
      <c r="J325" s="10" t="str">
        <f>IF([1]厂站实体!P325="","",[1]厂站实体!P325)</f>
        <v/>
      </c>
      <c r="K325" s="10" t="str">
        <f t="shared" si="5"/>
        <v/>
      </c>
    </row>
    <row r="326" spans="1:11" x14ac:dyDescent="0.15">
      <c r="A326" s="10" t="str">
        <f>IF([1]厂站实体!A326="","",[1]厂站实体!A326)</f>
        <v/>
      </c>
      <c r="B326" s="10" t="str">
        <f>IF([1]厂站实体!E326="","",[1]厂站实体!E326)</f>
        <v/>
      </c>
      <c r="C326" s="10" t="str">
        <f>IF([1]厂站实体!C326="","",[1]厂站实体!C326)</f>
        <v/>
      </c>
      <c r="D326" s="10" t="str">
        <f>IF([1]厂站实体!D326="","",[1]厂站实体!D326)</f>
        <v/>
      </c>
      <c r="E326" s="10" t="str">
        <f>IF([1]厂站实体!R326="","",[1]厂站实体!R326)</f>
        <v/>
      </c>
      <c r="F326" s="10" t="str">
        <f>IF([1]厂站实体!M326="","",[1]厂站实体!M326)</f>
        <v/>
      </c>
      <c r="G326" s="10" t="str">
        <f>IF([1]厂站实体!N326="","",[1]厂站实体!N326)</f>
        <v/>
      </c>
      <c r="H326" s="10" t="str">
        <f>IF([1]厂站实体!O326="","",[1]厂站实体!O326)</f>
        <v/>
      </c>
      <c r="I326" s="10" t="str">
        <f>IF([1]厂站实体!K326="","",[1]厂站实体!K326)</f>
        <v/>
      </c>
      <c r="J326" s="10" t="str">
        <f>IF([1]厂站实体!P326="","",[1]厂站实体!P326)</f>
        <v/>
      </c>
      <c r="K326" s="10" t="str">
        <f t="shared" si="5"/>
        <v/>
      </c>
    </row>
    <row r="327" spans="1:11" x14ac:dyDescent="0.15">
      <c r="A327" s="10" t="str">
        <f>IF([1]厂站实体!A327="","",[1]厂站实体!A327)</f>
        <v/>
      </c>
      <c r="B327" s="10" t="str">
        <f>IF([1]厂站实体!E327="","",[1]厂站实体!E327)</f>
        <v/>
      </c>
      <c r="C327" s="10" t="str">
        <f>IF([1]厂站实体!C327="","",[1]厂站实体!C327)</f>
        <v/>
      </c>
      <c r="D327" s="10" t="str">
        <f>IF([1]厂站实体!D327="","",[1]厂站实体!D327)</f>
        <v/>
      </c>
      <c r="E327" s="10" t="str">
        <f>IF([1]厂站实体!R327="","",[1]厂站实体!R327)</f>
        <v/>
      </c>
      <c r="F327" s="10" t="str">
        <f>IF([1]厂站实体!M327="","",[1]厂站实体!M327)</f>
        <v/>
      </c>
      <c r="G327" s="10" t="str">
        <f>IF([1]厂站实体!N327="","",[1]厂站实体!N327)</f>
        <v/>
      </c>
      <c r="H327" s="10" t="str">
        <f>IF([1]厂站实体!O327="","",[1]厂站实体!O327)</f>
        <v/>
      </c>
      <c r="I327" s="10" t="str">
        <f>IF([1]厂站实体!K327="","",[1]厂站实体!K327)</f>
        <v/>
      </c>
      <c r="J327" s="10" t="str">
        <f>IF([1]厂站实体!P327="","",[1]厂站实体!P327)</f>
        <v/>
      </c>
      <c r="K327" s="10" t="str">
        <f t="shared" si="5"/>
        <v/>
      </c>
    </row>
    <row r="328" spans="1:11" x14ac:dyDescent="0.15">
      <c r="A328" s="10" t="str">
        <f>IF([1]厂站实体!A328="","",[1]厂站实体!A328)</f>
        <v/>
      </c>
      <c r="B328" s="10" t="str">
        <f>IF([1]厂站实体!E328="","",[1]厂站实体!E328)</f>
        <v/>
      </c>
      <c r="C328" s="10" t="str">
        <f>IF([1]厂站实体!C328="","",[1]厂站实体!C328)</f>
        <v/>
      </c>
      <c r="D328" s="10" t="str">
        <f>IF([1]厂站实体!D328="","",[1]厂站实体!D328)</f>
        <v/>
      </c>
      <c r="E328" s="10" t="str">
        <f>IF([1]厂站实体!R328="","",[1]厂站实体!R328)</f>
        <v/>
      </c>
      <c r="F328" s="10" t="str">
        <f>IF([1]厂站实体!M328="","",[1]厂站实体!M328)</f>
        <v/>
      </c>
      <c r="G328" s="10" t="str">
        <f>IF([1]厂站实体!N328="","",[1]厂站实体!N328)</f>
        <v/>
      </c>
      <c r="H328" s="10" t="str">
        <f>IF([1]厂站实体!O328="","",[1]厂站实体!O328)</f>
        <v/>
      </c>
      <c r="I328" s="10" t="str">
        <f>IF([1]厂站实体!K328="","",[1]厂站实体!K328)</f>
        <v/>
      </c>
      <c r="J328" s="10" t="str">
        <f>IF([1]厂站实体!P328="","",[1]厂站实体!P328)</f>
        <v/>
      </c>
      <c r="K328" s="10" t="str">
        <f t="shared" si="5"/>
        <v/>
      </c>
    </row>
    <row r="329" spans="1:11" x14ac:dyDescent="0.15">
      <c r="A329" s="10" t="str">
        <f>IF([1]厂站实体!A329="","",[1]厂站实体!A329)</f>
        <v/>
      </c>
      <c r="B329" s="10" t="str">
        <f>IF([1]厂站实体!E329="","",[1]厂站实体!E329)</f>
        <v/>
      </c>
      <c r="C329" s="10" t="str">
        <f>IF([1]厂站实体!C329="","",[1]厂站实体!C329)</f>
        <v/>
      </c>
      <c r="D329" s="10" t="str">
        <f>IF([1]厂站实体!D329="","",[1]厂站实体!D329)</f>
        <v/>
      </c>
      <c r="E329" s="10" t="str">
        <f>IF([1]厂站实体!R329="","",[1]厂站实体!R329)</f>
        <v/>
      </c>
      <c r="F329" s="10" t="str">
        <f>IF([1]厂站实体!M329="","",[1]厂站实体!M329)</f>
        <v/>
      </c>
      <c r="G329" s="10" t="str">
        <f>IF([1]厂站实体!N329="","",[1]厂站实体!N329)</f>
        <v/>
      </c>
      <c r="H329" s="10" t="str">
        <f>IF([1]厂站实体!O329="","",[1]厂站实体!O329)</f>
        <v/>
      </c>
      <c r="I329" s="10" t="str">
        <f>IF([1]厂站实体!K329="","",[1]厂站实体!K329)</f>
        <v/>
      </c>
      <c r="J329" s="10" t="str">
        <f>IF([1]厂站实体!P329="","",[1]厂站实体!P329)</f>
        <v/>
      </c>
      <c r="K329" s="10" t="str">
        <f t="shared" si="5"/>
        <v/>
      </c>
    </row>
    <row r="330" spans="1:11" x14ac:dyDescent="0.15">
      <c r="A330" s="10" t="str">
        <f>IF([1]厂站实体!A330="","",[1]厂站实体!A330)</f>
        <v/>
      </c>
      <c r="B330" s="10" t="str">
        <f>IF([1]厂站实体!E330="","",[1]厂站实体!E330)</f>
        <v/>
      </c>
      <c r="C330" s="10" t="str">
        <f>IF([1]厂站实体!C330="","",[1]厂站实体!C330)</f>
        <v/>
      </c>
      <c r="D330" s="10" t="str">
        <f>IF([1]厂站实体!D330="","",[1]厂站实体!D330)</f>
        <v/>
      </c>
      <c r="E330" s="10" t="str">
        <f>IF([1]厂站实体!R330="","",[1]厂站实体!R330)</f>
        <v/>
      </c>
      <c r="F330" s="10" t="str">
        <f>IF([1]厂站实体!M330="","",[1]厂站实体!M330)</f>
        <v/>
      </c>
      <c r="G330" s="10" t="str">
        <f>IF([1]厂站实体!N330="","",[1]厂站实体!N330)</f>
        <v/>
      </c>
      <c r="H330" s="10" t="str">
        <f>IF([1]厂站实体!O330="","",[1]厂站实体!O330)</f>
        <v/>
      </c>
      <c r="I330" s="10" t="str">
        <f>IF([1]厂站实体!K330="","",[1]厂站实体!K330)</f>
        <v/>
      </c>
      <c r="J330" s="10" t="str">
        <f>IF([1]厂站实体!P330="","",[1]厂站实体!P330)</f>
        <v/>
      </c>
      <c r="K330" s="10" t="str">
        <f t="shared" si="5"/>
        <v/>
      </c>
    </row>
    <row r="331" spans="1:11" x14ac:dyDescent="0.15">
      <c r="A331" s="10" t="str">
        <f>IF([1]厂站实体!A331="","",[1]厂站实体!A331)</f>
        <v/>
      </c>
      <c r="B331" s="10" t="str">
        <f>IF([1]厂站实体!E331="","",[1]厂站实体!E331)</f>
        <v/>
      </c>
      <c r="C331" s="10" t="str">
        <f>IF([1]厂站实体!C331="","",[1]厂站实体!C331)</f>
        <v/>
      </c>
      <c r="D331" s="10" t="str">
        <f>IF([1]厂站实体!D331="","",[1]厂站实体!D331)</f>
        <v/>
      </c>
      <c r="E331" s="10" t="str">
        <f>IF([1]厂站实体!R331="","",[1]厂站实体!R331)</f>
        <v/>
      </c>
      <c r="F331" s="10" t="str">
        <f>IF([1]厂站实体!M331="","",[1]厂站实体!M331)</f>
        <v/>
      </c>
      <c r="G331" s="10" t="str">
        <f>IF([1]厂站实体!N331="","",[1]厂站实体!N331)</f>
        <v/>
      </c>
      <c r="H331" s="10" t="str">
        <f>IF([1]厂站实体!O331="","",[1]厂站实体!O331)</f>
        <v/>
      </c>
      <c r="I331" s="10" t="str">
        <f>IF([1]厂站实体!K331="","",[1]厂站实体!K331)</f>
        <v/>
      </c>
      <c r="J331" s="10" t="str">
        <f>IF([1]厂站实体!P331="","",[1]厂站实体!P331)</f>
        <v/>
      </c>
      <c r="K331" s="10" t="str">
        <f t="shared" si="5"/>
        <v/>
      </c>
    </row>
    <row r="332" spans="1:11" x14ac:dyDescent="0.15">
      <c r="A332" s="10" t="str">
        <f>IF([1]厂站实体!A332="","",[1]厂站实体!A332)</f>
        <v/>
      </c>
      <c r="B332" s="10" t="str">
        <f>IF([1]厂站实体!E332="","",[1]厂站实体!E332)</f>
        <v/>
      </c>
      <c r="C332" s="10" t="str">
        <f>IF([1]厂站实体!C332="","",[1]厂站实体!C332)</f>
        <v/>
      </c>
      <c r="D332" s="10" t="str">
        <f>IF([1]厂站实体!D332="","",[1]厂站实体!D332)</f>
        <v/>
      </c>
      <c r="E332" s="10" t="str">
        <f>IF([1]厂站实体!R332="","",[1]厂站实体!R332)</f>
        <v/>
      </c>
      <c r="F332" s="10" t="str">
        <f>IF([1]厂站实体!M332="","",[1]厂站实体!M332)</f>
        <v/>
      </c>
      <c r="G332" s="10" t="str">
        <f>IF([1]厂站实体!N332="","",[1]厂站实体!N332)</f>
        <v/>
      </c>
      <c r="H332" s="10" t="str">
        <f>IF([1]厂站实体!O332="","",[1]厂站实体!O332)</f>
        <v/>
      </c>
      <c r="I332" s="10" t="str">
        <f>IF([1]厂站实体!K332="","",[1]厂站实体!K332)</f>
        <v/>
      </c>
      <c r="J332" s="10" t="str">
        <f>IF([1]厂站实体!P332="","",[1]厂站实体!P332)</f>
        <v/>
      </c>
      <c r="K332" s="10" t="str">
        <f t="shared" si="5"/>
        <v/>
      </c>
    </row>
    <row r="333" spans="1:11" x14ac:dyDescent="0.15">
      <c r="A333" s="10" t="str">
        <f>IF([1]厂站实体!A333="","",[1]厂站实体!A333)</f>
        <v/>
      </c>
      <c r="B333" s="10" t="str">
        <f>IF([1]厂站实体!E333="","",[1]厂站实体!E333)</f>
        <v/>
      </c>
      <c r="C333" s="10" t="str">
        <f>IF([1]厂站实体!C333="","",[1]厂站实体!C333)</f>
        <v/>
      </c>
      <c r="D333" s="10" t="str">
        <f>IF([1]厂站实体!D333="","",[1]厂站实体!D333)</f>
        <v/>
      </c>
      <c r="E333" s="10" t="str">
        <f>IF([1]厂站实体!R333="","",[1]厂站实体!R333)</f>
        <v/>
      </c>
      <c r="F333" s="10" t="str">
        <f>IF([1]厂站实体!M333="","",[1]厂站实体!M333)</f>
        <v/>
      </c>
      <c r="G333" s="10" t="str">
        <f>IF([1]厂站实体!N333="","",[1]厂站实体!N333)</f>
        <v/>
      </c>
      <c r="H333" s="10" t="str">
        <f>IF([1]厂站实体!O333="","",[1]厂站实体!O333)</f>
        <v/>
      </c>
      <c r="I333" s="10" t="str">
        <f>IF([1]厂站实体!K333="","",[1]厂站实体!K333)</f>
        <v/>
      </c>
      <c r="J333" s="10" t="str">
        <f>IF([1]厂站实体!P333="","",[1]厂站实体!P333)</f>
        <v/>
      </c>
      <c r="K333" s="10" t="str">
        <f t="shared" si="5"/>
        <v/>
      </c>
    </row>
    <row r="334" spans="1:11" x14ac:dyDescent="0.15">
      <c r="A334" s="10" t="str">
        <f>IF([1]厂站实体!A334="","",[1]厂站实体!A334)</f>
        <v/>
      </c>
      <c r="B334" s="10" t="str">
        <f>IF([1]厂站实体!E334="","",[1]厂站实体!E334)</f>
        <v/>
      </c>
      <c r="C334" s="10" t="str">
        <f>IF([1]厂站实体!C334="","",[1]厂站实体!C334)</f>
        <v/>
      </c>
      <c r="D334" s="10" t="str">
        <f>IF([1]厂站实体!D334="","",[1]厂站实体!D334)</f>
        <v/>
      </c>
      <c r="E334" s="10" t="str">
        <f>IF([1]厂站实体!R334="","",[1]厂站实体!R334)</f>
        <v/>
      </c>
      <c r="F334" s="10" t="str">
        <f>IF([1]厂站实体!M334="","",[1]厂站实体!M334)</f>
        <v/>
      </c>
      <c r="G334" s="10" t="str">
        <f>IF([1]厂站实体!N334="","",[1]厂站实体!N334)</f>
        <v/>
      </c>
      <c r="H334" s="10" t="str">
        <f>IF([1]厂站实体!O334="","",[1]厂站实体!O334)</f>
        <v/>
      </c>
      <c r="I334" s="10" t="str">
        <f>IF([1]厂站实体!K334="","",[1]厂站实体!K334)</f>
        <v/>
      </c>
      <c r="J334" s="10" t="str">
        <f>IF([1]厂站实体!P334="","",[1]厂站实体!P334)</f>
        <v/>
      </c>
      <c r="K334" s="10" t="str">
        <f t="shared" si="5"/>
        <v/>
      </c>
    </row>
    <row r="335" spans="1:11" x14ac:dyDescent="0.15">
      <c r="A335" s="10" t="str">
        <f>IF([1]厂站实体!A335="","",[1]厂站实体!A335)</f>
        <v/>
      </c>
      <c r="B335" s="10" t="str">
        <f>IF([1]厂站实体!E335="","",[1]厂站实体!E335)</f>
        <v/>
      </c>
      <c r="C335" s="10" t="str">
        <f>IF([1]厂站实体!C335="","",[1]厂站实体!C335)</f>
        <v/>
      </c>
      <c r="D335" s="10" t="str">
        <f>IF([1]厂站实体!D335="","",[1]厂站实体!D335)</f>
        <v/>
      </c>
      <c r="E335" s="10" t="str">
        <f>IF([1]厂站实体!R335="","",[1]厂站实体!R335)</f>
        <v/>
      </c>
      <c r="F335" s="10" t="str">
        <f>IF([1]厂站实体!M335="","",[1]厂站实体!M335)</f>
        <v/>
      </c>
      <c r="G335" s="10" t="str">
        <f>IF([1]厂站实体!N335="","",[1]厂站实体!N335)</f>
        <v/>
      </c>
      <c r="H335" s="10" t="str">
        <f>IF([1]厂站实体!O335="","",[1]厂站实体!O335)</f>
        <v/>
      </c>
      <c r="I335" s="10" t="str">
        <f>IF([1]厂站实体!K335="","",[1]厂站实体!K335)</f>
        <v/>
      </c>
      <c r="J335" s="10" t="str">
        <f>IF([1]厂站实体!P335="","",[1]厂站实体!P335)</f>
        <v/>
      </c>
      <c r="K335" s="10" t="str">
        <f t="shared" si="5"/>
        <v/>
      </c>
    </row>
    <row r="336" spans="1:11" x14ac:dyDescent="0.15">
      <c r="A336" s="10" t="str">
        <f>IF([1]厂站实体!A336="","",[1]厂站实体!A336)</f>
        <v/>
      </c>
      <c r="B336" s="10" t="str">
        <f>IF([1]厂站实体!E336="","",[1]厂站实体!E336)</f>
        <v/>
      </c>
      <c r="C336" s="10" t="str">
        <f>IF([1]厂站实体!C336="","",[1]厂站实体!C336)</f>
        <v/>
      </c>
      <c r="D336" s="10" t="str">
        <f>IF([1]厂站实体!D336="","",[1]厂站实体!D336)</f>
        <v/>
      </c>
      <c r="E336" s="10" t="str">
        <f>IF([1]厂站实体!R336="","",[1]厂站实体!R336)</f>
        <v/>
      </c>
      <c r="F336" s="10" t="str">
        <f>IF([1]厂站实体!M336="","",[1]厂站实体!M336)</f>
        <v/>
      </c>
      <c r="G336" s="10" t="str">
        <f>IF([1]厂站实体!N336="","",[1]厂站实体!N336)</f>
        <v/>
      </c>
      <c r="H336" s="10" t="str">
        <f>IF([1]厂站实体!O336="","",[1]厂站实体!O336)</f>
        <v/>
      </c>
      <c r="I336" s="10" t="str">
        <f>IF([1]厂站实体!K336="","",[1]厂站实体!K336)</f>
        <v/>
      </c>
      <c r="J336" s="10" t="str">
        <f>IF([1]厂站实体!P336="","",[1]厂站实体!P336)</f>
        <v/>
      </c>
      <c r="K336" s="10" t="str">
        <f t="shared" si="5"/>
        <v/>
      </c>
    </row>
    <row r="337" spans="1:11" x14ac:dyDescent="0.15">
      <c r="A337" s="10" t="str">
        <f>IF([1]厂站实体!A337="","",[1]厂站实体!A337)</f>
        <v/>
      </c>
      <c r="B337" s="10" t="str">
        <f>IF([1]厂站实体!E337="","",[1]厂站实体!E337)</f>
        <v/>
      </c>
      <c r="C337" s="10" t="str">
        <f>IF([1]厂站实体!C337="","",[1]厂站实体!C337)</f>
        <v/>
      </c>
      <c r="D337" s="10" t="str">
        <f>IF([1]厂站实体!D337="","",[1]厂站实体!D337)</f>
        <v/>
      </c>
      <c r="E337" s="10" t="str">
        <f>IF([1]厂站实体!R337="","",[1]厂站实体!R337)</f>
        <v/>
      </c>
      <c r="F337" s="10" t="str">
        <f>IF([1]厂站实体!M337="","",[1]厂站实体!M337)</f>
        <v/>
      </c>
      <c r="G337" s="10" t="str">
        <f>IF([1]厂站实体!N337="","",[1]厂站实体!N337)</f>
        <v/>
      </c>
      <c r="H337" s="10" t="str">
        <f>IF([1]厂站实体!O337="","",[1]厂站实体!O337)</f>
        <v/>
      </c>
      <c r="I337" s="10" t="str">
        <f>IF([1]厂站实体!K337="","",[1]厂站实体!K337)</f>
        <v/>
      </c>
      <c r="J337" s="10" t="str">
        <f>IF([1]厂站实体!P337="","",[1]厂站实体!P337)</f>
        <v/>
      </c>
      <c r="K337" s="10" t="str">
        <f t="shared" si="5"/>
        <v/>
      </c>
    </row>
    <row r="338" spans="1:11" x14ac:dyDescent="0.15">
      <c r="A338" s="10" t="str">
        <f>IF([1]厂站实体!A338="","",[1]厂站实体!A338)</f>
        <v/>
      </c>
      <c r="B338" s="10" t="str">
        <f>IF([1]厂站实体!E338="","",[1]厂站实体!E338)</f>
        <v/>
      </c>
      <c r="C338" s="10" t="str">
        <f>IF([1]厂站实体!C338="","",[1]厂站实体!C338)</f>
        <v/>
      </c>
      <c r="D338" s="10" t="str">
        <f>IF([1]厂站实体!D338="","",[1]厂站实体!D338)</f>
        <v/>
      </c>
      <c r="E338" s="10" t="str">
        <f>IF([1]厂站实体!R338="","",[1]厂站实体!R338)</f>
        <v/>
      </c>
      <c r="F338" s="10" t="str">
        <f>IF([1]厂站实体!M338="","",[1]厂站实体!M338)</f>
        <v/>
      </c>
      <c r="G338" s="10" t="str">
        <f>IF([1]厂站实体!N338="","",[1]厂站实体!N338)</f>
        <v/>
      </c>
      <c r="H338" s="10" t="str">
        <f>IF([1]厂站实体!O338="","",[1]厂站实体!O338)</f>
        <v/>
      </c>
      <c r="I338" s="10" t="str">
        <f>IF([1]厂站实体!K338="","",[1]厂站实体!K338)</f>
        <v/>
      </c>
      <c r="J338" s="10" t="str">
        <f>IF([1]厂站实体!P338="","",[1]厂站实体!P338)</f>
        <v/>
      </c>
      <c r="K338" s="10" t="str">
        <f t="shared" si="5"/>
        <v/>
      </c>
    </row>
    <row r="339" spans="1:11" x14ac:dyDescent="0.15">
      <c r="A339" s="10" t="str">
        <f>IF([1]厂站实体!A339="","",[1]厂站实体!A339)</f>
        <v/>
      </c>
      <c r="B339" s="10" t="str">
        <f>IF([1]厂站实体!E339="","",[1]厂站实体!E339)</f>
        <v/>
      </c>
      <c r="C339" s="10" t="str">
        <f>IF([1]厂站实体!C339="","",[1]厂站实体!C339)</f>
        <v/>
      </c>
      <c r="D339" s="10" t="str">
        <f>IF([1]厂站实体!D339="","",[1]厂站实体!D339)</f>
        <v/>
      </c>
      <c r="E339" s="10" t="str">
        <f>IF([1]厂站实体!R339="","",[1]厂站实体!R339)</f>
        <v/>
      </c>
      <c r="F339" s="10" t="str">
        <f>IF([1]厂站实体!M339="","",[1]厂站实体!M339)</f>
        <v/>
      </c>
      <c r="G339" s="10" t="str">
        <f>IF([1]厂站实体!N339="","",[1]厂站实体!N339)</f>
        <v/>
      </c>
      <c r="H339" s="10" t="str">
        <f>IF([1]厂站实体!O339="","",[1]厂站实体!O339)</f>
        <v/>
      </c>
      <c r="I339" s="10" t="str">
        <f>IF([1]厂站实体!K339="","",[1]厂站实体!K339)</f>
        <v/>
      </c>
      <c r="J339" s="10" t="str">
        <f>IF([1]厂站实体!P339="","",[1]厂站实体!P339)</f>
        <v/>
      </c>
      <c r="K339" s="10" t="str">
        <f t="shared" si="5"/>
        <v/>
      </c>
    </row>
    <row r="340" spans="1:11" x14ac:dyDescent="0.15">
      <c r="A340" s="10" t="str">
        <f>IF([1]厂站实体!A340="","",[1]厂站实体!A340)</f>
        <v/>
      </c>
      <c r="B340" s="10" t="str">
        <f>IF([1]厂站实体!E340="","",[1]厂站实体!E340)</f>
        <v/>
      </c>
      <c r="C340" s="10" t="str">
        <f>IF([1]厂站实体!C340="","",[1]厂站实体!C340)</f>
        <v/>
      </c>
      <c r="D340" s="10" t="str">
        <f>IF([1]厂站实体!D340="","",[1]厂站实体!D340)</f>
        <v/>
      </c>
      <c r="E340" s="10" t="str">
        <f>IF([1]厂站实体!R340="","",[1]厂站实体!R340)</f>
        <v/>
      </c>
      <c r="F340" s="10" t="str">
        <f>IF([1]厂站实体!M340="","",[1]厂站实体!M340)</f>
        <v/>
      </c>
      <c r="G340" s="10" t="str">
        <f>IF([1]厂站实体!N340="","",[1]厂站实体!N340)</f>
        <v/>
      </c>
      <c r="H340" s="10" t="str">
        <f>IF([1]厂站实体!O340="","",[1]厂站实体!O340)</f>
        <v/>
      </c>
      <c r="I340" s="10" t="str">
        <f>IF([1]厂站实体!K340="","",[1]厂站实体!K340)</f>
        <v/>
      </c>
      <c r="J340" s="10" t="str">
        <f>IF([1]厂站实体!P340="","",[1]厂站实体!P340)</f>
        <v/>
      </c>
      <c r="K340" s="10" t="str">
        <f t="shared" si="5"/>
        <v/>
      </c>
    </row>
    <row r="341" spans="1:11" x14ac:dyDescent="0.15">
      <c r="A341" s="10" t="str">
        <f>IF([1]厂站实体!A341="","",[1]厂站实体!A341)</f>
        <v/>
      </c>
      <c r="B341" s="10" t="str">
        <f>IF([1]厂站实体!E341="","",[1]厂站实体!E341)</f>
        <v/>
      </c>
      <c r="C341" s="10" t="str">
        <f>IF([1]厂站实体!C341="","",[1]厂站实体!C341)</f>
        <v/>
      </c>
      <c r="D341" s="10" t="str">
        <f>IF([1]厂站实体!D341="","",[1]厂站实体!D341)</f>
        <v/>
      </c>
      <c r="E341" s="10" t="str">
        <f>IF([1]厂站实体!R341="","",[1]厂站实体!R341)</f>
        <v/>
      </c>
      <c r="F341" s="10" t="str">
        <f>IF([1]厂站实体!M341="","",[1]厂站实体!M341)</f>
        <v/>
      </c>
      <c r="G341" s="10" t="str">
        <f>IF([1]厂站实体!N341="","",[1]厂站实体!N341)</f>
        <v/>
      </c>
      <c r="H341" s="10" t="str">
        <f>IF([1]厂站实体!O341="","",[1]厂站实体!O341)</f>
        <v/>
      </c>
      <c r="I341" s="10" t="str">
        <f>IF([1]厂站实体!K341="","",[1]厂站实体!K341)</f>
        <v/>
      </c>
      <c r="J341" s="10" t="str">
        <f>IF([1]厂站实体!P341="","",[1]厂站实体!P341)</f>
        <v/>
      </c>
      <c r="K341" s="10" t="str">
        <f t="shared" si="5"/>
        <v/>
      </c>
    </row>
    <row r="342" spans="1:11" x14ac:dyDescent="0.15">
      <c r="A342" s="10" t="str">
        <f>IF([1]厂站实体!A342="","",[1]厂站实体!A342)</f>
        <v/>
      </c>
      <c r="B342" s="10" t="str">
        <f>IF([1]厂站实体!E342="","",[1]厂站实体!E342)</f>
        <v/>
      </c>
      <c r="C342" s="10" t="str">
        <f>IF([1]厂站实体!C342="","",[1]厂站实体!C342)</f>
        <v/>
      </c>
      <c r="D342" s="10" t="str">
        <f>IF([1]厂站实体!D342="","",[1]厂站实体!D342)</f>
        <v/>
      </c>
      <c r="E342" s="10" t="str">
        <f>IF([1]厂站实体!R342="","",[1]厂站实体!R342)</f>
        <v/>
      </c>
      <c r="F342" s="10" t="str">
        <f>IF([1]厂站实体!M342="","",[1]厂站实体!M342)</f>
        <v/>
      </c>
      <c r="G342" s="10" t="str">
        <f>IF([1]厂站实体!N342="","",[1]厂站实体!N342)</f>
        <v/>
      </c>
      <c r="H342" s="10" t="str">
        <f>IF([1]厂站实体!O342="","",[1]厂站实体!O342)</f>
        <v/>
      </c>
      <c r="I342" s="10" t="str">
        <f>IF([1]厂站实体!K342="","",[1]厂站实体!K342)</f>
        <v/>
      </c>
      <c r="J342" s="10" t="str">
        <f>IF([1]厂站实体!P342="","",[1]厂站实体!P342)</f>
        <v/>
      </c>
      <c r="K342" s="10" t="str">
        <f t="shared" si="5"/>
        <v/>
      </c>
    </row>
    <row r="343" spans="1:11" x14ac:dyDescent="0.15">
      <c r="A343" s="10" t="str">
        <f>IF([1]厂站实体!A343="","",[1]厂站实体!A343)</f>
        <v/>
      </c>
      <c r="B343" s="10" t="str">
        <f>IF([1]厂站实体!E343="","",[1]厂站实体!E343)</f>
        <v/>
      </c>
      <c r="C343" s="10" t="str">
        <f>IF([1]厂站实体!C343="","",[1]厂站实体!C343)</f>
        <v/>
      </c>
      <c r="D343" s="10" t="str">
        <f>IF([1]厂站实体!D343="","",[1]厂站实体!D343)</f>
        <v/>
      </c>
      <c r="E343" s="10" t="str">
        <f>IF([1]厂站实体!R343="","",[1]厂站实体!R343)</f>
        <v/>
      </c>
      <c r="F343" s="10" t="str">
        <f>IF([1]厂站实体!M343="","",[1]厂站实体!M343)</f>
        <v/>
      </c>
      <c r="G343" s="10" t="str">
        <f>IF([1]厂站实体!N343="","",[1]厂站实体!N343)</f>
        <v/>
      </c>
      <c r="H343" s="10" t="str">
        <f>IF([1]厂站实体!O343="","",[1]厂站实体!O343)</f>
        <v/>
      </c>
      <c r="I343" s="10" t="str">
        <f>IF([1]厂站实体!K343="","",[1]厂站实体!K343)</f>
        <v/>
      </c>
      <c r="J343" s="10" t="str">
        <f>IF([1]厂站实体!P343="","",[1]厂站实体!P343)</f>
        <v/>
      </c>
      <c r="K343" s="10" t="str">
        <f t="shared" si="5"/>
        <v/>
      </c>
    </row>
    <row r="344" spans="1:11" x14ac:dyDescent="0.15">
      <c r="A344" s="10" t="str">
        <f>IF([1]厂站实体!A344="","",[1]厂站实体!A344)</f>
        <v/>
      </c>
      <c r="B344" s="10" t="str">
        <f>IF([1]厂站实体!E344="","",[1]厂站实体!E344)</f>
        <v/>
      </c>
      <c r="C344" s="10" t="str">
        <f>IF([1]厂站实体!C344="","",[1]厂站实体!C344)</f>
        <v/>
      </c>
      <c r="D344" s="10" t="str">
        <f>IF([1]厂站实体!D344="","",[1]厂站实体!D344)</f>
        <v/>
      </c>
      <c r="E344" s="10" t="str">
        <f>IF([1]厂站实体!R344="","",[1]厂站实体!R344)</f>
        <v/>
      </c>
      <c r="F344" s="10" t="str">
        <f>IF([1]厂站实体!M344="","",[1]厂站实体!M344)</f>
        <v/>
      </c>
      <c r="G344" s="10" t="str">
        <f>IF([1]厂站实体!N344="","",[1]厂站实体!N344)</f>
        <v/>
      </c>
      <c r="H344" s="10" t="str">
        <f>IF([1]厂站实体!O344="","",[1]厂站实体!O344)</f>
        <v/>
      </c>
      <c r="I344" s="10" t="str">
        <f>IF([1]厂站实体!K344="","",[1]厂站实体!K344)</f>
        <v/>
      </c>
      <c r="J344" s="10" t="str">
        <f>IF([1]厂站实体!P344="","",[1]厂站实体!P344)</f>
        <v/>
      </c>
      <c r="K344" s="10" t="str">
        <f t="shared" si="5"/>
        <v/>
      </c>
    </row>
    <row r="345" spans="1:11" x14ac:dyDescent="0.15">
      <c r="A345" s="10" t="str">
        <f>IF([1]厂站实体!A345="","",[1]厂站实体!A345)</f>
        <v/>
      </c>
      <c r="B345" s="10" t="str">
        <f>IF([1]厂站实体!E345="","",[1]厂站实体!E345)</f>
        <v/>
      </c>
      <c r="C345" s="10" t="str">
        <f>IF([1]厂站实体!C345="","",[1]厂站实体!C345)</f>
        <v/>
      </c>
      <c r="D345" s="10" t="str">
        <f>IF([1]厂站实体!D345="","",[1]厂站实体!D345)</f>
        <v/>
      </c>
      <c r="E345" s="10" t="str">
        <f>IF([1]厂站实体!R345="","",[1]厂站实体!R345)</f>
        <v/>
      </c>
      <c r="F345" s="10" t="str">
        <f>IF([1]厂站实体!M345="","",[1]厂站实体!M345)</f>
        <v/>
      </c>
      <c r="G345" s="10" t="str">
        <f>IF([1]厂站实体!N345="","",[1]厂站实体!N345)</f>
        <v/>
      </c>
      <c r="H345" s="10" t="str">
        <f>IF([1]厂站实体!O345="","",[1]厂站实体!O345)</f>
        <v/>
      </c>
      <c r="I345" s="10" t="str">
        <f>IF([1]厂站实体!K345="","",[1]厂站实体!K345)</f>
        <v/>
      </c>
      <c r="J345" s="10" t="str">
        <f>IF([1]厂站实体!P345="","",[1]厂站实体!P345)</f>
        <v/>
      </c>
      <c r="K345" s="10" t="str">
        <f t="shared" si="5"/>
        <v/>
      </c>
    </row>
    <row r="346" spans="1:11" x14ac:dyDescent="0.15">
      <c r="A346" s="10" t="str">
        <f>IF([1]厂站实体!A346="","",[1]厂站实体!A346)</f>
        <v/>
      </c>
      <c r="B346" s="10" t="str">
        <f>IF([1]厂站实体!E346="","",[1]厂站实体!E346)</f>
        <v/>
      </c>
      <c r="C346" s="10" t="str">
        <f>IF([1]厂站实体!C346="","",[1]厂站实体!C346)</f>
        <v/>
      </c>
      <c r="D346" s="10" t="str">
        <f>IF([1]厂站实体!D346="","",[1]厂站实体!D346)</f>
        <v/>
      </c>
      <c r="E346" s="10" t="str">
        <f>IF([1]厂站实体!R346="","",[1]厂站实体!R346)</f>
        <v/>
      </c>
      <c r="F346" s="10" t="str">
        <f>IF([1]厂站实体!M346="","",[1]厂站实体!M346)</f>
        <v/>
      </c>
      <c r="G346" s="10" t="str">
        <f>IF([1]厂站实体!N346="","",[1]厂站实体!N346)</f>
        <v/>
      </c>
      <c r="H346" s="10" t="str">
        <f>IF([1]厂站实体!O346="","",[1]厂站实体!O346)</f>
        <v/>
      </c>
      <c r="I346" s="10" t="str">
        <f>IF([1]厂站实体!K346="","",[1]厂站实体!K346)</f>
        <v/>
      </c>
      <c r="J346" s="10" t="str">
        <f>IF([1]厂站实体!P346="","",[1]厂站实体!P346)</f>
        <v/>
      </c>
      <c r="K346" s="10" t="str">
        <f t="shared" si="5"/>
        <v/>
      </c>
    </row>
    <row r="347" spans="1:11" x14ac:dyDescent="0.15">
      <c r="A347" s="10" t="str">
        <f>IF([1]厂站实体!A347="","",[1]厂站实体!A347)</f>
        <v/>
      </c>
      <c r="B347" s="10" t="str">
        <f>IF([1]厂站实体!E347="","",[1]厂站实体!E347)</f>
        <v/>
      </c>
      <c r="C347" s="10" t="str">
        <f>IF([1]厂站实体!C347="","",[1]厂站实体!C347)</f>
        <v/>
      </c>
      <c r="D347" s="10" t="str">
        <f>IF([1]厂站实体!D347="","",[1]厂站实体!D347)</f>
        <v/>
      </c>
      <c r="E347" s="10" t="str">
        <f>IF([1]厂站实体!R347="","",[1]厂站实体!R347)</f>
        <v/>
      </c>
      <c r="F347" s="10" t="str">
        <f>IF([1]厂站实体!M347="","",[1]厂站实体!M347)</f>
        <v/>
      </c>
      <c r="G347" s="10" t="str">
        <f>IF([1]厂站实体!N347="","",[1]厂站实体!N347)</f>
        <v/>
      </c>
      <c r="H347" s="10" t="str">
        <f>IF([1]厂站实体!O347="","",[1]厂站实体!O347)</f>
        <v/>
      </c>
      <c r="I347" s="10" t="str">
        <f>IF([1]厂站实体!K347="","",[1]厂站实体!K347)</f>
        <v/>
      </c>
      <c r="J347" s="10" t="str">
        <f>IF([1]厂站实体!P347="","",[1]厂站实体!P347)</f>
        <v/>
      </c>
      <c r="K347" s="10" t="str">
        <f t="shared" si="5"/>
        <v/>
      </c>
    </row>
    <row r="348" spans="1:11" x14ac:dyDescent="0.15">
      <c r="A348" s="10" t="str">
        <f>IF([1]厂站实体!A348="","",[1]厂站实体!A348)</f>
        <v/>
      </c>
      <c r="B348" s="10" t="str">
        <f>IF([1]厂站实体!E348="","",[1]厂站实体!E348)</f>
        <v/>
      </c>
      <c r="C348" s="10" t="str">
        <f>IF([1]厂站实体!C348="","",[1]厂站实体!C348)</f>
        <v/>
      </c>
      <c r="D348" s="10" t="str">
        <f>IF([1]厂站实体!D348="","",[1]厂站实体!D348)</f>
        <v/>
      </c>
      <c r="E348" s="10" t="str">
        <f>IF([1]厂站实体!R348="","",[1]厂站实体!R348)</f>
        <v/>
      </c>
      <c r="F348" s="10" t="str">
        <f>IF([1]厂站实体!M348="","",[1]厂站实体!M348)</f>
        <v/>
      </c>
      <c r="G348" s="10" t="str">
        <f>IF([1]厂站实体!N348="","",[1]厂站实体!N348)</f>
        <v/>
      </c>
      <c r="H348" s="10" t="str">
        <f>IF([1]厂站实体!O348="","",[1]厂站实体!O348)</f>
        <v/>
      </c>
      <c r="I348" s="10" t="str">
        <f>IF([1]厂站实体!K348="","",[1]厂站实体!K348)</f>
        <v/>
      </c>
      <c r="J348" s="10" t="str">
        <f>IF([1]厂站实体!P348="","",[1]厂站实体!P348)</f>
        <v/>
      </c>
      <c r="K348" s="10" t="str">
        <f t="shared" si="5"/>
        <v/>
      </c>
    </row>
    <row r="349" spans="1:11" x14ac:dyDescent="0.15">
      <c r="A349" s="10" t="str">
        <f>IF([1]厂站实体!A349="","",[1]厂站实体!A349)</f>
        <v/>
      </c>
      <c r="B349" s="10" t="str">
        <f>IF([1]厂站实体!E349="","",[1]厂站实体!E349)</f>
        <v/>
      </c>
      <c r="C349" s="10" t="str">
        <f>IF([1]厂站实体!C349="","",[1]厂站实体!C349)</f>
        <v/>
      </c>
      <c r="D349" s="10" t="str">
        <f>IF([1]厂站实体!D349="","",[1]厂站实体!D349)</f>
        <v/>
      </c>
      <c r="E349" s="10" t="str">
        <f>IF([1]厂站实体!R349="","",[1]厂站实体!R349)</f>
        <v/>
      </c>
      <c r="F349" s="10" t="str">
        <f>IF([1]厂站实体!M349="","",[1]厂站实体!M349)</f>
        <v/>
      </c>
      <c r="G349" s="10" t="str">
        <f>IF([1]厂站实体!N349="","",[1]厂站实体!N349)</f>
        <v/>
      </c>
      <c r="H349" s="10" t="str">
        <f>IF([1]厂站实体!O349="","",[1]厂站实体!O349)</f>
        <v/>
      </c>
      <c r="I349" s="10" t="str">
        <f>IF([1]厂站实体!K349="","",[1]厂站实体!K349)</f>
        <v/>
      </c>
      <c r="J349" s="10" t="str">
        <f>IF([1]厂站实体!P349="","",[1]厂站实体!P349)</f>
        <v/>
      </c>
      <c r="K349" s="10" t="str">
        <f t="shared" si="5"/>
        <v/>
      </c>
    </row>
    <row r="350" spans="1:11" x14ac:dyDescent="0.15">
      <c r="A350" s="10" t="str">
        <f>IF([1]厂站实体!A350="","",[1]厂站实体!A350)</f>
        <v/>
      </c>
      <c r="B350" s="10" t="str">
        <f>IF([1]厂站实体!E350="","",[1]厂站实体!E350)</f>
        <v/>
      </c>
      <c r="C350" s="10" t="str">
        <f>IF([1]厂站实体!C350="","",[1]厂站实体!C350)</f>
        <v/>
      </c>
      <c r="D350" s="10" t="str">
        <f>IF([1]厂站实体!D350="","",[1]厂站实体!D350)</f>
        <v/>
      </c>
      <c r="E350" s="10" t="str">
        <f>IF([1]厂站实体!R350="","",[1]厂站实体!R350)</f>
        <v/>
      </c>
      <c r="F350" s="10" t="str">
        <f>IF([1]厂站实体!M350="","",[1]厂站实体!M350)</f>
        <v/>
      </c>
      <c r="G350" s="10" t="str">
        <f>IF([1]厂站实体!N350="","",[1]厂站实体!N350)</f>
        <v/>
      </c>
      <c r="H350" s="10" t="str">
        <f>IF([1]厂站实体!O350="","",[1]厂站实体!O350)</f>
        <v/>
      </c>
      <c r="I350" s="10" t="str">
        <f>IF([1]厂站实体!K350="","",[1]厂站实体!K350)</f>
        <v/>
      </c>
      <c r="J350" s="10" t="str">
        <f>IF([1]厂站实体!P350="","",[1]厂站实体!P350)</f>
        <v/>
      </c>
      <c r="K350" s="10" t="str">
        <f t="shared" si="5"/>
        <v/>
      </c>
    </row>
    <row r="351" spans="1:11" x14ac:dyDescent="0.15">
      <c r="A351" s="10" t="str">
        <f>IF([1]厂站实体!A351="","",[1]厂站实体!A351)</f>
        <v/>
      </c>
      <c r="B351" s="10" t="str">
        <f>IF([1]厂站实体!E351="","",[1]厂站实体!E351)</f>
        <v/>
      </c>
      <c r="C351" s="10" t="str">
        <f>IF([1]厂站实体!C351="","",[1]厂站实体!C351)</f>
        <v/>
      </c>
      <c r="D351" s="10" t="str">
        <f>IF([1]厂站实体!D351="","",[1]厂站实体!D351)</f>
        <v/>
      </c>
      <c r="E351" s="10" t="str">
        <f>IF([1]厂站实体!R351="","",[1]厂站实体!R351)</f>
        <v/>
      </c>
      <c r="F351" s="10" t="str">
        <f>IF([1]厂站实体!M351="","",[1]厂站实体!M351)</f>
        <v/>
      </c>
      <c r="G351" s="10" t="str">
        <f>IF([1]厂站实体!N351="","",[1]厂站实体!N351)</f>
        <v/>
      </c>
      <c r="H351" s="10" t="str">
        <f>IF([1]厂站实体!O351="","",[1]厂站实体!O351)</f>
        <v/>
      </c>
      <c r="I351" s="10" t="str">
        <f>IF([1]厂站实体!K351="","",[1]厂站实体!K351)</f>
        <v/>
      </c>
      <c r="J351" s="10" t="str">
        <f>IF([1]厂站实体!P351="","",[1]厂站实体!P351)</f>
        <v/>
      </c>
      <c r="K351" s="10" t="str">
        <f t="shared" si="5"/>
        <v/>
      </c>
    </row>
    <row r="352" spans="1:11" x14ac:dyDescent="0.15">
      <c r="A352" s="10" t="str">
        <f>IF([1]厂站实体!A352="","",[1]厂站实体!A352)</f>
        <v/>
      </c>
      <c r="B352" s="10" t="str">
        <f>IF([1]厂站实体!E352="","",[1]厂站实体!E352)</f>
        <v/>
      </c>
      <c r="C352" s="10" t="str">
        <f>IF([1]厂站实体!C352="","",[1]厂站实体!C352)</f>
        <v/>
      </c>
      <c r="D352" s="10" t="str">
        <f>IF([1]厂站实体!D352="","",[1]厂站实体!D352)</f>
        <v/>
      </c>
      <c r="E352" s="10" t="str">
        <f>IF([1]厂站实体!R352="","",[1]厂站实体!R352)</f>
        <v/>
      </c>
      <c r="F352" s="10" t="str">
        <f>IF([1]厂站实体!M352="","",[1]厂站实体!M352)</f>
        <v/>
      </c>
      <c r="G352" s="10" t="str">
        <f>IF([1]厂站实体!N352="","",[1]厂站实体!N352)</f>
        <v/>
      </c>
      <c r="H352" s="10" t="str">
        <f>IF([1]厂站实体!O352="","",[1]厂站实体!O352)</f>
        <v/>
      </c>
      <c r="I352" s="10" t="str">
        <f>IF([1]厂站实体!K352="","",[1]厂站实体!K352)</f>
        <v/>
      </c>
      <c r="J352" s="10" t="str">
        <f>IF([1]厂站实体!P352="","",[1]厂站实体!P352)</f>
        <v/>
      </c>
      <c r="K352" s="10" t="str">
        <f t="shared" si="5"/>
        <v/>
      </c>
    </row>
    <row r="353" spans="1:11" x14ac:dyDescent="0.15">
      <c r="A353" s="10" t="str">
        <f>IF([1]厂站实体!A353="","",[1]厂站实体!A353)</f>
        <v/>
      </c>
      <c r="B353" s="10" t="str">
        <f>IF([1]厂站实体!E353="","",[1]厂站实体!E353)</f>
        <v/>
      </c>
      <c r="C353" s="10" t="str">
        <f>IF([1]厂站实体!C353="","",[1]厂站实体!C353)</f>
        <v/>
      </c>
      <c r="D353" s="10" t="str">
        <f>IF([1]厂站实体!D353="","",[1]厂站实体!D353)</f>
        <v/>
      </c>
      <c r="E353" s="10" t="str">
        <f>IF([1]厂站实体!R353="","",[1]厂站实体!R353)</f>
        <v/>
      </c>
      <c r="F353" s="10" t="str">
        <f>IF([1]厂站实体!M353="","",[1]厂站实体!M353)</f>
        <v/>
      </c>
      <c r="G353" s="10" t="str">
        <f>IF([1]厂站实体!N353="","",[1]厂站实体!N353)</f>
        <v/>
      </c>
      <c r="H353" s="10" t="str">
        <f>IF([1]厂站实体!O353="","",[1]厂站实体!O353)</f>
        <v/>
      </c>
      <c r="I353" s="10" t="str">
        <f>IF([1]厂站实体!K353="","",[1]厂站实体!K353)</f>
        <v/>
      </c>
      <c r="J353" s="10" t="str">
        <f>IF([1]厂站实体!P353="","",[1]厂站实体!P353)</f>
        <v/>
      </c>
      <c r="K353" s="10" t="str">
        <f t="shared" si="5"/>
        <v/>
      </c>
    </row>
    <row r="354" spans="1:11" x14ac:dyDescent="0.15">
      <c r="A354" s="10" t="str">
        <f>IF([1]厂站实体!A354="","",[1]厂站实体!A354)</f>
        <v/>
      </c>
      <c r="B354" s="10" t="str">
        <f>IF([1]厂站实体!E354="","",[1]厂站实体!E354)</f>
        <v/>
      </c>
      <c r="C354" s="10" t="str">
        <f>IF([1]厂站实体!C354="","",[1]厂站实体!C354)</f>
        <v/>
      </c>
      <c r="D354" s="10" t="str">
        <f>IF([1]厂站实体!D354="","",[1]厂站实体!D354)</f>
        <v/>
      </c>
      <c r="E354" s="10" t="str">
        <f>IF([1]厂站实体!R354="","",[1]厂站实体!R354)</f>
        <v/>
      </c>
      <c r="F354" s="10" t="str">
        <f>IF([1]厂站实体!M354="","",[1]厂站实体!M354)</f>
        <v/>
      </c>
      <c r="G354" s="10" t="str">
        <f>IF([1]厂站实体!N354="","",[1]厂站实体!N354)</f>
        <v/>
      </c>
      <c r="H354" s="10" t="str">
        <f>IF([1]厂站实体!O354="","",[1]厂站实体!O354)</f>
        <v/>
      </c>
      <c r="I354" s="10" t="str">
        <f>IF([1]厂站实体!K354="","",[1]厂站实体!K354)</f>
        <v/>
      </c>
      <c r="J354" s="10" t="str">
        <f>IF([1]厂站实体!P354="","",[1]厂站实体!P354)</f>
        <v/>
      </c>
      <c r="K354" s="10" t="str">
        <f t="shared" si="5"/>
        <v/>
      </c>
    </row>
    <row r="355" spans="1:11" x14ac:dyDescent="0.15">
      <c r="A355" s="10" t="str">
        <f>IF([1]厂站实体!A355="","",[1]厂站实体!A355)</f>
        <v/>
      </c>
      <c r="B355" s="10" t="str">
        <f>IF([1]厂站实体!E355="","",[1]厂站实体!E355)</f>
        <v/>
      </c>
      <c r="C355" s="10" t="str">
        <f>IF([1]厂站实体!C355="","",[1]厂站实体!C355)</f>
        <v/>
      </c>
      <c r="D355" s="10" t="str">
        <f>IF([1]厂站实体!D355="","",[1]厂站实体!D355)</f>
        <v/>
      </c>
      <c r="E355" s="10" t="str">
        <f>IF([1]厂站实体!R355="","",[1]厂站实体!R355)</f>
        <v/>
      </c>
      <c r="F355" s="10" t="str">
        <f>IF([1]厂站实体!M355="","",[1]厂站实体!M355)</f>
        <v/>
      </c>
      <c r="G355" s="10" t="str">
        <f>IF([1]厂站实体!N355="","",[1]厂站实体!N355)</f>
        <v/>
      </c>
      <c r="H355" s="10" t="str">
        <f>IF([1]厂站实体!O355="","",[1]厂站实体!O355)</f>
        <v/>
      </c>
      <c r="I355" s="10" t="str">
        <f>IF([1]厂站实体!K355="","",[1]厂站实体!K355)</f>
        <v/>
      </c>
      <c r="J355" s="10" t="str">
        <f>IF([1]厂站实体!P355="","",[1]厂站实体!P355)</f>
        <v/>
      </c>
      <c r="K355" s="10" t="str">
        <f t="shared" si="5"/>
        <v/>
      </c>
    </row>
    <row r="356" spans="1:11" x14ac:dyDescent="0.15">
      <c r="A356" s="10" t="str">
        <f>IF([1]厂站实体!A356="","",[1]厂站实体!A356)</f>
        <v/>
      </c>
      <c r="B356" s="10" t="str">
        <f>IF([1]厂站实体!E356="","",[1]厂站实体!E356)</f>
        <v/>
      </c>
      <c r="C356" s="10" t="str">
        <f>IF([1]厂站实体!C356="","",[1]厂站实体!C356)</f>
        <v/>
      </c>
      <c r="D356" s="10" t="str">
        <f>IF([1]厂站实体!D356="","",[1]厂站实体!D356)</f>
        <v/>
      </c>
      <c r="E356" s="10" t="str">
        <f>IF([1]厂站实体!R356="","",[1]厂站实体!R356)</f>
        <v/>
      </c>
      <c r="F356" s="10" t="str">
        <f>IF([1]厂站实体!M356="","",[1]厂站实体!M356)</f>
        <v/>
      </c>
      <c r="G356" s="10" t="str">
        <f>IF([1]厂站实体!N356="","",[1]厂站实体!N356)</f>
        <v/>
      </c>
      <c r="H356" s="10" t="str">
        <f>IF([1]厂站实体!O356="","",[1]厂站实体!O356)</f>
        <v/>
      </c>
      <c r="I356" s="10" t="str">
        <f>IF([1]厂站实体!K356="","",[1]厂站实体!K356)</f>
        <v/>
      </c>
      <c r="J356" s="10" t="str">
        <f>IF([1]厂站实体!P356="","",[1]厂站实体!P356)</f>
        <v/>
      </c>
      <c r="K356" s="10" t="str">
        <f t="shared" si="5"/>
        <v/>
      </c>
    </row>
    <row r="357" spans="1:11" x14ac:dyDescent="0.15">
      <c r="A357" s="10" t="str">
        <f>IF([1]厂站实体!A357="","",[1]厂站实体!A357)</f>
        <v/>
      </c>
      <c r="B357" s="10" t="str">
        <f>IF([1]厂站实体!E357="","",[1]厂站实体!E357)</f>
        <v/>
      </c>
      <c r="C357" s="10" t="str">
        <f>IF([1]厂站实体!C357="","",[1]厂站实体!C357)</f>
        <v/>
      </c>
      <c r="D357" s="10" t="str">
        <f>IF([1]厂站实体!D357="","",[1]厂站实体!D357)</f>
        <v/>
      </c>
      <c r="E357" s="10" t="str">
        <f>IF([1]厂站实体!R357="","",[1]厂站实体!R357)</f>
        <v/>
      </c>
      <c r="F357" s="10" t="str">
        <f>IF([1]厂站实体!M357="","",[1]厂站实体!M357)</f>
        <v/>
      </c>
      <c r="G357" s="10" t="str">
        <f>IF([1]厂站实体!N357="","",[1]厂站实体!N357)</f>
        <v/>
      </c>
      <c r="H357" s="10" t="str">
        <f>IF([1]厂站实体!O357="","",[1]厂站实体!O357)</f>
        <v/>
      </c>
      <c r="I357" s="10" t="str">
        <f>IF([1]厂站实体!K357="","",[1]厂站实体!K357)</f>
        <v/>
      </c>
      <c r="J357" s="10" t="str">
        <f>IF([1]厂站实体!P357="","",[1]厂站实体!P357)</f>
        <v/>
      </c>
      <c r="K357" s="10" t="str">
        <f t="shared" si="5"/>
        <v/>
      </c>
    </row>
    <row r="358" spans="1:11" x14ac:dyDescent="0.15">
      <c r="A358" s="10" t="str">
        <f>IF([1]厂站实体!A358="","",[1]厂站实体!A358)</f>
        <v/>
      </c>
      <c r="B358" s="10" t="str">
        <f>IF([1]厂站实体!E358="","",[1]厂站实体!E358)</f>
        <v/>
      </c>
      <c r="C358" s="10" t="str">
        <f>IF([1]厂站实体!C358="","",[1]厂站实体!C358)</f>
        <v/>
      </c>
      <c r="D358" s="10" t="str">
        <f>IF([1]厂站实体!D358="","",[1]厂站实体!D358)</f>
        <v/>
      </c>
      <c r="E358" s="10" t="str">
        <f>IF([1]厂站实体!R358="","",[1]厂站实体!R358)</f>
        <v/>
      </c>
      <c r="F358" s="10" t="str">
        <f>IF([1]厂站实体!M358="","",[1]厂站实体!M358)</f>
        <v/>
      </c>
      <c r="G358" s="10" t="str">
        <f>IF([1]厂站实体!N358="","",[1]厂站实体!N358)</f>
        <v/>
      </c>
      <c r="H358" s="10" t="str">
        <f>IF([1]厂站实体!O358="","",[1]厂站实体!O358)</f>
        <v/>
      </c>
      <c r="I358" s="10" t="str">
        <f>IF([1]厂站实体!K358="","",[1]厂站实体!K358)</f>
        <v/>
      </c>
      <c r="J358" s="10" t="str">
        <f>IF([1]厂站实体!P358="","",[1]厂站实体!P358)</f>
        <v/>
      </c>
      <c r="K358" s="10" t="str">
        <f t="shared" si="5"/>
        <v/>
      </c>
    </row>
    <row r="359" spans="1:11" x14ac:dyDescent="0.15">
      <c r="A359" s="10" t="str">
        <f>IF([1]厂站实体!A359="","",[1]厂站实体!A359)</f>
        <v/>
      </c>
      <c r="B359" s="10" t="str">
        <f>IF([1]厂站实体!E359="","",[1]厂站实体!E359)</f>
        <v/>
      </c>
      <c r="C359" s="10" t="str">
        <f>IF([1]厂站实体!C359="","",[1]厂站实体!C359)</f>
        <v/>
      </c>
      <c r="D359" s="10" t="str">
        <f>IF([1]厂站实体!D359="","",[1]厂站实体!D359)</f>
        <v/>
      </c>
      <c r="E359" s="10" t="str">
        <f>IF([1]厂站实体!R359="","",[1]厂站实体!R359)</f>
        <v/>
      </c>
      <c r="F359" s="10" t="str">
        <f>IF([1]厂站实体!M359="","",[1]厂站实体!M359)</f>
        <v/>
      </c>
      <c r="G359" s="10" t="str">
        <f>IF([1]厂站实体!N359="","",[1]厂站实体!N359)</f>
        <v/>
      </c>
      <c r="H359" s="10" t="str">
        <f>IF([1]厂站实体!O359="","",[1]厂站实体!O359)</f>
        <v/>
      </c>
      <c r="I359" s="10" t="str">
        <f>IF([1]厂站实体!K359="","",[1]厂站实体!K359)</f>
        <v/>
      </c>
      <c r="J359" s="10" t="str">
        <f>IF([1]厂站实体!P359="","",[1]厂站实体!P359)</f>
        <v/>
      </c>
      <c r="K359" s="10" t="str">
        <f t="shared" si="5"/>
        <v/>
      </c>
    </row>
    <row r="360" spans="1:11" x14ac:dyDescent="0.15">
      <c r="A360" s="10" t="str">
        <f>IF([1]厂站实体!A360="","",[1]厂站实体!A360)</f>
        <v/>
      </c>
      <c r="B360" s="10" t="str">
        <f>IF([1]厂站实体!E360="","",[1]厂站实体!E360)</f>
        <v/>
      </c>
      <c r="C360" s="10" t="str">
        <f>IF([1]厂站实体!C360="","",[1]厂站实体!C360)</f>
        <v/>
      </c>
      <c r="D360" s="10" t="str">
        <f>IF([1]厂站实体!D360="","",[1]厂站实体!D360)</f>
        <v/>
      </c>
      <c r="E360" s="10" t="str">
        <f>IF([1]厂站实体!R360="","",[1]厂站实体!R360)</f>
        <v/>
      </c>
      <c r="F360" s="10" t="str">
        <f>IF([1]厂站实体!M360="","",[1]厂站实体!M360)</f>
        <v/>
      </c>
      <c r="G360" s="10" t="str">
        <f>IF([1]厂站实体!N360="","",[1]厂站实体!N360)</f>
        <v/>
      </c>
      <c r="H360" s="10" t="str">
        <f>IF([1]厂站实体!O360="","",[1]厂站实体!O360)</f>
        <v/>
      </c>
      <c r="I360" s="10" t="str">
        <f>IF([1]厂站实体!K360="","",[1]厂站实体!K360)</f>
        <v/>
      </c>
      <c r="J360" s="10" t="str">
        <f>IF([1]厂站实体!P360="","",[1]厂站实体!P360)</f>
        <v/>
      </c>
      <c r="K360" s="10" t="str">
        <f t="shared" si="5"/>
        <v/>
      </c>
    </row>
    <row r="361" spans="1:11" x14ac:dyDescent="0.15">
      <c r="A361" s="10" t="str">
        <f>IF([1]厂站实体!A361="","",[1]厂站实体!A361)</f>
        <v/>
      </c>
      <c r="B361" s="10" t="str">
        <f>IF([1]厂站实体!E361="","",[1]厂站实体!E361)</f>
        <v/>
      </c>
      <c r="C361" s="10" t="str">
        <f>IF([1]厂站实体!C361="","",[1]厂站实体!C361)</f>
        <v/>
      </c>
      <c r="D361" s="10" t="str">
        <f>IF([1]厂站实体!D361="","",[1]厂站实体!D361)</f>
        <v/>
      </c>
      <c r="E361" s="10" t="str">
        <f>IF([1]厂站实体!R361="","",[1]厂站实体!R361)</f>
        <v/>
      </c>
      <c r="F361" s="10" t="str">
        <f>IF([1]厂站实体!M361="","",[1]厂站实体!M361)</f>
        <v/>
      </c>
      <c r="G361" s="10" t="str">
        <f>IF([1]厂站实体!N361="","",[1]厂站实体!N361)</f>
        <v/>
      </c>
      <c r="H361" s="10" t="str">
        <f>IF([1]厂站实体!O361="","",[1]厂站实体!O361)</f>
        <v/>
      </c>
      <c r="I361" s="10" t="str">
        <f>IF([1]厂站实体!K361="","",[1]厂站实体!K361)</f>
        <v/>
      </c>
      <c r="J361" s="10" t="str">
        <f>IF([1]厂站实体!P361="","",[1]厂站实体!P361)</f>
        <v/>
      </c>
      <c r="K361" s="10" t="str">
        <f t="shared" si="5"/>
        <v/>
      </c>
    </row>
    <row r="362" spans="1:11" x14ac:dyDescent="0.15">
      <c r="A362" s="10" t="str">
        <f>IF([1]厂站实体!A362="","",[1]厂站实体!A362)</f>
        <v/>
      </c>
      <c r="B362" s="10" t="str">
        <f>IF([1]厂站实体!E362="","",[1]厂站实体!E362)</f>
        <v/>
      </c>
      <c r="C362" s="10" t="str">
        <f>IF([1]厂站实体!C362="","",[1]厂站实体!C362)</f>
        <v/>
      </c>
      <c r="D362" s="10" t="str">
        <f>IF([1]厂站实体!D362="","",[1]厂站实体!D362)</f>
        <v/>
      </c>
      <c r="E362" s="10" t="str">
        <f>IF([1]厂站实体!R362="","",[1]厂站实体!R362)</f>
        <v/>
      </c>
      <c r="F362" s="10" t="str">
        <f>IF([1]厂站实体!M362="","",[1]厂站实体!M362)</f>
        <v/>
      </c>
      <c r="G362" s="10" t="str">
        <f>IF([1]厂站实体!N362="","",[1]厂站实体!N362)</f>
        <v/>
      </c>
      <c r="H362" s="10" t="str">
        <f>IF([1]厂站实体!O362="","",[1]厂站实体!O362)</f>
        <v/>
      </c>
      <c r="I362" s="10" t="str">
        <f>IF([1]厂站实体!K362="","",[1]厂站实体!K362)</f>
        <v/>
      </c>
      <c r="J362" s="10" t="str">
        <f>IF([1]厂站实体!P362="","",[1]厂站实体!P362)</f>
        <v/>
      </c>
      <c r="K362" s="10" t="str">
        <f t="shared" si="5"/>
        <v/>
      </c>
    </row>
    <row r="363" spans="1:11" x14ac:dyDescent="0.15">
      <c r="A363" s="10" t="str">
        <f>IF([1]厂站实体!A363="","",[1]厂站实体!A363)</f>
        <v/>
      </c>
      <c r="B363" s="10" t="str">
        <f>IF([1]厂站实体!E363="","",[1]厂站实体!E363)</f>
        <v/>
      </c>
      <c r="C363" s="10" t="str">
        <f>IF([1]厂站实体!C363="","",[1]厂站实体!C363)</f>
        <v/>
      </c>
      <c r="D363" s="10" t="str">
        <f>IF([1]厂站实体!D363="","",[1]厂站实体!D363)</f>
        <v/>
      </c>
      <c r="E363" s="10" t="str">
        <f>IF([1]厂站实体!R363="","",[1]厂站实体!R363)</f>
        <v/>
      </c>
      <c r="F363" s="10" t="str">
        <f>IF([1]厂站实体!M363="","",[1]厂站实体!M363)</f>
        <v/>
      </c>
      <c r="G363" s="10" t="str">
        <f>IF([1]厂站实体!N363="","",[1]厂站实体!N363)</f>
        <v/>
      </c>
      <c r="H363" s="10" t="str">
        <f>IF([1]厂站实体!O363="","",[1]厂站实体!O363)</f>
        <v/>
      </c>
      <c r="I363" s="10" t="str">
        <f>IF([1]厂站实体!K363="","",[1]厂站实体!K363)</f>
        <v/>
      </c>
      <c r="J363" s="10" t="str">
        <f>IF([1]厂站实体!P363="","",[1]厂站实体!P363)</f>
        <v/>
      </c>
      <c r="K363" s="10" t="str">
        <f t="shared" si="5"/>
        <v/>
      </c>
    </row>
    <row r="364" spans="1:11" x14ac:dyDescent="0.15">
      <c r="A364" s="10" t="str">
        <f>IF([1]厂站实体!A364="","",[1]厂站实体!A364)</f>
        <v/>
      </c>
      <c r="B364" s="10" t="str">
        <f>IF([1]厂站实体!E364="","",[1]厂站实体!E364)</f>
        <v/>
      </c>
      <c r="C364" s="10" t="str">
        <f>IF([1]厂站实体!C364="","",[1]厂站实体!C364)</f>
        <v/>
      </c>
      <c r="D364" s="10" t="str">
        <f>IF([1]厂站实体!D364="","",[1]厂站实体!D364)</f>
        <v/>
      </c>
      <c r="E364" s="10" t="str">
        <f>IF([1]厂站实体!R364="","",[1]厂站实体!R364)</f>
        <v/>
      </c>
      <c r="F364" s="10" t="str">
        <f>IF([1]厂站实体!M364="","",[1]厂站实体!M364)</f>
        <v/>
      </c>
      <c r="G364" s="10" t="str">
        <f>IF([1]厂站实体!N364="","",[1]厂站实体!N364)</f>
        <v/>
      </c>
      <c r="H364" s="10" t="str">
        <f>IF([1]厂站实体!O364="","",[1]厂站实体!O364)</f>
        <v/>
      </c>
      <c r="I364" s="10" t="str">
        <f>IF([1]厂站实体!K364="","",[1]厂站实体!K364)</f>
        <v/>
      </c>
      <c r="J364" s="10" t="str">
        <f>IF([1]厂站实体!P364="","",[1]厂站实体!P364)</f>
        <v/>
      </c>
      <c r="K364" s="10" t="str">
        <f t="shared" si="5"/>
        <v/>
      </c>
    </row>
    <row r="365" spans="1:11" x14ac:dyDescent="0.15">
      <c r="A365" s="10" t="str">
        <f>IF([1]厂站实体!A365="","",[1]厂站实体!A365)</f>
        <v/>
      </c>
      <c r="B365" s="10" t="str">
        <f>IF([1]厂站实体!E365="","",[1]厂站实体!E365)</f>
        <v/>
      </c>
      <c r="C365" s="10" t="str">
        <f>IF([1]厂站实体!C365="","",[1]厂站实体!C365)</f>
        <v/>
      </c>
      <c r="D365" s="10" t="str">
        <f>IF([1]厂站实体!D365="","",[1]厂站实体!D365)</f>
        <v/>
      </c>
      <c r="E365" s="10" t="str">
        <f>IF([1]厂站实体!R365="","",[1]厂站实体!R365)</f>
        <v/>
      </c>
      <c r="F365" s="10" t="str">
        <f>IF([1]厂站实体!M365="","",[1]厂站实体!M365)</f>
        <v/>
      </c>
      <c r="G365" s="10" t="str">
        <f>IF([1]厂站实体!N365="","",[1]厂站实体!N365)</f>
        <v/>
      </c>
      <c r="H365" s="10" t="str">
        <f>IF([1]厂站实体!O365="","",[1]厂站实体!O365)</f>
        <v/>
      </c>
      <c r="I365" s="10" t="str">
        <f>IF([1]厂站实体!K365="","",[1]厂站实体!K365)</f>
        <v/>
      </c>
      <c r="J365" s="10" t="str">
        <f>IF([1]厂站实体!P365="","",[1]厂站实体!P365)</f>
        <v/>
      </c>
      <c r="K365" s="10" t="str">
        <f t="shared" si="5"/>
        <v/>
      </c>
    </row>
    <row r="366" spans="1:11" x14ac:dyDescent="0.15">
      <c r="A366" s="10" t="str">
        <f>IF([1]厂站实体!A366="","",[1]厂站实体!A366)</f>
        <v/>
      </c>
      <c r="B366" s="10" t="str">
        <f>IF([1]厂站实体!E366="","",[1]厂站实体!E366)</f>
        <v/>
      </c>
      <c r="C366" s="10" t="str">
        <f>IF([1]厂站实体!C366="","",[1]厂站实体!C366)</f>
        <v/>
      </c>
      <c r="D366" s="10" t="str">
        <f>IF([1]厂站实体!D366="","",[1]厂站实体!D366)</f>
        <v/>
      </c>
      <c r="E366" s="10" t="str">
        <f>IF([1]厂站实体!R366="","",[1]厂站实体!R366)</f>
        <v/>
      </c>
      <c r="F366" s="10" t="str">
        <f>IF([1]厂站实体!M366="","",[1]厂站实体!M366)</f>
        <v/>
      </c>
      <c r="G366" s="10" t="str">
        <f>IF([1]厂站实体!N366="","",[1]厂站实体!N366)</f>
        <v/>
      </c>
      <c r="H366" s="10" t="str">
        <f>IF([1]厂站实体!O366="","",[1]厂站实体!O366)</f>
        <v/>
      </c>
      <c r="I366" s="10" t="str">
        <f>IF([1]厂站实体!K366="","",[1]厂站实体!K366)</f>
        <v/>
      </c>
      <c r="J366" s="10" t="str">
        <f>IF([1]厂站实体!P366="","",[1]厂站实体!P366)</f>
        <v/>
      </c>
      <c r="K366" s="10" t="str">
        <f t="shared" si="5"/>
        <v/>
      </c>
    </row>
    <row r="367" spans="1:11" x14ac:dyDescent="0.15">
      <c r="A367" s="10" t="str">
        <f>IF([1]厂站实体!A367="","",[1]厂站实体!A367)</f>
        <v/>
      </c>
      <c r="B367" s="10" t="str">
        <f>IF([1]厂站实体!E367="","",[1]厂站实体!E367)</f>
        <v/>
      </c>
      <c r="C367" s="10" t="str">
        <f>IF([1]厂站实体!C367="","",[1]厂站实体!C367)</f>
        <v/>
      </c>
      <c r="D367" s="10" t="str">
        <f>IF([1]厂站实体!D367="","",[1]厂站实体!D367)</f>
        <v/>
      </c>
      <c r="E367" s="10" t="str">
        <f>IF([1]厂站实体!R367="","",[1]厂站实体!R367)</f>
        <v/>
      </c>
      <c r="F367" s="10" t="str">
        <f>IF([1]厂站实体!M367="","",[1]厂站实体!M367)</f>
        <v/>
      </c>
      <c r="G367" s="10" t="str">
        <f>IF([1]厂站实体!N367="","",[1]厂站实体!N367)</f>
        <v/>
      </c>
      <c r="H367" s="10" t="str">
        <f>IF([1]厂站实体!O367="","",[1]厂站实体!O367)</f>
        <v/>
      </c>
      <c r="I367" s="10" t="str">
        <f>IF([1]厂站实体!K367="","",[1]厂站实体!K367)</f>
        <v/>
      </c>
      <c r="J367" s="10" t="str">
        <f>IF([1]厂站实体!P367="","",[1]厂站实体!P367)</f>
        <v/>
      </c>
      <c r="K367" s="10" t="str">
        <f t="shared" si="5"/>
        <v/>
      </c>
    </row>
    <row r="368" spans="1:11" x14ac:dyDescent="0.15">
      <c r="A368" s="10" t="str">
        <f>IF([1]厂站实体!A368="","",[1]厂站实体!A368)</f>
        <v/>
      </c>
      <c r="B368" s="10" t="str">
        <f>IF([1]厂站实体!E368="","",[1]厂站实体!E368)</f>
        <v/>
      </c>
      <c r="C368" s="10" t="str">
        <f>IF([1]厂站实体!C368="","",[1]厂站实体!C368)</f>
        <v/>
      </c>
      <c r="D368" s="10" t="str">
        <f>IF([1]厂站实体!D368="","",[1]厂站实体!D368)</f>
        <v/>
      </c>
      <c r="E368" s="10" t="str">
        <f>IF([1]厂站实体!R368="","",[1]厂站实体!R368)</f>
        <v/>
      </c>
      <c r="F368" s="10" t="str">
        <f>IF([1]厂站实体!M368="","",[1]厂站实体!M368)</f>
        <v/>
      </c>
      <c r="G368" s="10" t="str">
        <f>IF([1]厂站实体!N368="","",[1]厂站实体!N368)</f>
        <v/>
      </c>
      <c r="H368" s="10" t="str">
        <f>IF([1]厂站实体!O368="","",[1]厂站实体!O368)</f>
        <v/>
      </c>
      <c r="I368" s="10" t="str">
        <f>IF([1]厂站实体!K368="","",[1]厂站实体!K368)</f>
        <v/>
      </c>
      <c r="J368" s="10" t="str">
        <f>IF([1]厂站实体!P368="","",[1]厂站实体!P368)</f>
        <v/>
      </c>
      <c r="K368" s="10" t="str">
        <f t="shared" si="5"/>
        <v/>
      </c>
    </row>
    <row r="369" spans="1:11" x14ac:dyDescent="0.15">
      <c r="A369" s="10" t="str">
        <f>IF([1]厂站实体!A369="","",[1]厂站实体!A369)</f>
        <v/>
      </c>
      <c r="B369" s="10" t="str">
        <f>IF([1]厂站实体!E369="","",[1]厂站实体!E369)</f>
        <v/>
      </c>
      <c r="C369" s="10" t="str">
        <f>IF([1]厂站实体!C369="","",[1]厂站实体!C369)</f>
        <v/>
      </c>
      <c r="D369" s="10" t="str">
        <f>IF([1]厂站实体!D369="","",[1]厂站实体!D369)</f>
        <v/>
      </c>
      <c r="E369" s="10" t="str">
        <f>IF([1]厂站实体!R369="","",[1]厂站实体!R369)</f>
        <v/>
      </c>
      <c r="F369" s="10" t="str">
        <f>IF([1]厂站实体!M369="","",[1]厂站实体!M369)</f>
        <v/>
      </c>
      <c r="G369" s="10" t="str">
        <f>IF([1]厂站实体!N369="","",[1]厂站实体!N369)</f>
        <v/>
      </c>
      <c r="H369" s="10" t="str">
        <f>IF([1]厂站实体!O369="","",[1]厂站实体!O369)</f>
        <v/>
      </c>
      <c r="I369" s="10" t="str">
        <f>IF([1]厂站实体!K369="","",[1]厂站实体!K369)</f>
        <v/>
      </c>
      <c r="J369" s="10" t="str">
        <f>IF([1]厂站实体!P369="","",[1]厂站实体!P369)</f>
        <v/>
      </c>
      <c r="K369" s="10" t="str">
        <f t="shared" si="5"/>
        <v/>
      </c>
    </row>
    <row r="370" spans="1:11" x14ac:dyDescent="0.15">
      <c r="A370" s="10" t="str">
        <f>IF([1]厂站实体!A370="","",[1]厂站实体!A370)</f>
        <v/>
      </c>
      <c r="B370" s="10" t="str">
        <f>IF([1]厂站实体!E370="","",[1]厂站实体!E370)</f>
        <v/>
      </c>
      <c r="C370" s="10" t="str">
        <f>IF([1]厂站实体!C370="","",[1]厂站实体!C370)</f>
        <v/>
      </c>
      <c r="D370" s="10" t="str">
        <f>IF([1]厂站实体!D370="","",[1]厂站实体!D370)</f>
        <v/>
      </c>
      <c r="E370" s="10" t="str">
        <f>IF([1]厂站实体!R370="","",[1]厂站实体!R370)</f>
        <v/>
      </c>
      <c r="F370" s="10" t="str">
        <f>IF([1]厂站实体!M370="","",[1]厂站实体!M370)</f>
        <v/>
      </c>
      <c r="G370" s="10" t="str">
        <f>IF([1]厂站实体!N370="","",[1]厂站实体!N370)</f>
        <v/>
      </c>
      <c r="H370" s="10" t="str">
        <f>IF([1]厂站实体!O370="","",[1]厂站实体!O370)</f>
        <v/>
      </c>
      <c r="I370" s="10" t="str">
        <f>IF([1]厂站实体!K370="","",[1]厂站实体!K370)</f>
        <v/>
      </c>
      <c r="J370" s="10" t="str">
        <f>IF([1]厂站实体!P370="","",[1]厂站实体!P370)</f>
        <v/>
      </c>
      <c r="K370" s="10" t="str">
        <f t="shared" si="5"/>
        <v/>
      </c>
    </row>
    <row r="371" spans="1:11" x14ac:dyDescent="0.15">
      <c r="A371" s="10" t="str">
        <f>IF([1]厂站实体!A371="","",[1]厂站实体!A371)</f>
        <v/>
      </c>
      <c r="B371" s="10" t="str">
        <f>IF([1]厂站实体!E371="","",[1]厂站实体!E371)</f>
        <v/>
      </c>
      <c r="C371" s="10" t="str">
        <f>IF([1]厂站实体!C371="","",[1]厂站实体!C371)</f>
        <v/>
      </c>
      <c r="D371" s="10" t="str">
        <f>IF([1]厂站实体!D371="","",[1]厂站实体!D371)</f>
        <v/>
      </c>
      <c r="E371" s="10" t="str">
        <f>IF([1]厂站实体!R371="","",[1]厂站实体!R371)</f>
        <v/>
      </c>
      <c r="F371" s="10" t="str">
        <f>IF([1]厂站实体!M371="","",[1]厂站实体!M371)</f>
        <v/>
      </c>
      <c r="G371" s="10" t="str">
        <f>IF([1]厂站实体!N371="","",[1]厂站实体!N371)</f>
        <v/>
      </c>
      <c r="H371" s="10" t="str">
        <f>IF([1]厂站实体!O371="","",[1]厂站实体!O371)</f>
        <v/>
      </c>
      <c r="I371" s="10" t="str">
        <f>IF([1]厂站实体!K371="","",[1]厂站实体!K371)</f>
        <v/>
      </c>
      <c r="J371" s="10" t="str">
        <f>IF([1]厂站实体!P371="","",[1]厂站实体!P371)</f>
        <v/>
      </c>
      <c r="K371" s="10" t="str">
        <f t="shared" si="5"/>
        <v/>
      </c>
    </row>
    <row r="372" spans="1:11" x14ac:dyDescent="0.15">
      <c r="A372" s="10" t="str">
        <f>IF([1]厂站实体!A372="","",[1]厂站实体!A372)</f>
        <v/>
      </c>
      <c r="B372" s="10" t="str">
        <f>IF([1]厂站实体!E372="","",[1]厂站实体!E372)</f>
        <v/>
      </c>
      <c r="C372" s="10" t="str">
        <f>IF([1]厂站实体!C372="","",[1]厂站实体!C372)</f>
        <v/>
      </c>
      <c r="D372" s="10" t="str">
        <f>IF([1]厂站实体!D372="","",[1]厂站实体!D372)</f>
        <v/>
      </c>
      <c r="E372" s="10" t="str">
        <f>IF([1]厂站实体!R372="","",[1]厂站实体!R372)</f>
        <v/>
      </c>
      <c r="F372" s="10" t="str">
        <f>IF([1]厂站实体!M372="","",[1]厂站实体!M372)</f>
        <v/>
      </c>
      <c r="G372" s="10" t="str">
        <f>IF([1]厂站实体!N372="","",[1]厂站实体!N372)</f>
        <v/>
      </c>
      <c r="H372" s="10" t="str">
        <f>IF([1]厂站实体!O372="","",[1]厂站实体!O372)</f>
        <v/>
      </c>
      <c r="I372" s="10" t="str">
        <f>IF([1]厂站实体!K372="","",[1]厂站实体!K372)</f>
        <v/>
      </c>
      <c r="J372" s="10" t="str">
        <f>IF([1]厂站实体!P372="","",[1]厂站实体!P372)</f>
        <v/>
      </c>
      <c r="K372" s="10" t="str">
        <f t="shared" si="5"/>
        <v/>
      </c>
    </row>
    <row r="373" spans="1:11" x14ac:dyDescent="0.15">
      <c r="A373" s="10" t="str">
        <f>IF([1]厂站实体!A373="","",[1]厂站实体!A373)</f>
        <v/>
      </c>
      <c r="B373" s="10" t="str">
        <f>IF([1]厂站实体!E373="","",[1]厂站实体!E373)</f>
        <v/>
      </c>
      <c r="C373" s="10" t="str">
        <f>IF([1]厂站实体!C373="","",[1]厂站实体!C373)</f>
        <v/>
      </c>
      <c r="D373" s="10" t="str">
        <f>IF([1]厂站实体!D373="","",[1]厂站实体!D373)</f>
        <v/>
      </c>
      <c r="E373" s="10" t="str">
        <f>IF([1]厂站实体!R373="","",[1]厂站实体!R373)</f>
        <v/>
      </c>
      <c r="F373" s="10" t="str">
        <f>IF([1]厂站实体!M373="","",[1]厂站实体!M373)</f>
        <v/>
      </c>
      <c r="G373" s="10" t="str">
        <f>IF([1]厂站实体!N373="","",[1]厂站实体!N373)</f>
        <v/>
      </c>
      <c r="H373" s="10" t="str">
        <f>IF([1]厂站实体!O373="","",[1]厂站实体!O373)</f>
        <v/>
      </c>
      <c r="I373" s="10" t="str">
        <f>IF([1]厂站实体!K373="","",[1]厂站实体!K373)</f>
        <v/>
      </c>
      <c r="J373" s="10" t="str">
        <f>IF([1]厂站实体!P373="","",[1]厂站实体!P373)</f>
        <v/>
      </c>
      <c r="K373" s="10" t="str">
        <f t="shared" si="5"/>
        <v/>
      </c>
    </row>
    <row r="374" spans="1:11" x14ac:dyDescent="0.15">
      <c r="A374" s="10" t="str">
        <f>IF([1]厂站实体!A374="","",[1]厂站实体!A374)</f>
        <v/>
      </c>
      <c r="B374" s="10" t="str">
        <f>IF([1]厂站实体!E374="","",[1]厂站实体!E374)</f>
        <v/>
      </c>
      <c r="C374" s="10" t="str">
        <f>IF([1]厂站实体!C374="","",[1]厂站实体!C374)</f>
        <v/>
      </c>
      <c r="D374" s="10" t="str">
        <f>IF([1]厂站实体!D374="","",[1]厂站实体!D374)</f>
        <v/>
      </c>
      <c r="E374" s="10" t="str">
        <f>IF([1]厂站实体!R374="","",[1]厂站实体!R374)</f>
        <v/>
      </c>
      <c r="F374" s="10" t="str">
        <f>IF([1]厂站实体!M374="","",[1]厂站实体!M374)</f>
        <v/>
      </c>
      <c r="G374" s="10" t="str">
        <f>IF([1]厂站实体!N374="","",[1]厂站实体!N374)</f>
        <v/>
      </c>
      <c r="H374" s="10" t="str">
        <f>IF([1]厂站实体!O374="","",[1]厂站实体!O374)</f>
        <v/>
      </c>
      <c r="I374" s="10" t="str">
        <f>IF([1]厂站实体!K374="","",[1]厂站实体!K374)</f>
        <v/>
      </c>
      <c r="J374" s="10" t="str">
        <f>IF([1]厂站实体!P374="","",[1]厂站实体!P374)</f>
        <v/>
      </c>
      <c r="K374" s="10" t="str">
        <f t="shared" si="5"/>
        <v/>
      </c>
    </row>
    <row r="375" spans="1:11" x14ac:dyDescent="0.15">
      <c r="A375" s="10" t="str">
        <f>IF([1]厂站实体!A375="","",[1]厂站实体!A375)</f>
        <v/>
      </c>
      <c r="B375" s="10" t="str">
        <f>IF([1]厂站实体!E375="","",[1]厂站实体!E375)</f>
        <v/>
      </c>
      <c r="C375" s="10" t="str">
        <f>IF([1]厂站实体!C375="","",[1]厂站实体!C375)</f>
        <v/>
      </c>
      <c r="D375" s="10" t="str">
        <f>IF([1]厂站实体!D375="","",[1]厂站实体!D375)</f>
        <v/>
      </c>
      <c r="E375" s="10" t="str">
        <f>IF([1]厂站实体!R375="","",[1]厂站实体!R375)</f>
        <v/>
      </c>
      <c r="F375" s="10" t="str">
        <f>IF([1]厂站实体!M375="","",[1]厂站实体!M375)</f>
        <v/>
      </c>
      <c r="G375" s="10" t="str">
        <f>IF([1]厂站实体!N375="","",[1]厂站实体!N375)</f>
        <v/>
      </c>
      <c r="H375" s="10" t="str">
        <f>IF([1]厂站实体!O375="","",[1]厂站实体!O375)</f>
        <v/>
      </c>
      <c r="I375" s="10" t="str">
        <f>IF([1]厂站实体!K375="","",[1]厂站实体!K375)</f>
        <v/>
      </c>
      <c r="J375" s="10" t="str">
        <f>IF([1]厂站实体!P375="","",[1]厂站实体!P375)</f>
        <v/>
      </c>
      <c r="K375" s="10" t="str">
        <f t="shared" si="5"/>
        <v/>
      </c>
    </row>
    <row r="376" spans="1:11" x14ac:dyDescent="0.15">
      <c r="A376" s="10" t="str">
        <f>IF([1]厂站实体!A376="","",[1]厂站实体!A376)</f>
        <v/>
      </c>
      <c r="B376" s="10" t="str">
        <f>IF([1]厂站实体!E376="","",[1]厂站实体!E376)</f>
        <v/>
      </c>
      <c r="C376" s="10" t="str">
        <f>IF([1]厂站实体!C376="","",[1]厂站实体!C376)</f>
        <v/>
      </c>
      <c r="D376" s="10" t="str">
        <f>IF([1]厂站实体!D376="","",[1]厂站实体!D376)</f>
        <v/>
      </c>
      <c r="E376" s="10" t="str">
        <f>IF([1]厂站实体!R376="","",[1]厂站实体!R376)</f>
        <v/>
      </c>
      <c r="F376" s="10" t="str">
        <f>IF([1]厂站实体!M376="","",[1]厂站实体!M376)</f>
        <v/>
      </c>
      <c r="G376" s="10" t="str">
        <f>IF([1]厂站实体!N376="","",[1]厂站实体!N376)</f>
        <v/>
      </c>
      <c r="H376" s="10" t="str">
        <f>IF([1]厂站实体!O376="","",[1]厂站实体!O376)</f>
        <v/>
      </c>
      <c r="I376" s="10" t="str">
        <f>IF([1]厂站实体!K376="","",[1]厂站实体!K376)</f>
        <v/>
      </c>
      <c r="J376" s="10" t="str">
        <f>IF([1]厂站实体!P376="","",[1]厂站实体!P376)</f>
        <v/>
      </c>
      <c r="K376" s="10" t="str">
        <f t="shared" si="5"/>
        <v/>
      </c>
    </row>
    <row r="377" spans="1:11" x14ac:dyDescent="0.15">
      <c r="A377" s="10" t="str">
        <f>IF([1]厂站实体!A377="","",[1]厂站实体!A377)</f>
        <v/>
      </c>
      <c r="B377" s="10" t="str">
        <f>IF([1]厂站实体!E377="","",[1]厂站实体!E377)</f>
        <v/>
      </c>
      <c r="C377" s="10" t="str">
        <f>IF([1]厂站实体!C377="","",[1]厂站实体!C377)</f>
        <v/>
      </c>
      <c r="D377" s="10" t="str">
        <f>IF([1]厂站实体!D377="","",[1]厂站实体!D377)</f>
        <v/>
      </c>
      <c r="E377" s="10" t="str">
        <f>IF([1]厂站实体!R377="","",[1]厂站实体!R377)</f>
        <v/>
      </c>
      <c r="F377" s="10" t="str">
        <f>IF([1]厂站实体!M377="","",[1]厂站实体!M377)</f>
        <v/>
      </c>
      <c r="G377" s="10" t="str">
        <f>IF([1]厂站实体!N377="","",[1]厂站实体!N377)</f>
        <v/>
      </c>
      <c r="H377" s="10" t="str">
        <f>IF([1]厂站实体!O377="","",[1]厂站实体!O377)</f>
        <v/>
      </c>
      <c r="I377" s="10" t="str">
        <f>IF([1]厂站实体!K377="","",[1]厂站实体!K377)</f>
        <v/>
      </c>
      <c r="J377" s="10" t="str">
        <f>IF([1]厂站实体!P377="","",[1]厂站实体!P377)</f>
        <v/>
      </c>
      <c r="K377" s="10" t="str">
        <f t="shared" si="5"/>
        <v/>
      </c>
    </row>
    <row r="378" spans="1:11" x14ac:dyDescent="0.15">
      <c r="A378" s="10" t="str">
        <f>IF([1]厂站实体!A378="","",[1]厂站实体!A378)</f>
        <v/>
      </c>
      <c r="B378" s="10" t="str">
        <f>IF([1]厂站实体!E378="","",[1]厂站实体!E378)</f>
        <v/>
      </c>
      <c r="C378" s="10" t="str">
        <f>IF([1]厂站实体!C378="","",[1]厂站实体!C378)</f>
        <v/>
      </c>
      <c r="D378" s="10" t="str">
        <f>IF([1]厂站实体!D378="","",[1]厂站实体!D378)</f>
        <v/>
      </c>
      <c r="E378" s="10" t="str">
        <f>IF([1]厂站实体!R378="","",[1]厂站实体!R378)</f>
        <v/>
      </c>
      <c r="F378" s="10" t="str">
        <f>IF([1]厂站实体!M378="","",[1]厂站实体!M378)</f>
        <v/>
      </c>
      <c r="G378" s="10" t="str">
        <f>IF([1]厂站实体!N378="","",[1]厂站实体!N378)</f>
        <v/>
      </c>
      <c r="H378" s="10" t="str">
        <f>IF([1]厂站实体!O378="","",[1]厂站实体!O378)</f>
        <v/>
      </c>
      <c r="I378" s="10" t="str">
        <f>IF([1]厂站实体!K378="","",[1]厂站实体!K378)</f>
        <v/>
      </c>
      <c r="J378" s="10" t="str">
        <f>IF([1]厂站实体!P378="","",[1]厂站实体!P378)</f>
        <v/>
      </c>
      <c r="K378" s="10" t="str">
        <f t="shared" si="5"/>
        <v/>
      </c>
    </row>
    <row r="379" spans="1:11" x14ac:dyDescent="0.15">
      <c r="A379" s="10" t="str">
        <f>IF([1]厂站实体!A379="","",[1]厂站实体!A379)</f>
        <v/>
      </c>
      <c r="B379" s="10" t="str">
        <f>IF([1]厂站实体!E379="","",[1]厂站实体!E379)</f>
        <v/>
      </c>
      <c r="C379" s="10" t="str">
        <f>IF([1]厂站实体!C379="","",[1]厂站实体!C379)</f>
        <v/>
      </c>
      <c r="D379" s="10" t="str">
        <f>IF([1]厂站实体!D379="","",[1]厂站实体!D379)</f>
        <v/>
      </c>
      <c r="E379" s="10" t="str">
        <f>IF([1]厂站实体!R379="","",[1]厂站实体!R379)</f>
        <v/>
      </c>
      <c r="F379" s="10" t="str">
        <f>IF([1]厂站实体!M379="","",[1]厂站实体!M379)</f>
        <v/>
      </c>
      <c r="G379" s="10" t="str">
        <f>IF([1]厂站实体!N379="","",[1]厂站实体!N379)</f>
        <v/>
      </c>
      <c r="H379" s="10" t="str">
        <f>IF([1]厂站实体!O379="","",[1]厂站实体!O379)</f>
        <v/>
      </c>
      <c r="I379" s="10" t="str">
        <f>IF([1]厂站实体!K379="","",[1]厂站实体!K379)</f>
        <v/>
      </c>
      <c r="J379" s="10" t="str">
        <f>IF([1]厂站实体!P379="","",[1]厂站实体!P379)</f>
        <v/>
      </c>
      <c r="K379" s="10" t="str">
        <f t="shared" si="5"/>
        <v/>
      </c>
    </row>
    <row r="380" spans="1:11" x14ac:dyDescent="0.15">
      <c r="A380" s="10" t="str">
        <f>IF([1]厂站实体!A380="","",[1]厂站实体!A380)</f>
        <v/>
      </c>
      <c r="B380" s="10" t="str">
        <f>IF([1]厂站实体!E380="","",[1]厂站实体!E380)</f>
        <v/>
      </c>
      <c r="C380" s="10" t="str">
        <f>IF([1]厂站实体!C380="","",[1]厂站实体!C380)</f>
        <v/>
      </c>
      <c r="D380" s="10" t="str">
        <f>IF([1]厂站实体!D380="","",[1]厂站实体!D380)</f>
        <v/>
      </c>
      <c r="E380" s="10" t="str">
        <f>IF([1]厂站实体!R380="","",[1]厂站实体!R380)</f>
        <v/>
      </c>
      <c r="F380" s="10" t="str">
        <f>IF([1]厂站实体!M380="","",[1]厂站实体!M380)</f>
        <v/>
      </c>
      <c r="G380" s="10" t="str">
        <f>IF([1]厂站实体!N380="","",[1]厂站实体!N380)</f>
        <v/>
      </c>
      <c r="H380" s="10" t="str">
        <f>IF([1]厂站实体!O380="","",[1]厂站实体!O380)</f>
        <v/>
      </c>
      <c r="I380" s="10" t="str">
        <f>IF([1]厂站实体!K380="","",[1]厂站实体!K380)</f>
        <v/>
      </c>
      <c r="J380" s="10" t="str">
        <f>IF([1]厂站实体!P380="","",[1]厂站实体!P380)</f>
        <v/>
      </c>
      <c r="K380" s="10" t="str">
        <f t="shared" si="5"/>
        <v/>
      </c>
    </row>
    <row r="381" spans="1:11" x14ac:dyDescent="0.15">
      <c r="A381" s="10" t="str">
        <f>IF([1]厂站实体!A381="","",[1]厂站实体!A381)</f>
        <v/>
      </c>
      <c r="B381" s="10" t="str">
        <f>IF([1]厂站实体!E381="","",[1]厂站实体!E381)</f>
        <v/>
      </c>
      <c r="C381" s="10" t="str">
        <f>IF([1]厂站实体!C381="","",[1]厂站实体!C381)</f>
        <v/>
      </c>
      <c r="D381" s="10" t="str">
        <f>IF([1]厂站实体!D381="","",[1]厂站实体!D381)</f>
        <v/>
      </c>
      <c r="E381" s="10" t="str">
        <f>IF([1]厂站实体!R381="","",[1]厂站实体!R381)</f>
        <v/>
      </c>
      <c r="F381" s="10" t="str">
        <f>IF([1]厂站实体!M381="","",[1]厂站实体!M381)</f>
        <v/>
      </c>
      <c r="G381" s="10" t="str">
        <f>IF([1]厂站实体!N381="","",[1]厂站实体!N381)</f>
        <v/>
      </c>
      <c r="H381" s="10" t="str">
        <f>IF([1]厂站实体!O381="","",[1]厂站实体!O381)</f>
        <v/>
      </c>
      <c r="I381" s="10" t="str">
        <f>IF([1]厂站实体!K381="","",[1]厂站实体!K381)</f>
        <v/>
      </c>
      <c r="J381" s="10" t="str">
        <f>IF([1]厂站实体!P381="","",[1]厂站实体!P381)</f>
        <v/>
      </c>
      <c r="K381" s="10" t="str">
        <f t="shared" si="5"/>
        <v/>
      </c>
    </row>
    <row r="382" spans="1:11" x14ac:dyDescent="0.15">
      <c r="A382" s="10" t="str">
        <f>IF([1]厂站实体!A382="","",[1]厂站实体!A382)</f>
        <v/>
      </c>
      <c r="B382" s="10" t="str">
        <f>IF([1]厂站实体!E382="","",[1]厂站实体!E382)</f>
        <v/>
      </c>
      <c r="C382" s="10" t="str">
        <f>IF([1]厂站实体!C382="","",[1]厂站实体!C382)</f>
        <v/>
      </c>
      <c r="D382" s="10" t="str">
        <f>IF([1]厂站实体!D382="","",[1]厂站实体!D382)</f>
        <v/>
      </c>
      <c r="E382" s="10" t="str">
        <f>IF([1]厂站实体!R382="","",[1]厂站实体!R382)</f>
        <v/>
      </c>
      <c r="F382" s="10" t="str">
        <f>IF([1]厂站实体!M382="","",[1]厂站实体!M382)</f>
        <v/>
      </c>
      <c r="G382" s="10" t="str">
        <f>IF([1]厂站实体!N382="","",[1]厂站实体!N382)</f>
        <v/>
      </c>
      <c r="H382" s="10" t="str">
        <f>IF([1]厂站实体!O382="","",[1]厂站实体!O382)</f>
        <v/>
      </c>
      <c r="I382" s="10" t="str">
        <f>IF([1]厂站实体!K382="","",[1]厂站实体!K382)</f>
        <v/>
      </c>
      <c r="J382" s="10" t="str">
        <f>IF([1]厂站实体!P382="","",[1]厂站实体!P382)</f>
        <v/>
      </c>
      <c r="K382" s="10" t="str">
        <f t="shared" si="5"/>
        <v/>
      </c>
    </row>
    <row r="383" spans="1:11" x14ac:dyDescent="0.15">
      <c r="A383" s="10" t="str">
        <f>IF([1]厂站实体!A383="","",[1]厂站实体!A383)</f>
        <v/>
      </c>
      <c r="B383" s="10" t="str">
        <f>IF([1]厂站实体!E383="","",[1]厂站实体!E383)</f>
        <v/>
      </c>
      <c r="C383" s="10" t="str">
        <f>IF([1]厂站实体!C383="","",[1]厂站实体!C383)</f>
        <v/>
      </c>
      <c r="D383" s="10" t="str">
        <f>IF([1]厂站实体!D383="","",[1]厂站实体!D383)</f>
        <v/>
      </c>
      <c r="E383" s="10" t="str">
        <f>IF([1]厂站实体!R383="","",[1]厂站实体!R383)</f>
        <v/>
      </c>
      <c r="F383" s="10" t="str">
        <f>IF([1]厂站实体!M383="","",[1]厂站实体!M383)</f>
        <v/>
      </c>
      <c r="G383" s="10" t="str">
        <f>IF([1]厂站实体!N383="","",[1]厂站实体!N383)</f>
        <v/>
      </c>
      <c r="H383" s="10" t="str">
        <f>IF([1]厂站实体!O383="","",[1]厂站实体!O383)</f>
        <v/>
      </c>
      <c r="I383" s="10" t="str">
        <f>IF([1]厂站实体!K383="","",[1]厂站实体!K383)</f>
        <v/>
      </c>
      <c r="J383" s="10" t="str">
        <f>IF([1]厂站实体!P383="","",[1]厂站实体!P383)</f>
        <v/>
      </c>
      <c r="K383" s="10" t="str">
        <f t="shared" si="5"/>
        <v/>
      </c>
    </row>
    <row r="384" spans="1:11" x14ac:dyDescent="0.15">
      <c r="A384" s="10" t="str">
        <f>IF([1]厂站实体!A384="","",[1]厂站实体!A384)</f>
        <v/>
      </c>
      <c r="B384" s="10" t="str">
        <f>IF([1]厂站实体!E384="","",[1]厂站实体!E384)</f>
        <v/>
      </c>
      <c r="C384" s="10" t="str">
        <f>IF([1]厂站实体!C384="","",[1]厂站实体!C384)</f>
        <v/>
      </c>
      <c r="D384" s="10" t="str">
        <f>IF([1]厂站实体!D384="","",[1]厂站实体!D384)</f>
        <v/>
      </c>
      <c r="E384" s="10" t="str">
        <f>IF([1]厂站实体!R384="","",[1]厂站实体!R384)</f>
        <v/>
      </c>
      <c r="F384" s="10" t="str">
        <f>IF([1]厂站实体!M384="","",[1]厂站实体!M384)</f>
        <v/>
      </c>
      <c r="G384" s="10" t="str">
        <f>IF([1]厂站实体!N384="","",[1]厂站实体!N384)</f>
        <v/>
      </c>
      <c r="H384" s="10" t="str">
        <f>IF([1]厂站实体!O384="","",[1]厂站实体!O384)</f>
        <v/>
      </c>
      <c r="I384" s="10" t="str">
        <f>IF([1]厂站实体!K384="","",[1]厂站实体!K384)</f>
        <v/>
      </c>
      <c r="J384" s="10" t="str">
        <f>IF([1]厂站实体!P384="","",[1]厂站实体!P384)</f>
        <v/>
      </c>
      <c r="K384" s="10" t="str">
        <f t="shared" si="5"/>
        <v/>
      </c>
    </row>
    <row r="385" spans="1:11" x14ac:dyDescent="0.15">
      <c r="A385" s="10" t="str">
        <f>IF([1]厂站实体!A385="","",[1]厂站实体!A385)</f>
        <v/>
      </c>
      <c r="B385" s="10" t="str">
        <f>IF([1]厂站实体!E385="","",[1]厂站实体!E385)</f>
        <v/>
      </c>
      <c r="C385" s="10" t="str">
        <f>IF([1]厂站实体!C385="","",[1]厂站实体!C385)</f>
        <v/>
      </c>
      <c r="D385" s="10" t="str">
        <f>IF([1]厂站实体!D385="","",[1]厂站实体!D385)</f>
        <v/>
      </c>
      <c r="E385" s="10" t="str">
        <f>IF([1]厂站实体!R385="","",[1]厂站实体!R385)</f>
        <v/>
      </c>
      <c r="F385" s="10" t="str">
        <f>IF([1]厂站实体!M385="","",[1]厂站实体!M385)</f>
        <v/>
      </c>
      <c r="G385" s="10" t="str">
        <f>IF([1]厂站实体!N385="","",[1]厂站实体!N385)</f>
        <v/>
      </c>
      <c r="H385" s="10" t="str">
        <f>IF([1]厂站实体!O385="","",[1]厂站实体!O385)</f>
        <v/>
      </c>
      <c r="I385" s="10" t="str">
        <f>IF([1]厂站实体!K385="","",[1]厂站实体!K385)</f>
        <v/>
      </c>
      <c r="J385" s="10" t="str">
        <f>IF([1]厂站实体!P385="","",[1]厂站实体!P385)</f>
        <v/>
      </c>
      <c r="K385" s="10" t="str">
        <f t="shared" si="5"/>
        <v/>
      </c>
    </row>
    <row r="386" spans="1:11" x14ac:dyDescent="0.15">
      <c r="A386" s="10" t="str">
        <f>IF([1]厂站实体!A386="","",[1]厂站实体!A386)</f>
        <v/>
      </c>
      <c r="B386" s="10" t="str">
        <f>IF([1]厂站实体!E386="","",[1]厂站实体!E386)</f>
        <v/>
      </c>
      <c r="C386" s="10" t="str">
        <f>IF([1]厂站实体!C386="","",[1]厂站实体!C386)</f>
        <v/>
      </c>
      <c r="D386" s="10" t="str">
        <f>IF([1]厂站实体!D386="","",[1]厂站实体!D386)</f>
        <v/>
      </c>
      <c r="E386" s="10" t="str">
        <f>IF([1]厂站实体!R386="","",[1]厂站实体!R386)</f>
        <v/>
      </c>
      <c r="F386" s="10" t="str">
        <f>IF([1]厂站实体!M386="","",[1]厂站实体!M386)</f>
        <v/>
      </c>
      <c r="G386" s="10" t="str">
        <f>IF([1]厂站实体!N386="","",[1]厂站实体!N386)</f>
        <v/>
      </c>
      <c r="H386" s="10" t="str">
        <f>IF([1]厂站实体!O386="","",[1]厂站实体!O386)</f>
        <v/>
      </c>
      <c r="I386" s="10" t="str">
        <f>IF([1]厂站实体!K386="","",[1]厂站实体!K386)</f>
        <v/>
      </c>
      <c r="J386" s="10" t="str">
        <f>IF([1]厂站实体!P386="","",[1]厂站实体!P386)</f>
        <v/>
      </c>
      <c r="K386" s="10" t="str">
        <f t="shared" si="5"/>
        <v/>
      </c>
    </row>
    <row r="387" spans="1:11" x14ac:dyDescent="0.15">
      <c r="A387" s="10" t="str">
        <f>IF([1]厂站实体!A387="","",[1]厂站实体!A387)</f>
        <v/>
      </c>
      <c r="B387" s="10" t="str">
        <f>IF([1]厂站实体!E387="","",[1]厂站实体!E387)</f>
        <v/>
      </c>
      <c r="C387" s="10" t="str">
        <f>IF([1]厂站实体!C387="","",[1]厂站实体!C387)</f>
        <v/>
      </c>
      <c r="D387" s="10" t="str">
        <f>IF([1]厂站实体!D387="","",[1]厂站实体!D387)</f>
        <v/>
      </c>
      <c r="E387" s="10" t="str">
        <f>IF([1]厂站实体!R387="","",[1]厂站实体!R387)</f>
        <v/>
      </c>
      <c r="F387" s="10" t="str">
        <f>IF([1]厂站实体!M387="","",[1]厂站实体!M387)</f>
        <v/>
      </c>
      <c r="G387" s="10" t="str">
        <f>IF([1]厂站实体!N387="","",[1]厂站实体!N387)</f>
        <v/>
      </c>
      <c r="H387" s="10" t="str">
        <f>IF([1]厂站实体!O387="","",[1]厂站实体!O387)</f>
        <v/>
      </c>
      <c r="I387" s="10" t="str">
        <f>IF([1]厂站实体!K387="","",[1]厂站实体!K387)</f>
        <v/>
      </c>
      <c r="J387" s="10" t="str">
        <f>IF([1]厂站实体!P387="","",[1]厂站实体!P387)</f>
        <v/>
      </c>
      <c r="K387" s="10" t="str">
        <f t="shared" ref="K387:K450" si="6">IF(OR(I387="",J387=""),"",I387-J387)</f>
        <v/>
      </c>
    </row>
    <row r="388" spans="1:11" x14ac:dyDescent="0.15">
      <c r="A388" s="10" t="str">
        <f>IF([1]厂站实体!A388="","",[1]厂站实体!A388)</f>
        <v/>
      </c>
      <c r="B388" s="10" t="str">
        <f>IF([1]厂站实体!E388="","",[1]厂站实体!E388)</f>
        <v/>
      </c>
      <c r="C388" s="10" t="str">
        <f>IF([1]厂站实体!C388="","",[1]厂站实体!C388)</f>
        <v/>
      </c>
      <c r="D388" s="10" t="str">
        <f>IF([1]厂站实体!D388="","",[1]厂站实体!D388)</f>
        <v/>
      </c>
      <c r="E388" s="10" t="str">
        <f>IF([1]厂站实体!R388="","",[1]厂站实体!R388)</f>
        <v/>
      </c>
      <c r="F388" s="10" t="str">
        <f>IF([1]厂站实体!M388="","",[1]厂站实体!M388)</f>
        <v/>
      </c>
      <c r="G388" s="10" t="str">
        <f>IF([1]厂站实体!N388="","",[1]厂站实体!N388)</f>
        <v/>
      </c>
      <c r="H388" s="10" t="str">
        <f>IF([1]厂站实体!O388="","",[1]厂站实体!O388)</f>
        <v/>
      </c>
      <c r="I388" s="10" t="str">
        <f>IF([1]厂站实体!K388="","",[1]厂站实体!K388)</f>
        <v/>
      </c>
      <c r="J388" s="10" t="str">
        <f>IF([1]厂站实体!P388="","",[1]厂站实体!P388)</f>
        <v/>
      </c>
      <c r="K388" s="10" t="str">
        <f t="shared" si="6"/>
        <v/>
      </c>
    </row>
    <row r="389" spans="1:11" x14ac:dyDescent="0.15">
      <c r="A389" s="10" t="str">
        <f>IF([1]厂站实体!A389="","",[1]厂站实体!A389)</f>
        <v/>
      </c>
      <c r="B389" s="10" t="str">
        <f>IF([1]厂站实体!E389="","",[1]厂站实体!E389)</f>
        <v/>
      </c>
      <c r="C389" s="10" t="str">
        <f>IF([1]厂站实体!C389="","",[1]厂站实体!C389)</f>
        <v/>
      </c>
      <c r="D389" s="10" t="str">
        <f>IF([1]厂站实体!D389="","",[1]厂站实体!D389)</f>
        <v/>
      </c>
      <c r="E389" s="10" t="str">
        <f>IF([1]厂站实体!R389="","",[1]厂站实体!R389)</f>
        <v/>
      </c>
      <c r="F389" s="10" t="str">
        <f>IF([1]厂站实体!M389="","",[1]厂站实体!M389)</f>
        <v/>
      </c>
      <c r="G389" s="10" t="str">
        <f>IF([1]厂站实体!N389="","",[1]厂站实体!N389)</f>
        <v/>
      </c>
      <c r="H389" s="10" t="str">
        <f>IF([1]厂站实体!O389="","",[1]厂站实体!O389)</f>
        <v/>
      </c>
      <c r="I389" s="10" t="str">
        <f>IF([1]厂站实体!K389="","",[1]厂站实体!K389)</f>
        <v/>
      </c>
      <c r="J389" s="10" t="str">
        <f>IF([1]厂站实体!P389="","",[1]厂站实体!P389)</f>
        <v/>
      </c>
      <c r="K389" s="10" t="str">
        <f t="shared" si="6"/>
        <v/>
      </c>
    </row>
    <row r="390" spans="1:11" x14ac:dyDescent="0.15">
      <c r="A390" s="10" t="str">
        <f>IF([1]厂站实体!A390="","",[1]厂站实体!A390)</f>
        <v/>
      </c>
      <c r="B390" s="10" t="str">
        <f>IF([1]厂站实体!E390="","",[1]厂站实体!E390)</f>
        <v/>
      </c>
      <c r="C390" s="10" t="str">
        <f>IF([1]厂站实体!C390="","",[1]厂站实体!C390)</f>
        <v/>
      </c>
      <c r="D390" s="10" t="str">
        <f>IF([1]厂站实体!D390="","",[1]厂站实体!D390)</f>
        <v/>
      </c>
      <c r="E390" s="10" t="str">
        <f>IF([1]厂站实体!R390="","",[1]厂站实体!R390)</f>
        <v/>
      </c>
      <c r="F390" s="10" t="str">
        <f>IF([1]厂站实体!M390="","",[1]厂站实体!M390)</f>
        <v/>
      </c>
      <c r="G390" s="10" t="str">
        <f>IF([1]厂站实体!N390="","",[1]厂站实体!N390)</f>
        <v/>
      </c>
      <c r="H390" s="10" t="str">
        <f>IF([1]厂站实体!O390="","",[1]厂站实体!O390)</f>
        <v/>
      </c>
      <c r="I390" s="10" t="str">
        <f>IF([1]厂站实体!K390="","",[1]厂站实体!K390)</f>
        <v/>
      </c>
      <c r="J390" s="10" t="str">
        <f>IF([1]厂站实体!P390="","",[1]厂站实体!P390)</f>
        <v/>
      </c>
      <c r="K390" s="10" t="str">
        <f t="shared" si="6"/>
        <v/>
      </c>
    </row>
    <row r="391" spans="1:11" x14ac:dyDescent="0.15">
      <c r="A391" s="10" t="str">
        <f>IF([1]厂站实体!A391="","",[1]厂站实体!A391)</f>
        <v/>
      </c>
      <c r="B391" s="10" t="str">
        <f>IF([1]厂站实体!E391="","",[1]厂站实体!E391)</f>
        <v/>
      </c>
      <c r="C391" s="10" t="str">
        <f>IF([1]厂站实体!C391="","",[1]厂站实体!C391)</f>
        <v/>
      </c>
      <c r="D391" s="10" t="str">
        <f>IF([1]厂站实体!D391="","",[1]厂站实体!D391)</f>
        <v/>
      </c>
      <c r="E391" s="10" t="str">
        <f>IF([1]厂站实体!R391="","",[1]厂站实体!R391)</f>
        <v/>
      </c>
      <c r="F391" s="10" t="str">
        <f>IF([1]厂站实体!M391="","",[1]厂站实体!M391)</f>
        <v/>
      </c>
      <c r="G391" s="10" t="str">
        <f>IF([1]厂站实体!N391="","",[1]厂站实体!N391)</f>
        <v/>
      </c>
      <c r="H391" s="10" t="str">
        <f>IF([1]厂站实体!O391="","",[1]厂站实体!O391)</f>
        <v/>
      </c>
      <c r="I391" s="10" t="str">
        <f>IF([1]厂站实体!K391="","",[1]厂站实体!K391)</f>
        <v/>
      </c>
      <c r="J391" s="10" t="str">
        <f>IF([1]厂站实体!P391="","",[1]厂站实体!P391)</f>
        <v/>
      </c>
      <c r="K391" s="10" t="str">
        <f t="shared" si="6"/>
        <v/>
      </c>
    </row>
    <row r="392" spans="1:11" x14ac:dyDescent="0.15">
      <c r="A392" s="10" t="str">
        <f>IF([1]厂站实体!A392="","",[1]厂站实体!A392)</f>
        <v/>
      </c>
      <c r="B392" s="10" t="str">
        <f>IF([1]厂站实体!E392="","",[1]厂站实体!E392)</f>
        <v/>
      </c>
      <c r="C392" s="10" t="str">
        <f>IF([1]厂站实体!C392="","",[1]厂站实体!C392)</f>
        <v/>
      </c>
      <c r="D392" s="10" t="str">
        <f>IF([1]厂站实体!D392="","",[1]厂站实体!D392)</f>
        <v/>
      </c>
      <c r="E392" s="10" t="str">
        <f>IF([1]厂站实体!R392="","",[1]厂站实体!R392)</f>
        <v/>
      </c>
      <c r="F392" s="10" t="str">
        <f>IF([1]厂站实体!M392="","",[1]厂站实体!M392)</f>
        <v/>
      </c>
      <c r="G392" s="10" t="str">
        <f>IF([1]厂站实体!N392="","",[1]厂站实体!N392)</f>
        <v/>
      </c>
      <c r="H392" s="10" t="str">
        <f>IF([1]厂站实体!O392="","",[1]厂站实体!O392)</f>
        <v/>
      </c>
      <c r="I392" s="10" t="str">
        <f>IF([1]厂站实体!K392="","",[1]厂站实体!K392)</f>
        <v/>
      </c>
      <c r="J392" s="10" t="str">
        <f>IF([1]厂站实体!P392="","",[1]厂站实体!P392)</f>
        <v/>
      </c>
      <c r="K392" s="10" t="str">
        <f t="shared" si="6"/>
        <v/>
      </c>
    </row>
    <row r="393" spans="1:11" x14ac:dyDescent="0.15">
      <c r="A393" s="10" t="str">
        <f>IF([1]厂站实体!A393="","",[1]厂站实体!A393)</f>
        <v/>
      </c>
      <c r="B393" s="10" t="str">
        <f>IF([1]厂站实体!E393="","",[1]厂站实体!E393)</f>
        <v/>
      </c>
      <c r="C393" s="10" t="str">
        <f>IF([1]厂站实体!C393="","",[1]厂站实体!C393)</f>
        <v/>
      </c>
      <c r="D393" s="10" t="str">
        <f>IF([1]厂站实体!D393="","",[1]厂站实体!D393)</f>
        <v/>
      </c>
      <c r="E393" s="10" t="str">
        <f>IF([1]厂站实体!R393="","",[1]厂站实体!R393)</f>
        <v/>
      </c>
      <c r="F393" s="10" t="str">
        <f>IF([1]厂站实体!M393="","",[1]厂站实体!M393)</f>
        <v/>
      </c>
      <c r="G393" s="10" t="str">
        <f>IF([1]厂站实体!N393="","",[1]厂站实体!N393)</f>
        <v/>
      </c>
      <c r="H393" s="10" t="str">
        <f>IF([1]厂站实体!O393="","",[1]厂站实体!O393)</f>
        <v/>
      </c>
      <c r="I393" s="10" t="str">
        <f>IF([1]厂站实体!K393="","",[1]厂站实体!K393)</f>
        <v/>
      </c>
      <c r="J393" s="10" t="str">
        <f>IF([1]厂站实体!P393="","",[1]厂站实体!P393)</f>
        <v/>
      </c>
      <c r="K393" s="10" t="str">
        <f t="shared" si="6"/>
        <v/>
      </c>
    </row>
    <row r="394" spans="1:11" x14ac:dyDescent="0.15">
      <c r="A394" s="10" t="str">
        <f>IF([1]厂站实体!A394="","",[1]厂站实体!A394)</f>
        <v/>
      </c>
      <c r="B394" s="10" t="str">
        <f>IF([1]厂站实体!E394="","",[1]厂站实体!E394)</f>
        <v/>
      </c>
      <c r="C394" s="10" t="str">
        <f>IF([1]厂站实体!C394="","",[1]厂站实体!C394)</f>
        <v/>
      </c>
      <c r="D394" s="10" t="str">
        <f>IF([1]厂站实体!D394="","",[1]厂站实体!D394)</f>
        <v/>
      </c>
      <c r="E394" s="10" t="str">
        <f>IF([1]厂站实体!R394="","",[1]厂站实体!R394)</f>
        <v/>
      </c>
      <c r="F394" s="10" t="str">
        <f>IF([1]厂站实体!M394="","",[1]厂站实体!M394)</f>
        <v/>
      </c>
      <c r="G394" s="10" t="str">
        <f>IF([1]厂站实体!N394="","",[1]厂站实体!N394)</f>
        <v/>
      </c>
      <c r="H394" s="10" t="str">
        <f>IF([1]厂站实体!O394="","",[1]厂站实体!O394)</f>
        <v/>
      </c>
      <c r="I394" s="10" t="str">
        <f>IF([1]厂站实体!K394="","",[1]厂站实体!K394)</f>
        <v/>
      </c>
      <c r="J394" s="10" t="str">
        <f>IF([1]厂站实体!P394="","",[1]厂站实体!P394)</f>
        <v/>
      </c>
      <c r="K394" s="10" t="str">
        <f t="shared" si="6"/>
        <v/>
      </c>
    </row>
    <row r="395" spans="1:11" x14ac:dyDescent="0.15">
      <c r="A395" s="10" t="str">
        <f>IF([1]厂站实体!A395="","",[1]厂站实体!A395)</f>
        <v/>
      </c>
      <c r="B395" s="10" t="str">
        <f>IF([1]厂站实体!E395="","",[1]厂站实体!E395)</f>
        <v/>
      </c>
      <c r="C395" s="10" t="str">
        <f>IF([1]厂站实体!C395="","",[1]厂站实体!C395)</f>
        <v/>
      </c>
      <c r="D395" s="10" t="str">
        <f>IF([1]厂站实体!D395="","",[1]厂站实体!D395)</f>
        <v/>
      </c>
      <c r="E395" s="10" t="str">
        <f>IF([1]厂站实体!R395="","",[1]厂站实体!R395)</f>
        <v/>
      </c>
      <c r="F395" s="10" t="str">
        <f>IF([1]厂站实体!M395="","",[1]厂站实体!M395)</f>
        <v/>
      </c>
      <c r="G395" s="10" t="str">
        <f>IF([1]厂站实体!N395="","",[1]厂站实体!N395)</f>
        <v/>
      </c>
      <c r="H395" s="10" t="str">
        <f>IF([1]厂站实体!O395="","",[1]厂站实体!O395)</f>
        <v/>
      </c>
      <c r="I395" s="10" t="str">
        <f>IF([1]厂站实体!K395="","",[1]厂站实体!K395)</f>
        <v/>
      </c>
      <c r="J395" s="10" t="str">
        <f>IF([1]厂站实体!P395="","",[1]厂站实体!P395)</f>
        <v/>
      </c>
      <c r="K395" s="10" t="str">
        <f t="shared" si="6"/>
        <v/>
      </c>
    </row>
    <row r="396" spans="1:11" x14ac:dyDescent="0.15">
      <c r="A396" s="10" t="str">
        <f>IF([1]厂站实体!A396="","",[1]厂站实体!A396)</f>
        <v/>
      </c>
      <c r="B396" s="10" t="str">
        <f>IF([1]厂站实体!E396="","",[1]厂站实体!E396)</f>
        <v/>
      </c>
      <c r="C396" s="10" t="str">
        <f>IF([1]厂站实体!C396="","",[1]厂站实体!C396)</f>
        <v/>
      </c>
      <c r="D396" s="10" t="str">
        <f>IF([1]厂站实体!D396="","",[1]厂站实体!D396)</f>
        <v/>
      </c>
      <c r="E396" s="10" t="str">
        <f>IF([1]厂站实体!R396="","",[1]厂站实体!R396)</f>
        <v/>
      </c>
      <c r="F396" s="10" t="str">
        <f>IF([1]厂站实体!M396="","",[1]厂站实体!M396)</f>
        <v/>
      </c>
      <c r="G396" s="10" t="str">
        <f>IF([1]厂站实体!N396="","",[1]厂站实体!N396)</f>
        <v/>
      </c>
      <c r="H396" s="10" t="str">
        <f>IF([1]厂站实体!O396="","",[1]厂站实体!O396)</f>
        <v/>
      </c>
      <c r="I396" s="10" t="str">
        <f>IF([1]厂站实体!K396="","",[1]厂站实体!K396)</f>
        <v/>
      </c>
      <c r="J396" s="10" t="str">
        <f>IF([1]厂站实体!P396="","",[1]厂站实体!P396)</f>
        <v/>
      </c>
      <c r="K396" s="10" t="str">
        <f t="shared" si="6"/>
        <v/>
      </c>
    </row>
    <row r="397" spans="1:11" x14ac:dyDescent="0.15">
      <c r="A397" s="10" t="str">
        <f>IF([1]厂站实体!A397="","",[1]厂站实体!A397)</f>
        <v/>
      </c>
      <c r="B397" s="10" t="str">
        <f>IF([1]厂站实体!E397="","",[1]厂站实体!E397)</f>
        <v/>
      </c>
      <c r="C397" s="10" t="str">
        <f>IF([1]厂站实体!C397="","",[1]厂站实体!C397)</f>
        <v/>
      </c>
      <c r="D397" s="10" t="str">
        <f>IF([1]厂站实体!D397="","",[1]厂站实体!D397)</f>
        <v/>
      </c>
      <c r="E397" s="10" t="str">
        <f>IF([1]厂站实体!R397="","",[1]厂站实体!R397)</f>
        <v/>
      </c>
      <c r="F397" s="10" t="str">
        <f>IF([1]厂站实体!M397="","",[1]厂站实体!M397)</f>
        <v/>
      </c>
      <c r="G397" s="10" t="str">
        <f>IF([1]厂站实体!N397="","",[1]厂站实体!N397)</f>
        <v/>
      </c>
      <c r="H397" s="10" t="str">
        <f>IF([1]厂站实体!O397="","",[1]厂站实体!O397)</f>
        <v/>
      </c>
      <c r="I397" s="10" t="str">
        <f>IF([1]厂站实体!K397="","",[1]厂站实体!K397)</f>
        <v/>
      </c>
      <c r="J397" s="10" t="str">
        <f>IF([1]厂站实体!P397="","",[1]厂站实体!P397)</f>
        <v/>
      </c>
      <c r="K397" s="10" t="str">
        <f t="shared" si="6"/>
        <v/>
      </c>
    </row>
    <row r="398" spans="1:11" x14ac:dyDescent="0.15">
      <c r="A398" s="10" t="str">
        <f>IF([1]厂站实体!A398="","",[1]厂站实体!A398)</f>
        <v/>
      </c>
      <c r="B398" s="10" t="str">
        <f>IF([1]厂站实体!E398="","",[1]厂站实体!E398)</f>
        <v/>
      </c>
      <c r="C398" s="10" t="str">
        <f>IF([1]厂站实体!C398="","",[1]厂站实体!C398)</f>
        <v/>
      </c>
      <c r="D398" s="10" t="str">
        <f>IF([1]厂站实体!D398="","",[1]厂站实体!D398)</f>
        <v/>
      </c>
      <c r="E398" s="10" t="str">
        <f>IF([1]厂站实体!R398="","",[1]厂站实体!R398)</f>
        <v/>
      </c>
      <c r="F398" s="10" t="str">
        <f>IF([1]厂站实体!M398="","",[1]厂站实体!M398)</f>
        <v/>
      </c>
      <c r="G398" s="10" t="str">
        <f>IF([1]厂站实体!N398="","",[1]厂站实体!N398)</f>
        <v/>
      </c>
      <c r="H398" s="10" t="str">
        <f>IF([1]厂站实体!O398="","",[1]厂站实体!O398)</f>
        <v/>
      </c>
      <c r="I398" s="10" t="str">
        <f>IF([1]厂站实体!K398="","",[1]厂站实体!K398)</f>
        <v/>
      </c>
      <c r="J398" s="10" t="str">
        <f>IF([1]厂站实体!P398="","",[1]厂站实体!P398)</f>
        <v/>
      </c>
      <c r="K398" s="10" t="str">
        <f t="shared" si="6"/>
        <v/>
      </c>
    </row>
    <row r="399" spans="1:11" x14ac:dyDescent="0.15">
      <c r="A399" s="10" t="str">
        <f>IF([1]厂站实体!A399="","",[1]厂站实体!A399)</f>
        <v/>
      </c>
      <c r="B399" s="10" t="str">
        <f>IF([1]厂站实体!E399="","",[1]厂站实体!E399)</f>
        <v/>
      </c>
      <c r="C399" s="10" t="str">
        <f>IF([1]厂站实体!C399="","",[1]厂站实体!C399)</f>
        <v/>
      </c>
      <c r="D399" s="10" t="str">
        <f>IF([1]厂站实体!D399="","",[1]厂站实体!D399)</f>
        <v/>
      </c>
      <c r="E399" s="10" t="str">
        <f>IF([1]厂站实体!R399="","",[1]厂站实体!R399)</f>
        <v/>
      </c>
      <c r="F399" s="10" t="str">
        <f>IF([1]厂站实体!M399="","",[1]厂站实体!M399)</f>
        <v/>
      </c>
      <c r="G399" s="10" t="str">
        <f>IF([1]厂站实体!N399="","",[1]厂站实体!N399)</f>
        <v/>
      </c>
      <c r="H399" s="10" t="str">
        <f>IF([1]厂站实体!O399="","",[1]厂站实体!O399)</f>
        <v/>
      </c>
      <c r="I399" s="10" t="str">
        <f>IF([1]厂站实体!K399="","",[1]厂站实体!K399)</f>
        <v/>
      </c>
      <c r="J399" s="10" t="str">
        <f>IF([1]厂站实体!P399="","",[1]厂站实体!P399)</f>
        <v/>
      </c>
      <c r="K399" s="10" t="str">
        <f t="shared" si="6"/>
        <v/>
      </c>
    </row>
    <row r="400" spans="1:11" x14ac:dyDescent="0.15">
      <c r="A400" s="10" t="str">
        <f>IF([1]厂站实体!A400="","",[1]厂站实体!A400)</f>
        <v/>
      </c>
      <c r="B400" s="10" t="str">
        <f>IF([1]厂站实体!E400="","",[1]厂站实体!E400)</f>
        <v/>
      </c>
      <c r="C400" s="10" t="str">
        <f>IF([1]厂站实体!C400="","",[1]厂站实体!C400)</f>
        <v/>
      </c>
      <c r="D400" s="10" t="str">
        <f>IF([1]厂站实体!D400="","",[1]厂站实体!D400)</f>
        <v/>
      </c>
      <c r="E400" s="10" t="str">
        <f>IF([1]厂站实体!R400="","",[1]厂站实体!R400)</f>
        <v/>
      </c>
      <c r="F400" s="10" t="str">
        <f>IF([1]厂站实体!M400="","",[1]厂站实体!M400)</f>
        <v/>
      </c>
      <c r="G400" s="10" t="str">
        <f>IF([1]厂站实体!N400="","",[1]厂站实体!N400)</f>
        <v/>
      </c>
      <c r="H400" s="10" t="str">
        <f>IF([1]厂站实体!O400="","",[1]厂站实体!O400)</f>
        <v/>
      </c>
      <c r="I400" s="10" t="str">
        <f>IF([1]厂站实体!K400="","",[1]厂站实体!K400)</f>
        <v/>
      </c>
      <c r="J400" s="10" t="str">
        <f>IF([1]厂站实体!P400="","",[1]厂站实体!P400)</f>
        <v/>
      </c>
      <c r="K400" s="10" t="str">
        <f t="shared" si="6"/>
        <v/>
      </c>
    </row>
    <row r="401" spans="1:11" x14ac:dyDescent="0.15">
      <c r="A401" s="10" t="str">
        <f>IF([1]厂站实体!A401="","",[1]厂站实体!A401)</f>
        <v/>
      </c>
      <c r="B401" s="10" t="str">
        <f>IF([1]厂站实体!E401="","",[1]厂站实体!E401)</f>
        <v/>
      </c>
      <c r="C401" s="10" t="str">
        <f>IF([1]厂站实体!C401="","",[1]厂站实体!C401)</f>
        <v/>
      </c>
      <c r="D401" s="10" t="str">
        <f>IF([1]厂站实体!D401="","",[1]厂站实体!D401)</f>
        <v/>
      </c>
      <c r="E401" s="10" t="str">
        <f>IF([1]厂站实体!R401="","",[1]厂站实体!R401)</f>
        <v/>
      </c>
      <c r="F401" s="10" t="str">
        <f>IF([1]厂站实体!M401="","",[1]厂站实体!M401)</f>
        <v/>
      </c>
      <c r="G401" s="10" t="str">
        <f>IF([1]厂站实体!N401="","",[1]厂站实体!N401)</f>
        <v/>
      </c>
      <c r="H401" s="10" t="str">
        <f>IF([1]厂站实体!O401="","",[1]厂站实体!O401)</f>
        <v/>
      </c>
      <c r="I401" s="10" t="str">
        <f>IF([1]厂站实体!K401="","",[1]厂站实体!K401)</f>
        <v/>
      </c>
      <c r="J401" s="10" t="str">
        <f>IF([1]厂站实体!P401="","",[1]厂站实体!P401)</f>
        <v/>
      </c>
      <c r="K401" s="10" t="str">
        <f t="shared" si="6"/>
        <v/>
      </c>
    </row>
    <row r="402" spans="1:11" x14ac:dyDescent="0.15">
      <c r="A402" s="10" t="str">
        <f>IF([1]厂站实体!A402="","",[1]厂站实体!A402)</f>
        <v/>
      </c>
      <c r="B402" s="10" t="str">
        <f>IF([1]厂站实体!E402="","",[1]厂站实体!E402)</f>
        <v/>
      </c>
      <c r="C402" s="10" t="str">
        <f>IF([1]厂站实体!C402="","",[1]厂站实体!C402)</f>
        <v/>
      </c>
      <c r="D402" s="10" t="str">
        <f>IF([1]厂站实体!D402="","",[1]厂站实体!D402)</f>
        <v/>
      </c>
      <c r="E402" s="10" t="str">
        <f>IF([1]厂站实体!R402="","",[1]厂站实体!R402)</f>
        <v/>
      </c>
      <c r="F402" s="10" t="str">
        <f>IF([1]厂站实体!M402="","",[1]厂站实体!M402)</f>
        <v/>
      </c>
      <c r="G402" s="10" t="str">
        <f>IF([1]厂站实体!N402="","",[1]厂站实体!N402)</f>
        <v/>
      </c>
      <c r="H402" s="10" t="str">
        <f>IF([1]厂站实体!O402="","",[1]厂站实体!O402)</f>
        <v/>
      </c>
      <c r="I402" s="10" t="str">
        <f>IF([1]厂站实体!K402="","",[1]厂站实体!K402)</f>
        <v/>
      </c>
      <c r="J402" s="10" t="str">
        <f>IF([1]厂站实体!P402="","",[1]厂站实体!P402)</f>
        <v/>
      </c>
      <c r="K402" s="10" t="str">
        <f t="shared" si="6"/>
        <v/>
      </c>
    </row>
    <row r="403" spans="1:11" x14ac:dyDescent="0.15">
      <c r="A403" s="10" t="str">
        <f>IF([1]厂站实体!A403="","",[1]厂站实体!A403)</f>
        <v/>
      </c>
      <c r="B403" s="10" t="str">
        <f>IF([1]厂站实体!E403="","",[1]厂站实体!E403)</f>
        <v/>
      </c>
      <c r="C403" s="10" t="str">
        <f>IF([1]厂站实体!C403="","",[1]厂站实体!C403)</f>
        <v/>
      </c>
      <c r="D403" s="10" t="str">
        <f>IF([1]厂站实体!D403="","",[1]厂站实体!D403)</f>
        <v/>
      </c>
      <c r="E403" s="10" t="str">
        <f>IF([1]厂站实体!R403="","",[1]厂站实体!R403)</f>
        <v/>
      </c>
      <c r="F403" s="10" t="str">
        <f>IF([1]厂站实体!M403="","",[1]厂站实体!M403)</f>
        <v/>
      </c>
      <c r="G403" s="10" t="str">
        <f>IF([1]厂站实体!N403="","",[1]厂站实体!N403)</f>
        <v/>
      </c>
      <c r="H403" s="10" t="str">
        <f>IF([1]厂站实体!O403="","",[1]厂站实体!O403)</f>
        <v/>
      </c>
      <c r="I403" s="10" t="str">
        <f>IF([1]厂站实体!K403="","",[1]厂站实体!K403)</f>
        <v/>
      </c>
      <c r="J403" s="10" t="str">
        <f>IF([1]厂站实体!P403="","",[1]厂站实体!P403)</f>
        <v/>
      </c>
      <c r="K403" s="10" t="str">
        <f t="shared" si="6"/>
        <v/>
      </c>
    </row>
    <row r="404" spans="1:11" x14ac:dyDescent="0.15">
      <c r="A404" s="10" t="str">
        <f>IF([1]厂站实体!A404="","",[1]厂站实体!A404)</f>
        <v/>
      </c>
      <c r="B404" s="10" t="str">
        <f>IF([1]厂站实体!E404="","",[1]厂站实体!E404)</f>
        <v/>
      </c>
      <c r="C404" s="10" t="str">
        <f>IF([1]厂站实体!C404="","",[1]厂站实体!C404)</f>
        <v/>
      </c>
      <c r="D404" s="10" t="str">
        <f>IF([1]厂站实体!D404="","",[1]厂站实体!D404)</f>
        <v/>
      </c>
      <c r="E404" s="10" t="str">
        <f>IF([1]厂站实体!R404="","",[1]厂站实体!R404)</f>
        <v/>
      </c>
      <c r="F404" s="10" t="str">
        <f>IF([1]厂站实体!M404="","",[1]厂站实体!M404)</f>
        <v/>
      </c>
      <c r="G404" s="10" t="str">
        <f>IF([1]厂站实体!N404="","",[1]厂站实体!N404)</f>
        <v/>
      </c>
      <c r="H404" s="10" t="str">
        <f>IF([1]厂站实体!O404="","",[1]厂站实体!O404)</f>
        <v/>
      </c>
      <c r="I404" s="10" t="str">
        <f>IF([1]厂站实体!K404="","",[1]厂站实体!K404)</f>
        <v/>
      </c>
      <c r="J404" s="10" t="str">
        <f>IF([1]厂站实体!P404="","",[1]厂站实体!P404)</f>
        <v/>
      </c>
      <c r="K404" s="10" t="str">
        <f t="shared" si="6"/>
        <v/>
      </c>
    </row>
    <row r="405" spans="1:11" x14ac:dyDescent="0.15">
      <c r="A405" s="10" t="str">
        <f>IF([1]厂站实体!A405="","",[1]厂站实体!A405)</f>
        <v/>
      </c>
      <c r="B405" s="10" t="str">
        <f>IF([1]厂站实体!E405="","",[1]厂站实体!E405)</f>
        <v/>
      </c>
      <c r="C405" s="10" t="str">
        <f>IF([1]厂站实体!C405="","",[1]厂站实体!C405)</f>
        <v/>
      </c>
      <c r="D405" s="10" t="str">
        <f>IF([1]厂站实体!D405="","",[1]厂站实体!D405)</f>
        <v/>
      </c>
      <c r="E405" s="10" t="str">
        <f>IF([1]厂站实体!R405="","",[1]厂站实体!R405)</f>
        <v/>
      </c>
      <c r="F405" s="10" t="str">
        <f>IF([1]厂站实体!M405="","",[1]厂站实体!M405)</f>
        <v/>
      </c>
      <c r="G405" s="10" t="str">
        <f>IF([1]厂站实体!N405="","",[1]厂站实体!N405)</f>
        <v/>
      </c>
      <c r="H405" s="10" t="str">
        <f>IF([1]厂站实体!O405="","",[1]厂站实体!O405)</f>
        <v/>
      </c>
      <c r="I405" s="10" t="str">
        <f>IF([1]厂站实体!K405="","",[1]厂站实体!K405)</f>
        <v/>
      </c>
      <c r="J405" s="10" t="str">
        <f>IF([1]厂站实体!P405="","",[1]厂站实体!P405)</f>
        <v/>
      </c>
      <c r="K405" s="10" t="str">
        <f t="shared" si="6"/>
        <v/>
      </c>
    </row>
    <row r="406" spans="1:11" x14ac:dyDescent="0.15">
      <c r="A406" s="10" t="str">
        <f>IF([1]厂站实体!A406="","",[1]厂站实体!A406)</f>
        <v/>
      </c>
      <c r="B406" s="10" t="str">
        <f>IF([1]厂站实体!E406="","",[1]厂站实体!E406)</f>
        <v/>
      </c>
      <c r="C406" s="10" t="str">
        <f>IF([1]厂站实体!C406="","",[1]厂站实体!C406)</f>
        <v/>
      </c>
      <c r="D406" s="10" t="str">
        <f>IF([1]厂站实体!D406="","",[1]厂站实体!D406)</f>
        <v/>
      </c>
      <c r="E406" s="10" t="str">
        <f>IF([1]厂站实体!R406="","",[1]厂站实体!R406)</f>
        <v/>
      </c>
      <c r="F406" s="10" t="str">
        <f>IF([1]厂站实体!M406="","",[1]厂站实体!M406)</f>
        <v/>
      </c>
      <c r="G406" s="10" t="str">
        <f>IF([1]厂站实体!N406="","",[1]厂站实体!N406)</f>
        <v/>
      </c>
      <c r="H406" s="10" t="str">
        <f>IF([1]厂站实体!O406="","",[1]厂站实体!O406)</f>
        <v/>
      </c>
      <c r="I406" s="10" t="str">
        <f>IF([1]厂站实体!K406="","",[1]厂站实体!K406)</f>
        <v/>
      </c>
      <c r="J406" s="10" t="str">
        <f>IF([1]厂站实体!P406="","",[1]厂站实体!P406)</f>
        <v/>
      </c>
      <c r="K406" s="10" t="str">
        <f t="shared" si="6"/>
        <v/>
      </c>
    </row>
    <row r="407" spans="1:11" x14ac:dyDescent="0.15">
      <c r="A407" s="10" t="str">
        <f>IF([1]厂站实体!A407="","",[1]厂站实体!A407)</f>
        <v/>
      </c>
      <c r="B407" s="10" t="str">
        <f>IF([1]厂站实体!E407="","",[1]厂站实体!E407)</f>
        <v/>
      </c>
      <c r="C407" s="10" t="str">
        <f>IF([1]厂站实体!C407="","",[1]厂站实体!C407)</f>
        <v/>
      </c>
      <c r="D407" s="10" t="str">
        <f>IF([1]厂站实体!D407="","",[1]厂站实体!D407)</f>
        <v/>
      </c>
      <c r="E407" s="10" t="str">
        <f>IF([1]厂站实体!R407="","",[1]厂站实体!R407)</f>
        <v/>
      </c>
      <c r="F407" s="10" t="str">
        <f>IF([1]厂站实体!M407="","",[1]厂站实体!M407)</f>
        <v/>
      </c>
      <c r="G407" s="10" t="str">
        <f>IF([1]厂站实体!N407="","",[1]厂站实体!N407)</f>
        <v/>
      </c>
      <c r="H407" s="10" t="str">
        <f>IF([1]厂站实体!O407="","",[1]厂站实体!O407)</f>
        <v/>
      </c>
      <c r="I407" s="10" t="str">
        <f>IF([1]厂站实体!K407="","",[1]厂站实体!K407)</f>
        <v/>
      </c>
      <c r="J407" s="10" t="str">
        <f>IF([1]厂站实体!P407="","",[1]厂站实体!P407)</f>
        <v/>
      </c>
      <c r="K407" s="10" t="str">
        <f t="shared" si="6"/>
        <v/>
      </c>
    </row>
    <row r="408" spans="1:11" x14ac:dyDescent="0.15">
      <c r="A408" s="10" t="str">
        <f>IF([1]厂站实体!A408="","",[1]厂站实体!A408)</f>
        <v/>
      </c>
      <c r="B408" s="10" t="str">
        <f>IF([1]厂站实体!E408="","",[1]厂站实体!E408)</f>
        <v/>
      </c>
      <c r="C408" s="10" t="str">
        <f>IF([1]厂站实体!C408="","",[1]厂站实体!C408)</f>
        <v/>
      </c>
      <c r="D408" s="10" t="str">
        <f>IF([1]厂站实体!D408="","",[1]厂站实体!D408)</f>
        <v/>
      </c>
      <c r="E408" s="10" t="str">
        <f>IF([1]厂站实体!R408="","",[1]厂站实体!R408)</f>
        <v/>
      </c>
      <c r="F408" s="10" t="str">
        <f>IF([1]厂站实体!M408="","",[1]厂站实体!M408)</f>
        <v/>
      </c>
      <c r="G408" s="10" t="str">
        <f>IF([1]厂站实体!N408="","",[1]厂站实体!N408)</f>
        <v/>
      </c>
      <c r="H408" s="10" t="str">
        <f>IF([1]厂站实体!O408="","",[1]厂站实体!O408)</f>
        <v/>
      </c>
      <c r="I408" s="10" t="str">
        <f>IF([1]厂站实体!K408="","",[1]厂站实体!K408)</f>
        <v/>
      </c>
      <c r="J408" s="10" t="str">
        <f>IF([1]厂站实体!P408="","",[1]厂站实体!P408)</f>
        <v/>
      </c>
      <c r="K408" s="10" t="str">
        <f t="shared" si="6"/>
        <v/>
      </c>
    </row>
    <row r="409" spans="1:11" x14ac:dyDescent="0.15">
      <c r="A409" s="10" t="str">
        <f>IF([1]厂站实体!A409="","",[1]厂站实体!A409)</f>
        <v/>
      </c>
      <c r="B409" s="10" t="str">
        <f>IF([1]厂站实体!E409="","",[1]厂站实体!E409)</f>
        <v/>
      </c>
      <c r="C409" s="10" t="str">
        <f>IF([1]厂站实体!C409="","",[1]厂站实体!C409)</f>
        <v/>
      </c>
      <c r="D409" s="10" t="str">
        <f>IF([1]厂站实体!D409="","",[1]厂站实体!D409)</f>
        <v/>
      </c>
      <c r="E409" s="10" t="str">
        <f>IF([1]厂站实体!R409="","",[1]厂站实体!R409)</f>
        <v/>
      </c>
      <c r="F409" s="10" t="str">
        <f>IF([1]厂站实体!M409="","",[1]厂站实体!M409)</f>
        <v/>
      </c>
      <c r="G409" s="10" t="str">
        <f>IF([1]厂站实体!N409="","",[1]厂站实体!N409)</f>
        <v/>
      </c>
      <c r="H409" s="10" t="str">
        <f>IF([1]厂站实体!O409="","",[1]厂站实体!O409)</f>
        <v/>
      </c>
      <c r="I409" s="10" t="str">
        <f>IF([1]厂站实体!K409="","",[1]厂站实体!K409)</f>
        <v/>
      </c>
      <c r="J409" s="10" t="str">
        <f>IF([1]厂站实体!P409="","",[1]厂站实体!P409)</f>
        <v/>
      </c>
      <c r="K409" s="10" t="str">
        <f t="shared" si="6"/>
        <v/>
      </c>
    </row>
    <row r="410" spans="1:11" x14ac:dyDescent="0.15">
      <c r="A410" s="10" t="str">
        <f>IF([1]厂站实体!A410="","",[1]厂站实体!A410)</f>
        <v/>
      </c>
      <c r="B410" s="10" t="str">
        <f>IF([1]厂站实体!E410="","",[1]厂站实体!E410)</f>
        <v/>
      </c>
      <c r="C410" s="10" t="str">
        <f>IF([1]厂站实体!C410="","",[1]厂站实体!C410)</f>
        <v/>
      </c>
      <c r="D410" s="10" t="str">
        <f>IF([1]厂站实体!D410="","",[1]厂站实体!D410)</f>
        <v/>
      </c>
      <c r="E410" s="10" t="str">
        <f>IF([1]厂站实体!R410="","",[1]厂站实体!R410)</f>
        <v/>
      </c>
      <c r="F410" s="10" t="str">
        <f>IF([1]厂站实体!M410="","",[1]厂站实体!M410)</f>
        <v/>
      </c>
      <c r="G410" s="10" t="str">
        <f>IF([1]厂站实体!N410="","",[1]厂站实体!N410)</f>
        <v/>
      </c>
      <c r="H410" s="10" t="str">
        <f>IF([1]厂站实体!O410="","",[1]厂站实体!O410)</f>
        <v/>
      </c>
      <c r="I410" s="10" t="str">
        <f>IF([1]厂站实体!K410="","",[1]厂站实体!K410)</f>
        <v/>
      </c>
      <c r="J410" s="10" t="str">
        <f>IF([1]厂站实体!P410="","",[1]厂站实体!P410)</f>
        <v/>
      </c>
      <c r="K410" s="10" t="str">
        <f t="shared" si="6"/>
        <v/>
      </c>
    </row>
    <row r="411" spans="1:11" x14ac:dyDescent="0.15">
      <c r="A411" s="10" t="str">
        <f>IF([1]厂站实体!A411="","",[1]厂站实体!A411)</f>
        <v/>
      </c>
      <c r="B411" s="10" t="str">
        <f>IF([1]厂站实体!E411="","",[1]厂站实体!E411)</f>
        <v/>
      </c>
      <c r="C411" s="10" t="str">
        <f>IF([1]厂站实体!C411="","",[1]厂站实体!C411)</f>
        <v/>
      </c>
      <c r="D411" s="10" t="str">
        <f>IF([1]厂站实体!D411="","",[1]厂站实体!D411)</f>
        <v/>
      </c>
      <c r="E411" s="10" t="str">
        <f>IF([1]厂站实体!R411="","",[1]厂站实体!R411)</f>
        <v/>
      </c>
      <c r="F411" s="10" t="str">
        <f>IF([1]厂站实体!M411="","",[1]厂站实体!M411)</f>
        <v/>
      </c>
      <c r="G411" s="10" t="str">
        <f>IF([1]厂站实体!N411="","",[1]厂站实体!N411)</f>
        <v/>
      </c>
      <c r="H411" s="10" t="str">
        <f>IF([1]厂站实体!O411="","",[1]厂站实体!O411)</f>
        <v/>
      </c>
      <c r="I411" s="10" t="str">
        <f>IF([1]厂站实体!K411="","",[1]厂站实体!K411)</f>
        <v/>
      </c>
      <c r="J411" s="10" t="str">
        <f>IF([1]厂站实体!P411="","",[1]厂站实体!P411)</f>
        <v/>
      </c>
      <c r="K411" s="10" t="str">
        <f t="shared" si="6"/>
        <v/>
      </c>
    </row>
    <row r="412" spans="1:11" x14ac:dyDescent="0.15">
      <c r="A412" s="10" t="str">
        <f>IF([1]厂站实体!A412="","",[1]厂站实体!A412)</f>
        <v/>
      </c>
      <c r="B412" s="10" t="str">
        <f>IF([1]厂站实体!E412="","",[1]厂站实体!E412)</f>
        <v/>
      </c>
      <c r="C412" s="10" t="str">
        <f>IF([1]厂站实体!C412="","",[1]厂站实体!C412)</f>
        <v/>
      </c>
      <c r="D412" s="10" t="str">
        <f>IF([1]厂站实体!D412="","",[1]厂站实体!D412)</f>
        <v/>
      </c>
      <c r="E412" s="10" t="str">
        <f>IF([1]厂站实体!R412="","",[1]厂站实体!R412)</f>
        <v/>
      </c>
      <c r="F412" s="10" t="str">
        <f>IF([1]厂站实体!M412="","",[1]厂站实体!M412)</f>
        <v/>
      </c>
      <c r="G412" s="10" t="str">
        <f>IF([1]厂站实体!N412="","",[1]厂站实体!N412)</f>
        <v/>
      </c>
      <c r="H412" s="10" t="str">
        <f>IF([1]厂站实体!O412="","",[1]厂站实体!O412)</f>
        <v/>
      </c>
      <c r="I412" s="10" t="str">
        <f>IF([1]厂站实体!K412="","",[1]厂站实体!K412)</f>
        <v/>
      </c>
      <c r="J412" s="10" t="str">
        <f>IF([1]厂站实体!P412="","",[1]厂站实体!P412)</f>
        <v/>
      </c>
      <c r="K412" s="10" t="str">
        <f t="shared" si="6"/>
        <v/>
      </c>
    </row>
    <row r="413" spans="1:11" x14ac:dyDescent="0.15">
      <c r="A413" s="10" t="str">
        <f>IF([1]厂站实体!A413="","",[1]厂站实体!A413)</f>
        <v/>
      </c>
      <c r="B413" s="10" t="str">
        <f>IF([1]厂站实体!E413="","",[1]厂站实体!E413)</f>
        <v/>
      </c>
      <c r="C413" s="10" t="str">
        <f>IF([1]厂站实体!C413="","",[1]厂站实体!C413)</f>
        <v/>
      </c>
      <c r="D413" s="10" t="str">
        <f>IF([1]厂站实体!D413="","",[1]厂站实体!D413)</f>
        <v/>
      </c>
      <c r="E413" s="10" t="str">
        <f>IF([1]厂站实体!R413="","",[1]厂站实体!R413)</f>
        <v/>
      </c>
      <c r="F413" s="10" t="str">
        <f>IF([1]厂站实体!M413="","",[1]厂站实体!M413)</f>
        <v/>
      </c>
      <c r="G413" s="10" t="str">
        <f>IF([1]厂站实体!N413="","",[1]厂站实体!N413)</f>
        <v/>
      </c>
      <c r="H413" s="10" t="str">
        <f>IF([1]厂站实体!O413="","",[1]厂站实体!O413)</f>
        <v/>
      </c>
      <c r="I413" s="10" t="str">
        <f>IF([1]厂站实体!K413="","",[1]厂站实体!K413)</f>
        <v/>
      </c>
      <c r="J413" s="10" t="str">
        <f>IF([1]厂站实体!P413="","",[1]厂站实体!P413)</f>
        <v/>
      </c>
      <c r="K413" s="10" t="str">
        <f t="shared" si="6"/>
        <v/>
      </c>
    </row>
    <row r="414" spans="1:11" x14ac:dyDescent="0.15">
      <c r="A414" s="10" t="str">
        <f>IF([1]厂站实体!A414="","",[1]厂站实体!A414)</f>
        <v/>
      </c>
      <c r="B414" s="10" t="str">
        <f>IF([1]厂站实体!E414="","",[1]厂站实体!E414)</f>
        <v/>
      </c>
      <c r="C414" s="10" t="str">
        <f>IF([1]厂站实体!C414="","",[1]厂站实体!C414)</f>
        <v/>
      </c>
      <c r="D414" s="10" t="str">
        <f>IF([1]厂站实体!D414="","",[1]厂站实体!D414)</f>
        <v/>
      </c>
      <c r="E414" s="10" t="str">
        <f>IF([1]厂站实体!R414="","",[1]厂站实体!R414)</f>
        <v/>
      </c>
      <c r="F414" s="10" t="str">
        <f>IF([1]厂站实体!M414="","",[1]厂站实体!M414)</f>
        <v/>
      </c>
      <c r="G414" s="10" t="str">
        <f>IF([1]厂站实体!N414="","",[1]厂站实体!N414)</f>
        <v/>
      </c>
      <c r="H414" s="10" t="str">
        <f>IF([1]厂站实体!O414="","",[1]厂站实体!O414)</f>
        <v/>
      </c>
      <c r="I414" s="10" t="str">
        <f>IF([1]厂站实体!K414="","",[1]厂站实体!K414)</f>
        <v/>
      </c>
      <c r="J414" s="10" t="str">
        <f>IF([1]厂站实体!P414="","",[1]厂站实体!P414)</f>
        <v/>
      </c>
      <c r="K414" s="10" t="str">
        <f t="shared" si="6"/>
        <v/>
      </c>
    </row>
    <row r="415" spans="1:11" x14ac:dyDescent="0.15">
      <c r="A415" s="10" t="str">
        <f>IF([1]厂站实体!A415="","",[1]厂站实体!A415)</f>
        <v/>
      </c>
      <c r="B415" s="10" t="str">
        <f>IF([1]厂站实体!E415="","",[1]厂站实体!E415)</f>
        <v/>
      </c>
      <c r="C415" s="10" t="str">
        <f>IF([1]厂站实体!C415="","",[1]厂站实体!C415)</f>
        <v/>
      </c>
      <c r="D415" s="10" t="str">
        <f>IF([1]厂站实体!D415="","",[1]厂站实体!D415)</f>
        <v/>
      </c>
      <c r="E415" s="10" t="str">
        <f>IF([1]厂站实体!R415="","",[1]厂站实体!R415)</f>
        <v/>
      </c>
      <c r="F415" s="10" t="str">
        <f>IF([1]厂站实体!M415="","",[1]厂站实体!M415)</f>
        <v/>
      </c>
      <c r="G415" s="10" t="str">
        <f>IF([1]厂站实体!N415="","",[1]厂站实体!N415)</f>
        <v/>
      </c>
      <c r="H415" s="10" t="str">
        <f>IF([1]厂站实体!O415="","",[1]厂站实体!O415)</f>
        <v/>
      </c>
      <c r="I415" s="10" t="str">
        <f>IF([1]厂站实体!K415="","",[1]厂站实体!K415)</f>
        <v/>
      </c>
      <c r="J415" s="10" t="str">
        <f>IF([1]厂站实体!P415="","",[1]厂站实体!P415)</f>
        <v/>
      </c>
      <c r="K415" s="10" t="str">
        <f t="shared" si="6"/>
        <v/>
      </c>
    </row>
    <row r="416" spans="1:11" x14ac:dyDescent="0.15">
      <c r="A416" s="10" t="str">
        <f>IF([1]厂站实体!A416="","",[1]厂站实体!A416)</f>
        <v/>
      </c>
      <c r="B416" s="10" t="str">
        <f>IF([1]厂站实体!E416="","",[1]厂站实体!E416)</f>
        <v/>
      </c>
      <c r="C416" s="10" t="str">
        <f>IF([1]厂站实体!C416="","",[1]厂站实体!C416)</f>
        <v/>
      </c>
      <c r="D416" s="10" t="str">
        <f>IF([1]厂站实体!D416="","",[1]厂站实体!D416)</f>
        <v/>
      </c>
      <c r="E416" s="10" t="str">
        <f>IF([1]厂站实体!R416="","",[1]厂站实体!R416)</f>
        <v/>
      </c>
      <c r="F416" s="10" t="str">
        <f>IF([1]厂站实体!M416="","",[1]厂站实体!M416)</f>
        <v/>
      </c>
      <c r="G416" s="10" t="str">
        <f>IF([1]厂站实体!N416="","",[1]厂站实体!N416)</f>
        <v/>
      </c>
      <c r="H416" s="10" t="str">
        <f>IF([1]厂站实体!O416="","",[1]厂站实体!O416)</f>
        <v/>
      </c>
      <c r="I416" s="10" t="str">
        <f>IF([1]厂站实体!K416="","",[1]厂站实体!K416)</f>
        <v/>
      </c>
      <c r="J416" s="10" t="str">
        <f>IF([1]厂站实体!P416="","",[1]厂站实体!P416)</f>
        <v/>
      </c>
      <c r="K416" s="10" t="str">
        <f t="shared" si="6"/>
        <v/>
      </c>
    </row>
    <row r="417" spans="1:11" x14ac:dyDescent="0.15">
      <c r="A417" s="10" t="str">
        <f>IF([1]厂站实体!A417="","",[1]厂站实体!A417)</f>
        <v/>
      </c>
      <c r="B417" s="10" t="str">
        <f>IF([1]厂站实体!E417="","",[1]厂站实体!E417)</f>
        <v/>
      </c>
      <c r="C417" s="10" t="str">
        <f>IF([1]厂站实体!C417="","",[1]厂站实体!C417)</f>
        <v/>
      </c>
      <c r="D417" s="10" t="str">
        <f>IF([1]厂站实体!D417="","",[1]厂站实体!D417)</f>
        <v/>
      </c>
      <c r="E417" s="10" t="str">
        <f>IF([1]厂站实体!R417="","",[1]厂站实体!R417)</f>
        <v/>
      </c>
      <c r="F417" s="10" t="str">
        <f>IF([1]厂站实体!M417="","",[1]厂站实体!M417)</f>
        <v/>
      </c>
      <c r="G417" s="10" t="str">
        <f>IF([1]厂站实体!N417="","",[1]厂站实体!N417)</f>
        <v/>
      </c>
      <c r="H417" s="10" t="str">
        <f>IF([1]厂站实体!O417="","",[1]厂站实体!O417)</f>
        <v/>
      </c>
      <c r="I417" s="10" t="str">
        <f>IF([1]厂站实体!K417="","",[1]厂站实体!K417)</f>
        <v/>
      </c>
      <c r="J417" s="10" t="str">
        <f>IF([1]厂站实体!P417="","",[1]厂站实体!P417)</f>
        <v/>
      </c>
      <c r="K417" s="10" t="str">
        <f t="shared" si="6"/>
        <v/>
      </c>
    </row>
    <row r="418" spans="1:11" x14ac:dyDescent="0.15">
      <c r="A418" s="10" t="str">
        <f>IF([1]厂站实体!A418="","",[1]厂站实体!A418)</f>
        <v/>
      </c>
      <c r="B418" s="10" t="str">
        <f>IF([1]厂站实体!E418="","",[1]厂站实体!E418)</f>
        <v/>
      </c>
      <c r="C418" s="10" t="str">
        <f>IF([1]厂站实体!C418="","",[1]厂站实体!C418)</f>
        <v/>
      </c>
      <c r="D418" s="10" t="str">
        <f>IF([1]厂站实体!D418="","",[1]厂站实体!D418)</f>
        <v/>
      </c>
      <c r="E418" s="10" t="str">
        <f>IF([1]厂站实体!R418="","",[1]厂站实体!R418)</f>
        <v/>
      </c>
      <c r="F418" s="10" t="str">
        <f>IF([1]厂站实体!M418="","",[1]厂站实体!M418)</f>
        <v/>
      </c>
      <c r="G418" s="10" t="str">
        <f>IF([1]厂站实体!N418="","",[1]厂站实体!N418)</f>
        <v/>
      </c>
      <c r="H418" s="10" t="str">
        <f>IF([1]厂站实体!O418="","",[1]厂站实体!O418)</f>
        <v/>
      </c>
      <c r="I418" s="10" t="str">
        <f>IF([1]厂站实体!K418="","",[1]厂站实体!K418)</f>
        <v/>
      </c>
      <c r="J418" s="10" t="str">
        <f>IF([1]厂站实体!P418="","",[1]厂站实体!P418)</f>
        <v/>
      </c>
      <c r="K418" s="10" t="str">
        <f t="shared" si="6"/>
        <v/>
      </c>
    </row>
    <row r="419" spans="1:11" x14ac:dyDescent="0.15">
      <c r="A419" s="10" t="str">
        <f>IF([1]厂站实体!A419="","",[1]厂站实体!A419)</f>
        <v/>
      </c>
      <c r="B419" s="10" t="str">
        <f>IF([1]厂站实体!E419="","",[1]厂站实体!E419)</f>
        <v/>
      </c>
      <c r="C419" s="10" t="str">
        <f>IF([1]厂站实体!C419="","",[1]厂站实体!C419)</f>
        <v/>
      </c>
      <c r="D419" s="10" t="str">
        <f>IF([1]厂站实体!D419="","",[1]厂站实体!D419)</f>
        <v/>
      </c>
      <c r="E419" s="10" t="str">
        <f>IF([1]厂站实体!R419="","",[1]厂站实体!R419)</f>
        <v/>
      </c>
      <c r="F419" s="10" t="str">
        <f>IF([1]厂站实体!M419="","",[1]厂站实体!M419)</f>
        <v/>
      </c>
      <c r="G419" s="10" t="str">
        <f>IF([1]厂站实体!N419="","",[1]厂站实体!N419)</f>
        <v/>
      </c>
      <c r="H419" s="10" t="str">
        <f>IF([1]厂站实体!O419="","",[1]厂站实体!O419)</f>
        <v/>
      </c>
      <c r="I419" s="10" t="str">
        <f>IF([1]厂站实体!K419="","",[1]厂站实体!K419)</f>
        <v/>
      </c>
      <c r="J419" s="10" t="str">
        <f>IF([1]厂站实体!P419="","",[1]厂站实体!P419)</f>
        <v/>
      </c>
      <c r="K419" s="10" t="str">
        <f t="shared" si="6"/>
        <v/>
      </c>
    </row>
    <row r="420" spans="1:11" x14ac:dyDescent="0.15">
      <c r="A420" s="10" t="str">
        <f>IF([1]厂站实体!A420="","",[1]厂站实体!A420)</f>
        <v/>
      </c>
      <c r="B420" s="10" t="str">
        <f>IF([1]厂站实体!E420="","",[1]厂站实体!E420)</f>
        <v/>
      </c>
      <c r="C420" s="10" t="str">
        <f>IF([1]厂站实体!C420="","",[1]厂站实体!C420)</f>
        <v/>
      </c>
      <c r="D420" s="10" t="str">
        <f>IF([1]厂站实体!D420="","",[1]厂站实体!D420)</f>
        <v/>
      </c>
      <c r="E420" s="10" t="str">
        <f>IF([1]厂站实体!R420="","",[1]厂站实体!R420)</f>
        <v/>
      </c>
      <c r="F420" s="10" t="str">
        <f>IF([1]厂站实体!M420="","",[1]厂站实体!M420)</f>
        <v/>
      </c>
      <c r="G420" s="10" t="str">
        <f>IF([1]厂站实体!N420="","",[1]厂站实体!N420)</f>
        <v/>
      </c>
      <c r="H420" s="10" t="str">
        <f>IF([1]厂站实体!O420="","",[1]厂站实体!O420)</f>
        <v/>
      </c>
      <c r="I420" s="10" t="str">
        <f>IF([1]厂站实体!K420="","",[1]厂站实体!K420)</f>
        <v/>
      </c>
      <c r="J420" s="10" t="str">
        <f>IF([1]厂站实体!P420="","",[1]厂站实体!P420)</f>
        <v/>
      </c>
      <c r="K420" s="10" t="str">
        <f t="shared" si="6"/>
        <v/>
      </c>
    </row>
    <row r="421" spans="1:11" x14ac:dyDescent="0.15">
      <c r="A421" s="10" t="str">
        <f>IF([1]厂站实体!A421="","",[1]厂站实体!A421)</f>
        <v/>
      </c>
      <c r="B421" s="10" t="str">
        <f>IF([1]厂站实体!E421="","",[1]厂站实体!E421)</f>
        <v/>
      </c>
      <c r="C421" s="10" t="str">
        <f>IF([1]厂站实体!C421="","",[1]厂站实体!C421)</f>
        <v/>
      </c>
      <c r="D421" s="10" t="str">
        <f>IF([1]厂站实体!D421="","",[1]厂站实体!D421)</f>
        <v/>
      </c>
      <c r="E421" s="10" t="str">
        <f>IF([1]厂站实体!R421="","",[1]厂站实体!R421)</f>
        <v/>
      </c>
      <c r="F421" s="10" t="str">
        <f>IF([1]厂站实体!M421="","",[1]厂站实体!M421)</f>
        <v/>
      </c>
      <c r="G421" s="10" t="str">
        <f>IF([1]厂站实体!N421="","",[1]厂站实体!N421)</f>
        <v/>
      </c>
      <c r="H421" s="10" t="str">
        <f>IF([1]厂站实体!O421="","",[1]厂站实体!O421)</f>
        <v/>
      </c>
      <c r="I421" s="10" t="str">
        <f>IF([1]厂站实体!K421="","",[1]厂站实体!K421)</f>
        <v/>
      </c>
      <c r="J421" s="10" t="str">
        <f>IF([1]厂站实体!P421="","",[1]厂站实体!P421)</f>
        <v/>
      </c>
      <c r="K421" s="10" t="str">
        <f t="shared" si="6"/>
        <v/>
      </c>
    </row>
    <row r="422" spans="1:11" x14ac:dyDescent="0.15">
      <c r="A422" s="10" t="str">
        <f>IF([1]厂站实体!A422="","",[1]厂站实体!A422)</f>
        <v/>
      </c>
      <c r="B422" s="10" t="str">
        <f>IF([1]厂站实体!E422="","",[1]厂站实体!E422)</f>
        <v/>
      </c>
      <c r="C422" s="10" t="str">
        <f>IF([1]厂站实体!C422="","",[1]厂站实体!C422)</f>
        <v/>
      </c>
      <c r="D422" s="10" t="str">
        <f>IF([1]厂站实体!D422="","",[1]厂站实体!D422)</f>
        <v/>
      </c>
      <c r="E422" s="10" t="str">
        <f>IF([1]厂站实体!R422="","",[1]厂站实体!R422)</f>
        <v/>
      </c>
      <c r="F422" s="10" t="str">
        <f>IF([1]厂站实体!M422="","",[1]厂站实体!M422)</f>
        <v/>
      </c>
      <c r="G422" s="10" t="str">
        <f>IF([1]厂站实体!N422="","",[1]厂站实体!N422)</f>
        <v/>
      </c>
      <c r="H422" s="10" t="str">
        <f>IF([1]厂站实体!O422="","",[1]厂站实体!O422)</f>
        <v/>
      </c>
      <c r="I422" s="10" t="str">
        <f>IF([1]厂站实体!K422="","",[1]厂站实体!K422)</f>
        <v/>
      </c>
      <c r="J422" s="10" t="str">
        <f>IF([1]厂站实体!P422="","",[1]厂站实体!P422)</f>
        <v/>
      </c>
      <c r="K422" s="10" t="str">
        <f t="shared" si="6"/>
        <v/>
      </c>
    </row>
    <row r="423" spans="1:11" x14ac:dyDescent="0.15">
      <c r="A423" s="10" t="str">
        <f>IF([1]厂站实体!A423="","",[1]厂站实体!A423)</f>
        <v/>
      </c>
      <c r="B423" s="10" t="str">
        <f>IF([1]厂站实体!E423="","",[1]厂站实体!E423)</f>
        <v/>
      </c>
      <c r="C423" s="10" t="str">
        <f>IF([1]厂站实体!C423="","",[1]厂站实体!C423)</f>
        <v/>
      </c>
      <c r="D423" s="10" t="str">
        <f>IF([1]厂站实体!D423="","",[1]厂站实体!D423)</f>
        <v/>
      </c>
      <c r="E423" s="10" t="str">
        <f>IF([1]厂站实体!R423="","",[1]厂站实体!R423)</f>
        <v/>
      </c>
      <c r="F423" s="10" t="str">
        <f>IF([1]厂站实体!M423="","",[1]厂站实体!M423)</f>
        <v/>
      </c>
      <c r="G423" s="10" t="str">
        <f>IF([1]厂站实体!N423="","",[1]厂站实体!N423)</f>
        <v/>
      </c>
      <c r="H423" s="10" t="str">
        <f>IF([1]厂站实体!O423="","",[1]厂站实体!O423)</f>
        <v/>
      </c>
      <c r="I423" s="10" t="str">
        <f>IF([1]厂站实体!K423="","",[1]厂站实体!K423)</f>
        <v/>
      </c>
      <c r="J423" s="10" t="str">
        <f>IF([1]厂站实体!P423="","",[1]厂站实体!P423)</f>
        <v/>
      </c>
      <c r="K423" s="10" t="str">
        <f t="shared" si="6"/>
        <v/>
      </c>
    </row>
    <row r="424" spans="1:11" x14ac:dyDescent="0.15">
      <c r="A424" s="10" t="str">
        <f>IF([1]厂站实体!A424="","",[1]厂站实体!A424)</f>
        <v/>
      </c>
      <c r="B424" s="10" t="str">
        <f>IF([1]厂站实体!E424="","",[1]厂站实体!E424)</f>
        <v/>
      </c>
      <c r="C424" s="10" t="str">
        <f>IF([1]厂站实体!C424="","",[1]厂站实体!C424)</f>
        <v/>
      </c>
      <c r="D424" s="10" t="str">
        <f>IF([1]厂站实体!D424="","",[1]厂站实体!D424)</f>
        <v/>
      </c>
      <c r="E424" s="10" t="str">
        <f>IF([1]厂站实体!R424="","",[1]厂站实体!R424)</f>
        <v/>
      </c>
      <c r="F424" s="10" t="str">
        <f>IF([1]厂站实体!M424="","",[1]厂站实体!M424)</f>
        <v/>
      </c>
      <c r="G424" s="10" t="str">
        <f>IF([1]厂站实体!N424="","",[1]厂站实体!N424)</f>
        <v/>
      </c>
      <c r="H424" s="10" t="str">
        <f>IF([1]厂站实体!O424="","",[1]厂站实体!O424)</f>
        <v/>
      </c>
      <c r="I424" s="10" t="str">
        <f>IF([1]厂站实体!K424="","",[1]厂站实体!K424)</f>
        <v/>
      </c>
      <c r="J424" s="10" t="str">
        <f>IF([1]厂站实体!P424="","",[1]厂站实体!P424)</f>
        <v/>
      </c>
      <c r="K424" s="10" t="str">
        <f t="shared" si="6"/>
        <v/>
      </c>
    </row>
    <row r="425" spans="1:11" x14ac:dyDescent="0.15">
      <c r="A425" s="10" t="str">
        <f>IF([1]厂站实体!A425="","",[1]厂站实体!A425)</f>
        <v/>
      </c>
      <c r="B425" s="10" t="str">
        <f>IF([1]厂站实体!E425="","",[1]厂站实体!E425)</f>
        <v/>
      </c>
      <c r="C425" s="10" t="str">
        <f>IF([1]厂站实体!C425="","",[1]厂站实体!C425)</f>
        <v/>
      </c>
      <c r="D425" s="10" t="str">
        <f>IF([1]厂站实体!D425="","",[1]厂站实体!D425)</f>
        <v/>
      </c>
      <c r="E425" s="10" t="str">
        <f>IF([1]厂站实体!R425="","",[1]厂站实体!R425)</f>
        <v/>
      </c>
      <c r="F425" s="10" t="str">
        <f>IF([1]厂站实体!M425="","",[1]厂站实体!M425)</f>
        <v/>
      </c>
      <c r="G425" s="10" t="str">
        <f>IF([1]厂站实体!N425="","",[1]厂站实体!N425)</f>
        <v/>
      </c>
      <c r="H425" s="10" t="str">
        <f>IF([1]厂站实体!O425="","",[1]厂站实体!O425)</f>
        <v/>
      </c>
      <c r="I425" s="10" t="str">
        <f>IF([1]厂站实体!K425="","",[1]厂站实体!K425)</f>
        <v/>
      </c>
      <c r="J425" s="10" t="str">
        <f>IF([1]厂站实体!P425="","",[1]厂站实体!P425)</f>
        <v/>
      </c>
      <c r="K425" s="10" t="str">
        <f t="shared" si="6"/>
        <v/>
      </c>
    </row>
    <row r="426" spans="1:11" x14ac:dyDescent="0.15">
      <c r="A426" s="10" t="str">
        <f>IF([1]厂站实体!A426="","",[1]厂站实体!A426)</f>
        <v/>
      </c>
      <c r="B426" s="10" t="str">
        <f>IF([1]厂站实体!E426="","",[1]厂站实体!E426)</f>
        <v/>
      </c>
      <c r="C426" s="10" t="str">
        <f>IF([1]厂站实体!C426="","",[1]厂站实体!C426)</f>
        <v/>
      </c>
      <c r="D426" s="10" t="str">
        <f>IF([1]厂站实体!D426="","",[1]厂站实体!D426)</f>
        <v/>
      </c>
      <c r="E426" s="10" t="str">
        <f>IF([1]厂站实体!R426="","",[1]厂站实体!R426)</f>
        <v/>
      </c>
      <c r="F426" s="10" t="str">
        <f>IF([1]厂站实体!M426="","",[1]厂站实体!M426)</f>
        <v/>
      </c>
      <c r="G426" s="10" t="str">
        <f>IF([1]厂站实体!N426="","",[1]厂站实体!N426)</f>
        <v/>
      </c>
      <c r="H426" s="10" t="str">
        <f>IF([1]厂站实体!O426="","",[1]厂站实体!O426)</f>
        <v/>
      </c>
      <c r="I426" s="10" t="str">
        <f>IF([1]厂站实体!K426="","",[1]厂站实体!K426)</f>
        <v/>
      </c>
      <c r="J426" s="10" t="str">
        <f>IF([1]厂站实体!P426="","",[1]厂站实体!P426)</f>
        <v/>
      </c>
      <c r="K426" s="10" t="str">
        <f t="shared" si="6"/>
        <v/>
      </c>
    </row>
    <row r="427" spans="1:11" x14ac:dyDescent="0.15">
      <c r="A427" s="10" t="str">
        <f>IF([1]厂站实体!A427="","",[1]厂站实体!A427)</f>
        <v/>
      </c>
      <c r="B427" s="10" t="str">
        <f>IF([1]厂站实体!E427="","",[1]厂站实体!E427)</f>
        <v/>
      </c>
      <c r="C427" s="10" t="str">
        <f>IF([1]厂站实体!C427="","",[1]厂站实体!C427)</f>
        <v/>
      </c>
      <c r="D427" s="10" t="str">
        <f>IF([1]厂站实体!D427="","",[1]厂站实体!D427)</f>
        <v/>
      </c>
      <c r="E427" s="10" t="str">
        <f>IF([1]厂站实体!R427="","",[1]厂站实体!R427)</f>
        <v/>
      </c>
      <c r="F427" s="10" t="str">
        <f>IF([1]厂站实体!M427="","",[1]厂站实体!M427)</f>
        <v/>
      </c>
      <c r="G427" s="10" t="str">
        <f>IF([1]厂站实体!N427="","",[1]厂站实体!N427)</f>
        <v/>
      </c>
      <c r="H427" s="10" t="str">
        <f>IF([1]厂站实体!O427="","",[1]厂站实体!O427)</f>
        <v/>
      </c>
      <c r="I427" s="10" t="str">
        <f>IF([1]厂站实体!K427="","",[1]厂站实体!K427)</f>
        <v/>
      </c>
      <c r="J427" s="10" t="str">
        <f>IF([1]厂站实体!P427="","",[1]厂站实体!P427)</f>
        <v/>
      </c>
      <c r="K427" s="10" t="str">
        <f t="shared" si="6"/>
        <v/>
      </c>
    </row>
    <row r="428" spans="1:11" x14ac:dyDescent="0.15">
      <c r="A428" s="10" t="str">
        <f>IF([1]厂站实体!A428="","",[1]厂站实体!A428)</f>
        <v/>
      </c>
      <c r="B428" s="10" t="str">
        <f>IF([1]厂站实体!E428="","",[1]厂站实体!E428)</f>
        <v/>
      </c>
      <c r="C428" s="10" t="str">
        <f>IF([1]厂站实体!C428="","",[1]厂站实体!C428)</f>
        <v/>
      </c>
      <c r="D428" s="10" t="str">
        <f>IF([1]厂站实体!D428="","",[1]厂站实体!D428)</f>
        <v/>
      </c>
      <c r="E428" s="10" t="str">
        <f>IF([1]厂站实体!R428="","",[1]厂站实体!R428)</f>
        <v/>
      </c>
      <c r="F428" s="10" t="str">
        <f>IF([1]厂站实体!M428="","",[1]厂站实体!M428)</f>
        <v/>
      </c>
      <c r="G428" s="10" t="str">
        <f>IF([1]厂站实体!N428="","",[1]厂站实体!N428)</f>
        <v/>
      </c>
      <c r="H428" s="10" t="str">
        <f>IF([1]厂站实体!O428="","",[1]厂站实体!O428)</f>
        <v/>
      </c>
      <c r="I428" s="10" t="str">
        <f>IF([1]厂站实体!K428="","",[1]厂站实体!K428)</f>
        <v/>
      </c>
      <c r="J428" s="10" t="str">
        <f>IF([1]厂站实体!P428="","",[1]厂站实体!P428)</f>
        <v/>
      </c>
      <c r="K428" s="10" t="str">
        <f t="shared" si="6"/>
        <v/>
      </c>
    </row>
    <row r="429" spans="1:11" x14ac:dyDescent="0.15">
      <c r="A429" s="10" t="str">
        <f>IF([1]厂站实体!A429="","",[1]厂站实体!A429)</f>
        <v/>
      </c>
      <c r="B429" s="10" t="str">
        <f>IF([1]厂站实体!E429="","",[1]厂站实体!E429)</f>
        <v/>
      </c>
      <c r="C429" s="10" t="str">
        <f>IF([1]厂站实体!C429="","",[1]厂站实体!C429)</f>
        <v/>
      </c>
      <c r="D429" s="10" t="str">
        <f>IF([1]厂站实体!D429="","",[1]厂站实体!D429)</f>
        <v/>
      </c>
      <c r="E429" s="10" t="str">
        <f>IF([1]厂站实体!R429="","",[1]厂站实体!R429)</f>
        <v/>
      </c>
      <c r="F429" s="10" t="str">
        <f>IF([1]厂站实体!M429="","",[1]厂站实体!M429)</f>
        <v/>
      </c>
      <c r="G429" s="10" t="str">
        <f>IF([1]厂站实体!N429="","",[1]厂站实体!N429)</f>
        <v/>
      </c>
      <c r="H429" s="10" t="str">
        <f>IF([1]厂站实体!O429="","",[1]厂站实体!O429)</f>
        <v/>
      </c>
      <c r="I429" s="10" t="str">
        <f>IF([1]厂站实体!K429="","",[1]厂站实体!K429)</f>
        <v/>
      </c>
      <c r="J429" s="10" t="str">
        <f>IF([1]厂站实体!P429="","",[1]厂站实体!P429)</f>
        <v/>
      </c>
      <c r="K429" s="10" t="str">
        <f t="shared" si="6"/>
        <v/>
      </c>
    </row>
    <row r="430" spans="1:11" x14ac:dyDescent="0.15">
      <c r="A430" s="10" t="str">
        <f>IF([1]厂站实体!A430="","",[1]厂站实体!A430)</f>
        <v/>
      </c>
      <c r="B430" s="10" t="str">
        <f>IF([1]厂站实体!E430="","",[1]厂站实体!E430)</f>
        <v/>
      </c>
      <c r="C430" s="10" t="str">
        <f>IF([1]厂站实体!C430="","",[1]厂站实体!C430)</f>
        <v/>
      </c>
      <c r="D430" s="10" t="str">
        <f>IF([1]厂站实体!D430="","",[1]厂站实体!D430)</f>
        <v/>
      </c>
      <c r="E430" s="10" t="str">
        <f>IF([1]厂站实体!R430="","",[1]厂站实体!R430)</f>
        <v/>
      </c>
      <c r="F430" s="10" t="str">
        <f>IF([1]厂站实体!M430="","",[1]厂站实体!M430)</f>
        <v/>
      </c>
      <c r="G430" s="10" t="str">
        <f>IF([1]厂站实体!N430="","",[1]厂站实体!N430)</f>
        <v/>
      </c>
      <c r="H430" s="10" t="str">
        <f>IF([1]厂站实体!O430="","",[1]厂站实体!O430)</f>
        <v/>
      </c>
      <c r="I430" s="10" t="str">
        <f>IF([1]厂站实体!K430="","",[1]厂站实体!K430)</f>
        <v/>
      </c>
      <c r="J430" s="10" t="str">
        <f>IF([1]厂站实体!P430="","",[1]厂站实体!P430)</f>
        <v/>
      </c>
      <c r="K430" s="10" t="str">
        <f t="shared" si="6"/>
        <v/>
      </c>
    </row>
    <row r="431" spans="1:11" x14ac:dyDescent="0.15">
      <c r="A431" s="10" t="str">
        <f>IF([1]厂站实体!A431="","",[1]厂站实体!A431)</f>
        <v/>
      </c>
      <c r="B431" s="10" t="str">
        <f>IF([1]厂站实体!E431="","",[1]厂站实体!E431)</f>
        <v/>
      </c>
      <c r="C431" s="10" t="str">
        <f>IF([1]厂站实体!C431="","",[1]厂站实体!C431)</f>
        <v/>
      </c>
      <c r="D431" s="10" t="str">
        <f>IF([1]厂站实体!D431="","",[1]厂站实体!D431)</f>
        <v/>
      </c>
      <c r="E431" s="10" t="str">
        <f>IF([1]厂站实体!R431="","",[1]厂站实体!R431)</f>
        <v/>
      </c>
      <c r="F431" s="10" t="str">
        <f>IF([1]厂站实体!M431="","",[1]厂站实体!M431)</f>
        <v/>
      </c>
      <c r="G431" s="10" t="str">
        <f>IF([1]厂站实体!N431="","",[1]厂站实体!N431)</f>
        <v/>
      </c>
      <c r="H431" s="10" t="str">
        <f>IF([1]厂站实体!O431="","",[1]厂站实体!O431)</f>
        <v/>
      </c>
      <c r="I431" s="10" t="str">
        <f>IF([1]厂站实体!K431="","",[1]厂站实体!K431)</f>
        <v/>
      </c>
      <c r="J431" s="10" t="str">
        <f>IF([1]厂站实体!P431="","",[1]厂站实体!P431)</f>
        <v/>
      </c>
      <c r="K431" s="10" t="str">
        <f t="shared" si="6"/>
        <v/>
      </c>
    </row>
    <row r="432" spans="1:11" x14ac:dyDescent="0.15">
      <c r="A432" s="10" t="str">
        <f>IF([1]厂站实体!A432="","",[1]厂站实体!A432)</f>
        <v/>
      </c>
      <c r="B432" s="10" t="str">
        <f>IF([1]厂站实体!E432="","",[1]厂站实体!E432)</f>
        <v/>
      </c>
      <c r="C432" s="10" t="str">
        <f>IF([1]厂站实体!C432="","",[1]厂站实体!C432)</f>
        <v/>
      </c>
      <c r="D432" s="10" t="str">
        <f>IF([1]厂站实体!D432="","",[1]厂站实体!D432)</f>
        <v/>
      </c>
      <c r="E432" s="10" t="str">
        <f>IF([1]厂站实体!R432="","",[1]厂站实体!R432)</f>
        <v/>
      </c>
      <c r="F432" s="10" t="str">
        <f>IF([1]厂站实体!M432="","",[1]厂站实体!M432)</f>
        <v/>
      </c>
      <c r="G432" s="10" t="str">
        <f>IF([1]厂站实体!N432="","",[1]厂站实体!N432)</f>
        <v/>
      </c>
      <c r="H432" s="10" t="str">
        <f>IF([1]厂站实体!O432="","",[1]厂站实体!O432)</f>
        <v/>
      </c>
      <c r="I432" s="10" t="str">
        <f>IF([1]厂站实体!K432="","",[1]厂站实体!K432)</f>
        <v/>
      </c>
      <c r="J432" s="10" t="str">
        <f>IF([1]厂站实体!P432="","",[1]厂站实体!P432)</f>
        <v/>
      </c>
      <c r="K432" s="10" t="str">
        <f t="shared" si="6"/>
        <v/>
      </c>
    </row>
    <row r="433" spans="1:11" x14ac:dyDescent="0.15">
      <c r="A433" s="10" t="str">
        <f>IF([1]厂站实体!A433="","",[1]厂站实体!A433)</f>
        <v/>
      </c>
      <c r="B433" s="10" t="str">
        <f>IF([1]厂站实体!E433="","",[1]厂站实体!E433)</f>
        <v/>
      </c>
      <c r="C433" s="10" t="str">
        <f>IF([1]厂站实体!C433="","",[1]厂站实体!C433)</f>
        <v/>
      </c>
      <c r="D433" s="10" t="str">
        <f>IF([1]厂站实体!D433="","",[1]厂站实体!D433)</f>
        <v/>
      </c>
      <c r="E433" s="10" t="str">
        <f>IF([1]厂站实体!R433="","",[1]厂站实体!R433)</f>
        <v/>
      </c>
      <c r="F433" s="10" t="str">
        <f>IF([1]厂站实体!M433="","",[1]厂站实体!M433)</f>
        <v/>
      </c>
      <c r="G433" s="10" t="str">
        <f>IF([1]厂站实体!N433="","",[1]厂站实体!N433)</f>
        <v/>
      </c>
      <c r="H433" s="10" t="str">
        <f>IF([1]厂站实体!O433="","",[1]厂站实体!O433)</f>
        <v/>
      </c>
      <c r="I433" s="10" t="str">
        <f>IF([1]厂站实体!K433="","",[1]厂站实体!K433)</f>
        <v/>
      </c>
      <c r="J433" s="10" t="str">
        <f>IF([1]厂站实体!P433="","",[1]厂站实体!P433)</f>
        <v/>
      </c>
      <c r="K433" s="10" t="str">
        <f t="shared" si="6"/>
        <v/>
      </c>
    </row>
    <row r="434" spans="1:11" x14ac:dyDescent="0.15">
      <c r="A434" s="10" t="str">
        <f>IF([1]厂站实体!A434="","",[1]厂站实体!A434)</f>
        <v/>
      </c>
      <c r="B434" s="10" t="str">
        <f>IF([1]厂站实体!E434="","",[1]厂站实体!E434)</f>
        <v/>
      </c>
      <c r="C434" s="10" t="str">
        <f>IF([1]厂站实体!C434="","",[1]厂站实体!C434)</f>
        <v/>
      </c>
      <c r="D434" s="10" t="str">
        <f>IF([1]厂站实体!D434="","",[1]厂站实体!D434)</f>
        <v/>
      </c>
      <c r="E434" s="10" t="str">
        <f>IF([1]厂站实体!R434="","",[1]厂站实体!R434)</f>
        <v/>
      </c>
      <c r="F434" s="10" t="str">
        <f>IF([1]厂站实体!M434="","",[1]厂站实体!M434)</f>
        <v/>
      </c>
      <c r="G434" s="10" t="str">
        <f>IF([1]厂站实体!N434="","",[1]厂站实体!N434)</f>
        <v/>
      </c>
      <c r="H434" s="10" t="str">
        <f>IF([1]厂站实体!O434="","",[1]厂站实体!O434)</f>
        <v/>
      </c>
      <c r="I434" s="10" t="str">
        <f>IF([1]厂站实体!K434="","",[1]厂站实体!K434)</f>
        <v/>
      </c>
      <c r="J434" s="10" t="str">
        <f>IF([1]厂站实体!P434="","",[1]厂站实体!P434)</f>
        <v/>
      </c>
      <c r="K434" s="10" t="str">
        <f t="shared" si="6"/>
        <v/>
      </c>
    </row>
    <row r="435" spans="1:11" x14ac:dyDescent="0.15">
      <c r="A435" s="10" t="str">
        <f>IF([1]厂站实体!A435="","",[1]厂站实体!A435)</f>
        <v/>
      </c>
      <c r="B435" s="10" t="str">
        <f>IF([1]厂站实体!E435="","",[1]厂站实体!E435)</f>
        <v/>
      </c>
      <c r="C435" s="10" t="str">
        <f>IF([1]厂站实体!C435="","",[1]厂站实体!C435)</f>
        <v/>
      </c>
      <c r="D435" s="10" t="str">
        <f>IF([1]厂站实体!D435="","",[1]厂站实体!D435)</f>
        <v/>
      </c>
      <c r="E435" s="10" t="str">
        <f>IF([1]厂站实体!R435="","",[1]厂站实体!R435)</f>
        <v/>
      </c>
      <c r="F435" s="10" t="str">
        <f>IF([1]厂站实体!M435="","",[1]厂站实体!M435)</f>
        <v/>
      </c>
      <c r="G435" s="10" t="str">
        <f>IF([1]厂站实体!N435="","",[1]厂站实体!N435)</f>
        <v/>
      </c>
      <c r="H435" s="10" t="str">
        <f>IF([1]厂站实体!O435="","",[1]厂站实体!O435)</f>
        <v/>
      </c>
      <c r="I435" s="10" t="str">
        <f>IF([1]厂站实体!K435="","",[1]厂站实体!K435)</f>
        <v/>
      </c>
      <c r="J435" s="10" t="str">
        <f>IF([1]厂站实体!P435="","",[1]厂站实体!P435)</f>
        <v/>
      </c>
      <c r="K435" s="10" t="str">
        <f t="shared" si="6"/>
        <v/>
      </c>
    </row>
    <row r="436" spans="1:11" x14ac:dyDescent="0.15">
      <c r="A436" s="10" t="str">
        <f>IF([1]厂站实体!A436="","",[1]厂站实体!A436)</f>
        <v/>
      </c>
      <c r="B436" s="10" t="str">
        <f>IF([1]厂站实体!E436="","",[1]厂站实体!E436)</f>
        <v/>
      </c>
      <c r="C436" s="10" t="str">
        <f>IF([1]厂站实体!C436="","",[1]厂站实体!C436)</f>
        <v/>
      </c>
      <c r="D436" s="10" t="str">
        <f>IF([1]厂站实体!D436="","",[1]厂站实体!D436)</f>
        <v/>
      </c>
      <c r="E436" s="10" t="str">
        <f>IF([1]厂站实体!R436="","",[1]厂站实体!R436)</f>
        <v/>
      </c>
      <c r="F436" s="10" t="str">
        <f>IF([1]厂站实体!M436="","",[1]厂站实体!M436)</f>
        <v/>
      </c>
      <c r="G436" s="10" t="str">
        <f>IF([1]厂站实体!N436="","",[1]厂站实体!N436)</f>
        <v/>
      </c>
      <c r="H436" s="10" t="str">
        <f>IF([1]厂站实体!O436="","",[1]厂站实体!O436)</f>
        <v/>
      </c>
      <c r="I436" s="10" t="str">
        <f>IF([1]厂站实体!K436="","",[1]厂站实体!K436)</f>
        <v/>
      </c>
      <c r="J436" s="10" t="str">
        <f>IF([1]厂站实体!P436="","",[1]厂站实体!P436)</f>
        <v/>
      </c>
      <c r="K436" s="10" t="str">
        <f t="shared" si="6"/>
        <v/>
      </c>
    </row>
    <row r="437" spans="1:11" x14ac:dyDescent="0.15">
      <c r="A437" s="10" t="str">
        <f>IF([1]厂站实体!A437="","",[1]厂站实体!A437)</f>
        <v/>
      </c>
      <c r="B437" s="10" t="str">
        <f>IF([1]厂站实体!E437="","",[1]厂站实体!E437)</f>
        <v/>
      </c>
      <c r="C437" s="10" t="str">
        <f>IF([1]厂站实体!C437="","",[1]厂站实体!C437)</f>
        <v/>
      </c>
      <c r="D437" s="10" t="str">
        <f>IF([1]厂站实体!D437="","",[1]厂站实体!D437)</f>
        <v/>
      </c>
      <c r="E437" s="10" t="str">
        <f>IF([1]厂站实体!R437="","",[1]厂站实体!R437)</f>
        <v/>
      </c>
      <c r="F437" s="10" t="str">
        <f>IF([1]厂站实体!M437="","",[1]厂站实体!M437)</f>
        <v/>
      </c>
      <c r="G437" s="10" t="str">
        <f>IF([1]厂站实体!N437="","",[1]厂站实体!N437)</f>
        <v/>
      </c>
      <c r="H437" s="10" t="str">
        <f>IF([1]厂站实体!O437="","",[1]厂站实体!O437)</f>
        <v/>
      </c>
      <c r="I437" s="10" t="str">
        <f>IF([1]厂站实体!K437="","",[1]厂站实体!K437)</f>
        <v/>
      </c>
      <c r="J437" s="10" t="str">
        <f>IF([1]厂站实体!P437="","",[1]厂站实体!P437)</f>
        <v/>
      </c>
      <c r="K437" s="10" t="str">
        <f t="shared" si="6"/>
        <v/>
      </c>
    </row>
    <row r="438" spans="1:11" x14ac:dyDescent="0.15">
      <c r="A438" s="10" t="str">
        <f>IF([1]厂站实体!A438="","",[1]厂站实体!A438)</f>
        <v/>
      </c>
      <c r="B438" s="10" t="str">
        <f>IF([1]厂站实体!E438="","",[1]厂站实体!E438)</f>
        <v/>
      </c>
      <c r="C438" s="10" t="str">
        <f>IF([1]厂站实体!C438="","",[1]厂站实体!C438)</f>
        <v/>
      </c>
      <c r="D438" s="10" t="str">
        <f>IF([1]厂站实体!D438="","",[1]厂站实体!D438)</f>
        <v/>
      </c>
      <c r="E438" s="10" t="str">
        <f>IF([1]厂站实体!R438="","",[1]厂站实体!R438)</f>
        <v/>
      </c>
      <c r="F438" s="10" t="str">
        <f>IF([1]厂站实体!M438="","",[1]厂站实体!M438)</f>
        <v/>
      </c>
      <c r="G438" s="10" t="str">
        <f>IF([1]厂站实体!N438="","",[1]厂站实体!N438)</f>
        <v/>
      </c>
      <c r="H438" s="10" t="str">
        <f>IF([1]厂站实体!O438="","",[1]厂站实体!O438)</f>
        <v/>
      </c>
      <c r="I438" s="10" t="str">
        <f>IF([1]厂站实体!K438="","",[1]厂站实体!K438)</f>
        <v/>
      </c>
      <c r="J438" s="10" t="str">
        <f>IF([1]厂站实体!P438="","",[1]厂站实体!P438)</f>
        <v/>
      </c>
      <c r="K438" s="10" t="str">
        <f t="shared" si="6"/>
        <v/>
      </c>
    </row>
    <row r="439" spans="1:11" x14ac:dyDescent="0.15">
      <c r="A439" s="10" t="str">
        <f>IF([1]厂站实体!A439="","",[1]厂站实体!A439)</f>
        <v/>
      </c>
      <c r="B439" s="10" t="str">
        <f>IF([1]厂站实体!E439="","",[1]厂站实体!E439)</f>
        <v/>
      </c>
      <c r="C439" s="10" t="str">
        <f>IF([1]厂站实体!C439="","",[1]厂站实体!C439)</f>
        <v/>
      </c>
      <c r="D439" s="10" t="str">
        <f>IF([1]厂站实体!D439="","",[1]厂站实体!D439)</f>
        <v/>
      </c>
      <c r="E439" s="10" t="str">
        <f>IF([1]厂站实体!R439="","",[1]厂站实体!R439)</f>
        <v/>
      </c>
      <c r="F439" s="10" t="str">
        <f>IF([1]厂站实体!M439="","",[1]厂站实体!M439)</f>
        <v/>
      </c>
      <c r="G439" s="10" t="str">
        <f>IF([1]厂站实体!N439="","",[1]厂站实体!N439)</f>
        <v/>
      </c>
      <c r="H439" s="10" t="str">
        <f>IF([1]厂站实体!O439="","",[1]厂站实体!O439)</f>
        <v/>
      </c>
      <c r="I439" s="10" t="str">
        <f>IF([1]厂站实体!K439="","",[1]厂站实体!K439)</f>
        <v/>
      </c>
      <c r="J439" s="10" t="str">
        <f>IF([1]厂站实体!P439="","",[1]厂站实体!P439)</f>
        <v/>
      </c>
      <c r="K439" s="10" t="str">
        <f t="shared" si="6"/>
        <v/>
      </c>
    </row>
    <row r="440" spans="1:11" x14ac:dyDescent="0.15">
      <c r="A440" s="10" t="str">
        <f>IF([1]厂站实体!A440="","",[1]厂站实体!A440)</f>
        <v/>
      </c>
      <c r="B440" s="10" t="str">
        <f>IF([1]厂站实体!E440="","",[1]厂站实体!E440)</f>
        <v/>
      </c>
      <c r="C440" s="10" t="str">
        <f>IF([1]厂站实体!C440="","",[1]厂站实体!C440)</f>
        <v/>
      </c>
      <c r="D440" s="10" t="str">
        <f>IF([1]厂站实体!D440="","",[1]厂站实体!D440)</f>
        <v/>
      </c>
      <c r="E440" s="10" t="str">
        <f>IF([1]厂站实体!R440="","",[1]厂站实体!R440)</f>
        <v/>
      </c>
      <c r="F440" s="10" t="str">
        <f>IF([1]厂站实体!M440="","",[1]厂站实体!M440)</f>
        <v/>
      </c>
      <c r="G440" s="10" t="str">
        <f>IF([1]厂站实体!N440="","",[1]厂站实体!N440)</f>
        <v/>
      </c>
      <c r="H440" s="10" t="str">
        <f>IF([1]厂站实体!O440="","",[1]厂站实体!O440)</f>
        <v/>
      </c>
      <c r="I440" s="10" t="str">
        <f>IF([1]厂站实体!K440="","",[1]厂站实体!K440)</f>
        <v/>
      </c>
      <c r="J440" s="10" t="str">
        <f>IF([1]厂站实体!P440="","",[1]厂站实体!P440)</f>
        <v/>
      </c>
      <c r="K440" s="10" t="str">
        <f t="shared" si="6"/>
        <v/>
      </c>
    </row>
    <row r="441" spans="1:11" x14ac:dyDescent="0.15">
      <c r="A441" s="10" t="str">
        <f>IF([1]厂站实体!A441="","",[1]厂站实体!A441)</f>
        <v/>
      </c>
      <c r="B441" s="10" t="str">
        <f>IF([1]厂站实体!E441="","",[1]厂站实体!E441)</f>
        <v/>
      </c>
      <c r="C441" s="10" t="str">
        <f>IF([1]厂站实体!C441="","",[1]厂站实体!C441)</f>
        <v/>
      </c>
      <c r="D441" s="10" t="str">
        <f>IF([1]厂站实体!D441="","",[1]厂站实体!D441)</f>
        <v/>
      </c>
      <c r="E441" s="10" t="str">
        <f>IF([1]厂站实体!R441="","",[1]厂站实体!R441)</f>
        <v/>
      </c>
      <c r="F441" s="10" t="str">
        <f>IF([1]厂站实体!M441="","",[1]厂站实体!M441)</f>
        <v/>
      </c>
      <c r="G441" s="10" t="str">
        <f>IF([1]厂站实体!N441="","",[1]厂站实体!N441)</f>
        <v/>
      </c>
      <c r="H441" s="10" t="str">
        <f>IF([1]厂站实体!O441="","",[1]厂站实体!O441)</f>
        <v/>
      </c>
      <c r="I441" s="10" t="str">
        <f>IF([1]厂站实体!K441="","",[1]厂站实体!K441)</f>
        <v/>
      </c>
      <c r="J441" s="10" t="str">
        <f>IF([1]厂站实体!P441="","",[1]厂站实体!P441)</f>
        <v/>
      </c>
      <c r="K441" s="10" t="str">
        <f t="shared" si="6"/>
        <v/>
      </c>
    </row>
    <row r="442" spans="1:11" x14ac:dyDescent="0.15">
      <c r="A442" s="10" t="str">
        <f>IF([1]厂站实体!A442="","",[1]厂站实体!A442)</f>
        <v/>
      </c>
      <c r="B442" s="10" t="str">
        <f>IF([1]厂站实体!E442="","",[1]厂站实体!E442)</f>
        <v/>
      </c>
      <c r="C442" s="10" t="str">
        <f>IF([1]厂站实体!C442="","",[1]厂站实体!C442)</f>
        <v/>
      </c>
      <c r="D442" s="10" t="str">
        <f>IF([1]厂站实体!D442="","",[1]厂站实体!D442)</f>
        <v/>
      </c>
      <c r="E442" s="10" t="str">
        <f>IF([1]厂站实体!R442="","",[1]厂站实体!R442)</f>
        <v/>
      </c>
      <c r="F442" s="10" t="str">
        <f>IF([1]厂站实体!M442="","",[1]厂站实体!M442)</f>
        <v/>
      </c>
      <c r="G442" s="10" t="str">
        <f>IF([1]厂站实体!N442="","",[1]厂站实体!N442)</f>
        <v/>
      </c>
      <c r="H442" s="10" t="str">
        <f>IF([1]厂站实体!O442="","",[1]厂站实体!O442)</f>
        <v/>
      </c>
      <c r="I442" s="10" t="str">
        <f>IF([1]厂站实体!K442="","",[1]厂站实体!K442)</f>
        <v/>
      </c>
      <c r="J442" s="10" t="str">
        <f>IF([1]厂站实体!P442="","",[1]厂站实体!P442)</f>
        <v/>
      </c>
      <c r="K442" s="10" t="str">
        <f t="shared" si="6"/>
        <v/>
      </c>
    </row>
    <row r="443" spans="1:11" x14ac:dyDescent="0.15">
      <c r="A443" s="10" t="str">
        <f>IF([1]厂站实体!A443="","",[1]厂站实体!A443)</f>
        <v/>
      </c>
      <c r="B443" s="10" t="str">
        <f>IF([1]厂站实体!E443="","",[1]厂站实体!E443)</f>
        <v/>
      </c>
      <c r="C443" s="10" t="str">
        <f>IF([1]厂站实体!C443="","",[1]厂站实体!C443)</f>
        <v/>
      </c>
      <c r="D443" s="10" t="str">
        <f>IF([1]厂站实体!D443="","",[1]厂站实体!D443)</f>
        <v/>
      </c>
      <c r="E443" s="10" t="str">
        <f>IF([1]厂站实体!R443="","",[1]厂站实体!R443)</f>
        <v/>
      </c>
      <c r="F443" s="10" t="str">
        <f>IF([1]厂站实体!M443="","",[1]厂站实体!M443)</f>
        <v/>
      </c>
      <c r="G443" s="10" t="str">
        <f>IF([1]厂站实体!N443="","",[1]厂站实体!N443)</f>
        <v/>
      </c>
      <c r="H443" s="10" t="str">
        <f>IF([1]厂站实体!O443="","",[1]厂站实体!O443)</f>
        <v/>
      </c>
      <c r="I443" s="10" t="str">
        <f>IF([1]厂站实体!K443="","",[1]厂站实体!K443)</f>
        <v/>
      </c>
      <c r="J443" s="10" t="str">
        <f>IF([1]厂站实体!P443="","",[1]厂站实体!P443)</f>
        <v/>
      </c>
      <c r="K443" s="10" t="str">
        <f t="shared" si="6"/>
        <v/>
      </c>
    </row>
    <row r="444" spans="1:11" x14ac:dyDescent="0.15">
      <c r="A444" s="10" t="str">
        <f>IF([1]厂站实体!A444="","",[1]厂站实体!A444)</f>
        <v/>
      </c>
      <c r="B444" s="10" t="str">
        <f>IF([1]厂站实体!E444="","",[1]厂站实体!E444)</f>
        <v/>
      </c>
      <c r="C444" s="10" t="str">
        <f>IF([1]厂站实体!C444="","",[1]厂站实体!C444)</f>
        <v/>
      </c>
      <c r="D444" s="10" t="str">
        <f>IF([1]厂站实体!D444="","",[1]厂站实体!D444)</f>
        <v/>
      </c>
      <c r="E444" s="10" t="str">
        <f>IF([1]厂站实体!R444="","",[1]厂站实体!R444)</f>
        <v/>
      </c>
      <c r="F444" s="10" t="str">
        <f>IF([1]厂站实体!M444="","",[1]厂站实体!M444)</f>
        <v/>
      </c>
      <c r="G444" s="10" t="str">
        <f>IF([1]厂站实体!N444="","",[1]厂站实体!N444)</f>
        <v/>
      </c>
      <c r="H444" s="10" t="str">
        <f>IF([1]厂站实体!O444="","",[1]厂站实体!O444)</f>
        <v/>
      </c>
      <c r="I444" s="10" t="str">
        <f>IF([1]厂站实体!K444="","",[1]厂站实体!K444)</f>
        <v/>
      </c>
      <c r="J444" s="10" t="str">
        <f>IF([1]厂站实体!P444="","",[1]厂站实体!P444)</f>
        <v/>
      </c>
      <c r="K444" s="10" t="str">
        <f t="shared" si="6"/>
        <v/>
      </c>
    </row>
    <row r="445" spans="1:11" x14ac:dyDescent="0.15">
      <c r="A445" s="10" t="str">
        <f>IF([1]厂站实体!A445="","",[1]厂站实体!A445)</f>
        <v/>
      </c>
      <c r="B445" s="10" t="str">
        <f>IF([1]厂站实体!E445="","",[1]厂站实体!E445)</f>
        <v/>
      </c>
      <c r="C445" s="10" t="str">
        <f>IF([1]厂站实体!C445="","",[1]厂站实体!C445)</f>
        <v/>
      </c>
      <c r="D445" s="10" t="str">
        <f>IF([1]厂站实体!D445="","",[1]厂站实体!D445)</f>
        <v/>
      </c>
      <c r="E445" s="10" t="str">
        <f>IF([1]厂站实体!R445="","",[1]厂站实体!R445)</f>
        <v/>
      </c>
      <c r="F445" s="10" t="str">
        <f>IF([1]厂站实体!M445="","",[1]厂站实体!M445)</f>
        <v/>
      </c>
      <c r="G445" s="10" t="str">
        <f>IF([1]厂站实体!N445="","",[1]厂站实体!N445)</f>
        <v/>
      </c>
      <c r="H445" s="10" t="str">
        <f>IF([1]厂站实体!O445="","",[1]厂站实体!O445)</f>
        <v/>
      </c>
      <c r="I445" s="10" t="str">
        <f>IF([1]厂站实体!K445="","",[1]厂站实体!K445)</f>
        <v/>
      </c>
      <c r="J445" s="10" t="str">
        <f>IF([1]厂站实体!P445="","",[1]厂站实体!P445)</f>
        <v/>
      </c>
      <c r="K445" s="10" t="str">
        <f t="shared" si="6"/>
        <v/>
      </c>
    </row>
    <row r="446" spans="1:11" x14ac:dyDescent="0.15">
      <c r="A446" s="10" t="str">
        <f>IF([1]厂站实体!A446="","",[1]厂站实体!A446)</f>
        <v/>
      </c>
      <c r="B446" s="10" t="str">
        <f>IF([1]厂站实体!E446="","",[1]厂站实体!E446)</f>
        <v/>
      </c>
      <c r="C446" s="10" t="str">
        <f>IF([1]厂站实体!C446="","",[1]厂站实体!C446)</f>
        <v/>
      </c>
      <c r="D446" s="10" t="str">
        <f>IF([1]厂站实体!D446="","",[1]厂站实体!D446)</f>
        <v/>
      </c>
      <c r="E446" s="10" t="str">
        <f>IF([1]厂站实体!R446="","",[1]厂站实体!R446)</f>
        <v/>
      </c>
      <c r="F446" s="10" t="str">
        <f>IF([1]厂站实体!M446="","",[1]厂站实体!M446)</f>
        <v/>
      </c>
      <c r="G446" s="10" t="str">
        <f>IF([1]厂站实体!N446="","",[1]厂站实体!N446)</f>
        <v/>
      </c>
      <c r="H446" s="10" t="str">
        <f>IF([1]厂站实体!O446="","",[1]厂站实体!O446)</f>
        <v/>
      </c>
      <c r="I446" s="10" t="str">
        <f>IF([1]厂站实体!K446="","",[1]厂站实体!K446)</f>
        <v/>
      </c>
      <c r="J446" s="10" t="str">
        <f>IF([1]厂站实体!P446="","",[1]厂站实体!P446)</f>
        <v/>
      </c>
      <c r="K446" s="10" t="str">
        <f t="shared" si="6"/>
        <v/>
      </c>
    </row>
    <row r="447" spans="1:11" x14ac:dyDescent="0.15">
      <c r="A447" s="10" t="str">
        <f>IF([1]厂站实体!A447="","",[1]厂站实体!A447)</f>
        <v/>
      </c>
      <c r="B447" s="10" t="str">
        <f>IF([1]厂站实体!E447="","",[1]厂站实体!E447)</f>
        <v/>
      </c>
      <c r="C447" s="10" t="str">
        <f>IF([1]厂站实体!C447="","",[1]厂站实体!C447)</f>
        <v/>
      </c>
      <c r="D447" s="10" t="str">
        <f>IF([1]厂站实体!D447="","",[1]厂站实体!D447)</f>
        <v/>
      </c>
      <c r="E447" s="10" t="str">
        <f>IF([1]厂站实体!R447="","",[1]厂站实体!R447)</f>
        <v/>
      </c>
      <c r="F447" s="10" t="str">
        <f>IF([1]厂站实体!M447="","",[1]厂站实体!M447)</f>
        <v/>
      </c>
      <c r="G447" s="10" t="str">
        <f>IF([1]厂站实体!N447="","",[1]厂站实体!N447)</f>
        <v/>
      </c>
      <c r="H447" s="10" t="str">
        <f>IF([1]厂站实体!O447="","",[1]厂站实体!O447)</f>
        <v/>
      </c>
      <c r="I447" s="10" t="str">
        <f>IF([1]厂站实体!K447="","",[1]厂站实体!K447)</f>
        <v/>
      </c>
      <c r="J447" s="10" t="str">
        <f>IF([1]厂站实体!P447="","",[1]厂站实体!P447)</f>
        <v/>
      </c>
      <c r="K447" s="10" t="str">
        <f t="shared" si="6"/>
        <v/>
      </c>
    </row>
    <row r="448" spans="1:11" x14ac:dyDescent="0.15">
      <c r="A448" s="10" t="str">
        <f>IF([1]厂站实体!A448="","",[1]厂站实体!A448)</f>
        <v/>
      </c>
      <c r="B448" s="10" t="str">
        <f>IF([1]厂站实体!E448="","",[1]厂站实体!E448)</f>
        <v/>
      </c>
      <c r="C448" s="10" t="str">
        <f>IF([1]厂站实体!C448="","",[1]厂站实体!C448)</f>
        <v/>
      </c>
      <c r="D448" s="10" t="str">
        <f>IF([1]厂站实体!D448="","",[1]厂站实体!D448)</f>
        <v/>
      </c>
      <c r="E448" s="10" t="str">
        <f>IF([1]厂站实体!R448="","",[1]厂站实体!R448)</f>
        <v/>
      </c>
      <c r="F448" s="10" t="str">
        <f>IF([1]厂站实体!M448="","",[1]厂站实体!M448)</f>
        <v/>
      </c>
      <c r="G448" s="10" t="str">
        <f>IF([1]厂站实体!N448="","",[1]厂站实体!N448)</f>
        <v/>
      </c>
      <c r="H448" s="10" t="str">
        <f>IF([1]厂站实体!O448="","",[1]厂站实体!O448)</f>
        <v/>
      </c>
      <c r="I448" s="10" t="str">
        <f>IF([1]厂站实体!K448="","",[1]厂站实体!K448)</f>
        <v/>
      </c>
      <c r="J448" s="10" t="str">
        <f>IF([1]厂站实体!P448="","",[1]厂站实体!P448)</f>
        <v/>
      </c>
      <c r="K448" s="10" t="str">
        <f t="shared" si="6"/>
        <v/>
      </c>
    </row>
    <row r="449" spans="1:11" x14ac:dyDescent="0.15">
      <c r="A449" s="10" t="str">
        <f>IF([1]厂站实体!A449="","",[1]厂站实体!A449)</f>
        <v/>
      </c>
      <c r="B449" s="10" t="str">
        <f>IF([1]厂站实体!E449="","",[1]厂站实体!E449)</f>
        <v/>
      </c>
      <c r="C449" s="10" t="str">
        <f>IF([1]厂站实体!C449="","",[1]厂站实体!C449)</f>
        <v/>
      </c>
      <c r="D449" s="10" t="str">
        <f>IF([1]厂站实体!D449="","",[1]厂站实体!D449)</f>
        <v/>
      </c>
      <c r="E449" s="10" t="str">
        <f>IF([1]厂站实体!R449="","",[1]厂站实体!R449)</f>
        <v/>
      </c>
      <c r="F449" s="10" t="str">
        <f>IF([1]厂站实体!M449="","",[1]厂站实体!M449)</f>
        <v/>
      </c>
      <c r="G449" s="10" t="str">
        <f>IF([1]厂站实体!N449="","",[1]厂站实体!N449)</f>
        <v/>
      </c>
      <c r="H449" s="10" t="str">
        <f>IF([1]厂站实体!O449="","",[1]厂站实体!O449)</f>
        <v/>
      </c>
      <c r="I449" s="10" t="str">
        <f>IF([1]厂站实体!K449="","",[1]厂站实体!K449)</f>
        <v/>
      </c>
      <c r="J449" s="10" t="str">
        <f>IF([1]厂站实体!P449="","",[1]厂站实体!P449)</f>
        <v/>
      </c>
      <c r="K449" s="10" t="str">
        <f t="shared" si="6"/>
        <v/>
      </c>
    </row>
    <row r="450" spans="1:11" x14ac:dyDescent="0.15">
      <c r="A450" s="10" t="str">
        <f>IF([1]厂站实体!A450="","",[1]厂站实体!A450)</f>
        <v/>
      </c>
      <c r="B450" s="10" t="str">
        <f>IF([1]厂站实体!E450="","",[1]厂站实体!E450)</f>
        <v/>
      </c>
      <c r="C450" s="10" t="str">
        <f>IF([1]厂站实体!C450="","",[1]厂站实体!C450)</f>
        <v/>
      </c>
      <c r="D450" s="10" t="str">
        <f>IF([1]厂站实体!D450="","",[1]厂站实体!D450)</f>
        <v/>
      </c>
      <c r="E450" s="10" t="str">
        <f>IF([1]厂站实体!R450="","",[1]厂站实体!R450)</f>
        <v/>
      </c>
      <c r="F450" s="10" t="str">
        <f>IF([1]厂站实体!M450="","",[1]厂站实体!M450)</f>
        <v/>
      </c>
      <c r="G450" s="10" t="str">
        <f>IF([1]厂站实体!N450="","",[1]厂站实体!N450)</f>
        <v/>
      </c>
      <c r="H450" s="10" t="str">
        <f>IF([1]厂站实体!O450="","",[1]厂站实体!O450)</f>
        <v/>
      </c>
      <c r="I450" s="10" t="str">
        <f>IF([1]厂站实体!K450="","",[1]厂站实体!K450)</f>
        <v/>
      </c>
      <c r="J450" s="10" t="str">
        <f>IF([1]厂站实体!P450="","",[1]厂站实体!P450)</f>
        <v/>
      </c>
      <c r="K450" s="10" t="str">
        <f t="shared" si="6"/>
        <v/>
      </c>
    </row>
    <row r="451" spans="1:11" x14ac:dyDescent="0.15">
      <c r="A451" s="10" t="str">
        <f>IF([1]厂站实体!A451="","",[1]厂站实体!A451)</f>
        <v/>
      </c>
      <c r="B451" s="10" t="str">
        <f>IF([1]厂站实体!E451="","",[1]厂站实体!E451)</f>
        <v/>
      </c>
      <c r="C451" s="10" t="str">
        <f>IF([1]厂站实体!C451="","",[1]厂站实体!C451)</f>
        <v/>
      </c>
      <c r="D451" s="10" t="str">
        <f>IF([1]厂站实体!D451="","",[1]厂站实体!D451)</f>
        <v/>
      </c>
      <c r="E451" s="10" t="str">
        <f>IF([1]厂站实体!R451="","",[1]厂站实体!R451)</f>
        <v/>
      </c>
      <c r="F451" s="10" t="str">
        <f>IF([1]厂站实体!M451="","",[1]厂站实体!M451)</f>
        <v/>
      </c>
      <c r="G451" s="10" t="str">
        <f>IF([1]厂站实体!N451="","",[1]厂站实体!N451)</f>
        <v/>
      </c>
      <c r="H451" s="10" t="str">
        <f>IF([1]厂站实体!O451="","",[1]厂站实体!O451)</f>
        <v/>
      </c>
      <c r="I451" s="10" t="str">
        <f>IF([1]厂站实体!K451="","",[1]厂站实体!K451)</f>
        <v/>
      </c>
      <c r="J451" s="10" t="str">
        <f>IF([1]厂站实体!P451="","",[1]厂站实体!P451)</f>
        <v/>
      </c>
      <c r="K451" s="10" t="str">
        <f t="shared" ref="K451:K514" si="7">IF(OR(I451="",J451=""),"",I451-J451)</f>
        <v/>
      </c>
    </row>
    <row r="452" spans="1:11" x14ac:dyDescent="0.15">
      <c r="A452" s="10" t="str">
        <f>IF([1]厂站实体!A452="","",[1]厂站实体!A452)</f>
        <v/>
      </c>
      <c r="B452" s="10" t="str">
        <f>IF([1]厂站实体!E452="","",[1]厂站实体!E452)</f>
        <v/>
      </c>
      <c r="C452" s="10" t="str">
        <f>IF([1]厂站实体!C452="","",[1]厂站实体!C452)</f>
        <v/>
      </c>
      <c r="D452" s="10" t="str">
        <f>IF([1]厂站实体!D452="","",[1]厂站实体!D452)</f>
        <v/>
      </c>
      <c r="E452" s="10" t="str">
        <f>IF([1]厂站实体!R452="","",[1]厂站实体!R452)</f>
        <v/>
      </c>
      <c r="F452" s="10" t="str">
        <f>IF([1]厂站实体!M452="","",[1]厂站实体!M452)</f>
        <v/>
      </c>
      <c r="G452" s="10" t="str">
        <f>IF([1]厂站实体!N452="","",[1]厂站实体!N452)</f>
        <v/>
      </c>
      <c r="H452" s="10" t="str">
        <f>IF([1]厂站实体!O452="","",[1]厂站实体!O452)</f>
        <v/>
      </c>
      <c r="I452" s="10" t="str">
        <f>IF([1]厂站实体!K452="","",[1]厂站实体!K452)</f>
        <v/>
      </c>
      <c r="J452" s="10" t="str">
        <f>IF([1]厂站实体!P452="","",[1]厂站实体!P452)</f>
        <v/>
      </c>
      <c r="K452" s="10" t="str">
        <f t="shared" si="7"/>
        <v/>
      </c>
    </row>
    <row r="453" spans="1:11" x14ac:dyDescent="0.15">
      <c r="A453" s="10" t="str">
        <f>IF([1]厂站实体!A453="","",[1]厂站实体!A453)</f>
        <v/>
      </c>
      <c r="B453" s="10" t="str">
        <f>IF([1]厂站实体!E453="","",[1]厂站实体!E453)</f>
        <v/>
      </c>
      <c r="C453" s="10" t="str">
        <f>IF([1]厂站实体!C453="","",[1]厂站实体!C453)</f>
        <v/>
      </c>
      <c r="D453" s="10" t="str">
        <f>IF([1]厂站实体!D453="","",[1]厂站实体!D453)</f>
        <v/>
      </c>
      <c r="E453" s="10" t="str">
        <f>IF([1]厂站实体!R453="","",[1]厂站实体!R453)</f>
        <v/>
      </c>
      <c r="F453" s="10" t="str">
        <f>IF([1]厂站实体!M453="","",[1]厂站实体!M453)</f>
        <v/>
      </c>
      <c r="G453" s="10" t="str">
        <f>IF([1]厂站实体!N453="","",[1]厂站实体!N453)</f>
        <v/>
      </c>
      <c r="H453" s="10" t="str">
        <f>IF([1]厂站实体!O453="","",[1]厂站实体!O453)</f>
        <v/>
      </c>
      <c r="I453" s="10" t="str">
        <f>IF([1]厂站实体!K453="","",[1]厂站实体!K453)</f>
        <v/>
      </c>
      <c r="J453" s="10" t="str">
        <f>IF([1]厂站实体!P453="","",[1]厂站实体!P453)</f>
        <v/>
      </c>
      <c r="K453" s="10" t="str">
        <f t="shared" si="7"/>
        <v/>
      </c>
    </row>
    <row r="454" spans="1:11" x14ac:dyDescent="0.15">
      <c r="A454" s="10" t="str">
        <f>IF([1]厂站实体!A454="","",[1]厂站实体!A454)</f>
        <v/>
      </c>
      <c r="B454" s="10" t="str">
        <f>IF([1]厂站实体!E454="","",[1]厂站实体!E454)</f>
        <v/>
      </c>
      <c r="C454" s="10" t="str">
        <f>IF([1]厂站实体!C454="","",[1]厂站实体!C454)</f>
        <v/>
      </c>
      <c r="D454" s="10" t="str">
        <f>IF([1]厂站实体!D454="","",[1]厂站实体!D454)</f>
        <v/>
      </c>
      <c r="E454" s="10" t="str">
        <f>IF([1]厂站实体!R454="","",[1]厂站实体!R454)</f>
        <v/>
      </c>
      <c r="F454" s="10" t="str">
        <f>IF([1]厂站实体!M454="","",[1]厂站实体!M454)</f>
        <v/>
      </c>
      <c r="G454" s="10" t="str">
        <f>IF([1]厂站实体!N454="","",[1]厂站实体!N454)</f>
        <v/>
      </c>
      <c r="H454" s="10" t="str">
        <f>IF([1]厂站实体!O454="","",[1]厂站实体!O454)</f>
        <v/>
      </c>
      <c r="I454" s="10" t="str">
        <f>IF([1]厂站实体!K454="","",[1]厂站实体!K454)</f>
        <v/>
      </c>
      <c r="J454" s="10" t="str">
        <f>IF([1]厂站实体!P454="","",[1]厂站实体!P454)</f>
        <v/>
      </c>
      <c r="K454" s="10" t="str">
        <f t="shared" si="7"/>
        <v/>
      </c>
    </row>
    <row r="455" spans="1:11" x14ac:dyDescent="0.15">
      <c r="A455" s="10" t="str">
        <f>IF([1]厂站实体!A455="","",[1]厂站实体!A455)</f>
        <v/>
      </c>
      <c r="B455" s="10" t="str">
        <f>IF([1]厂站实体!E455="","",[1]厂站实体!E455)</f>
        <v/>
      </c>
      <c r="C455" s="10" t="str">
        <f>IF([1]厂站实体!C455="","",[1]厂站实体!C455)</f>
        <v/>
      </c>
      <c r="D455" s="10" t="str">
        <f>IF([1]厂站实体!D455="","",[1]厂站实体!D455)</f>
        <v/>
      </c>
      <c r="E455" s="10" t="str">
        <f>IF([1]厂站实体!R455="","",[1]厂站实体!R455)</f>
        <v/>
      </c>
      <c r="F455" s="10" t="str">
        <f>IF([1]厂站实体!M455="","",[1]厂站实体!M455)</f>
        <v/>
      </c>
      <c r="G455" s="10" t="str">
        <f>IF([1]厂站实体!N455="","",[1]厂站实体!N455)</f>
        <v/>
      </c>
      <c r="H455" s="10" t="str">
        <f>IF([1]厂站实体!O455="","",[1]厂站实体!O455)</f>
        <v/>
      </c>
      <c r="I455" s="10" t="str">
        <f>IF([1]厂站实体!K455="","",[1]厂站实体!K455)</f>
        <v/>
      </c>
      <c r="J455" s="10" t="str">
        <f>IF([1]厂站实体!P455="","",[1]厂站实体!P455)</f>
        <v/>
      </c>
      <c r="K455" s="10" t="str">
        <f t="shared" si="7"/>
        <v/>
      </c>
    </row>
    <row r="456" spans="1:11" x14ac:dyDescent="0.15">
      <c r="A456" s="10" t="str">
        <f>IF([1]厂站实体!A456="","",[1]厂站实体!A456)</f>
        <v/>
      </c>
      <c r="B456" s="10" t="str">
        <f>IF([1]厂站实体!E456="","",[1]厂站实体!E456)</f>
        <v/>
      </c>
      <c r="C456" s="10" t="str">
        <f>IF([1]厂站实体!C456="","",[1]厂站实体!C456)</f>
        <v/>
      </c>
      <c r="D456" s="10" t="str">
        <f>IF([1]厂站实体!D456="","",[1]厂站实体!D456)</f>
        <v/>
      </c>
      <c r="E456" s="10" t="str">
        <f>IF([1]厂站实体!R456="","",[1]厂站实体!R456)</f>
        <v/>
      </c>
      <c r="F456" s="10" t="str">
        <f>IF([1]厂站实体!M456="","",[1]厂站实体!M456)</f>
        <v/>
      </c>
      <c r="G456" s="10" t="str">
        <f>IF([1]厂站实体!N456="","",[1]厂站实体!N456)</f>
        <v/>
      </c>
      <c r="H456" s="10" t="str">
        <f>IF([1]厂站实体!O456="","",[1]厂站实体!O456)</f>
        <v/>
      </c>
      <c r="I456" s="10" t="str">
        <f>IF([1]厂站实体!K456="","",[1]厂站实体!K456)</f>
        <v/>
      </c>
      <c r="J456" s="10" t="str">
        <f>IF([1]厂站实体!P456="","",[1]厂站实体!P456)</f>
        <v/>
      </c>
      <c r="K456" s="10" t="str">
        <f t="shared" si="7"/>
        <v/>
      </c>
    </row>
    <row r="457" spans="1:11" x14ac:dyDescent="0.15">
      <c r="A457" s="10" t="str">
        <f>IF([1]厂站实体!A457="","",[1]厂站实体!A457)</f>
        <v/>
      </c>
      <c r="B457" s="10" t="str">
        <f>IF([1]厂站实体!E457="","",[1]厂站实体!E457)</f>
        <v/>
      </c>
      <c r="C457" s="10" t="str">
        <f>IF([1]厂站实体!C457="","",[1]厂站实体!C457)</f>
        <v/>
      </c>
      <c r="D457" s="10" t="str">
        <f>IF([1]厂站实体!D457="","",[1]厂站实体!D457)</f>
        <v/>
      </c>
      <c r="E457" s="10" t="str">
        <f>IF([1]厂站实体!R457="","",[1]厂站实体!R457)</f>
        <v/>
      </c>
      <c r="F457" s="10" t="str">
        <f>IF([1]厂站实体!M457="","",[1]厂站实体!M457)</f>
        <v/>
      </c>
      <c r="G457" s="10" t="str">
        <f>IF([1]厂站实体!N457="","",[1]厂站实体!N457)</f>
        <v/>
      </c>
      <c r="H457" s="10" t="str">
        <f>IF([1]厂站实体!O457="","",[1]厂站实体!O457)</f>
        <v/>
      </c>
      <c r="I457" s="10" t="str">
        <f>IF([1]厂站实体!K457="","",[1]厂站实体!K457)</f>
        <v/>
      </c>
      <c r="J457" s="10" t="str">
        <f>IF([1]厂站实体!P457="","",[1]厂站实体!P457)</f>
        <v/>
      </c>
      <c r="K457" s="10" t="str">
        <f t="shared" si="7"/>
        <v/>
      </c>
    </row>
    <row r="458" spans="1:11" x14ac:dyDescent="0.15">
      <c r="A458" s="10" t="str">
        <f>IF([1]厂站实体!A458="","",[1]厂站实体!A458)</f>
        <v/>
      </c>
      <c r="B458" s="10" t="str">
        <f>IF([1]厂站实体!E458="","",[1]厂站实体!E458)</f>
        <v/>
      </c>
      <c r="C458" s="10" t="str">
        <f>IF([1]厂站实体!C458="","",[1]厂站实体!C458)</f>
        <v/>
      </c>
      <c r="D458" s="10" t="str">
        <f>IF([1]厂站实体!D458="","",[1]厂站实体!D458)</f>
        <v/>
      </c>
      <c r="E458" s="10" t="str">
        <f>IF([1]厂站实体!R458="","",[1]厂站实体!R458)</f>
        <v/>
      </c>
      <c r="F458" s="10" t="str">
        <f>IF([1]厂站实体!M458="","",[1]厂站实体!M458)</f>
        <v/>
      </c>
      <c r="G458" s="10" t="str">
        <f>IF([1]厂站实体!N458="","",[1]厂站实体!N458)</f>
        <v/>
      </c>
      <c r="H458" s="10" t="str">
        <f>IF([1]厂站实体!O458="","",[1]厂站实体!O458)</f>
        <v/>
      </c>
      <c r="I458" s="10" t="str">
        <f>IF([1]厂站实体!K458="","",[1]厂站实体!K458)</f>
        <v/>
      </c>
      <c r="J458" s="10" t="str">
        <f>IF([1]厂站实体!P458="","",[1]厂站实体!P458)</f>
        <v/>
      </c>
      <c r="K458" s="10" t="str">
        <f t="shared" si="7"/>
        <v/>
      </c>
    </row>
    <row r="459" spans="1:11" x14ac:dyDescent="0.15">
      <c r="A459" s="10" t="str">
        <f>IF([1]厂站实体!A459="","",[1]厂站实体!A459)</f>
        <v/>
      </c>
      <c r="B459" s="10" t="str">
        <f>IF([1]厂站实体!E459="","",[1]厂站实体!E459)</f>
        <v/>
      </c>
      <c r="C459" s="10" t="str">
        <f>IF([1]厂站实体!C459="","",[1]厂站实体!C459)</f>
        <v/>
      </c>
      <c r="D459" s="10" t="str">
        <f>IF([1]厂站实体!D459="","",[1]厂站实体!D459)</f>
        <v/>
      </c>
      <c r="E459" s="10" t="str">
        <f>IF([1]厂站实体!R459="","",[1]厂站实体!R459)</f>
        <v/>
      </c>
      <c r="F459" s="10" t="str">
        <f>IF([1]厂站实体!M459="","",[1]厂站实体!M459)</f>
        <v/>
      </c>
      <c r="G459" s="10" t="str">
        <f>IF([1]厂站实体!N459="","",[1]厂站实体!N459)</f>
        <v/>
      </c>
      <c r="H459" s="10" t="str">
        <f>IF([1]厂站实体!O459="","",[1]厂站实体!O459)</f>
        <v/>
      </c>
      <c r="I459" s="10" t="str">
        <f>IF([1]厂站实体!K459="","",[1]厂站实体!K459)</f>
        <v/>
      </c>
      <c r="J459" s="10" t="str">
        <f>IF([1]厂站实体!P459="","",[1]厂站实体!P459)</f>
        <v/>
      </c>
      <c r="K459" s="10" t="str">
        <f t="shared" si="7"/>
        <v/>
      </c>
    </row>
    <row r="460" spans="1:11" x14ac:dyDescent="0.15">
      <c r="A460" s="10" t="str">
        <f>IF([1]厂站实体!A460="","",[1]厂站实体!A460)</f>
        <v/>
      </c>
      <c r="B460" s="10" t="str">
        <f>IF([1]厂站实体!E460="","",[1]厂站实体!E460)</f>
        <v/>
      </c>
      <c r="C460" s="10" t="str">
        <f>IF([1]厂站实体!C460="","",[1]厂站实体!C460)</f>
        <v/>
      </c>
      <c r="D460" s="10" t="str">
        <f>IF([1]厂站实体!D460="","",[1]厂站实体!D460)</f>
        <v/>
      </c>
      <c r="E460" s="10" t="str">
        <f>IF([1]厂站实体!R460="","",[1]厂站实体!R460)</f>
        <v/>
      </c>
      <c r="F460" s="10" t="str">
        <f>IF([1]厂站实体!M460="","",[1]厂站实体!M460)</f>
        <v/>
      </c>
      <c r="G460" s="10" t="str">
        <f>IF([1]厂站实体!N460="","",[1]厂站实体!N460)</f>
        <v/>
      </c>
      <c r="H460" s="10" t="str">
        <f>IF([1]厂站实体!O460="","",[1]厂站实体!O460)</f>
        <v/>
      </c>
      <c r="I460" s="10" t="str">
        <f>IF([1]厂站实体!K460="","",[1]厂站实体!K460)</f>
        <v/>
      </c>
      <c r="J460" s="10" t="str">
        <f>IF([1]厂站实体!P460="","",[1]厂站实体!P460)</f>
        <v/>
      </c>
      <c r="K460" s="10" t="str">
        <f t="shared" si="7"/>
        <v/>
      </c>
    </row>
    <row r="461" spans="1:11" x14ac:dyDescent="0.15">
      <c r="A461" s="10" t="str">
        <f>IF([1]厂站实体!A461="","",[1]厂站实体!A461)</f>
        <v/>
      </c>
      <c r="B461" s="10" t="str">
        <f>IF([1]厂站实体!E461="","",[1]厂站实体!E461)</f>
        <v/>
      </c>
      <c r="C461" s="10" t="str">
        <f>IF([1]厂站实体!C461="","",[1]厂站实体!C461)</f>
        <v/>
      </c>
      <c r="D461" s="10" t="str">
        <f>IF([1]厂站实体!D461="","",[1]厂站实体!D461)</f>
        <v/>
      </c>
      <c r="E461" s="10" t="str">
        <f>IF([1]厂站实体!R461="","",[1]厂站实体!R461)</f>
        <v/>
      </c>
      <c r="F461" s="10" t="str">
        <f>IF([1]厂站实体!M461="","",[1]厂站实体!M461)</f>
        <v/>
      </c>
      <c r="G461" s="10" t="str">
        <f>IF([1]厂站实体!N461="","",[1]厂站实体!N461)</f>
        <v/>
      </c>
      <c r="H461" s="10" t="str">
        <f>IF([1]厂站实体!O461="","",[1]厂站实体!O461)</f>
        <v/>
      </c>
      <c r="I461" s="10" t="str">
        <f>IF([1]厂站实体!K461="","",[1]厂站实体!K461)</f>
        <v/>
      </c>
      <c r="J461" s="10" t="str">
        <f>IF([1]厂站实体!P461="","",[1]厂站实体!P461)</f>
        <v/>
      </c>
      <c r="K461" s="10" t="str">
        <f t="shared" si="7"/>
        <v/>
      </c>
    </row>
    <row r="462" spans="1:11" x14ac:dyDescent="0.15">
      <c r="A462" s="10" t="str">
        <f>IF([1]厂站实体!A462="","",[1]厂站实体!A462)</f>
        <v/>
      </c>
      <c r="B462" s="10" t="str">
        <f>IF([1]厂站实体!E462="","",[1]厂站实体!E462)</f>
        <v/>
      </c>
      <c r="C462" s="10" t="str">
        <f>IF([1]厂站实体!C462="","",[1]厂站实体!C462)</f>
        <v/>
      </c>
      <c r="D462" s="10" t="str">
        <f>IF([1]厂站实体!D462="","",[1]厂站实体!D462)</f>
        <v/>
      </c>
      <c r="E462" s="10" t="str">
        <f>IF([1]厂站实体!R462="","",[1]厂站实体!R462)</f>
        <v/>
      </c>
      <c r="F462" s="10" t="str">
        <f>IF([1]厂站实体!M462="","",[1]厂站实体!M462)</f>
        <v/>
      </c>
      <c r="G462" s="10" t="str">
        <f>IF([1]厂站实体!N462="","",[1]厂站实体!N462)</f>
        <v/>
      </c>
      <c r="H462" s="10" t="str">
        <f>IF([1]厂站实体!O462="","",[1]厂站实体!O462)</f>
        <v/>
      </c>
      <c r="I462" s="10" t="str">
        <f>IF([1]厂站实体!K462="","",[1]厂站实体!K462)</f>
        <v/>
      </c>
      <c r="J462" s="10" t="str">
        <f>IF([1]厂站实体!P462="","",[1]厂站实体!P462)</f>
        <v/>
      </c>
      <c r="K462" s="10" t="str">
        <f t="shared" si="7"/>
        <v/>
      </c>
    </row>
    <row r="463" spans="1:11" x14ac:dyDescent="0.15">
      <c r="A463" s="10" t="str">
        <f>IF([1]厂站实体!A463="","",[1]厂站实体!A463)</f>
        <v/>
      </c>
      <c r="B463" s="10" t="str">
        <f>IF([1]厂站实体!E463="","",[1]厂站实体!E463)</f>
        <v/>
      </c>
      <c r="C463" s="10" t="str">
        <f>IF([1]厂站实体!C463="","",[1]厂站实体!C463)</f>
        <v/>
      </c>
      <c r="D463" s="10" t="str">
        <f>IF([1]厂站实体!D463="","",[1]厂站实体!D463)</f>
        <v/>
      </c>
      <c r="E463" s="10" t="str">
        <f>IF([1]厂站实体!R463="","",[1]厂站实体!R463)</f>
        <v/>
      </c>
      <c r="F463" s="10" t="str">
        <f>IF([1]厂站实体!M463="","",[1]厂站实体!M463)</f>
        <v/>
      </c>
      <c r="G463" s="10" t="str">
        <f>IF([1]厂站实体!N463="","",[1]厂站实体!N463)</f>
        <v/>
      </c>
      <c r="H463" s="10" t="str">
        <f>IF([1]厂站实体!O463="","",[1]厂站实体!O463)</f>
        <v/>
      </c>
      <c r="I463" s="10" t="str">
        <f>IF([1]厂站实体!K463="","",[1]厂站实体!K463)</f>
        <v/>
      </c>
      <c r="J463" s="10" t="str">
        <f>IF([1]厂站实体!P463="","",[1]厂站实体!P463)</f>
        <v/>
      </c>
      <c r="K463" s="10" t="str">
        <f t="shared" si="7"/>
        <v/>
      </c>
    </row>
    <row r="464" spans="1:11" x14ac:dyDescent="0.15">
      <c r="A464" s="10" t="str">
        <f>IF([1]厂站实体!A464="","",[1]厂站实体!A464)</f>
        <v/>
      </c>
      <c r="B464" s="10" t="str">
        <f>IF([1]厂站实体!E464="","",[1]厂站实体!E464)</f>
        <v/>
      </c>
      <c r="C464" s="10" t="str">
        <f>IF([1]厂站实体!C464="","",[1]厂站实体!C464)</f>
        <v/>
      </c>
      <c r="D464" s="10" t="str">
        <f>IF([1]厂站实体!D464="","",[1]厂站实体!D464)</f>
        <v/>
      </c>
      <c r="E464" s="10" t="str">
        <f>IF([1]厂站实体!R464="","",[1]厂站实体!R464)</f>
        <v/>
      </c>
      <c r="F464" s="10" t="str">
        <f>IF([1]厂站实体!M464="","",[1]厂站实体!M464)</f>
        <v/>
      </c>
      <c r="G464" s="10" t="str">
        <f>IF([1]厂站实体!N464="","",[1]厂站实体!N464)</f>
        <v/>
      </c>
      <c r="H464" s="10" t="str">
        <f>IF([1]厂站实体!O464="","",[1]厂站实体!O464)</f>
        <v/>
      </c>
      <c r="I464" s="10" t="str">
        <f>IF([1]厂站实体!K464="","",[1]厂站实体!K464)</f>
        <v/>
      </c>
      <c r="J464" s="10" t="str">
        <f>IF([1]厂站实体!P464="","",[1]厂站实体!P464)</f>
        <v/>
      </c>
      <c r="K464" s="10" t="str">
        <f t="shared" si="7"/>
        <v/>
      </c>
    </row>
    <row r="465" spans="1:11" x14ac:dyDescent="0.15">
      <c r="A465" s="10" t="str">
        <f>IF([1]厂站实体!A465="","",[1]厂站实体!A465)</f>
        <v/>
      </c>
      <c r="B465" s="10" t="str">
        <f>IF([1]厂站实体!E465="","",[1]厂站实体!E465)</f>
        <v/>
      </c>
      <c r="C465" s="10" t="str">
        <f>IF([1]厂站实体!C465="","",[1]厂站实体!C465)</f>
        <v/>
      </c>
      <c r="D465" s="10" t="str">
        <f>IF([1]厂站实体!D465="","",[1]厂站实体!D465)</f>
        <v/>
      </c>
      <c r="E465" s="10" t="str">
        <f>IF([1]厂站实体!R465="","",[1]厂站实体!R465)</f>
        <v/>
      </c>
      <c r="F465" s="10" t="str">
        <f>IF([1]厂站实体!M465="","",[1]厂站实体!M465)</f>
        <v/>
      </c>
      <c r="G465" s="10" t="str">
        <f>IF([1]厂站实体!N465="","",[1]厂站实体!N465)</f>
        <v/>
      </c>
      <c r="H465" s="10" t="str">
        <f>IF([1]厂站实体!O465="","",[1]厂站实体!O465)</f>
        <v/>
      </c>
      <c r="I465" s="10" t="str">
        <f>IF([1]厂站实体!K465="","",[1]厂站实体!K465)</f>
        <v/>
      </c>
      <c r="J465" s="10" t="str">
        <f>IF([1]厂站实体!P465="","",[1]厂站实体!P465)</f>
        <v/>
      </c>
      <c r="K465" s="10" t="str">
        <f t="shared" si="7"/>
        <v/>
      </c>
    </row>
    <row r="466" spans="1:11" x14ac:dyDescent="0.15">
      <c r="A466" s="10" t="str">
        <f>IF([1]厂站实体!A466="","",[1]厂站实体!A466)</f>
        <v/>
      </c>
      <c r="B466" s="10" t="str">
        <f>IF([1]厂站实体!E466="","",[1]厂站实体!E466)</f>
        <v/>
      </c>
      <c r="C466" s="10" t="str">
        <f>IF([1]厂站实体!C466="","",[1]厂站实体!C466)</f>
        <v/>
      </c>
      <c r="D466" s="10" t="str">
        <f>IF([1]厂站实体!D466="","",[1]厂站实体!D466)</f>
        <v/>
      </c>
      <c r="E466" s="10" t="str">
        <f>IF([1]厂站实体!R466="","",[1]厂站实体!R466)</f>
        <v/>
      </c>
      <c r="F466" s="10" t="str">
        <f>IF([1]厂站实体!M466="","",[1]厂站实体!M466)</f>
        <v/>
      </c>
      <c r="G466" s="10" t="str">
        <f>IF([1]厂站实体!N466="","",[1]厂站实体!N466)</f>
        <v/>
      </c>
      <c r="H466" s="10" t="str">
        <f>IF([1]厂站实体!O466="","",[1]厂站实体!O466)</f>
        <v/>
      </c>
      <c r="I466" s="10" t="str">
        <f>IF([1]厂站实体!K466="","",[1]厂站实体!K466)</f>
        <v/>
      </c>
      <c r="J466" s="10" t="str">
        <f>IF([1]厂站实体!P466="","",[1]厂站实体!P466)</f>
        <v/>
      </c>
      <c r="K466" s="10" t="str">
        <f t="shared" si="7"/>
        <v/>
      </c>
    </row>
    <row r="467" spans="1:11" x14ac:dyDescent="0.15">
      <c r="A467" s="10" t="str">
        <f>IF([1]厂站实体!A467="","",[1]厂站实体!A467)</f>
        <v/>
      </c>
      <c r="B467" s="10" t="str">
        <f>IF([1]厂站实体!E467="","",[1]厂站实体!E467)</f>
        <v/>
      </c>
      <c r="C467" s="10" t="str">
        <f>IF([1]厂站实体!C467="","",[1]厂站实体!C467)</f>
        <v/>
      </c>
      <c r="D467" s="10" t="str">
        <f>IF([1]厂站实体!D467="","",[1]厂站实体!D467)</f>
        <v/>
      </c>
      <c r="E467" s="10" t="str">
        <f>IF([1]厂站实体!R467="","",[1]厂站实体!R467)</f>
        <v/>
      </c>
      <c r="F467" s="10" t="str">
        <f>IF([1]厂站实体!M467="","",[1]厂站实体!M467)</f>
        <v/>
      </c>
      <c r="G467" s="10" t="str">
        <f>IF([1]厂站实体!N467="","",[1]厂站实体!N467)</f>
        <v/>
      </c>
      <c r="H467" s="10" t="str">
        <f>IF([1]厂站实体!O467="","",[1]厂站实体!O467)</f>
        <v/>
      </c>
      <c r="I467" s="10" t="str">
        <f>IF([1]厂站实体!K467="","",[1]厂站实体!K467)</f>
        <v/>
      </c>
      <c r="J467" s="10" t="str">
        <f>IF([1]厂站实体!P467="","",[1]厂站实体!P467)</f>
        <v/>
      </c>
      <c r="K467" s="10" t="str">
        <f t="shared" si="7"/>
        <v/>
      </c>
    </row>
    <row r="468" spans="1:11" x14ac:dyDescent="0.15">
      <c r="A468" s="10" t="str">
        <f>IF([1]厂站实体!A468="","",[1]厂站实体!A468)</f>
        <v/>
      </c>
      <c r="B468" s="10" t="str">
        <f>IF([1]厂站实体!E468="","",[1]厂站实体!E468)</f>
        <v/>
      </c>
      <c r="C468" s="10" t="str">
        <f>IF([1]厂站实体!C468="","",[1]厂站实体!C468)</f>
        <v/>
      </c>
      <c r="D468" s="10" t="str">
        <f>IF([1]厂站实体!D468="","",[1]厂站实体!D468)</f>
        <v/>
      </c>
      <c r="E468" s="10" t="str">
        <f>IF([1]厂站实体!R468="","",[1]厂站实体!R468)</f>
        <v/>
      </c>
      <c r="F468" s="10" t="str">
        <f>IF([1]厂站实体!M468="","",[1]厂站实体!M468)</f>
        <v/>
      </c>
      <c r="G468" s="10" t="str">
        <f>IF([1]厂站实体!N468="","",[1]厂站实体!N468)</f>
        <v/>
      </c>
      <c r="H468" s="10" t="str">
        <f>IF([1]厂站实体!O468="","",[1]厂站实体!O468)</f>
        <v/>
      </c>
      <c r="I468" s="10" t="str">
        <f>IF([1]厂站实体!K468="","",[1]厂站实体!K468)</f>
        <v/>
      </c>
      <c r="J468" s="10" t="str">
        <f>IF([1]厂站实体!P468="","",[1]厂站实体!P468)</f>
        <v/>
      </c>
      <c r="K468" s="10" t="str">
        <f t="shared" si="7"/>
        <v/>
      </c>
    </row>
    <row r="469" spans="1:11" x14ac:dyDescent="0.15">
      <c r="A469" s="10" t="str">
        <f>IF([1]厂站实体!A469="","",[1]厂站实体!A469)</f>
        <v/>
      </c>
      <c r="B469" s="10" t="str">
        <f>IF([1]厂站实体!E469="","",[1]厂站实体!E469)</f>
        <v/>
      </c>
      <c r="C469" s="10" t="str">
        <f>IF([1]厂站实体!C469="","",[1]厂站实体!C469)</f>
        <v/>
      </c>
      <c r="D469" s="10" t="str">
        <f>IF([1]厂站实体!D469="","",[1]厂站实体!D469)</f>
        <v/>
      </c>
      <c r="E469" s="10" t="str">
        <f>IF([1]厂站实体!R469="","",[1]厂站实体!R469)</f>
        <v/>
      </c>
      <c r="F469" s="10" t="str">
        <f>IF([1]厂站实体!M469="","",[1]厂站实体!M469)</f>
        <v/>
      </c>
      <c r="G469" s="10" t="str">
        <f>IF([1]厂站实体!N469="","",[1]厂站实体!N469)</f>
        <v/>
      </c>
      <c r="H469" s="10" t="str">
        <f>IF([1]厂站实体!O469="","",[1]厂站实体!O469)</f>
        <v/>
      </c>
      <c r="I469" s="10" t="str">
        <f>IF([1]厂站实体!K469="","",[1]厂站实体!K469)</f>
        <v/>
      </c>
      <c r="J469" s="10" t="str">
        <f>IF([1]厂站实体!P469="","",[1]厂站实体!P469)</f>
        <v/>
      </c>
      <c r="K469" s="10" t="str">
        <f t="shared" si="7"/>
        <v/>
      </c>
    </row>
    <row r="470" spans="1:11" x14ac:dyDescent="0.15">
      <c r="A470" s="10" t="str">
        <f>IF([1]厂站实体!A470="","",[1]厂站实体!A470)</f>
        <v/>
      </c>
      <c r="B470" s="10" t="str">
        <f>IF([1]厂站实体!E470="","",[1]厂站实体!E470)</f>
        <v/>
      </c>
      <c r="C470" s="10" t="str">
        <f>IF([1]厂站实体!C470="","",[1]厂站实体!C470)</f>
        <v/>
      </c>
      <c r="D470" s="10" t="str">
        <f>IF([1]厂站实体!D470="","",[1]厂站实体!D470)</f>
        <v/>
      </c>
      <c r="E470" s="10" t="str">
        <f>IF([1]厂站实体!R470="","",[1]厂站实体!R470)</f>
        <v/>
      </c>
      <c r="F470" s="10" t="str">
        <f>IF([1]厂站实体!M470="","",[1]厂站实体!M470)</f>
        <v/>
      </c>
      <c r="G470" s="10" t="str">
        <f>IF([1]厂站实体!N470="","",[1]厂站实体!N470)</f>
        <v/>
      </c>
      <c r="H470" s="10" t="str">
        <f>IF([1]厂站实体!O470="","",[1]厂站实体!O470)</f>
        <v/>
      </c>
      <c r="I470" s="10" t="str">
        <f>IF([1]厂站实体!K470="","",[1]厂站实体!K470)</f>
        <v/>
      </c>
      <c r="J470" s="10" t="str">
        <f>IF([1]厂站实体!P470="","",[1]厂站实体!P470)</f>
        <v/>
      </c>
      <c r="K470" s="10" t="str">
        <f t="shared" si="7"/>
        <v/>
      </c>
    </row>
    <row r="471" spans="1:11" x14ac:dyDescent="0.15">
      <c r="A471" s="10" t="str">
        <f>IF([1]厂站实体!A471="","",[1]厂站实体!A471)</f>
        <v/>
      </c>
      <c r="B471" s="10" t="str">
        <f>IF([1]厂站实体!E471="","",[1]厂站实体!E471)</f>
        <v/>
      </c>
      <c r="C471" s="10" t="str">
        <f>IF([1]厂站实体!C471="","",[1]厂站实体!C471)</f>
        <v/>
      </c>
      <c r="D471" s="10" t="str">
        <f>IF([1]厂站实体!D471="","",[1]厂站实体!D471)</f>
        <v/>
      </c>
      <c r="E471" s="10" t="str">
        <f>IF([1]厂站实体!R471="","",[1]厂站实体!R471)</f>
        <v/>
      </c>
      <c r="F471" s="10" t="str">
        <f>IF([1]厂站实体!M471="","",[1]厂站实体!M471)</f>
        <v/>
      </c>
      <c r="G471" s="10" t="str">
        <f>IF([1]厂站实体!N471="","",[1]厂站实体!N471)</f>
        <v/>
      </c>
      <c r="H471" s="10" t="str">
        <f>IF([1]厂站实体!O471="","",[1]厂站实体!O471)</f>
        <v/>
      </c>
      <c r="I471" s="10" t="str">
        <f>IF([1]厂站实体!K471="","",[1]厂站实体!K471)</f>
        <v/>
      </c>
      <c r="J471" s="10" t="str">
        <f>IF([1]厂站实体!P471="","",[1]厂站实体!P471)</f>
        <v/>
      </c>
      <c r="K471" s="10" t="str">
        <f t="shared" si="7"/>
        <v/>
      </c>
    </row>
    <row r="472" spans="1:11" x14ac:dyDescent="0.15">
      <c r="A472" s="10" t="str">
        <f>IF([1]厂站实体!A472="","",[1]厂站实体!A472)</f>
        <v/>
      </c>
      <c r="B472" s="10" t="str">
        <f>IF([1]厂站实体!E472="","",[1]厂站实体!E472)</f>
        <v/>
      </c>
      <c r="C472" s="10" t="str">
        <f>IF([1]厂站实体!C472="","",[1]厂站实体!C472)</f>
        <v/>
      </c>
      <c r="D472" s="10" t="str">
        <f>IF([1]厂站实体!D472="","",[1]厂站实体!D472)</f>
        <v/>
      </c>
      <c r="E472" s="10" t="str">
        <f>IF([1]厂站实体!R472="","",[1]厂站实体!R472)</f>
        <v/>
      </c>
      <c r="F472" s="10" t="str">
        <f>IF([1]厂站实体!M472="","",[1]厂站实体!M472)</f>
        <v/>
      </c>
      <c r="G472" s="10" t="str">
        <f>IF([1]厂站实体!N472="","",[1]厂站实体!N472)</f>
        <v/>
      </c>
      <c r="H472" s="10" t="str">
        <f>IF([1]厂站实体!O472="","",[1]厂站实体!O472)</f>
        <v/>
      </c>
      <c r="I472" s="10" t="str">
        <f>IF([1]厂站实体!K472="","",[1]厂站实体!K472)</f>
        <v/>
      </c>
      <c r="J472" s="10" t="str">
        <f>IF([1]厂站实体!P472="","",[1]厂站实体!P472)</f>
        <v/>
      </c>
      <c r="K472" s="10" t="str">
        <f t="shared" si="7"/>
        <v/>
      </c>
    </row>
    <row r="473" spans="1:11" x14ac:dyDescent="0.15">
      <c r="A473" s="10" t="str">
        <f>IF([1]厂站实体!A473="","",[1]厂站实体!A473)</f>
        <v/>
      </c>
      <c r="B473" s="10" t="str">
        <f>IF([1]厂站实体!E473="","",[1]厂站实体!E473)</f>
        <v/>
      </c>
      <c r="C473" s="10" t="str">
        <f>IF([1]厂站实体!C473="","",[1]厂站实体!C473)</f>
        <v/>
      </c>
      <c r="D473" s="10" t="str">
        <f>IF([1]厂站实体!D473="","",[1]厂站实体!D473)</f>
        <v/>
      </c>
      <c r="E473" s="10" t="str">
        <f>IF([1]厂站实体!R473="","",[1]厂站实体!R473)</f>
        <v/>
      </c>
      <c r="F473" s="10" t="str">
        <f>IF([1]厂站实体!M473="","",[1]厂站实体!M473)</f>
        <v/>
      </c>
      <c r="G473" s="10" t="str">
        <f>IF([1]厂站实体!N473="","",[1]厂站实体!N473)</f>
        <v/>
      </c>
      <c r="H473" s="10" t="str">
        <f>IF([1]厂站实体!O473="","",[1]厂站实体!O473)</f>
        <v/>
      </c>
      <c r="I473" s="10" t="str">
        <f>IF([1]厂站实体!K473="","",[1]厂站实体!K473)</f>
        <v/>
      </c>
      <c r="J473" s="10" t="str">
        <f>IF([1]厂站实体!P473="","",[1]厂站实体!P473)</f>
        <v/>
      </c>
      <c r="K473" s="10" t="str">
        <f t="shared" si="7"/>
        <v/>
      </c>
    </row>
    <row r="474" spans="1:11" x14ac:dyDescent="0.15">
      <c r="A474" s="10" t="str">
        <f>IF([1]厂站实体!A474="","",[1]厂站实体!A474)</f>
        <v/>
      </c>
      <c r="B474" s="10" t="str">
        <f>IF([1]厂站实体!E474="","",[1]厂站实体!E474)</f>
        <v/>
      </c>
      <c r="C474" s="10" t="str">
        <f>IF([1]厂站实体!C474="","",[1]厂站实体!C474)</f>
        <v/>
      </c>
      <c r="D474" s="10" t="str">
        <f>IF([1]厂站实体!D474="","",[1]厂站实体!D474)</f>
        <v/>
      </c>
      <c r="E474" s="10" t="str">
        <f>IF([1]厂站实体!R474="","",[1]厂站实体!R474)</f>
        <v/>
      </c>
      <c r="F474" s="10" t="str">
        <f>IF([1]厂站实体!M474="","",[1]厂站实体!M474)</f>
        <v/>
      </c>
      <c r="G474" s="10" t="str">
        <f>IF([1]厂站实体!N474="","",[1]厂站实体!N474)</f>
        <v/>
      </c>
      <c r="H474" s="10" t="str">
        <f>IF([1]厂站实体!O474="","",[1]厂站实体!O474)</f>
        <v/>
      </c>
      <c r="I474" s="10" t="str">
        <f>IF([1]厂站实体!K474="","",[1]厂站实体!K474)</f>
        <v/>
      </c>
      <c r="J474" s="10" t="str">
        <f>IF([1]厂站实体!P474="","",[1]厂站实体!P474)</f>
        <v/>
      </c>
      <c r="K474" s="10" t="str">
        <f t="shared" si="7"/>
        <v/>
      </c>
    </row>
    <row r="475" spans="1:11" x14ac:dyDescent="0.15">
      <c r="A475" s="10" t="str">
        <f>IF([1]厂站实体!A475="","",[1]厂站实体!A475)</f>
        <v/>
      </c>
      <c r="B475" s="10" t="str">
        <f>IF([1]厂站实体!E475="","",[1]厂站实体!E475)</f>
        <v/>
      </c>
      <c r="C475" s="10" t="str">
        <f>IF([1]厂站实体!C475="","",[1]厂站实体!C475)</f>
        <v/>
      </c>
      <c r="D475" s="10" t="str">
        <f>IF([1]厂站实体!D475="","",[1]厂站实体!D475)</f>
        <v/>
      </c>
      <c r="E475" s="10" t="str">
        <f>IF([1]厂站实体!R475="","",[1]厂站实体!R475)</f>
        <v/>
      </c>
      <c r="F475" s="10" t="str">
        <f>IF([1]厂站实体!M475="","",[1]厂站实体!M475)</f>
        <v/>
      </c>
      <c r="G475" s="10" t="str">
        <f>IF([1]厂站实体!N475="","",[1]厂站实体!N475)</f>
        <v/>
      </c>
      <c r="H475" s="10" t="str">
        <f>IF([1]厂站实体!O475="","",[1]厂站实体!O475)</f>
        <v/>
      </c>
      <c r="I475" s="10" t="str">
        <f>IF([1]厂站实体!K475="","",[1]厂站实体!K475)</f>
        <v/>
      </c>
      <c r="J475" s="10" t="str">
        <f>IF([1]厂站实体!P475="","",[1]厂站实体!P475)</f>
        <v/>
      </c>
      <c r="K475" s="10" t="str">
        <f t="shared" si="7"/>
        <v/>
      </c>
    </row>
    <row r="476" spans="1:11" x14ac:dyDescent="0.15">
      <c r="A476" s="10" t="str">
        <f>IF([1]厂站实体!A476="","",[1]厂站实体!A476)</f>
        <v/>
      </c>
      <c r="B476" s="10" t="str">
        <f>IF([1]厂站实体!E476="","",[1]厂站实体!E476)</f>
        <v/>
      </c>
      <c r="C476" s="10" t="str">
        <f>IF([1]厂站实体!C476="","",[1]厂站实体!C476)</f>
        <v/>
      </c>
      <c r="D476" s="10" t="str">
        <f>IF([1]厂站实体!D476="","",[1]厂站实体!D476)</f>
        <v/>
      </c>
      <c r="E476" s="10" t="str">
        <f>IF([1]厂站实体!R476="","",[1]厂站实体!R476)</f>
        <v/>
      </c>
      <c r="F476" s="10" t="str">
        <f>IF([1]厂站实体!M476="","",[1]厂站实体!M476)</f>
        <v/>
      </c>
      <c r="G476" s="10" t="str">
        <f>IF([1]厂站实体!N476="","",[1]厂站实体!N476)</f>
        <v/>
      </c>
      <c r="H476" s="10" t="str">
        <f>IF([1]厂站实体!O476="","",[1]厂站实体!O476)</f>
        <v/>
      </c>
      <c r="I476" s="10" t="str">
        <f>IF([1]厂站实体!K476="","",[1]厂站实体!K476)</f>
        <v/>
      </c>
      <c r="J476" s="10" t="str">
        <f>IF([1]厂站实体!P476="","",[1]厂站实体!P476)</f>
        <v/>
      </c>
      <c r="K476" s="10" t="str">
        <f t="shared" si="7"/>
        <v/>
      </c>
    </row>
    <row r="477" spans="1:11" x14ac:dyDescent="0.15">
      <c r="A477" s="10" t="str">
        <f>IF([1]厂站实体!A477="","",[1]厂站实体!A477)</f>
        <v/>
      </c>
      <c r="B477" s="10" t="str">
        <f>IF([1]厂站实体!E477="","",[1]厂站实体!E477)</f>
        <v/>
      </c>
      <c r="C477" s="10" t="str">
        <f>IF([1]厂站实体!C477="","",[1]厂站实体!C477)</f>
        <v/>
      </c>
      <c r="D477" s="10" t="str">
        <f>IF([1]厂站实体!D477="","",[1]厂站实体!D477)</f>
        <v/>
      </c>
      <c r="E477" s="10" t="str">
        <f>IF([1]厂站实体!R477="","",[1]厂站实体!R477)</f>
        <v/>
      </c>
      <c r="F477" s="10" t="str">
        <f>IF([1]厂站实体!M477="","",[1]厂站实体!M477)</f>
        <v/>
      </c>
      <c r="G477" s="10" t="str">
        <f>IF([1]厂站实体!N477="","",[1]厂站实体!N477)</f>
        <v/>
      </c>
      <c r="H477" s="10" t="str">
        <f>IF([1]厂站实体!O477="","",[1]厂站实体!O477)</f>
        <v/>
      </c>
      <c r="I477" s="10" t="str">
        <f>IF([1]厂站实体!K477="","",[1]厂站实体!K477)</f>
        <v/>
      </c>
      <c r="J477" s="10" t="str">
        <f>IF([1]厂站实体!P477="","",[1]厂站实体!P477)</f>
        <v/>
      </c>
      <c r="K477" s="10" t="str">
        <f t="shared" si="7"/>
        <v/>
      </c>
    </row>
    <row r="478" spans="1:11" x14ac:dyDescent="0.15">
      <c r="A478" s="10" t="str">
        <f>IF([1]厂站实体!A478="","",[1]厂站实体!A478)</f>
        <v/>
      </c>
      <c r="B478" s="10" t="str">
        <f>IF([1]厂站实体!E478="","",[1]厂站实体!E478)</f>
        <v/>
      </c>
      <c r="C478" s="10" t="str">
        <f>IF([1]厂站实体!C478="","",[1]厂站实体!C478)</f>
        <v/>
      </c>
      <c r="D478" s="10" t="str">
        <f>IF([1]厂站实体!D478="","",[1]厂站实体!D478)</f>
        <v/>
      </c>
      <c r="E478" s="10" t="str">
        <f>IF([1]厂站实体!R478="","",[1]厂站实体!R478)</f>
        <v/>
      </c>
      <c r="F478" s="10" t="str">
        <f>IF([1]厂站实体!M478="","",[1]厂站实体!M478)</f>
        <v/>
      </c>
      <c r="G478" s="10" t="str">
        <f>IF([1]厂站实体!N478="","",[1]厂站实体!N478)</f>
        <v/>
      </c>
      <c r="H478" s="10" t="str">
        <f>IF([1]厂站实体!O478="","",[1]厂站实体!O478)</f>
        <v/>
      </c>
      <c r="I478" s="10" t="str">
        <f>IF([1]厂站实体!K478="","",[1]厂站实体!K478)</f>
        <v/>
      </c>
      <c r="J478" s="10" t="str">
        <f>IF([1]厂站实体!P478="","",[1]厂站实体!P478)</f>
        <v/>
      </c>
      <c r="K478" s="10" t="str">
        <f t="shared" si="7"/>
        <v/>
      </c>
    </row>
    <row r="479" spans="1:11" x14ac:dyDescent="0.15">
      <c r="A479" s="10" t="str">
        <f>IF([1]厂站实体!A479="","",[1]厂站实体!A479)</f>
        <v/>
      </c>
      <c r="B479" s="10" t="str">
        <f>IF([1]厂站实体!E479="","",[1]厂站实体!E479)</f>
        <v/>
      </c>
      <c r="C479" s="10" t="str">
        <f>IF([1]厂站实体!C479="","",[1]厂站实体!C479)</f>
        <v/>
      </c>
      <c r="D479" s="10" t="str">
        <f>IF([1]厂站实体!D479="","",[1]厂站实体!D479)</f>
        <v/>
      </c>
      <c r="E479" s="10" t="str">
        <f>IF([1]厂站实体!R479="","",[1]厂站实体!R479)</f>
        <v/>
      </c>
      <c r="F479" s="10" t="str">
        <f>IF([1]厂站实体!M479="","",[1]厂站实体!M479)</f>
        <v/>
      </c>
      <c r="G479" s="10" t="str">
        <f>IF([1]厂站实体!N479="","",[1]厂站实体!N479)</f>
        <v/>
      </c>
      <c r="H479" s="10" t="str">
        <f>IF([1]厂站实体!O479="","",[1]厂站实体!O479)</f>
        <v/>
      </c>
      <c r="I479" s="10" t="str">
        <f>IF([1]厂站实体!K479="","",[1]厂站实体!K479)</f>
        <v/>
      </c>
      <c r="J479" s="10" t="str">
        <f>IF([1]厂站实体!P479="","",[1]厂站实体!P479)</f>
        <v/>
      </c>
      <c r="K479" s="10" t="str">
        <f t="shared" si="7"/>
        <v/>
      </c>
    </row>
    <row r="480" spans="1:11" x14ac:dyDescent="0.15">
      <c r="A480" s="10" t="str">
        <f>IF([1]厂站实体!A480="","",[1]厂站实体!A480)</f>
        <v/>
      </c>
      <c r="B480" s="10" t="str">
        <f>IF([1]厂站实体!E480="","",[1]厂站实体!E480)</f>
        <v/>
      </c>
      <c r="C480" s="10" t="str">
        <f>IF([1]厂站实体!C480="","",[1]厂站实体!C480)</f>
        <v/>
      </c>
      <c r="D480" s="10" t="str">
        <f>IF([1]厂站实体!D480="","",[1]厂站实体!D480)</f>
        <v/>
      </c>
      <c r="E480" s="10" t="str">
        <f>IF([1]厂站实体!R480="","",[1]厂站实体!R480)</f>
        <v/>
      </c>
      <c r="F480" s="10" t="str">
        <f>IF([1]厂站实体!M480="","",[1]厂站实体!M480)</f>
        <v/>
      </c>
      <c r="G480" s="10" t="str">
        <f>IF([1]厂站实体!N480="","",[1]厂站实体!N480)</f>
        <v/>
      </c>
      <c r="H480" s="10" t="str">
        <f>IF([1]厂站实体!O480="","",[1]厂站实体!O480)</f>
        <v/>
      </c>
      <c r="I480" s="10" t="str">
        <f>IF([1]厂站实体!K480="","",[1]厂站实体!K480)</f>
        <v/>
      </c>
      <c r="J480" s="10" t="str">
        <f>IF([1]厂站实体!P480="","",[1]厂站实体!P480)</f>
        <v/>
      </c>
      <c r="K480" s="10" t="str">
        <f t="shared" si="7"/>
        <v/>
      </c>
    </row>
    <row r="481" spans="1:11" x14ac:dyDescent="0.15">
      <c r="A481" s="10" t="str">
        <f>IF([1]厂站实体!A481="","",[1]厂站实体!A481)</f>
        <v/>
      </c>
      <c r="B481" s="10" t="str">
        <f>IF([1]厂站实体!E481="","",[1]厂站实体!E481)</f>
        <v/>
      </c>
      <c r="C481" s="10" t="str">
        <f>IF([1]厂站实体!C481="","",[1]厂站实体!C481)</f>
        <v/>
      </c>
      <c r="D481" s="10" t="str">
        <f>IF([1]厂站实体!D481="","",[1]厂站实体!D481)</f>
        <v/>
      </c>
      <c r="E481" s="10" t="str">
        <f>IF([1]厂站实体!R481="","",[1]厂站实体!R481)</f>
        <v/>
      </c>
      <c r="F481" s="10" t="str">
        <f>IF([1]厂站实体!M481="","",[1]厂站实体!M481)</f>
        <v/>
      </c>
      <c r="G481" s="10" t="str">
        <f>IF([1]厂站实体!N481="","",[1]厂站实体!N481)</f>
        <v/>
      </c>
      <c r="H481" s="10" t="str">
        <f>IF([1]厂站实体!O481="","",[1]厂站实体!O481)</f>
        <v/>
      </c>
      <c r="I481" s="10" t="str">
        <f>IF([1]厂站实体!K481="","",[1]厂站实体!K481)</f>
        <v/>
      </c>
      <c r="J481" s="10" t="str">
        <f>IF([1]厂站实体!P481="","",[1]厂站实体!P481)</f>
        <v/>
      </c>
      <c r="K481" s="10" t="str">
        <f t="shared" si="7"/>
        <v/>
      </c>
    </row>
    <row r="482" spans="1:11" x14ac:dyDescent="0.15">
      <c r="A482" s="10" t="str">
        <f>IF([1]厂站实体!A482="","",[1]厂站实体!A482)</f>
        <v/>
      </c>
      <c r="B482" s="10" t="str">
        <f>IF([1]厂站实体!E482="","",[1]厂站实体!E482)</f>
        <v/>
      </c>
      <c r="C482" s="10" t="str">
        <f>IF([1]厂站实体!C482="","",[1]厂站实体!C482)</f>
        <v/>
      </c>
      <c r="D482" s="10" t="str">
        <f>IF([1]厂站实体!D482="","",[1]厂站实体!D482)</f>
        <v/>
      </c>
      <c r="E482" s="10" t="str">
        <f>IF([1]厂站实体!R482="","",[1]厂站实体!R482)</f>
        <v/>
      </c>
      <c r="F482" s="10" t="str">
        <f>IF([1]厂站实体!M482="","",[1]厂站实体!M482)</f>
        <v/>
      </c>
      <c r="G482" s="10" t="str">
        <f>IF([1]厂站实体!N482="","",[1]厂站实体!N482)</f>
        <v/>
      </c>
      <c r="H482" s="10" t="str">
        <f>IF([1]厂站实体!O482="","",[1]厂站实体!O482)</f>
        <v/>
      </c>
      <c r="I482" s="10" t="str">
        <f>IF([1]厂站实体!K482="","",[1]厂站实体!K482)</f>
        <v/>
      </c>
      <c r="J482" s="10" t="str">
        <f>IF([1]厂站实体!P482="","",[1]厂站实体!P482)</f>
        <v/>
      </c>
      <c r="K482" s="10" t="str">
        <f t="shared" si="7"/>
        <v/>
      </c>
    </row>
    <row r="483" spans="1:11" x14ac:dyDescent="0.15">
      <c r="A483" s="10" t="str">
        <f>IF([1]厂站实体!A483="","",[1]厂站实体!A483)</f>
        <v/>
      </c>
      <c r="B483" s="10" t="str">
        <f>IF([1]厂站实体!E483="","",[1]厂站实体!E483)</f>
        <v/>
      </c>
      <c r="C483" s="10" t="str">
        <f>IF([1]厂站实体!C483="","",[1]厂站实体!C483)</f>
        <v/>
      </c>
      <c r="D483" s="10" t="str">
        <f>IF([1]厂站实体!D483="","",[1]厂站实体!D483)</f>
        <v/>
      </c>
      <c r="E483" s="10" t="str">
        <f>IF([1]厂站实体!R483="","",[1]厂站实体!R483)</f>
        <v/>
      </c>
      <c r="F483" s="10" t="str">
        <f>IF([1]厂站实体!M483="","",[1]厂站实体!M483)</f>
        <v/>
      </c>
      <c r="G483" s="10" t="str">
        <f>IF([1]厂站实体!N483="","",[1]厂站实体!N483)</f>
        <v/>
      </c>
      <c r="H483" s="10" t="str">
        <f>IF([1]厂站实体!O483="","",[1]厂站实体!O483)</f>
        <v/>
      </c>
      <c r="I483" s="10" t="str">
        <f>IF([1]厂站实体!K483="","",[1]厂站实体!K483)</f>
        <v/>
      </c>
      <c r="J483" s="10" t="str">
        <f>IF([1]厂站实体!P483="","",[1]厂站实体!P483)</f>
        <v/>
      </c>
      <c r="K483" s="10" t="str">
        <f t="shared" si="7"/>
        <v/>
      </c>
    </row>
    <row r="484" spans="1:11" x14ac:dyDescent="0.15">
      <c r="A484" s="10" t="str">
        <f>IF([1]厂站实体!A484="","",[1]厂站实体!A484)</f>
        <v/>
      </c>
      <c r="B484" s="10" t="str">
        <f>IF([1]厂站实体!E484="","",[1]厂站实体!E484)</f>
        <v/>
      </c>
      <c r="C484" s="10" t="str">
        <f>IF([1]厂站实体!C484="","",[1]厂站实体!C484)</f>
        <v/>
      </c>
      <c r="D484" s="10" t="str">
        <f>IF([1]厂站实体!D484="","",[1]厂站实体!D484)</f>
        <v/>
      </c>
      <c r="E484" s="10" t="str">
        <f>IF([1]厂站实体!R484="","",[1]厂站实体!R484)</f>
        <v/>
      </c>
      <c r="F484" s="10" t="str">
        <f>IF([1]厂站实体!M484="","",[1]厂站实体!M484)</f>
        <v/>
      </c>
      <c r="G484" s="10" t="str">
        <f>IF([1]厂站实体!N484="","",[1]厂站实体!N484)</f>
        <v/>
      </c>
      <c r="H484" s="10" t="str">
        <f>IF([1]厂站实体!O484="","",[1]厂站实体!O484)</f>
        <v/>
      </c>
      <c r="I484" s="10" t="str">
        <f>IF([1]厂站实体!K484="","",[1]厂站实体!K484)</f>
        <v/>
      </c>
      <c r="J484" s="10" t="str">
        <f>IF([1]厂站实体!P484="","",[1]厂站实体!P484)</f>
        <v/>
      </c>
      <c r="K484" s="10" t="str">
        <f t="shared" si="7"/>
        <v/>
      </c>
    </row>
    <row r="485" spans="1:11" x14ac:dyDescent="0.15">
      <c r="A485" s="10" t="str">
        <f>IF([1]厂站实体!A485="","",[1]厂站实体!A485)</f>
        <v/>
      </c>
      <c r="B485" s="10" t="str">
        <f>IF([1]厂站实体!E485="","",[1]厂站实体!E485)</f>
        <v/>
      </c>
      <c r="C485" s="10" t="str">
        <f>IF([1]厂站实体!C485="","",[1]厂站实体!C485)</f>
        <v/>
      </c>
      <c r="D485" s="10" t="str">
        <f>IF([1]厂站实体!D485="","",[1]厂站实体!D485)</f>
        <v/>
      </c>
      <c r="E485" s="10" t="str">
        <f>IF([1]厂站实体!R485="","",[1]厂站实体!R485)</f>
        <v/>
      </c>
      <c r="F485" s="10" t="str">
        <f>IF([1]厂站实体!M485="","",[1]厂站实体!M485)</f>
        <v/>
      </c>
      <c r="G485" s="10" t="str">
        <f>IF([1]厂站实体!N485="","",[1]厂站实体!N485)</f>
        <v/>
      </c>
      <c r="H485" s="10" t="str">
        <f>IF([1]厂站实体!O485="","",[1]厂站实体!O485)</f>
        <v/>
      </c>
      <c r="I485" s="10" t="str">
        <f>IF([1]厂站实体!K485="","",[1]厂站实体!K485)</f>
        <v/>
      </c>
      <c r="J485" s="10" t="str">
        <f>IF([1]厂站实体!P485="","",[1]厂站实体!P485)</f>
        <v/>
      </c>
      <c r="K485" s="10" t="str">
        <f t="shared" si="7"/>
        <v/>
      </c>
    </row>
    <row r="486" spans="1:11" x14ac:dyDescent="0.15">
      <c r="A486" s="10" t="str">
        <f>IF([1]厂站实体!A486="","",[1]厂站实体!A486)</f>
        <v/>
      </c>
      <c r="B486" s="10" t="str">
        <f>IF([1]厂站实体!E486="","",[1]厂站实体!E486)</f>
        <v/>
      </c>
      <c r="C486" s="10" t="str">
        <f>IF([1]厂站实体!C486="","",[1]厂站实体!C486)</f>
        <v/>
      </c>
      <c r="D486" s="10" t="str">
        <f>IF([1]厂站实体!D486="","",[1]厂站实体!D486)</f>
        <v/>
      </c>
      <c r="E486" s="10" t="str">
        <f>IF([1]厂站实体!R486="","",[1]厂站实体!R486)</f>
        <v/>
      </c>
      <c r="F486" s="10" t="str">
        <f>IF([1]厂站实体!M486="","",[1]厂站实体!M486)</f>
        <v/>
      </c>
      <c r="G486" s="10" t="str">
        <f>IF([1]厂站实体!N486="","",[1]厂站实体!N486)</f>
        <v/>
      </c>
      <c r="H486" s="10" t="str">
        <f>IF([1]厂站实体!O486="","",[1]厂站实体!O486)</f>
        <v/>
      </c>
      <c r="I486" s="10" t="str">
        <f>IF([1]厂站实体!K486="","",[1]厂站实体!K486)</f>
        <v/>
      </c>
      <c r="J486" s="10" t="str">
        <f>IF([1]厂站实体!P486="","",[1]厂站实体!P486)</f>
        <v/>
      </c>
      <c r="K486" s="10" t="str">
        <f t="shared" si="7"/>
        <v/>
      </c>
    </row>
    <row r="487" spans="1:11" x14ac:dyDescent="0.15">
      <c r="A487" s="10" t="str">
        <f>IF([1]厂站实体!A487="","",[1]厂站实体!A487)</f>
        <v/>
      </c>
      <c r="B487" s="10" t="str">
        <f>IF([1]厂站实体!E487="","",[1]厂站实体!E487)</f>
        <v/>
      </c>
      <c r="C487" s="10" t="str">
        <f>IF([1]厂站实体!C487="","",[1]厂站实体!C487)</f>
        <v/>
      </c>
      <c r="D487" s="10" t="str">
        <f>IF([1]厂站实体!D487="","",[1]厂站实体!D487)</f>
        <v/>
      </c>
      <c r="E487" s="10" t="str">
        <f>IF([1]厂站实体!R487="","",[1]厂站实体!R487)</f>
        <v/>
      </c>
      <c r="F487" s="10" t="str">
        <f>IF([1]厂站实体!M487="","",[1]厂站实体!M487)</f>
        <v/>
      </c>
      <c r="G487" s="10" t="str">
        <f>IF([1]厂站实体!N487="","",[1]厂站实体!N487)</f>
        <v/>
      </c>
      <c r="H487" s="10" t="str">
        <f>IF([1]厂站实体!O487="","",[1]厂站实体!O487)</f>
        <v/>
      </c>
      <c r="I487" s="10" t="str">
        <f>IF([1]厂站实体!K487="","",[1]厂站实体!K487)</f>
        <v/>
      </c>
      <c r="J487" s="10" t="str">
        <f>IF([1]厂站实体!P487="","",[1]厂站实体!P487)</f>
        <v/>
      </c>
      <c r="K487" s="10" t="str">
        <f t="shared" si="7"/>
        <v/>
      </c>
    </row>
    <row r="488" spans="1:11" x14ac:dyDescent="0.15">
      <c r="A488" s="10" t="str">
        <f>IF([1]厂站实体!A488="","",[1]厂站实体!A488)</f>
        <v/>
      </c>
      <c r="B488" s="10" t="str">
        <f>IF([1]厂站实体!E488="","",[1]厂站实体!E488)</f>
        <v/>
      </c>
      <c r="C488" s="10" t="str">
        <f>IF([1]厂站实体!C488="","",[1]厂站实体!C488)</f>
        <v/>
      </c>
      <c r="D488" s="10" t="str">
        <f>IF([1]厂站实体!D488="","",[1]厂站实体!D488)</f>
        <v/>
      </c>
      <c r="E488" s="10" t="str">
        <f>IF([1]厂站实体!R488="","",[1]厂站实体!R488)</f>
        <v/>
      </c>
      <c r="F488" s="10" t="str">
        <f>IF([1]厂站实体!M488="","",[1]厂站实体!M488)</f>
        <v/>
      </c>
      <c r="G488" s="10" t="str">
        <f>IF([1]厂站实体!N488="","",[1]厂站实体!N488)</f>
        <v/>
      </c>
      <c r="H488" s="10" t="str">
        <f>IF([1]厂站实体!O488="","",[1]厂站实体!O488)</f>
        <v/>
      </c>
      <c r="I488" s="10" t="str">
        <f>IF([1]厂站实体!K488="","",[1]厂站实体!K488)</f>
        <v/>
      </c>
      <c r="J488" s="10" t="str">
        <f>IF([1]厂站实体!P488="","",[1]厂站实体!P488)</f>
        <v/>
      </c>
      <c r="K488" s="10" t="str">
        <f t="shared" si="7"/>
        <v/>
      </c>
    </row>
    <row r="489" spans="1:11" x14ac:dyDescent="0.15">
      <c r="A489" s="10" t="str">
        <f>IF([1]厂站实体!A489="","",[1]厂站实体!A489)</f>
        <v/>
      </c>
      <c r="B489" s="10" t="str">
        <f>IF([1]厂站实体!E489="","",[1]厂站实体!E489)</f>
        <v/>
      </c>
      <c r="C489" s="10" t="str">
        <f>IF([1]厂站实体!C489="","",[1]厂站实体!C489)</f>
        <v/>
      </c>
      <c r="D489" s="10" t="str">
        <f>IF([1]厂站实体!D489="","",[1]厂站实体!D489)</f>
        <v/>
      </c>
      <c r="E489" s="10" t="str">
        <f>IF([1]厂站实体!R489="","",[1]厂站实体!R489)</f>
        <v/>
      </c>
      <c r="F489" s="10" t="str">
        <f>IF([1]厂站实体!M489="","",[1]厂站实体!M489)</f>
        <v/>
      </c>
      <c r="G489" s="10" t="str">
        <f>IF([1]厂站实体!N489="","",[1]厂站实体!N489)</f>
        <v/>
      </c>
      <c r="H489" s="10" t="str">
        <f>IF([1]厂站实体!O489="","",[1]厂站实体!O489)</f>
        <v/>
      </c>
      <c r="I489" s="10" t="str">
        <f>IF([1]厂站实体!K489="","",[1]厂站实体!K489)</f>
        <v/>
      </c>
      <c r="J489" s="10" t="str">
        <f>IF([1]厂站实体!P489="","",[1]厂站实体!P489)</f>
        <v/>
      </c>
      <c r="K489" s="10" t="str">
        <f t="shared" si="7"/>
        <v/>
      </c>
    </row>
    <row r="490" spans="1:11" x14ac:dyDescent="0.15">
      <c r="A490" s="10" t="str">
        <f>IF([1]厂站实体!A490="","",[1]厂站实体!A490)</f>
        <v/>
      </c>
      <c r="B490" s="10" t="str">
        <f>IF([1]厂站实体!E490="","",[1]厂站实体!E490)</f>
        <v/>
      </c>
      <c r="C490" s="10" t="str">
        <f>IF([1]厂站实体!C490="","",[1]厂站实体!C490)</f>
        <v/>
      </c>
      <c r="D490" s="10" t="str">
        <f>IF([1]厂站实体!D490="","",[1]厂站实体!D490)</f>
        <v/>
      </c>
      <c r="E490" s="10" t="str">
        <f>IF([1]厂站实体!R490="","",[1]厂站实体!R490)</f>
        <v/>
      </c>
      <c r="F490" s="10" t="str">
        <f>IF([1]厂站实体!M490="","",[1]厂站实体!M490)</f>
        <v/>
      </c>
      <c r="G490" s="10" t="str">
        <f>IF([1]厂站实体!N490="","",[1]厂站实体!N490)</f>
        <v/>
      </c>
      <c r="H490" s="10" t="str">
        <f>IF([1]厂站实体!O490="","",[1]厂站实体!O490)</f>
        <v/>
      </c>
      <c r="I490" s="10" t="str">
        <f>IF([1]厂站实体!K490="","",[1]厂站实体!K490)</f>
        <v/>
      </c>
      <c r="J490" s="10" t="str">
        <f>IF([1]厂站实体!P490="","",[1]厂站实体!P490)</f>
        <v/>
      </c>
      <c r="K490" s="10" t="str">
        <f t="shared" si="7"/>
        <v/>
      </c>
    </row>
    <row r="491" spans="1:11" x14ac:dyDescent="0.15">
      <c r="A491" s="10" t="str">
        <f>IF([1]厂站实体!A491="","",[1]厂站实体!A491)</f>
        <v/>
      </c>
      <c r="B491" s="10" t="str">
        <f>IF([1]厂站实体!E491="","",[1]厂站实体!E491)</f>
        <v/>
      </c>
      <c r="C491" s="10" t="str">
        <f>IF([1]厂站实体!C491="","",[1]厂站实体!C491)</f>
        <v/>
      </c>
      <c r="D491" s="10" t="str">
        <f>IF([1]厂站实体!D491="","",[1]厂站实体!D491)</f>
        <v/>
      </c>
      <c r="E491" s="10" t="str">
        <f>IF([1]厂站实体!R491="","",[1]厂站实体!R491)</f>
        <v/>
      </c>
      <c r="F491" s="10" t="str">
        <f>IF([1]厂站实体!M491="","",[1]厂站实体!M491)</f>
        <v/>
      </c>
      <c r="G491" s="10" t="str">
        <f>IF([1]厂站实体!N491="","",[1]厂站实体!N491)</f>
        <v/>
      </c>
      <c r="H491" s="10" t="str">
        <f>IF([1]厂站实体!O491="","",[1]厂站实体!O491)</f>
        <v/>
      </c>
      <c r="I491" s="10" t="str">
        <f>IF([1]厂站实体!K491="","",[1]厂站实体!K491)</f>
        <v/>
      </c>
      <c r="J491" s="10" t="str">
        <f>IF([1]厂站实体!P491="","",[1]厂站实体!P491)</f>
        <v/>
      </c>
      <c r="K491" s="10" t="str">
        <f t="shared" si="7"/>
        <v/>
      </c>
    </row>
    <row r="492" spans="1:11" x14ac:dyDescent="0.15">
      <c r="A492" s="10" t="str">
        <f>IF([1]厂站实体!A492="","",[1]厂站实体!A492)</f>
        <v/>
      </c>
      <c r="B492" s="10" t="str">
        <f>IF([1]厂站实体!E492="","",[1]厂站实体!E492)</f>
        <v/>
      </c>
      <c r="C492" s="10" t="str">
        <f>IF([1]厂站实体!C492="","",[1]厂站实体!C492)</f>
        <v/>
      </c>
      <c r="D492" s="10" t="str">
        <f>IF([1]厂站实体!D492="","",[1]厂站实体!D492)</f>
        <v/>
      </c>
      <c r="E492" s="10" t="str">
        <f>IF([1]厂站实体!R492="","",[1]厂站实体!R492)</f>
        <v/>
      </c>
      <c r="F492" s="10" t="str">
        <f>IF([1]厂站实体!M492="","",[1]厂站实体!M492)</f>
        <v/>
      </c>
      <c r="G492" s="10" t="str">
        <f>IF([1]厂站实体!N492="","",[1]厂站实体!N492)</f>
        <v/>
      </c>
      <c r="H492" s="10" t="str">
        <f>IF([1]厂站实体!O492="","",[1]厂站实体!O492)</f>
        <v/>
      </c>
      <c r="I492" s="10" t="str">
        <f>IF([1]厂站实体!K492="","",[1]厂站实体!K492)</f>
        <v/>
      </c>
      <c r="J492" s="10" t="str">
        <f>IF([1]厂站实体!P492="","",[1]厂站实体!P492)</f>
        <v/>
      </c>
      <c r="K492" s="10" t="str">
        <f t="shared" si="7"/>
        <v/>
      </c>
    </row>
    <row r="493" spans="1:11" x14ac:dyDescent="0.15">
      <c r="A493" s="10" t="str">
        <f>IF([1]厂站实体!A493="","",[1]厂站实体!A493)</f>
        <v/>
      </c>
      <c r="B493" s="10" t="str">
        <f>IF([1]厂站实体!E493="","",[1]厂站实体!E493)</f>
        <v/>
      </c>
      <c r="C493" s="10" t="str">
        <f>IF([1]厂站实体!C493="","",[1]厂站实体!C493)</f>
        <v/>
      </c>
      <c r="D493" s="10" t="str">
        <f>IF([1]厂站实体!D493="","",[1]厂站实体!D493)</f>
        <v/>
      </c>
      <c r="E493" s="10" t="str">
        <f>IF([1]厂站实体!R493="","",[1]厂站实体!R493)</f>
        <v/>
      </c>
      <c r="F493" s="10" t="str">
        <f>IF([1]厂站实体!M493="","",[1]厂站实体!M493)</f>
        <v/>
      </c>
      <c r="G493" s="10" t="str">
        <f>IF([1]厂站实体!N493="","",[1]厂站实体!N493)</f>
        <v/>
      </c>
      <c r="H493" s="10" t="str">
        <f>IF([1]厂站实体!O493="","",[1]厂站实体!O493)</f>
        <v/>
      </c>
      <c r="I493" s="10" t="str">
        <f>IF([1]厂站实体!K493="","",[1]厂站实体!K493)</f>
        <v/>
      </c>
      <c r="J493" s="10" t="str">
        <f>IF([1]厂站实体!P493="","",[1]厂站实体!P493)</f>
        <v/>
      </c>
      <c r="K493" s="10" t="str">
        <f t="shared" si="7"/>
        <v/>
      </c>
    </row>
    <row r="494" spans="1:11" x14ac:dyDescent="0.15">
      <c r="A494" s="10" t="str">
        <f>IF([1]厂站实体!A494="","",[1]厂站实体!A494)</f>
        <v/>
      </c>
      <c r="B494" s="10" t="str">
        <f>IF([1]厂站实体!E494="","",[1]厂站实体!E494)</f>
        <v/>
      </c>
      <c r="C494" s="10" t="str">
        <f>IF([1]厂站实体!C494="","",[1]厂站实体!C494)</f>
        <v/>
      </c>
      <c r="D494" s="10" t="str">
        <f>IF([1]厂站实体!D494="","",[1]厂站实体!D494)</f>
        <v/>
      </c>
      <c r="E494" s="10" t="str">
        <f>IF([1]厂站实体!R494="","",[1]厂站实体!R494)</f>
        <v/>
      </c>
      <c r="F494" s="10" t="str">
        <f>IF([1]厂站实体!M494="","",[1]厂站实体!M494)</f>
        <v/>
      </c>
      <c r="G494" s="10" t="str">
        <f>IF([1]厂站实体!N494="","",[1]厂站实体!N494)</f>
        <v/>
      </c>
      <c r="H494" s="10" t="str">
        <f>IF([1]厂站实体!O494="","",[1]厂站实体!O494)</f>
        <v/>
      </c>
      <c r="I494" s="10" t="str">
        <f>IF([1]厂站实体!K494="","",[1]厂站实体!K494)</f>
        <v/>
      </c>
      <c r="J494" s="10" t="str">
        <f>IF([1]厂站实体!P494="","",[1]厂站实体!P494)</f>
        <v/>
      </c>
      <c r="K494" s="10" t="str">
        <f t="shared" si="7"/>
        <v/>
      </c>
    </row>
    <row r="495" spans="1:11" x14ac:dyDescent="0.15">
      <c r="A495" s="10" t="str">
        <f>IF([1]厂站实体!A495="","",[1]厂站实体!A495)</f>
        <v/>
      </c>
      <c r="B495" s="10" t="str">
        <f>IF([1]厂站实体!E495="","",[1]厂站实体!E495)</f>
        <v/>
      </c>
      <c r="C495" s="10" t="str">
        <f>IF([1]厂站实体!C495="","",[1]厂站实体!C495)</f>
        <v/>
      </c>
      <c r="D495" s="10" t="str">
        <f>IF([1]厂站实体!D495="","",[1]厂站实体!D495)</f>
        <v/>
      </c>
      <c r="E495" s="10" t="str">
        <f>IF([1]厂站实体!R495="","",[1]厂站实体!R495)</f>
        <v/>
      </c>
      <c r="F495" s="10" t="str">
        <f>IF([1]厂站实体!M495="","",[1]厂站实体!M495)</f>
        <v/>
      </c>
      <c r="G495" s="10" t="str">
        <f>IF([1]厂站实体!N495="","",[1]厂站实体!N495)</f>
        <v/>
      </c>
      <c r="H495" s="10" t="str">
        <f>IF([1]厂站实体!O495="","",[1]厂站实体!O495)</f>
        <v/>
      </c>
      <c r="I495" s="10" t="str">
        <f>IF([1]厂站实体!K495="","",[1]厂站实体!K495)</f>
        <v/>
      </c>
      <c r="J495" s="10" t="str">
        <f>IF([1]厂站实体!P495="","",[1]厂站实体!P495)</f>
        <v/>
      </c>
      <c r="K495" s="10" t="str">
        <f t="shared" si="7"/>
        <v/>
      </c>
    </row>
    <row r="496" spans="1:11" x14ac:dyDescent="0.15">
      <c r="A496" s="10" t="str">
        <f>IF([1]厂站实体!A496="","",[1]厂站实体!A496)</f>
        <v/>
      </c>
      <c r="B496" s="10" t="str">
        <f>IF([1]厂站实体!E496="","",[1]厂站实体!E496)</f>
        <v/>
      </c>
      <c r="C496" s="10" t="str">
        <f>IF([1]厂站实体!C496="","",[1]厂站实体!C496)</f>
        <v/>
      </c>
      <c r="D496" s="10" t="str">
        <f>IF([1]厂站实体!D496="","",[1]厂站实体!D496)</f>
        <v/>
      </c>
      <c r="E496" s="10" t="str">
        <f>IF([1]厂站实体!R496="","",[1]厂站实体!R496)</f>
        <v/>
      </c>
      <c r="F496" s="10" t="str">
        <f>IF([1]厂站实体!M496="","",[1]厂站实体!M496)</f>
        <v/>
      </c>
      <c r="G496" s="10" t="str">
        <f>IF([1]厂站实体!N496="","",[1]厂站实体!N496)</f>
        <v/>
      </c>
      <c r="H496" s="10" t="str">
        <f>IF([1]厂站实体!O496="","",[1]厂站实体!O496)</f>
        <v/>
      </c>
      <c r="I496" s="10" t="str">
        <f>IF([1]厂站实体!K496="","",[1]厂站实体!K496)</f>
        <v/>
      </c>
      <c r="J496" s="10" t="str">
        <f>IF([1]厂站实体!P496="","",[1]厂站实体!P496)</f>
        <v/>
      </c>
      <c r="K496" s="10" t="str">
        <f t="shared" si="7"/>
        <v/>
      </c>
    </row>
    <row r="497" spans="1:11" x14ac:dyDescent="0.15">
      <c r="A497" s="10" t="str">
        <f>IF([1]厂站实体!A497="","",[1]厂站实体!A497)</f>
        <v/>
      </c>
      <c r="B497" s="10" t="str">
        <f>IF([1]厂站实体!E497="","",[1]厂站实体!E497)</f>
        <v/>
      </c>
      <c r="C497" s="10" t="str">
        <f>IF([1]厂站实体!C497="","",[1]厂站实体!C497)</f>
        <v/>
      </c>
      <c r="D497" s="10" t="str">
        <f>IF([1]厂站实体!D497="","",[1]厂站实体!D497)</f>
        <v/>
      </c>
      <c r="E497" s="10" t="str">
        <f>IF([1]厂站实体!R497="","",[1]厂站实体!R497)</f>
        <v/>
      </c>
      <c r="F497" s="10" t="str">
        <f>IF([1]厂站实体!M497="","",[1]厂站实体!M497)</f>
        <v/>
      </c>
      <c r="G497" s="10" t="str">
        <f>IF([1]厂站实体!N497="","",[1]厂站实体!N497)</f>
        <v/>
      </c>
      <c r="H497" s="10" t="str">
        <f>IF([1]厂站实体!O497="","",[1]厂站实体!O497)</f>
        <v/>
      </c>
      <c r="I497" s="10" t="str">
        <f>IF([1]厂站实体!K497="","",[1]厂站实体!K497)</f>
        <v/>
      </c>
      <c r="J497" s="10" t="str">
        <f>IF([1]厂站实体!P497="","",[1]厂站实体!P497)</f>
        <v/>
      </c>
      <c r="K497" s="10" t="str">
        <f t="shared" si="7"/>
        <v/>
      </c>
    </row>
    <row r="498" spans="1:11" x14ac:dyDescent="0.15">
      <c r="A498" s="10" t="str">
        <f>IF([1]厂站实体!A498="","",[1]厂站实体!A498)</f>
        <v/>
      </c>
      <c r="B498" s="10" t="str">
        <f>IF([1]厂站实体!E498="","",[1]厂站实体!E498)</f>
        <v/>
      </c>
      <c r="C498" s="10" t="str">
        <f>IF([1]厂站实体!C498="","",[1]厂站实体!C498)</f>
        <v/>
      </c>
      <c r="D498" s="10" t="str">
        <f>IF([1]厂站实体!D498="","",[1]厂站实体!D498)</f>
        <v/>
      </c>
      <c r="E498" s="10" t="str">
        <f>IF([1]厂站实体!R498="","",[1]厂站实体!R498)</f>
        <v/>
      </c>
      <c r="F498" s="10" t="str">
        <f>IF([1]厂站实体!M498="","",[1]厂站实体!M498)</f>
        <v/>
      </c>
      <c r="G498" s="10" t="str">
        <f>IF([1]厂站实体!N498="","",[1]厂站实体!N498)</f>
        <v/>
      </c>
      <c r="H498" s="10" t="str">
        <f>IF([1]厂站实体!O498="","",[1]厂站实体!O498)</f>
        <v/>
      </c>
      <c r="I498" s="10" t="str">
        <f>IF([1]厂站实体!K498="","",[1]厂站实体!K498)</f>
        <v/>
      </c>
      <c r="J498" s="10" t="str">
        <f>IF([1]厂站实体!P498="","",[1]厂站实体!P498)</f>
        <v/>
      </c>
      <c r="K498" s="10" t="str">
        <f t="shared" si="7"/>
        <v/>
      </c>
    </row>
    <row r="499" spans="1:11" x14ac:dyDescent="0.15">
      <c r="A499" s="10" t="str">
        <f>IF([1]厂站实体!A499="","",[1]厂站实体!A499)</f>
        <v/>
      </c>
      <c r="B499" s="10" t="str">
        <f>IF([1]厂站实体!E499="","",[1]厂站实体!E499)</f>
        <v/>
      </c>
      <c r="C499" s="10" t="str">
        <f>IF([1]厂站实体!C499="","",[1]厂站实体!C499)</f>
        <v/>
      </c>
      <c r="D499" s="10" t="str">
        <f>IF([1]厂站实体!D499="","",[1]厂站实体!D499)</f>
        <v/>
      </c>
      <c r="E499" s="10" t="str">
        <f>IF([1]厂站实体!R499="","",[1]厂站实体!R499)</f>
        <v/>
      </c>
      <c r="F499" s="10" t="str">
        <f>IF([1]厂站实体!M499="","",[1]厂站实体!M499)</f>
        <v/>
      </c>
      <c r="G499" s="10" t="str">
        <f>IF([1]厂站实体!N499="","",[1]厂站实体!N499)</f>
        <v/>
      </c>
      <c r="H499" s="10" t="str">
        <f>IF([1]厂站实体!O499="","",[1]厂站实体!O499)</f>
        <v/>
      </c>
      <c r="I499" s="10" t="str">
        <f>IF([1]厂站实体!K499="","",[1]厂站实体!K499)</f>
        <v/>
      </c>
      <c r="J499" s="10" t="str">
        <f>IF([1]厂站实体!P499="","",[1]厂站实体!P499)</f>
        <v/>
      </c>
      <c r="K499" s="10" t="str">
        <f t="shared" si="7"/>
        <v/>
      </c>
    </row>
    <row r="500" spans="1:11" x14ac:dyDescent="0.15">
      <c r="A500" s="10" t="str">
        <f>IF([1]厂站实体!A500="","",[1]厂站实体!A500)</f>
        <v/>
      </c>
      <c r="B500" s="10" t="str">
        <f>IF([1]厂站实体!E500="","",[1]厂站实体!E500)</f>
        <v/>
      </c>
      <c r="C500" s="10" t="str">
        <f>IF([1]厂站实体!C500="","",[1]厂站实体!C500)</f>
        <v/>
      </c>
      <c r="D500" s="10" t="str">
        <f>IF([1]厂站实体!D500="","",[1]厂站实体!D500)</f>
        <v/>
      </c>
      <c r="E500" s="10" t="str">
        <f>IF([1]厂站实体!R500="","",[1]厂站实体!R500)</f>
        <v/>
      </c>
      <c r="F500" s="10" t="str">
        <f>IF([1]厂站实体!M500="","",[1]厂站实体!M500)</f>
        <v/>
      </c>
      <c r="G500" s="10" t="str">
        <f>IF([1]厂站实体!N500="","",[1]厂站实体!N500)</f>
        <v/>
      </c>
      <c r="H500" s="10" t="str">
        <f>IF([1]厂站实体!O500="","",[1]厂站实体!O500)</f>
        <v/>
      </c>
      <c r="I500" s="10" t="str">
        <f>IF([1]厂站实体!K500="","",[1]厂站实体!K500)</f>
        <v/>
      </c>
      <c r="J500" s="10" t="str">
        <f>IF([1]厂站实体!P500="","",[1]厂站实体!P500)</f>
        <v/>
      </c>
      <c r="K500" s="10" t="str">
        <f t="shared" si="7"/>
        <v/>
      </c>
    </row>
    <row r="501" spans="1:11" x14ac:dyDescent="0.15">
      <c r="A501" s="10" t="str">
        <f>IF([1]厂站实体!A501="","",[1]厂站实体!A501)</f>
        <v/>
      </c>
      <c r="B501" s="10" t="str">
        <f>IF([1]厂站实体!E501="","",[1]厂站实体!E501)</f>
        <v/>
      </c>
      <c r="C501" s="10" t="str">
        <f>IF([1]厂站实体!C501="","",[1]厂站实体!C501)</f>
        <v/>
      </c>
      <c r="D501" s="10" t="str">
        <f>IF([1]厂站实体!D501="","",[1]厂站实体!D501)</f>
        <v/>
      </c>
      <c r="E501" s="10" t="str">
        <f>IF([1]厂站实体!R501="","",[1]厂站实体!R501)</f>
        <v/>
      </c>
      <c r="F501" s="10" t="str">
        <f>IF([1]厂站实体!M501="","",[1]厂站实体!M501)</f>
        <v/>
      </c>
      <c r="G501" s="10" t="str">
        <f>IF([1]厂站实体!N501="","",[1]厂站实体!N501)</f>
        <v/>
      </c>
      <c r="H501" s="10" t="str">
        <f>IF([1]厂站实体!O501="","",[1]厂站实体!O501)</f>
        <v/>
      </c>
      <c r="I501" s="10" t="str">
        <f>IF([1]厂站实体!K501="","",[1]厂站实体!K501)</f>
        <v/>
      </c>
      <c r="J501" s="10" t="str">
        <f>IF([1]厂站实体!P501="","",[1]厂站实体!P501)</f>
        <v/>
      </c>
      <c r="K501" s="10" t="str">
        <f t="shared" si="7"/>
        <v/>
      </c>
    </row>
    <row r="502" spans="1:11" x14ac:dyDescent="0.15">
      <c r="A502" s="10" t="str">
        <f>IF([1]厂站实体!A502="","",[1]厂站实体!A502)</f>
        <v/>
      </c>
      <c r="B502" s="10" t="str">
        <f>IF([1]厂站实体!E502="","",[1]厂站实体!E502)</f>
        <v/>
      </c>
      <c r="C502" s="10" t="str">
        <f>IF([1]厂站实体!C502="","",[1]厂站实体!C502)</f>
        <v/>
      </c>
      <c r="D502" s="10" t="str">
        <f>IF([1]厂站实体!D502="","",[1]厂站实体!D502)</f>
        <v/>
      </c>
      <c r="E502" s="10" t="str">
        <f>IF([1]厂站实体!R502="","",[1]厂站实体!R502)</f>
        <v/>
      </c>
      <c r="F502" s="10" t="str">
        <f>IF([1]厂站实体!M502="","",[1]厂站实体!M502)</f>
        <v/>
      </c>
      <c r="G502" s="10" t="str">
        <f>IF([1]厂站实体!N502="","",[1]厂站实体!N502)</f>
        <v/>
      </c>
      <c r="H502" s="10" t="str">
        <f>IF([1]厂站实体!O502="","",[1]厂站实体!O502)</f>
        <v/>
      </c>
      <c r="I502" s="10" t="str">
        <f>IF([1]厂站实体!K502="","",[1]厂站实体!K502)</f>
        <v/>
      </c>
      <c r="J502" s="10" t="str">
        <f>IF([1]厂站实体!P502="","",[1]厂站实体!P502)</f>
        <v/>
      </c>
      <c r="K502" s="10" t="str">
        <f t="shared" si="7"/>
        <v/>
      </c>
    </row>
    <row r="503" spans="1:11" x14ac:dyDescent="0.15">
      <c r="A503" s="10" t="str">
        <f>IF([1]厂站实体!A503="","",[1]厂站实体!A503)</f>
        <v/>
      </c>
      <c r="B503" s="10" t="str">
        <f>IF([1]厂站实体!E503="","",[1]厂站实体!E503)</f>
        <v/>
      </c>
      <c r="C503" s="10" t="str">
        <f>IF([1]厂站实体!C503="","",[1]厂站实体!C503)</f>
        <v/>
      </c>
      <c r="D503" s="10" t="str">
        <f>IF([1]厂站实体!D503="","",[1]厂站实体!D503)</f>
        <v/>
      </c>
      <c r="E503" s="10" t="str">
        <f>IF([1]厂站实体!R503="","",[1]厂站实体!R503)</f>
        <v/>
      </c>
      <c r="F503" s="10" t="str">
        <f>IF([1]厂站实体!M503="","",[1]厂站实体!M503)</f>
        <v/>
      </c>
      <c r="G503" s="10" t="str">
        <f>IF([1]厂站实体!N503="","",[1]厂站实体!N503)</f>
        <v/>
      </c>
      <c r="H503" s="10" t="str">
        <f>IF([1]厂站实体!O503="","",[1]厂站实体!O503)</f>
        <v/>
      </c>
      <c r="I503" s="10" t="str">
        <f>IF([1]厂站实体!K503="","",[1]厂站实体!K503)</f>
        <v/>
      </c>
      <c r="J503" s="10" t="str">
        <f>IF([1]厂站实体!P503="","",[1]厂站实体!P503)</f>
        <v/>
      </c>
      <c r="K503" s="10" t="str">
        <f t="shared" si="7"/>
        <v/>
      </c>
    </row>
    <row r="504" spans="1:11" x14ac:dyDescent="0.15">
      <c r="A504" s="10" t="str">
        <f>IF([1]厂站实体!A504="","",[1]厂站实体!A504)</f>
        <v/>
      </c>
      <c r="B504" s="10" t="str">
        <f>IF([1]厂站实体!E504="","",[1]厂站实体!E504)</f>
        <v/>
      </c>
      <c r="C504" s="10" t="str">
        <f>IF([1]厂站实体!C504="","",[1]厂站实体!C504)</f>
        <v/>
      </c>
      <c r="D504" s="10" t="str">
        <f>IF([1]厂站实体!D504="","",[1]厂站实体!D504)</f>
        <v/>
      </c>
      <c r="E504" s="10" t="str">
        <f>IF([1]厂站实体!R504="","",[1]厂站实体!R504)</f>
        <v/>
      </c>
      <c r="F504" s="10" t="str">
        <f>IF([1]厂站实体!M504="","",[1]厂站实体!M504)</f>
        <v/>
      </c>
      <c r="G504" s="10" t="str">
        <f>IF([1]厂站实体!N504="","",[1]厂站实体!N504)</f>
        <v/>
      </c>
      <c r="H504" s="10" t="str">
        <f>IF([1]厂站实体!O504="","",[1]厂站实体!O504)</f>
        <v/>
      </c>
      <c r="I504" s="10" t="str">
        <f>IF([1]厂站实体!K504="","",[1]厂站实体!K504)</f>
        <v/>
      </c>
      <c r="J504" s="10" t="str">
        <f>IF([1]厂站实体!P504="","",[1]厂站实体!P504)</f>
        <v/>
      </c>
      <c r="K504" s="10" t="str">
        <f t="shared" si="7"/>
        <v/>
      </c>
    </row>
    <row r="505" spans="1:11" x14ac:dyDescent="0.15">
      <c r="A505" s="10" t="str">
        <f>IF([1]厂站实体!A505="","",[1]厂站实体!A505)</f>
        <v/>
      </c>
      <c r="B505" s="10" t="str">
        <f>IF([1]厂站实体!E505="","",[1]厂站实体!E505)</f>
        <v/>
      </c>
      <c r="C505" s="10" t="str">
        <f>IF([1]厂站实体!C505="","",[1]厂站实体!C505)</f>
        <v/>
      </c>
      <c r="D505" s="10" t="str">
        <f>IF([1]厂站实体!D505="","",[1]厂站实体!D505)</f>
        <v/>
      </c>
      <c r="E505" s="10" t="str">
        <f>IF([1]厂站实体!R505="","",[1]厂站实体!R505)</f>
        <v/>
      </c>
      <c r="F505" s="10" t="str">
        <f>IF([1]厂站实体!M505="","",[1]厂站实体!M505)</f>
        <v/>
      </c>
      <c r="G505" s="10" t="str">
        <f>IF([1]厂站实体!N505="","",[1]厂站实体!N505)</f>
        <v/>
      </c>
      <c r="H505" s="10" t="str">
        <f>IF([1]厂站实体!O505="","",[1]厂站实体!O505)</f>
        <v/>
      </c>
      <c r="I505" s="10" t="str">
        <f>IF([1]厂站实体!K505="","",[1]厂站实体!K505)</f>
        <v/>
      </c>
      <c r="J505" s="10" t="str">
        <f>IF([1]厂站实体!P505="","",[1]厂站实体!P505)</f>
        <v/>
      </c>
      <c r="K505" s="10" t="str">
        <f t="shared" si="7"/>
        <v/>
      </c>
    </row>
    <row r="506" spans="1:11" x14ac:dyDescent="0.15">
      <c r="A506" s="10" t="str">
        <f>IF([1]厂站实体!A506="","",[1]厂站实体!A506)</f>
        <v/>
      </c>
      <c r="B506" s="10" t="str">
        <f>IF([1]厂站实体!E506="","",[1]厂站实体!E506)</f>
        <v/>
      </c>
      <c r="C506" s="10" t="str">
        <f>IF([1]厂站实体!C506="","",[1]厂站实体!C506)</f>
        <v/>
      </c>
      <c r="D506" s="10" t="str">
        <f>IF([1]厂站实体!D506="","",[1]厂站实体!D506)</f>
        <v/>
      </c>
      <c r="E506" s="10" t="str">
        <f>IF([1]厂站实体!R506="","",[1]厂站实体!R506)</f>
        <v/>
      </c>
      <c r="F506" s="10" t="str">
        <f>IF([1]厂站实体!M506="","",[1]厂站实体!M506)</f>
        <v/>
      </c>
      <c r="G506" s="10" t="str">
        <f>IF([1]厂站实体!N506="","",[1]厂站实体!N506)</f>
        <v/>
      </c>
      <c r="H506" s="10" t="str">
        <f>IF([1]厂站实体!O506="","",[1]厂站实体!O506)</f>
        <v/>
      </c>
      <c r="I506" s="10" t="str">
        <f>IF([1]厂站实体!K506="","",[1]厂站实体!K506)</f>
        <v/>
      </c>
      <c r="J506" s="10" t="str">
        <f>IF([1]厂站实体!P506="","",[1]厂站实体!P506)</f>
        <v/>
      </c>
      <c r="K506" s="10" t="str">
        <f t="shared" si="7"/>
        <v/>
      </c>
    </row>
    <row r="507" spans="1:11" x14ac:dyDescent="0.15">
      <c r="A507" s="10" t="str">
        <f>IF([1]厂站实体!A507="","",[1]厂站实体!A507)</f>
        <v/>
      </c>
      <c r="B507" s="10" t="str">
        <f>IF([1]厂站实体!E507="","",[1]厂站实体!E507)</f>
        <v/>
      </c>
      <c r="C507" s="10" t="str">
        <f>IF([1]厂站实体!C507="","",[1]厂站实体!C507)</f>
        <v/>
      </c>
      <c r="D507" s="10" t="str">
        <f>IF([1]厂站实体!D507="","",[1]厂站实体!D507)</f>
        <v/>
      </c>
      <c r="E507" s="10" t="str">
        <f>IF([1]厂站实体!R507="","",[1]厂站实体!R507)</f>
        <v/>
      </c>
      <c r="F507" s="10" t="str">
        <f>IF([1]厂站实体!M507="","",[1]厂站实体!M507)</f>
        <v/>
      </c>
      <c r="G507" s="10" t="str">
        <f>IF([1]厂站实体!N507="","",[1]厂站实体!N507)</f>
        <v/>
      </c>
      <c r="H507" s="10" t="str">
        <f>IF([1]厂站实体!O507="","",[1]厂站实体!O507)</f>
        <v/>
      </c>
      <c r="I507" s="10" t="str">
        <f>IF([1]厂站实体!K507="","",[1]厂站实体!K507)</f>
        <v/>
      </c>
      <c r="J507" s="10" t="str">
        <f>IF([1]厂站实体!P507="","",[1]厂站实体!P507)</f>
        <v/>
      </c>
      <c r="K507" s="10" t="str">
        <f t="shared" si="7"/>
        <v/>
      </c>
    </row>
    <row r="508" spans="1:11" x14ac:dyDescent="0.15">
      <c r="A508" s="10" t="str">
        <f>IF([1]厂站实体!A508="","",[1]厂站实体!A508)</f>
        <v/>
      </c>
      <c r="B508" s="10" t="str">
        <f>IF([1]厂站实体!E508="","",[1]厂站实体!E508)</f>
        <v/>
      </c>
      <c r="C508" s="10" t="str">
        <f>IF([1]厂站实体!C508="","",[1]厂站实体!C508)</f>
        <v/>
      </c>
      <c r="D508" s="10" t="str">
        <f>IF([1]厂站实体!D508="","",[1]厂站实体!D508)</f>
        <v/>
      </c>
      <c r="E508" s="10" t="str">
        <f>IF([1]厂站实体!R508="","",[1]厂站实体!R508)</f>
        <v/>
      </c>
      <c r="F508" s="10" t="str">
        <f>IF([1]厂站实体!M508="","",[1]厂站实体!M508)</f>
        <v/>
      </c>
      <c r="G508" s="10" t="str">
        <f>IF([1]厂站实体!N508="","",[1]厂站实体!N508)</f>
        <v/>
      </c>
      <c r="H508" s="10" t="str">
        <f>IF([1]厂站实体!O508="","",[1]厂站实体!O508)</f>
        <v/>
      </c>
      <c r="I508" s="10" t="str">
        <f>IF([1]厂站实体!K508="","",[1]厂站实体!K508)</f>
        <v/>
      </c>
      <c r="J508" s="10" t="str">
        <f>IF([1]厂站实体!P508="","",[1]厂站实体!P508)</f>
        <v/>
      </c>
      <c r="K508" s="10" t="str">
        <f t="shared" si="7"/>
        <v/>
      </c>
    </row>
    <row r="509" spans="1:11" x14ac:dyDescent="0.15">
      <c r="A509" s="10" t="str">
        <f>IF([1]厂站实体!A509="","",[1]厂站实体!A509)</f>
        <v/>
      </c>
      <c r="B509" s="10" t="str">
        <f>IF([1]厂站实体!E509="","",[1]厂站实体!E509)</f>
        <v/>
      </c>
      <c r="C509" s="10" t="str">
        <f>IF([1]厂站实体!C509="","",[1]厂站实体!C509)</f>
        <v/>
      </c>
      <c r="D509" s="10" t="str">
        <f>IF([1]厂站实体!D509="","",[1]厂站实体!D509)</f>
        <v/>
      </c>
      <c r="E509" s="10" t="str">
        <f>IF([1]厂站实体!R509="","",[1]厂站实体!R509)</f>
        <v/>
      </c>
      <c r="F509" s="10" t="str">
        <f>IF([1]厂站实体!M509="","",[1]厂站实体!M509)</f>
        <v/>
      </c>
      <c r="G509" s="10" t="str">
        <f>IF([1]厂站实体!N509="","",[1]厂站实体!N509)</f>
        <v/>
      </c>
      <c r="H509" s="10" t="str">
        <f>IF([1]厂站实体!O509="","",[1]厂站实体!O509)</f>
        <v/>
      </c>
      <c r="I509" s="10" t="str">
        <f>IF([1]厂站实体!K509="","",[1]厂站实体!K509)</f>
        <v/>
      </c>
      <c r="J509" s="10" t="str">
        <f>IF([1]厂站实体!P509="","",[1]厂站实体!P509)</f>
        <v/>
      </c>
      <c r="K509" s="10" t="str">
        <f t="shared" si="7"/>
        <v/>
      </c>
    </row>
    <row r="510" spans="1:11" x14ac:dyDescent="0.15">
      <c r="A510" s="10" t="str">
        <f>IF([1]厂站实体!A510="","",[1]厂站实体!A510)</f>
        <v/>
      </c>
      <c r="B510" s="10" t="str">
        <f>IF([1]厂站实体!E510="","",[1]厂站实体!E510)</f>
        <v/>
      </c>
      <c r="C510" s="10" t="str">
        <f>IF([1]厂站实体!C510="","",[1]厂站实体!C510)</f>
        <v/>
      </c>
      <c r="D510" s="10" t="str">
        <f>IF([1]厂站实体!D510="","",[1]厂站实体!D510)</f>
        <v/>
      </c>
      <c r="E510" s="10" t="str">
        <f>IF([1]厂站实体!R510="","",[1]厂站实体!R510)</f>
        <v/>
      </c>
      <c r="F510" s="10" t="str">
        <f>IF([1]厂站实体!M510="","",[1]厂站实体!M510)</f>
        <v/>
      </c>
      <c r="G510" s="10" t="str">
        <f>IF([1]厂站实体!N510="","",[1]厂站实体!N510)</f>
        <v/>
      </c>
      <c r="H510" s="10" t="str">
        <f>IF([1]厂站实体!O510="","",[1]厂站实体!O510)</f>
        <v/>
      </c>
      <c r="I510" s="10" t="str">
        <f>IF([1]厂站实体!K510="","",[1]厂站实体!K510)</f>
        <v/>
      </c>
      <c r="J510" s="10" t="str">
        <f>IF([1]厂站实体!P510="","",[1]厂站实体!P510)</f>
        <v/>
      </c>
      <c r="K510" s="10" t="str">
        <f t="shared" si="7"/>
        <v/>
      </c>
    </row>
    <row r="511" spans="1:11" x14ac:dyDescent="0.15">
      <c r="A511" s="10" t="str">
        <f>IF([1]厂站实体!A511="","",[1]厂站实体!A511)</f>
        <v/>
      </c>
      <c r="B511" s="10" t="str">
        <f>IF([1]厂站实体!E511="","",[1]厂站实体!E511)</f>
        <v/>
      </c>
      <c r="C511" s="10" t="str">
        <f>IF([1]厂站实体!C511="","",[1]厂站实体!C511)</f>
        <v/>
      </c>
      <c r="D511" s="10" t="str">
        <f>IF([1]厂站实体!D511="","",[1]厂站实体!D511)</f>
        <v/>
      </c>
      <c r="E511" s="10" t="str">
        <f>IF([1]厂站实体!R511="","",[1]厂站实体!R511)</f>
        <v/>
      </c>
      <c r="F511" s="10" t="str">
        <f>IF([1]厂站实体!M511="","",[1]厂站实体!M511)</f>
        <v/>
      </c>
      <c r="G511" s="10" t="str">
        <f>IF([1]厂站实体!N511="","",[1]厂站实体!N511)</f>
        <v/>
      </c>
      <c r="H511" s="10" t="str">
        <f>IF([1]厂站实体!O511="","",[1]厂站实体!O511)</f>
        <v/>
      </c>
      <c r="I511" s="10" t="str">
        <f>IF([1]厂站实体!K511="","",[1]厂站实体!K511)</f>
        <v/>
      </c>
      <c r="J511" s="10" t="str">
        <f>IF([1]厂站实体!P511="","",[1]厂站实体!P511)</f>
        <v/>
      </c>
      <c r="K511" s="10" t="str">
        <f t="shared" si="7"/>
        <v/>
      </c>
    </row>
    <row r="512" spans="1:11" x14ac:dyDescent="0.15">
      <c r="A512" s="10" t="str">
        <f>IF([1]厂站实体!A512="","",[1]厂站实体!A512)</f>
        <v/>
      </c>
      <c r="B512" s="10" t="str">
        <f>IF([1]厂站实体!E512="","",[1]厂站实体!E512)</f>
        <v/>
      </c>
      <c r="C512" s="10" t="str">
        <f>IF([1]厂站实体!C512="","",[1]厂站实体!C512)</f>
        <v/>
      </c>
      <c r="D512" s="10" t="str">
        <f>IF([1]厂站实体!D512="","",[1]厂站实体!D512)</f>
        <v/>
      </c>
      <c r="E512" s="10" t="str">
        <f>IF([1]厂站实体!R512="","",[1]厂站实体!R512)</f>
        <v/>
      </c>
      <c r="F512" s="10" t="str">
        <f>IF([1]厂站实体!M512="","",[1]厂站实体!M512)</f>
        <v/>
      </c>
      <c r="G512" s="10" t="str">
        <f>IF([1]厂站实体!N512="","",[1]厂站实体!N512)</f>
        <v/>
      </c>
      <c r="H512" s="10" t="str">
        <f>IF([1]厂站实体!O512="","",[1]厂站实体!O512)</f>
        <v/>
      </c>
      <c r="I512" s="10" t="str">
        <f>IF([1]厂站实体!K512="","",[1]厂站实体!K512)</f>
        <v/>
      </c>
      <c r="J512" s="10" t="str">
        <f>IF([1]厂站实体!P512="","",[1]厂站实体!P512)</f>
        <v/>
      </c>
      <c r="K512" s="10" t="str">
        <f t="shared" si="7"/>
        <v/>
      </c>
    </row>
    <row r="513" spans="1:11" x14ac:dyDescent="0.15">
      <c r="A513" s="10" t="str">
        <f>IF([1]厂站实体!A513="","",[1]厂站实体!A513)</f>
        <v/>
      </c>
      <c r="B513" s="10" t="str">
        <f>IF([1]厂站实体!E513="","",[1]厂站实体!E513)</f>
        <v/>
      </c>
      <c r="C513" s="10" t="str">
        <f>IF([1]厂站实体!C513="","",[1]厂站实体!C513)</f>
        <v/>
      </c>
      <c r="D513" s="10" t="str">
        <f>IF([1]厂站实体!D513="","",[1]厂站实体!D513)</f>
        <v/>
      </c>
      <c r="E513" s="10" t="str">
        <f>IF([1]厂站实体!R513="","",[1]厂站实体!R513)</f>
        <v/>
      </c>
      <c r="F513" s="10" t="str">
        <f>IF([1]厂站实体!M513="","",[1]厂站实体!M513)</f>
        <v/>
      </c>
      <c r="G513" s="10" t="str">
        <f>IF([1]厂站实体!N513="","",[1]厂站实体!N513)</f>
        <v/>
      </c>
      <c r="H513" s="10" t="str">
        <f>IF([1]厂站实体!O513="","",[1]厂站实体!O513)</f>
        <v/>
      </c>
      <c r="I513" s="10" t="str">
        <f>IF([1]厂站实体!K513="","",[1]厂站实体!K513)</f>
        <v/>
      </c>
      <c r="J513" s="10" t="str">
        <f>IF([1]厂站实体!P513="","",[1]厂站实体!P513)</f>
        <v/>
      </c>
      <c r="K513" s="10" t="str">
        <f t="shared" si="7"/>
        <v/>
      </c>
    </row>
    <row r="514" spans="1:11" x14ac:dyDescent="0.15">
      <c r="A514" s="10" t="str">
        <f>IF([1]厂站实体!A514="","",[1]厂站实体!A514)</f>
        <v/>
      </c>
      <c r="B514" s="10" t="str">
        <f>IF([1]厂站实体!E514="","",[1]厂站实体!E514)</f>
        <v/>
      </c>
      <c r="C514" s="10" t="str">
        <f>IF([1]厂站实体!C514="","",[1]厂站实体!C514)</f>
        <v/>
      </c>
      <c r="D514" s="10" t="str">
        <f>IF([1]厂站实体!D514="","",[1]厂站实体!D514)</f>
        <v/>
      </c>
      <c r="E514" s="10" t="str">
        <f>IF([1]厂站实体!R514="","",[1]厂站实体!R514)</f>
        <v/>
      </c>
      <c r="F514" s="10" t="str">
        <f>IF([1]厂站实体!M514="","",[1]厂站实体!M514)</f>
        <v/>
      </c>
      <c r="G514" s="10" t="str">
        <f>IF([1]厂站实体!N514="","",[1]厂站实体!N514)</f>
        <v/>
      </c>
      <c r="H514" s="10" t="str">
        <f>IF([1]厂站实体!O514="","",[1]厂站实体!O514)</f>
        <v/>
      </c>
      <c r="I514" s="10" t="str">
        <f>IF([1]厂站实体!K514="","",[1]厂站实体!K514)</f>
        <v/>
      </c>
      <c r="J514" s="10" t="str">
        <f>IF([1]厂站实体!P514="","",[1]厂站实体!P514)</f>
        <v/>
      </c>
      <c r="K514" s="10" t="str">
        <f t="shared" si="7"/>
        <v/>
      </c>
    </row>
    <row r="515" spans="1:11" x14ac:dyDescent="0.15">
      <c r="A515" s="10" t="str">
        <f>IF([1]厂站实体!A515="","",[1]厂站实体!A515)</f>
        <v/>
      </c>
      <c r="B515" s="10" t="str">
        <f>IF([1]厂站实体!E515="","",[1]厂站实体!E515)</f>
        <v/>
      </c>
      <c r="C515" s="10" t="str">
        <f>IF([1]厂站实体!C515="","",[1]厂站实体!C515)</f>
        <v/>
      </c>
      <c r="D515" s="10" t="str">
        <f>IF([1]厂站实体!D515="","",[1]厂站实体!D515)</f>
        <v/>
      </c>
      <c r="E515" s="10" t="str">
        <f>IF([1]厂站实体!R515="","",[1]厂站实体!R515)</f>
        <v/>
      </c>
      <c r="F515" s="10" t="str">
        <f>IF([1]厂站实体!M515="","",[1]厂站实体!M515)</f>
        <v/>
      </c>
      <c r="G515" s="10" t="str">
        <f>IF([1]厂站实体!N515="","",[1]厂站实体!N515)</f>
        <v/>
      </c>
      <c r="H515" s="10" t="str">
        <f>IF([1]厂站实体!O515="","",[1]厂站实体!O515)</f>
        <v/>
      </c>
      <c r="I515" s="10" t="str">
        <f>IF([1]厂站实体!K515="","",[1]厂站实体!K515)</f>
        <v/>
      </c>
      <c r="J515" s="10" t="str">
        <f>IF([1]厂站实体!P515="","",[1]厂站实体!P515)</f>
        <v/>
      </c>
      <c r="K515" s="10" t="str">
        <f t="shared" ref="K515:K578" si="8">IF(OR(I515="",J515=""),"",I515-J515)</f>
        <v/>
      </c>
    </row>
    <row r="516" spans="1:11" x14ac:dyDescent="0.15">
      <c r="A516" s="10" t="str">
        <f>IF([1]厂站实体!A516="","",[1]厂站实体!A516)</f>
        <v/>
      </c>
      <c r="B516" s="10" t="str">
        <f>IF([1]厂站实体!E516="","",[1]厂站实体!E516)</f>
        <v/>
      </c>
      <c r="C516" s="10" t="str">
        <f>IF([1]厂站实体!C516="","",[1]厂站实体!C516)</f>
        <v/>
      </c>
      <c r="D516" s="10" t="str">
        <f>IF([1]厂站实体!D516="","",[1]厂站实体!D516)</f>
        <v/>
      </c>
      <c r="E516" s="10" t="str">
        <f>IF([1]厂站实体!R516="","",[1]厂站实体!R516)</f>
        <v/>
      </c>
      <c r="F516" s="10" t="str">
        <f>IF([1]厂站实体!M516="","",[1]厂站实体!M516)</f>
        <v/>
      </c>
      <c r="G516" s="10" t="str">
        <f>IF([1]厂站实体!N516="","",[1]厂站实体!N516)</f>
        <v/>
      </c>
      <c r="H516" s="10" t="str">
        <f>IF([1]厂站实体!O516="","",[1]厂站实体!O516)</f>
        <v/>
      </c>
      <c r="I516" s="10" t="str">
        <f>IF([1]厂站实体!K516="","",[1]厂站实体!K516)</f>
        <v/>
      </c>
      <c r="J516" s="10" t="str">
        <f>IF([1]厂站实体!P516="","",[1]厂站实体!P516)</f>
        <v/>
      </c>
      <c r="K516" s="10" t="str">
        <f t="shared" si="8"/>
        <v/>
      </c>
    </row>
    <row r="517" spans="1:11" x14ac:dyDescent="0.15">
      <c r="A517" s="10" t="str">
        <f>IF([1]厂站实体!A517="","",[1]厂站实体!A517)</f>
        <v/>
      </c>
      <c r="B517" s="10" t="str">
        <f>IF([1]厂站实体!E517="","",[1]厂站实体!E517)</f>
        <v/>
      </c>
      <c r="C517" s="10" t="str">
        <f>IF([1]厂站实体!C517="","",[1]厂站实体!C517)</f>
        <v/>
      </c>
      <c r="D517" s="10" t="str">
        <f>IF([1]厂站实体!D517="","",[1]厂站实体!D517)</f>
        <v/>
      </c>
      <c r="E517" s="10" t="str">
        <f>IF([1]厂站实体!R517="","",[1]厂站实体!R517)</f>
        <v/>
      </c>
      <c r="F517" s="10" t="str">
        <f>IF([1]厂站实体!M517="","",[1]厂站实体!M517)</f>
        <v/>
      </c>
      <c r="G517" s="10" t="str">
        <f>IF([1]厂站实体!N517="","",[1]厂站实体!N517)</f>
        <v/>
      </c>
      <c r="H517" s="10" t="str">
        <f>IF([1]厂站实体!O517="","",[1]厂站实体!O517)</f>
        <v/>
      </c>
      <c r="I517" s="10" t="str">
        <f>IF([1]厂站实体!K517="","",[1]厂站实体!K517)</f>
        <v/>
      </c>
      <c r="J517" s="10" t="str">
        <f>IF([1]厂站实体!P517="","",[1]厂站实体!P517)</f>
        <v/>
      </c>
      <c r="K517" s="10" t="str">
        <f t="shared" si="8"/>
        <v/>
      </c>
    </row>
    <row r="518" spans="1:11" x14ac:dyDescent="0.15">
      <c r="A518" s="10" t="str">
        <f>IF([1]厂站实体!A518="","",[1]厂站实体!A518)</f>
        <v/>
      </c>
      <c r="B518" s="10" t="str">
        <f>IF([1]厂站实体!E518="","",[1]厂站实体!E518)</f>
        <v/>
      </c>
      <c r="C518" s="10" t="str">
        <f>IF([1]厂站实体!C518="","",[1]厂站实体!C518)</f>
        <v/>
      </c>
      <c r="D518" s="10" t="str">
        <f>IF([1]厂站实体!D518="","",[1]厂站实体!D518)</f>
        <v/>
      </c>
      <c r="E518" s="10" t="str">
        <f>IF([1]厂站实体!R518="","",[1]厂站实体!R518)</f>
        <v/>
      </c>
      <c r="F518" s="10" t="str">
        <f>IF([1]厂站实体!M518="","",[1]厂站实体!M518)</f>
        <v/>
      </c>
      <c r="G518" s="10" t="str">
        <f>IF([1]厂站实体!N518="","",[1]厂站实体!N518)</f>
        <v/>
      </c>
      <c r="H518" s="10" t="str">
        <f>IF([1]厂站实体!O518="","",[1]厂站实体!O518)</f>
        <v/>
      </c>
      <c r="I518" s="10" t="str">
        <f>IF([1]厂站实体!K518="","",[1]厂站实体!K518)</f>
        <v/>
      </c>
      <c r="J518" s="10" t="str">
        <f>IF([1]厂站实体!P518="","",[1]厂站实体!P518)</f>
        <v/>
      </c>
      <c r="K518" s="10" t="str">
        <f t="shared" si="8"/>
        <v/>
      </c>
    </row>
    <row r="519" spans="1:11" x14ac:dyDescent="0.15">
      <c r="A519" s="10" t="str">
        <f>IF([1]厂站实体!A519="","",[1]厂站实体!A519)</f>
        <v/>
      </c>
      <c r="B519" s="10" t="str">
        <f>IF([1]厂站实体!E519="","",[1]厂站实体!E519)</f>
        <v/>
      </c>
      <c r="C519" s="10" t="str">
        <f>IF([1]厂站实体!C519="","",[1]厂站实体!C519)</f>
        <v/>
      </c>
      <c r="D519" s="10" t="str">
        <f>IF([1]厂站实体!D519="","",[1]厂站实体!D519)</f>
        <v/>
      </c>
      <c r="E519" s="10" t="str">
        <f>IF([1]厂站实体!R519="","",[1]厂站实体!R519)</f>
        <v/>
      </c>
      <c r="F519" s="10" t="str">
        <f>IF([1]厂站实体!M519="","",[1]厂站实体!M519)</f>
        <v/>
      </c>
      <c r="G519" s="10" t="str">
        <f>IF([1]厂站实体!N519="","",[1]厂站实体!N519)</f>
        <v/>
      </c>
      <c r="H519" s="10" t="str">
        <f>IF([1]厂站实体!O519="","",[1]厂站实体!O519)</f>
        <v/>
      </c>
      <c r="I519" s="10" t="str">
        <f>IF([1]厂站实体!K519="","",[1]厂站实体!K519)</f>
        <v/>
      </c>
      <c r="J519" s="10" t="str">
        <f>IF([1]厂站实体!P519="","",[1]厂站实体!P519)</f>
        <v/>
      </c>
      <c r="K519" s="10" t="str">
        <f t="shared" si="8"/>
        <v/>
      </c>
    </row>
    <row r="520" spans="1:11" x14ac:dyDescent="0.15">
      <c r="A520" s="10" t="str">
        <f>IF([1]厂站实体!A520="","",[1]厂站实体!A520)</f>
        <v/>
      </c>
      <c r="B520" s="10" t="str">
        <f>IF([1]厂站实体!E520="","",[1]厂站实体!E520)</f>
        <v/>
      </c>
      <c r="C520" s="10" t="str">
        <f>IF([1]厂站实体!C520="","",[1]厂站实体!C520)</f>
        <v/>
      </c>
      <c r="D520" s="10" t="str">
        <f>IF([1]厂站实体!D520="","",[1]厂站实体!D520)</f>
        <v/>
      </c>
      <c r="E520" s="10" t="str">
        <f>IF([1]厂站实体!R520="","",[1]厂站实体!R520)</f>
        <v/>
      </c>
      <c r="F520" s="10" t="str">
        <f>IF([1]厂站实体!M520="","",[1]厂站实体!M520)</f>
        <v/>
      </c>
      <c r="G520" s="10" t="str">
        <f>IF([1]厂站实体!N520="","",[1]厂站实体!N520)</f>
        <v/>
      </c>
      <c r="H520" s="10" t="str">
        <f>IF([1]厂站实体!O520="","",[1]厂站实体!O520)</f>
        <v/>
      </c>
      <c r="I520" s="10" t="str">
        <f>IF([1]厂站实体!K520="","",[1]厂站实体!K520)</f>
        <v/>
      </c>
      <c r="J520" s="10" t="str">
        <f>IF([1]厂站实体!P520="","",[1]厂站实体!P520)</f>
        <v/>
      </c>
      <c r="K520" s="10" t="str">
        <f t="shared" si="8"/>
        <v/>
      </c>
    </row>
    <row r="521" spans="1:11" x14ac:dyDescent="0.15">
      <c r="A521" s="10" t="str">
        <f>IF([1]厂站实体!A521="","",[1]厂站实体!A521)</f>
        <v/>
      </c>
      <c r="B521" s="10" t="str">
        <f>IF([1]厂站实体!E521="","",[1]厂站实体!E521)</f>
        <v/>
      </c>
      <c r="C521" s="10" t="str">
        <f>IF([1]厂站实体!C521="","",[1]厂站实体!C521)</f>
        <v/>
      </c>
      <c r="D521" s="10" t="str">
        <f>IF([1]厂站实体!D521="","",[1]厂站实体!D521)</f>
        <v/>
      </c>
      <c r="E521" s="10" t="str">
        <f>IF([1]厂站实体!R521="","",[1]厂站实体!R521)</f>
        <v/>
      </c>
      <c r="F521" s="10" t="str">
        <f>IF([1]厂站实体!M521="","",[1]厂站实体!M521)</f>
        <v/>
      </c>
      <c r="G521" s="10" t="str">
        <f>IF([1]厂站实体!N521="","",[1]厂站实体!N521)</f>
        <v/>
      </c>
      <c r="H521" s="10" t="str">
        <f>IF([1]厂站实体!O521="","",[1]厂站实体!O521)</f>
        <v/>
      </c>
      <c r="I521" s="10" t="str">
        <f>IF([1]厂站实体!K521="","",[1]厂站实体!K521)</f>
        <v/>
      </c>
      <c r="J521" s="10" t="str">
        <f>IF([1]厂站实体!P521="","",[1]厂站实体!P521)</f>
        <v/>
      </c>
      <c r="K521" s="10" t="str">
        <f t="shared" si="8"/>
        <v/>
      </c>
    </row>
    <row r="522" spans="1:11" x14ac:dyDescent="0.15">
      <c r="A522" s="10" t="str">
        <f>IF([1]厂站实体!A522="","",[1]厂站实体!A522)</f>
        <v/>
      </c>
      <c r="B522" s="10" t="str">
        <f>IF([1]厂站实体!E522="","",[1]厂站实体!E522)</f>
        <v/>
      </c>
      <c r="C522" s="10" t="str">
        <f>IF([1]厂站实体!C522="","",[1]厂站实体!C522)</f>
        <v/>
      </c>
      <c r="D522" s="10" t="str">
        <f>IF([1]厂站实体!D522="","",[1]厂站实体!D522)</f>
        <v/>
      </c>
      <c r="E522" s="10" t="str">
        <f>IF([1]厂站实体!R522="","",[1]厂站实体!R522)</f>
        <v/>
      </c>
      <c r="F522" s="10" t="str">
        <f>IF([1]厂站实体!M522="","",[1]厂站实体!M522)</f>
        <v/>
      </c>
      <c r="G522" s="10" t="str">
        <f>IF([1]厂站实体!N522="","",[1]厂站实体!N522)</f>
        <v/>
      </c>
      <c r="H522" s="10" t="str">
        <f>IF([1]厂站实体!O522="","",[1]厂站实体!O522)</f>
        <v/>
      </c>
      <c r="I522" s="10" t="str">
        <f>IF([1]厂站实体!K522="","",[1]厂站实体!K522)</f>
        <v/>
      </c>
      <c r="J522" s="10" t="str">
        <f>IF([1]厂站实体!P522="","",[1]厂站实体!P522)</f>
        <v/>
      </c>
      <c r="K522" s="10" t="str">
        <f t="shared" si="8"/>
        <v/>
      </c>
    </row>
    <row r="523" spans="1:11" x14ac:dyDescent="0.15">
      <c r="A523" s="10" t="str">
        <f>IF([1]厂站实体!A523="","",[1]厂站实体!A523)</f>
        <v/>
      </c>
      <c r="B523" s="10" t="str">
        <f>IF([1]厂站实体!E523="","",[1]厂站实体!E523)</f>
        <v/>
      </c>
      <c r="C523" s="10" t="str">
        <f>IF([1]厂站实体!C523="","",[1]厂站实体!C523)</f>
        <v/>
      </c>
      <c r="D523" s="10" t="str">
        <f>IF([1]厂站实体!D523="","",[1]厂站实体!D523)</f>
        <v/>
      </c>
      <c r="E523" s="10" t="str">
        <f>IF([1]厂站实体!R523="","",[1]厂站实体!R523)</f>
        <v/>
      </c>
      <c r="F523" s="10" t="str">
        <f>IF([1]厂站实体!M523="","",[1]厂站实体!M523)</f>
        <v/>
      </c>
      <c r="G523" s="10" t="str">
        <f>IF([1]厂站实体!N523="","",[1]厂站实体!N523)</f>
        <v/>
      </c>
      <c r="H523" s="10" t="str">
        <f>IF([1]厂站实体!O523="","",[1]厂站实体!O523)</f>
        <v/>
      </c>
      <c r="I523" s="10" t="str">
        <f>IF([1]厂站实体!K523="","",[1]厂站实体!K523)</f>
        <v/>
      </c>
      <c r="J523" s="10" t="str">
        <f>IF([1]厂站实体!P523="","",[1]厂站实体!P523)</f>
        <v/>
      </c>
      <c r="K523" s="10" t="str">
        <f t="shared" si="8"/>
        <v/>
      </c>
    </row>
    <row r="524" spans="1:11" x14ac:dyDescent="0.15">
      <c r="A524" s="10" t="str">
        <f>IF([1]厂站实体!A524="","",[1]厂站实体!A524)</f>
        <v/>
      </c>
      <c r="B524" s="10" t="str">
        <f>IF([1]厂站实体!E524="","",[1]厂站实体!E524)</f>
        <v/>
      </c>
      <c r="C524" s="10" t="str">
        <f>IF([1]厂站实体!C524="","",[1]厂站实体!C524)</f>
        <v/>
      </c>
      <c r="D524" s="10" t="str">
        <f>IF([1]厂站实体!D524="","",[1]厂站实体!D524)</f>
        <v/>
      </c>
      <c r="E524" s="10" t="str">
        <f>IF([1]厂站实体!R524="","",[1]厂站实体!R524)</f>
        <v/>
      </c>
      <c r="F524" s="10" t="str">
        <f>IF([1]厂站实体!M524="","",[1]厂站实体!M524)</f>
        <v/>
      </c>
      <c r="G524" s="10" t="str">
        <f>IF([1]厂站实体!N524="","",[1]厂站实体!N524)</f>
        <v/>
      </c>
      <c r="H524" s="10" t="str">
        <f>IF([1]厂站实体!O524="","",[1]厂站实体!O524)</f>
        <v/>
      </c>
      <c r="I524" s="10" t="str">
        <f>IF([1]厂站实体!K524="","",[1]厂站实体!K524)</f>
        <v/>
      </c>
      <c r="J524" s="10" t="str">
        <f>IF([1]厂站实体!P524="","",[1]厂站实体!P524)</f>
        <v/>
      </c>
      <c r="K524" s="10" t="str">
        <f t="shared" si="8"/>
        <v/>
      </c>
    </row>
    <row r="525" spans="1:11" x14ac:dyDescent="0.15">
      <c r="A525" s="10" t="str">
        <f>IF([1]厂站实体!A525="","",[1]厂站实体!A525)</f>
        <v/>
      </c>
      <c r="B525" s="10" t="str">
        <f>IF([1]厂站实体!E525="","",[1]厂站实体!E525)</f>
        <v/>
      </c>
      <c r="C525" s="10" t="str">
        <f>IF([1]厂站实体!C525="","",[1]厂站实体!C525)</f>
        <v/>
      </c>
      <c r="D525" s="10" t="str">
        <f>IF([1]厂站实体!D525="","",[1]厂站实体!D525)</f>
        <v/>
      </c>
      <c r="E525" s="10" t="str">
        <f>IF([1]厂站实体!R525="","",[1]厂站实体!R525)</f>
        <v/>
      </c>
      <c r="F525" s="10" t="str">
        <f>IF([1]厂站实体!M525="","",[1]厂站实体!M525)</f>
        <v/>
      </c>
      <c r="G525" s="10" t="str">
        <f>IF([1]厂站实体!N525="","",[1]厂站实体!N525)</f>
        <v/>
      </c>
      <c r="H525" s="10" t="str">
        <f>IF([1]厂站实体!O525="","",[1]厂站实体!O525)</f>
        <v/>
      </c>
      <c r="I525" s="10" t="str">
        <f>IF([1]厂站实体!K525="","",[1]厂站实体!K525)</f>
        <v/>
      </c>
      <c r="J525" s="10" t="str">
        <f>IF([1]厂站实体!P525="","",[1]厂站实体!P525)</f>
        <v/>
      </c>
      <c r="K525" s="10" t="str">
        <f t="shared" si="8"/>
        <v/>
      </c>
    </row>
    <row r="526" spans="1:11" x14ac:dyDescent="0.15">
      <c r="A526" s="10" t="str">
        <f>IF([1]厂站实体!A526="","",[1]厂站实体!A526)</f>
        <v/>
      </c>
      <c r="B526" s="10" t="str">
        <f>IF([1]厂站实体!E526="","",[1]厂站实体!E526)</f>
        <v/>
      </c>
      <c r="C526" s="10" t="str">
        <f>IF([1]厂站实体!C526="","",[1]厂站实体!C526)</f>
        <v/>
      </c>
      <c r="D526" s="10" t="str">
        <f>IF([1]厂站实体!D526="","",[1]厂站实体!D526)</f>
        <v/>
      </c>
      <c r="E526" s="10" t="str">
        <f>IF([1]厂站实体!R526="","",[1]厂站实体!R526)</f>
        <v/>
      </c>
      <c r="F526" s="10" t="str">
        <f>IF([1]厂站实体!M526="","",[1]厂站实体!M526)</f>
        <v/>
      </c>
      <c r="G526" s="10" t="str">
        <f>IF([1]厂站实体!N526="","",[1]厂站实体!N526)</f>
        <v/>
      </c>
      <c r="H526" s="10" t="str">
        <f>IF([1]厂站实体!O526="","",[1]厂站实体!O526)</f>
        <v/>
      </c>
      <c r="I526" s="10" t="str">
        <f>IF([1]厂站实体!K526="","",[1]厂站实体!K526)</f>
        <v/>
      </c>
      <c r="J526" s="10" t="str">
        <f>IF([1]厂站实体!P526="","",[1]厂站实体!P526)</f>
        <v/>
      </c>
      <c r="K526" s="10" t="str">
        <f t="shared" si="8"/>
        <v/>
      </c>
    </row>
    <row r="527" spans="1:11" x14ac:dyDescent="0.15">
      <c r="A527" s="10" t="str">
        <f>IF([1]厂站实体!A527="","",[1]厂站实体!A527)</f>
        <v/>
      </c>
      <c r="B527" s="10" t="str">
        <f>IF([1]厂站实体!E527="","",[1]厂站实体!E527)</f>
        <v/>
      </c>
      <c r="C527" s="10" t="str">
        <f>IF([1]厂站实体!C527="","",[1]厂站实体!C527)</f>
        <v/>
      </c>
      <c r="D527" s="10" t="str">
        <f>IF([1]厂站实体!D527="","",[1]厂站实体!D527)</f>
        <v/>
      </c>
      <c r="E527" s="10" t="str">
        <f>IF([1]厂站实体!R527="","",[1]厂站实体!R527)</f>
        <v/>
      </c>
      <c r="F527" s="10" t="str">
        <f>IF([1]厂站实体!M527="","",[1]厂站实体!M527)</f>
        <v/>
      </c>
      <c r="G527" s="10" t="str">
        <f>IF([1]厂站实体!N527="","",[1]厂站实体!N527)</f>
        <v/>
      </c>
      <c r="H527" s="10" t="str">
        <f>IF([1]厂站实体!O527="","",[1]厂站实体!O527)</f>
        <v/>
      </c>
      <c r="I527" s="10" t="str">
        <f>IF([1]厂站实体!K527="","",[1]厂站实体!K527)</f>
        <v/>
      </c>
      <c r="J527" s="10" t="str">
        <f>IF([1]厂站实体!P527="","",[1]厂站实体!P527)</f>
        <v/>
      </c>
      <c r="K527" s="10" t="str">
        <f t="shared" si="8"/>
        <v/>
      </c>
    </row>
    <row r="528" spans="1:11" x14ac:dyDescent="0.15">
      <c r="A528" s="10" t="str">
        <f>IF([1]厂站实体!A528="","",[1]厂站实体!A528)</f>
        <v/>
      </c>
      <c r="B528" s="10" t="str">
        <f>IF([1]厂站实体!E528="","",[1]厂站实体!E528)</f>
        <v/>
      </c>
      <c r="C528" s="10" t="str">
        <f>IF([1]厂站实体!C528="","",[1]厂站实体!C528)</f>
        <v/>
      </c>
      <c r="D528" s="10" t="str">
        <f>IF([1]厂站实体!D528="","",[1]厂站实体!D528)</f>
        <v/>
      </c>
      <c r="E528" s="10" t="str">
        <f>IF([1]厂站实体!R528="","",[1]厂站实体!R528)</f>
        <v/>
      </c>
      <c r="F528" s="10" t="str">
        <f>IF([1]厂站实体!M528="","",[1]厂站实体!M528)</f>
        <v/>
      </c>
      <c r="G528" s="10" t="str">
        <f>IF([1]厂站实体!N528="","",[1]厂站实体!N528)</f>
        <v/>
      </c>
      <c r="H528" s="10" t="str">
        <f>IF([1]厂站实体!O528="","",[1]厂站实体!O528)</f>
        <v/>
      </c>
      <c r="I528" s="10" t="str">
        <f>IF([1]厂站实体!K528="","",[1]厂站实体!K528)</f>
        <v/>
      </c>
      <c r="J528" s="10" t="str">
        <f>IF([1]厂站实体!P528="","",[1]厂站实体!P528)</f>
        <v/>
      </c>
      <c r="K528" s="10" t="str">
        <f t="shared" si="8"/>
        <v/>
      </c>
    </row>
    <row r="529" spans="1:11" x14ac:dyDescent="0.15">
      <c r="A529" s="10" t="str">
        <f>IF([1]厂站实体!A529="","",[1]厂站实体!A529)</f>
        <v/>
      </c>
      <c r="B529" s="10" t="str">
        <f>IF([1]厂站实体!E529="","",[1]厂站实体!E529)</f>
        <v/>
      </c>
      <c r="C529" s="10" t="str">
        <f>IF([1]厂站实体!C529="","",[1]厂站实体!C529)</f>
        <v/>
      </c>
      <c r="D529" s="10" t="str">
        <f>IF([1]厂站实体!D529="","",[1]厂站实体!D529)</f>
        <v/>
      </c>
      <c r="E529" s="10" t="str">
        <f>IF([1]厂站实体!R529="","",[1]厂站实体!R529)</f>
        <v/>
      </c>
      <c r="F529" s="10" t="str">
        <f>IF([1]厂站实体!M529="","",[1]厂站实体!M529)</f>
        <v/>
      </c>
      <c r="G529" s="10" t="str">
        <f>IF([1]厂站实体!N529="","",[1]厂站实体!N529)</f>
        <v/>
      </c>
      <c r="H529" s="10" t="str">
        <f>IF([1]厂站实体!O529="","",[1]厂站实体!O529)</f>
        <v/>
      </c>
      <c r="I529" s="10" t="str">
        <f>IF([1]厂站实体!K529="","",[1]厂站实体!K529)</f>
        <v/>
      </c>
      <c r="J529" s="10" t="str">
        <f>IF([1]厂站实体!P529="","",[1]厂站实体!P529)</f>
        <v/>
      </c>
      <c r="K529" s="10" t="str">
        <f t="shared" si="8"/>
        <v/>
      </c>
    </row>
    <row r="530" spans="1:11" x14ac:dyDescent="0.15">
      <c r="A530" s="10" t="str">
        <f>IF([1]厂站实体!A530="","",[1]厂站实体!A530)</f>
        <v/>
      </c>
      <c r="B530" s="10" t="str">
        <f>IF([1]厂站实体!E530="","",[1]厂站实体!E530)</f>
        <v/>
      </c>
      <c r="C530" s="10" t="str">
        <f>IF([1]厂站实体!C530="","",[1]厂站实体!C530)</f>
        <v/>
      </c>
      <c r="D530" s="10" t="str">
        <f>IF([1]厂站实体!D530="","",[1]厂站实体!D530)</f>
        <v/>
      </c>
      <c r="E530" s="10" t="str">
        <f>IF([1]厂站实体!R530="","",[1]厂站实体!R530)</f>
        <v/>
      </c>
      <c r="F530" s="10" t="str">
        <f>IF([1]厂站实体!M530="","",[1]厂站实体!M530)</f>
        <v/>
      </c>
      <c r="G530" s="10" t="str">
        <f>IF([1]厂站实体!N530="","",[1]厂站实体!N530)</f>
        <v/>
      </c>
      <c r="H530" s="10" t="str">
        <f>IF([1]厂站实体!O530="","",[1]厂站实体!O530)</f>
        <v/>
      </c>
      <c r="I530" s="10" t="str">
        <f>IF([1]厂站实体!K530="","",[1]厂站实体!K530)</f>
        <v/>
      </c>
      <c r="J530" s="10" t="str">
        <f>IF([1]厂站实体!P530="","",[1]厂站实体!P530)</f>
        <v/>
      </c>
      <c r="K530" s="10" t="str">
        <f t="shared" si="8"/>
        <v/>
      </c>
    </row>
    <row r="531" spans="1:11" x14ac:dyDescent="0.15">
      <c r="A531" s="10" t="str">
        <f>IF([1]厂站实体!A531="","",[1]厂站实体!A531)</f>
        <v/>
      </c>
      <c r="B531" s="10" t="str">
        <f>IF([1]厂站实体!E531="","",[1]厂站实体!E531)</f>
        <v/>
      </c>
      <c r="C531" s="10" t="str">
        <f>IF([1]厂站实体!C531="","",[1]厂站实体!C531)</f>
        <v/>
      </c>
      <c r="D531" s="10" t="str">
        <f>IF([1]厂站实体!D531="","",[1]厂站实体!D531)</f>
        <v/>
      </c>
      <c r="E531" s="10" t="str">
        <f>IF([1]厂站实体!R531="","",[1]厂站实体!R531)</f>
        <v/>
      </c>
      <c r="F531" s="10" t="str">
        <f>IF([1]厂站实体!M531="","",[1]厂站实体!M531)</f>
        <v/>
      </c>
      <c r="G531" s="10" t="str">
        <f>IF([1]厂站实体!N531="","",[1]厂站实体!N531)</f>
        <v/>
      </c>
      <c r="H531" s="10" t="str">
        <f>IF([1]厂站实体!O531="","",[1]厂站实体!O531)</f>
        <v/>
      </c>
      <c r="I531" s="10" t="str">
        <f>IF([1]厂站实体!K531="","",[1]厂站实体!K531)</f>
        <v/>
      </c>
      <c r="J531" s="10" t="str">
        <f>IF([1]厂站实体!P531="","",[1]厂站实体!P531)</f>
        <v/>
      </c>
      <c r="K531" s="10" t="str">
        <f t="shared" si="8"/>
        <v/>
      </c>
    </row>
    <row r="532" spans="1:11" x14ac:dyDescent="0.15">
      <c r="A532" s="10" t="str">
        <f>IF([1]厂站实体!A532="","",[1]厂站实体!A532)</f>
        <v/>
      </c>
      <c r="B532" s="10" t="str">
        <f>IF([1]厂站实体!E532="","",[1]厂站实体!E532)</f>
        <v/>
      </c>
      <c r="C532" s="10" t="str">
        <f>IF([1]厂站实体!C532="","",[1]厂站实体!C532)</f>
        <v/>
      </c>
      <c r="D532" s="10" t="str">
        <f>IF([1]厂站实体!D532="","",[1]厂站实体!D532)</f>
        <v/>
      </c>
      <c r="E532" s="10" t="str">
        <f>IF([1]厂站实体!R532="","",[1]厂站实体!R532)</f>
        <v/>
      </c>
      <c r="F532" s="10" t="str">
        <f>IF([1]厂站实体!M532="","",[1]厂站实体!M532)</f>
        <v/>
      </c>
      <c r="G532" s="10" t="str">
        <f>IF([1]厂站实体!N532="","",[1]厂站实体!N532)</f>
        <v/>
      </c>
      <c r="H532" s="10" t="str">
        <f>IF([1]厂站实体!O532="","",[1]厂站实体!O532)</f>
        <v/>
      </c>
      <c r="I532" s="10" t="str">
        <f>IF([1]厂站实体!K532="","",[1]厂站实体!K532)</f>
        <v/>
      </c>
      <c r="J532" s="10" t="str">
        <f>IF([1]厂站实体!P532="","",[1]厂站实体!P532)</f>
        <v/>
      </c>
      <c r="K532" s="10" t="str">
        <f t="shared" si="8"/>
        <v/>
      </c>
    </row>
    <row r="533" spans="1:11" x14ac:dyDescent="0.15">
      <c r="A533" s="10" t="str">
        <f>IF([1]厂站实体!A533="","",[1]厂站实体!A533)</f>
        <v/>
      </c>
      <c r="B533" s="10" t="str">
        <f>IF([1]厂站实体!E533="","",[1]厂站实体!E533)</f>
        <v/>
      </c>
      <c r="C533" s="10" t="str">
        <f>IF([1]厂站实体!C533="","",[1]厂站实体!C533)</f>
        <v/>
      </c>
      <c r="D533" s="10" t="str">
        <f>IF([1]厂站实体!D533="","",[1]厂站实体!D533)</f>
        <v/>
      </c>
      <c r="E533" s="10" t="str">
        <f>IF([1]厂站实体!R533="","",[1]厂站实体!R533)</f>
        <v/>
      </c>
      <c r="F533" s="10" t="str">
        <f>IF([1]厂站实体!M533="","",[1]厂站实体!M533)</f>
        <v/>
      </c>
      <c r="G533" s="10" t="str">
        <f>IF([1]厂站实体!N533="","",[1]厂站实体!N533)</f>
        <v/>
      </c>
      <c r="H533" s="10" t="str">
        <f>IF([1]厂站实体!O533="","",[1]厂站实体!O533)</f>
        <v/>
      </c>
      <c r="I533" s="10" t="str">
        <f>IF([1]厂站实体!K533="","",[1]厂站实体!K533)</f>
        <v/>
      </c>
      <c r="J533" s="10" t="str">
        <f>IF([1]厂站实体!P533="","",[1]厂站实体!P533)</f>
        <v/>
      </c>
      <c r="K533" s="10" t="str">
        <f t="shared" si="8"/>
        <v/>
      </c>
    </row>
    <row r="534" spans="1:11" x14ac:dyDescent="0.15">
      <c r="A534" s="10" t="str">
        <f>IF([1]厂站实体!A534="","",[1]厂站实体!A534)</f>
        <v/>
      </c>
      <c r="B534" s="10" t="str">
        <f>IF([1]厂站实体!E534="","",[1]厂站实体!E534)</f>
        <v/>
      </c>
      <c r="C534" s="10" t="str">
        <f>IF([1]厂站实体!C534="","",[1]厂站实体!C534)</f>
        <v/>
      </c>
      <c r="D534" s="10" t="str">
        <f>IF([1]厂站实体!D534="","",[1]厂站实体!D534)</f>
        <v/>
      </c>
      <c r="E534" s="10" t="str">
        <f>IF([1]厂站实体!R534="","",[1]厂站实体!R534)</f>
        <v/>
      </c>
      <c r="F534" s="10" t="str">
        <f>IF([1]厂站实体!M534="","",[1]厂站实体!M534)</f>
        <v/>
      </c>
      <c r="G534" s="10" t="str">
        <f>IF([1]厂站实体!N534="","",[1]厂站实体!N534)</f>
        <v/>
      </c>
      <c r="H534" s="10" t="str">
        <f>IF([1]厂站实体!O534="","",[1]厂站实体!O534)</f>
        <v/>
      </c>
      <c r="I534" s="10" t="str">
        <f>IF([1]厂站实体!K534="","",[1]厂站实体!K534)</f>
        <v/>
      </c>
      <c r="J534" s="10" t="str">
        <f>IF([1]厂站实体!P534="","",[1]厂站实体!P534)</f>
        <v/>
      </c>
      <c r="K534" s="10" t="str">
        <f t="shared" si="8"/>
        <v/>
      </c>
    </row>
    <row r="535" spans="1:11" x14ac:dyDescent="0.15">
      <c r="A535" s="10" t="str">
        <f>IF([1]厂站实体!A535="","",[1]厂站实体!A535)</f>
        <v/>
      </c>
      <c r="B535" s="10" t="str">
        <f>IF([1]厂站实体!E535="","",[1]厂站实体!E535)</f>
        <v/>
      </c>
      <c r="C535" s="10" t="str">
        <f>IF([1]厂站实体!C535="","",[1]厂站实体!C535)</f>
        <v/>
      </c>
      <c r="D535" s="10" t="str">
        <f>IF([1]厂站实体!D535="","",[1]厂站实体!D535)</f>
        <v/>
      </c>
      <c r="E535" s="10" t="str">
        <f>IF([1]厂站实体!R535="","",[1]厂站实体!R535)</f>
        <v/>
      </c>
      <c r="F535" s="10" t="str">
        <f>IF([1]厂站实体!M535="","",[1]厂站实体!M535)</f>
        <v/>
      </c>
      <c r="G535" s="10" t="str">
        <f>IF([1]厂站实体!N535="","",[1]厂站实体!N535)</f>
        <v/>
      </c>
      <c r="H535" s="10" t="str">
        <f>IF([1]厂站实体!O535="","",[1]厂站实体!O535)</f>
        <v/>
      </c>
      <c r="I535" s="10" t="str">
        <f>IF([1]厂站实体!K535="","",[1]厂站实体!K535)</f>
        <v/>
      </c>
      <c r="J535" s="10" t="str">
        <f>IF([1]厂站实体!P535="","",[1]厂站实体!P535)</f>
        <v/>
      </c>
      <c r="K535" s="10" t="str">
        <f t="shared" si="8"/>
        <v/>
      </c>
    </row>
    <row r="536" spans="1:11" x14ac:dyDescent="0.15">
      <c r="A536" s="10" t="str">
        <f>IF([1]厂站实体!A536="","",[1]厂站实体!A536)</f>
        <v/>
      </c>
      <c r="B536" s="10" t="str">
        <f>IF([1]厂站实体!E536="","",[1]厂站实体!E536)</f>
        <v/>
      </c>
      <c r="C536" s="10" t="str">
        <f>IF([1]厂站实体!C536="","",[1]厂站实体!C536)</f>
        <v/>
      </c>
      <c r="D536" s="10" t="str">
        <f>IF([1]厂站实体!D536="","",[1]厂站实体!D536)</f>
        <v/>
      </c>
      <c r="E536" s="10" t="str">
        <f>IF([1]厂站实体!R536="","",[1]厂站实体!R536)</f>
        <v/>
      </c>
      <c r="F536" s="10" t="str">
        <f>IF([1]厂站实体!M536="","",[1]厂站实体!M536)</f>
        <v/>
      </c>
      <c r="G536" s="10" t="str">
        <f>IF([1]厂站实体!N536="","",[1]厂站实体!N536)</f>
        <v/>
      </c>
      <c r="H536" s="10" t="str">
        <f>IF([1]厂站实体!O536="","",[1]厂站实体!O536)</f>
        <v/>
      </c>
      <c r="I536" s="10" t="str">
        <f>IF([1]厂站实体!K536="","",[1]厂站实体!K536)</f>
        <v/>
      </c>
      <c r="J536" s="10" t="str">
        <f>IF([1]厂站实体!P536="","",[1]厂站实体!P536)</f>
        <v/>
      </c>
      <c r="K536" s="10" t="str">
        <f t="shared" si="8"/>
        <v/>
      </c>
    </row>
    <row r="537" spans="1:11" x14ac:dyDescent="0.15">
      <c r="A537" s="10" t="str">
        <f>IF([1]厂站实体!A537="","",[1]厂站实体!A537)</f>
        <v/>
      </c>
      <c r="B537" s="10" t="str">
        <f>IF([1]厂站实体!E537="","",[1]厂站实体!E537)</f>
        <v/>
      </c>
      <c r="C537" s="10" t="str">
        <f>IF([1]厂站实体!C537="","",[1]厂站实体!C537)</f>
        <v/>
      </c>
      <c r="D537" s="10" t="str">
        <f>IF([1]厂站实体!D537="","",[1]厂站实体!D537)</f>
        <v/>
      </c>
      <c r="E537" s="10" t="str">
        <f>IF([1]厂站实体!R537="","",[1]厂站实体!R537)</f>
        <v/>
      </c>
      <c r="F537" s="10" t="str">
        <f>IF([1]厂站实体!M537="","",[1]厂站实体!M537)</f>
        <v/>
      </c>
      <c r="G537" s="10" t="str">
        <f>IF([1]厂站实体!N537="","",[1]厂站实体!N537)</f>
        <v/>
      </c>
      <c r="H537" s="10" t="str">
        <f>IF([1]厂站实体!O537="","",[1]厂站实体!O537)</f>
        <v/>
      </c>
      <c r="I537" s="10" t="str">
        <f>IF([1]厂站实体!K537="","",[1]厂站实体!K537)</f>
        <v/>
      </c>
      <c r="J537" s="10" t="str">
        <f>IF([1]厂站实体!P537="","",[1]厂站实体!P537)</f>
        <v/>
      </c>
      <c r="K537" s="10" t="str">
        <f t="shared" si="8"/>
        <v/>
      </c>
    </row>
    <row r="538" spans="1:11" x14ac:dyDescent="0.15">
      <c r="A538" s="10" t="str">
        <f>IF([1]厂站实体!A538="","",[1]厂站实体!A538)</f>
        <v/>
      </c>
      <c r="B538" s="10" t="str">
        <f>IF([1]厂站实体!E538="","",[1]厂站实体!E538)</f>
        <v/>
      </c>
      <c r="C538" s="10" t="str">
        <f>IF([1]厂站实体!C538="","",[1]厂站实体!C538)</f>
        <v/>
      </c>
      <c r="D538" s="10" t="str">
        <f>IF([1]厂站实体!D538="","",[1]厂站实体!D538)</f>
        <v/>
      </c>
      <c r="E538" s="10" t="str">
        <f>IF([1]厂站实体!R538="","",[1]厂站实体!R538)</f>
        <v/>
      </c>
      <c r="F538" s="10" t="str">
        <f>IF([1]厂站实体!M538="","",[1]厂站实体!M538)</f>
        <v/>
      </c>
      <c r="G538" s="10" t="str">
        <f>IF([1]厂站实体!N538="","",[1]厂站实体!N538)</f>
        <v/>
      </c>
      <c r="H538" s="10" t="str">
        <f>IF([1]厂站实体!O538="","",[1]厂站实体!O538)</f>
        <v/>
      </c>
      <c r="I538" s="10" t="str">
        <f>IF([1]厂站实体!K538="","",[1]厂站实体!K538)</f>
        <v/>
      </c>
      <c r="J538" s="10" t="str">
        <f>IF([1]厂站实体!P538="","",[1]厂站实体!P538)</f>
        <v/>
      </c>
      <c r="K538" s="10" t="str">
        <f t="shared" si="8"/>
        <v/>
      </c>
    </row>
    <row r="539" spans="1:11" x14ac:dyDescent="0.15">
      <c r="A539" s="10" t="str">
        <f>IF([1]厂站实体!A539="","",[1]厂站实体!A539)</f>
        <v/>
      </c>
      <c r="B539" s="10" t="str">
        <f>IF([1]厂站实体!E539="","",[1]厂站实体!E539)</f>
        <v/>
      </c>
      <c r="C539" s="10" t="str">
        <f>IF([1]厂站实体!C539="","",[1]厂站实体!C539)</f>
        <v/>
      </c>
      <c r="D539" s="10" t="str">
        <f>IF([1]厂站实体!D539="","",[1]厂站实体!D539)</f>
        <v/>
      </c>
      <c r="E539" s="10" t="str">
        <f>IF([1]厂站实体!R539="","",[1]厂站实体!R539)</f>
        <v/>
      </c>
      <c r="F539" s="10" t="str">
        <f>IF([1]厂站实体!M539="","",[1]厂站实体!M539)</f>
        <v/>
      </c>
      <c r="G539" s="10" t="str">
        <f>IF([1]厂站实体!N539="","",[1]厂站实体!N539)</f>
        <v/>
      </c>
      <c r="H539" s="10" t="str">
        <f>IF([1]厂站实体!O539="","",[1]厂站实体!O539)</f>
        <v/>
      </c>
      <c r="I539" s="10" t="str">
        <f>IF([1]厂站实体!K539="","",[1]厂站实体!K539)</f>
        <v/>
      </c>
      <c r="J539" s="10" t="str">
        <f>IF([1]厂站实体!P539="","",[1]厂站实体!P539)</f>
        <v/>
      </c>
      <c r="K539" s="10" t="str">
        <f t="shared" si="8"/>
        <v/>
      </c>
    </row>
    <row r="540" spans="1:11" x14ac:dyDescent="0.15">
      <c r="A540" s="10" t="str">
        <f>IF([1]厂站实体!A540="","",[1]厂站实体!A540)</f>
        <v/>
      </c>
      <c r="B540" s="10" t="str">
        <f>IF([1]厂站实体!E540="","",[1]厂站实体!E540)</f>
        <v/>
      </c>
      <c r="C540" s="10" t="str">
        <f>IF([1]厂站实体!C540="","",[1]厂站实体!C540)</f>
        <v/>
      </c>
      <c r="D540" s="10" t="str">
        <f>IF([1]厂站实体!D540="","",[1]厂站实体!D540)</f>
        <v/>
      </c>
      <c r="E540" s="10" t="str">
        <f>IF([1]厂站实体!R540="","",[1]厂站实体!R540)</f>
        <v/>
      </c>
      <c r="F540" s="10" t="str">
        <f>IF([1]厂站实体!M540="","",[1]厂站实体!M540)</f>
        <v/>
      </c>
      <c r="G540" s="10" t="str">
        <f>IF([1]厂站实体!N540="","",[1]厂站实体!N540)</f>
        <v/>
      </c>
      <c r="H540" s="10" t="str">
        <f>IF([1]厂站实体!O540="","",[1]厂站实体!O540)</f>
        <v/>
      </c>
      <c r="I540" s="10" t="str">
        <f>IF([1]厂站实体!K540="","",[1]厂站实体!K540)</f>
        <v/>
      </c>
      <c r="J540" s="10" t="str">
        <f>IF([1]厂站实体!P540="","",[1]厂站实体!P540)</f>
        <v/>
      </c>
      <c r="K540" s="10" t="str">
        <f t="shared" si="8"/>
        <v/>
      </c>
    </row>
    <row r="541" spans="1:11" x14ac:dyDescent="0.15">
      <c r="A541" s="10" t="str">
        <f>IF([1]厂站实体!A541="","",[1]厂站实体!A541)</f>
        <v/>
      </c>
      <c r="B541" s="10" t="str">
        <f>IF([1]厂站实体!E541="","",[1]厂站实体!E541)</f>
        <v/>
      </c>
      <c r="C541" s="10" t="str">
        <f>IF([1]厂站实体!C541="","",[1]厂站实体!C541)</f>
        <v/>
      </c>
      <c r="D541" s="10" t="str">
        <f>IF([1]厂站实体!D541="","",[1]厂站实体!D541)</f>
        <v/>
      </c>
      <c r="E541" s="10" t="str">
        <f>IF([1]厂站实体!R541="","",[1]厂站实体!R541)</f>
        <v/>
      </c>
      <c r="F541" s="10" t="str">
        <f>IF([1]厂站实体!M541="","",[1]厂站实体!M541)</f>
        <v/>
      </c>
      <c r="G541" s="10" t="str">
        <f>IF([1]厂站实体!N541="","",[1]厂站实体!N541)</f>
        <v/>
      </c>
      <c r="H541" s="10" t="str">
        <f>IF([1]厂站实体!O541="","",[1]厂站实体!O541)</f>
        <v/>
      </c>
      <c r="I541" s="10" t="str">
        <f>IF([1]厂站实体!K541="","",[1]厂站实体!K541)</f>
        <v/>
      </c>
      <c r="J541" s="10" t="str">
        <f>IF([1]厂站实体!P541="","",[1]厂站实体!P541)</f>
        <v/>
      </c>
      <c r="K541" s="10" t="str">
        <f t="shared" si="8"/>
        <v/>
      </c>
    </row>
    <row r="542" spans="1:11" x14ac:dyDescent="0.15">
      <c r="A542" s="10" t="str">
        <f>IF([1]厂站实体!A542="","",[1]厂站实体!A542)</f>
        <v/>
      </c>
      <c r="B542" s="10" t="str">
        <f>IF([1]厂站实体!E542="","",[1]厂站实体!E542)</f>
        <v/>
      </c>
      <c r="C542" s="10" t="str">
        <f>IF([1]厂站实体!C542="","",[1]厂站实体!C542)</f>
        <v/>
      </c>
      <c r="D542" s="10" t="str">
        <f>IF([1]厂站实体!D542="","",[1]厂站实体!D542)</f>
        <v/>
      </c>
      <c r="E542" s="10" t="str">
        <f>IF([1]厂站实体!R542="","",[1]厂站实体!R542)</f>
        <v/>
      </c>
      <c r="F542" s="10" t="str">
        <f>IF([1]厂站实体!M542="","",[1]厂站实体!M542)</f>
        <v/>
      </c>
      <c r="G542" s="10" t="str">
        <f>IF([1]厂站实体!N542="","",[1]厂站实体!N542)</f>
        <v/>
      </c>
      <c r="H542" s="10" t="str">
        <f>IF([1]厂站实体!O542="","",[1]厂站实体!O542)</f>
        <v/>
      </c>
      <c r="I542" s="10" t="str">
        <f>IF([1]厂站实体!K542="","",[1]厂站实体!K542)</f>
        <v/>
      </c>
      <c r="J542" s="10" t="str">
        <f>IF([1]厂站实体!P542="","",[1]厂站实体!P542)</f>
        <v/>
      </c>
      <c r="K542" s="10" t="str">
        <f t="shared" si="8"/>
        <v/>
      </c>
    </row>
    <row r="543" spans="1:11" x14ac:dyDescent="0.15">
      <c r="A543" s="10" t="str">
        <f>IF([1]厂站实体!A543="","",[1]厂站实体!A543)</f>
        <v/>
      </c>
      <c r="B543" s="10" t="str">
        <f>IF([1]厂站实体!E543="","",[1]厂站实体!E543)</f>
        <v/>
      </c>
      <c r="C543" s="10" t="str">
        <f>IF([1]厂站实体!C543="","",[1]厂站实体!C543)</f>
        <v/>
      </c>
      <c r="D543" s="10" t="str">
        <f>IF([1]厂站实体!D543="","",[1]厂站实体!D543)</f>
        <v/>
      </c>
      <c r="E543" s="10" t="str">
        <f>IF([1]厂站实体!R543="","",[1]厂站实体!R543)</f>
        <v/>
      </c>
      <c r="F543" s="10" t="str">
        <f>IF([1]厂站实体!M543="","",[1]厂站实体!M543)</f>
        <v/>
      </c>
      <c r="G543" s="10" t="str">
        <f>IF([1]厂站实体!N543="","",[1]厂站实体!N543)</f>
        <v/>
      </c>
      <c r="H543" s="10" t="str">
        <f>IF([1]厂站实体!O543="","",[1]厂站实体!O543)</f>
        <v/>
      </c>
      <c r="I543" s="10" t="str">
        <f>IF([1]厂站实体!K543="","",[1]厂站实体!K543)</f>
        <v/>
      </c>
      <c r="J543" s="10" t="str">
        <f>IF([1]厂站实体!P543="","",[1]厂站实体!P543)</f>
        <v/>
      </c>
      <c r="K543" s="10" t="str">
        <f t="shared" si="8"/>
        <v/>
      </c>
    </row>
    <row r="544" spans="1:11" x14ac:dyDescent="0.15">
      <c r="A544" s="10" t="str">
        <f>IF([1]厂站实体!A544="","",[1]厂站实体!A544)</f>
        <v/>
      </c>
      <c r="B544" s="10" t="str">
        <f>IF([1]厂站实体!E544="","",[1]厂站实体!E544)</f>
        <v/>
      </c>
      <c r="C544" s="10" t="str">
        <f>IF([1]厂站实体!C544="","",[1]厂站实体!C544)</f>
        <v/>
      </c>
      <c r="D544" s="10" t="str">
        <f>IF([1]厂站实体!D544="","",[1]厂站实体!D544)</f>
        <v/>
      </c>
      <c r="E544" s="10" t="str">
        <f>IF([1]厂站实体!R544="","",[1]厂站实体!R544)</f>
        <v/>
      </c>
      <c r="F544" s="10" t="str">
        <f>IF([1]厂站实体!M544="","",[1]厂站实体!M544)</f>
        <v/>
      </c>
      <c r="G544" s="10" t="str">
        <f>IF([1]厂站实体!N544="","",[1]厂站实体!N544)</f>
        <v/>
      </c>
      <c r="H544" s="10" t="str">
        <f>IF([1]厂站实体!O544="","",[1]厂站实体!O544)</f>
        <v/>
      </c>
      <c r="I544" s="10" t="str">
        <f>IF([1]厂站实体!K544="","",[1]厂站实体!K544)</f>
        <v/>
      </c>
      <c r="J544" s="10" t="str">
        <f>IF([1]厂站实体!P544="","",[1]厂站实体!P544)</f>
        <v/>
      </c>
      <c r="K544" s="10" t="str">
        <f t="shared" si="8"/>
        <v/>
      </c>
    </row>
    <row r="545" spans="1:11" x14ac:dyDescent="0.15">
      <c r="A545" s="10" t="str">
        <f>IF([1]厂站实体!A545="","",[1]厂站实体!A545)</f>
        <v/>
      </c>
      <c r="B545" s="10" t="str">
        <f>IF([1]厂站实体!E545="","",[1]厂站实体!E545)</f>
        <v/>
      </c>
      <c r="C545" s="10" t="str">
        <f>IF([1]厂站实体!C545="","",[1]厂站实体!C545)</f>
        <v/>
      </c>
      <c r="D545" s="10" t="str">
        <f>IF([1]厂站实体!D545="","",[1]厂站实体!D545)</f>
        <v/>
      </c>
      <c r="E545" s="10" t="str">
        <f>IF([1]厂站实体!R545="","",[1]厂站实体!R545)</f>
        <v/>
      </c>
      <c r="F545" s="10" t="str">
        <f>IF([1]厂站实体!M545="","",[1]厂站实体!M545)</f>
        <v/>
      </c>
      <c r="G545" s="10" t="str">
        <f>IF([1]厂站实体!N545="","",[1]厂站实体!N545)</f>
        <v/>
      </c>
      <c r="H545" s="10" t="str">
        <f>IF([1]厂站实体!O545="","",[1]厂站实体!O545)</f>
        <v/>
      </c>
      <c r="I545" s="10" t="str">
        <f>IF([1]厂站实体!K545="","",[1]厂站实体!K545)</f>
        <v/>
      </c>
      <c r="J545" s="10" t="str">
        <f>IF([1]厂站实体!P545="","",[1]厂站实体!P545)</f>
        <v/>
      </c>
      <c r="K545" s="10" t="str">
        <f t="shared" si="8"/>
        <v/>
      </c>
    </row>
    <row r="546" spans="1:11" x14ac:dyDescent="0.15">
      <c r="A546" s="10" t="str">
        <f>IF([1]厂站实体!A546="","",[1]厂站实体!A546)</f>
        <v/>
      </c>
      <c r="B546" s="10" t="str">
        <f>IF([1]厂站实体!E546="","",[1]厂站实体!E546)</f>
        <v/>
      </c>
      <c r="C546" s="10" t="str">
        <f>IF([1]厂站实体!C546="","",[1]厂站实体!C546)</f>
        <v/>
      </c>
      <c r="D546" s="10" t="str">
        <f>IF([1]厂站实体!D546="","",[1]厂站实体!D546)</f>
        <v/>
      </c>
      <c r="E546" s="10" t="str">
        <f>IF([1]厂站实体!R546="","",[1]厂站实体!R546)</f>
        <v/>
      </c>
      <c r="F546" s="10" t="str">
        <f>IF([1]厂站实体!M546="","",[1]厂站实体!M546)</f>
        <v/>
      </c>
      <c r="G546" s="10" t="str">
        <f>IF([1]厂站实体!N546="","",[1]厂站实体!N546)</f>
        <v/>
      </c>
      <c r="H546" s="10" t="str">
        <f>IF([1]厂站实体!O546="","",[1]厂站实体!O546)</f>
        <v/>
      </c>
      <c r="I546" s="10" t="str">
        <f>IF([1]厂站实体!K546="","",[1]厂站实体!K546)</f>
        <v/>
      </c>
      <c r="J546" s="10" t="str">
        <f>IF([1]厂站实体!P546="","",[1]厂站实体!P546)</f>
        <v/>
      </c>
      <c r="K546" s="10" t="str">
        <f t="shared" si="8"/>
        <v/>
      </c>
    </row>
    <row r="547" spans="1:11" x14ac:dyDescent="0.15">
      <c r="A547" s="10" t="str">
        <f>IF([1]厂站实体!A547="","",[1]厂站实体!A547)</f>
        <v/>
      </c>
      <c r="B547" s="10" t="str">
        <f>IF([1]厂站实体!E547="","",[1]厂站实体!E547)</f>
        <v/>
      </c>
      <c r="C547" s="10" t="str">
        <f>IF([1]厂站实体!C547="","",[1]厂站实体!C547)</f>
        <v/>
      </c>
      <c r="D547" s="10" t="str">
        <f>IF([1]厂站实体!D547="","",[1]厂站实体!D547)</f>
        <v/>
      </c>
      <c r="E547" s="10" t="str">
        <f>IF([1]厂站实体!R547="","",[1]厂站实体!R547)</f>
        <v/>
      </c>
      <c r="F547" s="10" t="str">
        <f>IF([1]厂站实体!M547="","",[1]厂站实体!M547)</f>
        <v/>
      </c>
      <c r="G547" s="10" t="str">
        <f>IF([1]厂站实体!N547="","",[1]厂站实体!N547)</f>
        <v/>
      </c>
      <c r="H547" s="10" t="str">
        <f>IF([1]厂站实体!O547="","",[1]厂站实体!O547)</f>
        <v/>
      </c>
      <c r="I547" s="10" t="str">
        <f>IF([1]厂站实体!K547="","",[1]厂站实体!K547)</f>
        <v/>
      </c>
      <c r="J547" s="10" t="str">
        <f>IF([1]厂站实体!P547="","",[1]厂站实体!P547)</f>
        <v/>
      </c>
      <c r="K547" s="10" t="str">
        <f t="shared" si="8"/>
        <v/>
      </c>
    </row>
    <row r="548" spans="1:11" x14ac:dyDescent="0.15">
      <c r="A548" s="10" t="str">
        <f>IF([1]厂站实体!A548="","",[1]厂站实体!A548)</f>
        <v/>
      </c>
      <c r="B548" s="10" t="str">
        <f>IF([1]厂站实体!E548="","",[1]厂站实体!E548)</f>
        <v/>
      </c>
      <c r="C548" s="10" t="str">
        <f>IF([1]厂站实体!C548="","",[1]厂站实体!C548)</f>
        <v/>
      </c>
      <c r="D548" s="10" t="str">
        <f>IF([1]厂站实体!D548="","",[1]厂站实体!D548)</f>
        <v/>
      </c>
      <c r="E548" s="10" t="str">
        <f>IF([1]厂站实体!R548="","",[1]厂站实体!R548)</f>
        <v/>
      </c>
      <c r="F548" s="10" t="str">
        <f>IF([1]厂站实体!M548="","",[1]厂站实体!M548)</f>
        <v/>
      </c>
      <c r="G548" s="10" t="str">
        <f>IF([1]厂站实体!N548="","",[1]厂站实体!N548)</f>
        <v/>
      </c>
      <c r="H548" s="10" t="str">
        <f>IF([1]厂站实体!O548="","",[1]厂站实体!O548)</f>
        <v/>
      </c>
      <c r="I548" s="10" t="str">
        <f>IF([1]厂站实体!K548="","",[1]厂站实体!K548)</f>
        <v/>
      </c>
      <c r="J548" s="10" t="str">
        <f>IF([1]厂站实体!P548="","",[1]厂站实体!P548)</f>
        <v/>
      </c>
      <c r="K548" s="10" t="str">
        <f t="shared" si="8"/>
        <v/>
      </c>
    </row>
    <row r="549" spans="1:11" x14ac:dyDescent="0.15">
      <c r="A549" s="10" t="str">
        <f>IF([1]厂站实体!A549="","",[1]厂站实体!A549)</f>
        <v/>
      </c>
      <c r="B549" s="10" t="str">
        <f>IF([1]厂站实体!E549="","",[1]厂站实体!E549)</f>
        <v/>
      </c>
      <c r="C549" s="10" t="str">
        <f>IF([1]厂站实体!C549="","",[1]厂站实体!C549)</f>
        <v/>
      </c>
      <c r="D549" s="10" t="str">
        <f>IF([1]厂站实体!D549="","",[1]厂站实体!D549)</f>
        <v/>
      </c>
      <c r="E549" s="10" t="str">
        <f>IF([1]厂站实体!R549="","",[1]厂站实体!R549)</f>
        <v/>
      </c>
      <c r="F549" s="10" t="str">
        <f>IF([1]厂站实体!M549="","",[1]厂站实体!M549)</f>
        <v/>
      </c>
      <c r="G549" s="10" t="str">
        <f>IF([1]厂站实体!N549="","",[1]厂站实体!N549)</f>
        <v/>
      </c>
      <c r="H549" s="10" t="str">
        <f>IF([1]厂站实体!O549="","",[1]厂站实体!O549)</f>
        <v/>
      </c>
      <c r="I549" s="10" t="str">
        <f>IF([1]厂站实体!K549="","",[1]厂站实体!K549)</f>
        <v/>
      </c>
      <c r="J549" s="10" t="str">
        <f>IF([1]厂站实体!P549="","",[1]厂站实体!P549)</f>
        <v/>
      </c>
      <c r="K549" s="10" t="str">
        <f t="shared" si="8"/>
        <v/>
      </c>
    </row>
    <row r="550" spans="1:11" x14ac:dyDescent="0.15">
      <c r="A550" s="10" t="str">
        <f>IF([1]厂站实体!A550="","",[1]厂站实体!A550)</f>
        <v/>
      </c>
      <c r="B550" s="10" t="str">
        <f>IF([1]厂站实体!E550="","",[1]厂站实体!E550)</f>
        <v/>
      </c>
      <c r="C550" s="10" t="str">
        <f>IF([1]厂站实体!C550="","",[1]厂站实体!C550)</f>
        <v/>
      </c>
      <c r="D550" s="10" t="str">
        <f>IF([1]厂站实体!D550="","",[1]厂站实体!D550)</f>
        <v/>
      </c>
      <c r="E550" s="10" t="str">
        <f>IF([1]厂站实体!R550="","",[1]厂站实体!R550)</f>
        <v/>
      </c>
      <c r="F550" s="10" t="str">
        <f>IF([1]厂站实体!M550="","",[1]厂站实体!M550)</f>
        <v/>
      </c>
      <c r="G550" s="10" t="str">
        <f>IF([1]厂站实体!N550="","",[1]厂站实体!N550)</f>
        <v/>
      </c>
      <c r="H550" s="10" t="str">
        <f>IF([1]厂站实体!O550="","",[1]厂站实体!O550)</f>
        <v/>
      </c>
      <c r="I550" s="10" t="str">
        <f>IF([1]厂站实体!K550="","",[1]厂站实体!K550)</f>
        <v/>
      </c>
      <c r="J550" s="10" t="str">
        <f>IF([1]厂站实体!P550="","",[1]厂站实体!P550)</f>
        <v/>
      </c>
      <c r="K550" s="10" t="str">
        <f t="shared" si="8"/>
        <v/>
      </c>
    </row>
    <row r="551" spans="1:11" x14ac:dyDescent="0.15">
      <c r="A551" s="10" t="str">
        <f>IF([1]厂站实体!A551="","",[1]厂站实体!A551)</f>
        <v/>
      </c>
      <c r="B551" s="10" t="str">
        <f>IF([1]厂站实体!E551="","",[1]厂站实体!E551)</f>
        <v/>
      </c>
      <c r="C551" s="10" t="str">
        <f>IF([1]厂站实体!C551="","",[1]厂站实体!C551)</f>
        <v/>
      </c>
      <c r="D551" s="10" t="str">
        <f>IF([1]厂站实体!D551="","",[1]厂站实体!D551)</f>
        <v/>
      </c>
      <c r="E551" s="10" t="str">
        <f>IF([1]厂站实体!R551="","",[1]厂站实体!R551)</f>
        <v/>
      </c>
      <c r="F551" s="10" t="str">
        <f>IF([1]厂站实体!M551="","",[1]厂站实体!M551)</f>
        <v/>
      </c>
      <c r="G551" s="10" t="str">
        <f>IF([1]厂站实体!N551="","",[1]厂站实体!N551)</f>
        <v/>
      </c>
      <c r="H551" s="10" t="str">
        <f>IF([1]厂站实体!O551="","",[1]厂站实体!O551)</f>
        <v/>
      </c>
      <c r="I551" s="10" t="str">
        <f>IF([1]厂站实体!K551="","",[1]厂站实体!K551)</f>
        <v/>
      </c>
      <c r="J551" s="10" t="str">
        <f>IF([1]厂站实体!P551="","",[1]厂站实体!P551)</f>
        <v/>
      </c>
      <c r="K551" s="10" t="str">
        <f t="shared" si="8"/>
        <v/>
      </c>
    </row>
    <row r="552" spans="1:11" x14ac:dyDescent="0.15">
      <c r="A552" s="10" t="str">
        <f>IF([1]厂站实体!A552="","",[1]厂站实体!A552)</f>
        <v/>
      </c>
      <c r="B552" s="10" t="str">
        <f>IF([1]厂站实体!E552="","",[1]厂站实体!E552)</f>
        <v/>
      </c>
      <c r="C552" s="10" t="str">
        <f>IF([1]厂站实体!C552="","",[1]厂站实体!C552)</f>
        <v/>
      </c>
      <c r="D552" s="10" t="str">
        <f>IF([1]厂站实体!D552="","",[1]厂站实体!D552)</f>
        <v/>
      </c>
      <c r="E552" s="10" t="str">
        <f>IF([1]厂站实体!R552="","",[1]厂站实体!R552)</f>
        <v/>
      </c>
      <c r="F552" s="10" t="str">
        <f>IF([1]厂站实体!M552="","",[1]厂站实体!M552)</f>
        <v/>
      </c>
      <c r="G552" s="10" t="str">
        <f>IF([1]厂站实体!N552="","",[1]厂站实体!N552)</f>
        <v/>
      </c>
      <c r="H552" s="10" t="str">
        <f>IF([1]厂站实体!O552="","",[1]厂站实体!O552)</f>
        <v/>
      </c>
      <c r="I552" s="10" t="str">
        <f>IF([1]厂站实体!K552="","",[1]厂站实体!K552)</f>
        <v/>
      </c>
      <c r="J552" s="10" t="str">
        <f>IF([1]厂站实体!P552="","",[1]厂站实体!P552)</f>
        <v/>
      </c>
      <c r="K552" s="10" t="str">
        <f t="shared" si="8"/>
        <v/>
      </c>
    </row>
    <row r="553" spans="1:11" x14ac:dyDescent="0.15">
      <c r="A553" s="10" t="str">
        <f>IF([1]厂站实体!A553="","",[1]厂站实体!A553)</f>
        <v/>
      </c>
      <c r="B553" s="10" t="str">
        <f>IF([1]厂站实体!E553="","",[1]厂站实体!E553)</f>
        <v/>
      </c>
      <c r="C553" s="10" t="str">
        <f>IF([1]厂站实体!C553="","",[1]厂站实体!C553)</f>
        <v/>
      </c>
      <c r="D553" s="10" t="str">
        <f>IF([1]厂站实体!D553="","",[1]厂站实体!D553)</f>
        <v/>
      </c>
      <c r="E553" s="10" t="str">
        <f>IF([1]厂站实体!R553="","",[1]厂站实体!R553)</f>
        <v/>
      </c>
      <c r="F553" s="10" t="str">
        <f>IF([1]厂站实体!M553="","",[1]厂站实体!M553)</f>
        <v/>
      </c>
      <c r="G553" s="10" t="str">
        <f>IF([1]厂站实体!N553="","",[1]厂站实体!N553)</f>
        <v/>
      </c>
      <c r="H553" s="10" t="str">
        <f>IF([1]厂站实体!O553="","",[1]厂站实体!O553)</f>
        <v/>
      </c>
      <c r="I553" s="10" t="str">
        <f>IF([1]厂站实体!K553="","",[1]厂站实体!K553)</f>
        <v/>
      </c>
      <c r="J553" s="10" t="str">
        <f>IF([1]厂站实体!P553="","",[1]厂站实体!P553)</f>
        <v/>
      </c>
      <c r="K553" s="10" t="str">
        <f t="shared" si="8"/>
        <v/>
      </c>
    </row>
    <row r="554" spans="1:11" x14ac:dyDescent="0.15">
      <c r="A554" s="10" t="str">
        <f>IF([1]厂站实体!A554="","",[1]厂站实体!A554)</f>
        <v/>
      </c>
      <c r="B554" s="10" t="str">
        <f>IF([1]厂站实体!E554="","",[1]厂站实体!E554)</f>
        <v/>
      </c>
      <c r="C554" s="10" t="str">
        <f>IF([1]厂站实体!C554="","",[1]厂站实体!C554)</f>
        <v/>
      </c>
      <c r="D554" s="10" t="str">
        <f>IF([1]厂站实体!D554="","",[1]厂站实体!D554)</f>
        <v/>
      </c>
      <c r="E554" s="10" t="str">
        <f>IF([1]厂站实体!R554="","",[1]厂站实体!R554)</f>
        <v/>
      </c>
      <c r="F554" s="10" t="str">
        <f>IF([1]厂站实体!M554="","",[1]厂站实体!M554)</f>
        <v/>
      </c>
      <c r="G554" s="10" t="str">
        <f>IF([1]厂站实体!N554="","",[1]厂站实体!N554)</f>
        <v/>
      </c>
      <c r="H554" s="10" t="str">
        <f>IF([1]厂站实体!O554="","",[1]厂站实体!O554)</f>
        <v/>
      </c>
      <c r="I554" s="10" t="str">
        <f>IF([1]厂站实体!K554="","",[1]厂站实体!K554)</f>
        <v/>
      </c>
      <c r="J554" s="10" t="str">
        <f>IF([1]厂站实体!P554="","",[1]厂站实体!P554)</f>
        <v/>
      </c>
      <c r="K554" s="10" t="str">
        <f t="shared" si="8"/>
        <v/>
      </c>
    </row>
    <row r="555" spans="1:11" x14ac:dyDescent="0.15">
      <c r="A555" s="10" t="str">
        <f>IF([1]厂站实体!A555="","",[1]厂站实体!A555)</f>
        <v/>
      </c>
      <c r="B555" s="10" t="str">
        <f>IF([1]厂站实体!E555="","",[1]厂站实体!E555)</f>
        <v/>
      </c>
      <c r="C555" s="10" t="str">
        <f>IF([1]厂站实体!C555="","",[1]厂站实体!C555)</f>
        <v/>
      </c>
      <c r="D555" s="10" t="str">
        <f>IF([1]厂站实体!D555="","",[1]厂站实体!D555)</f>
        <v/>
      </c>
      <c r="E555" s="10" t="str">
        <f>IF([1]厂站实体!R555="","",[1]厂站实体!R555)</f>
        <v/>
      </c>
      <c r="F555" s="10" t="str">
        <f>IF([1]厂站实体!M555="","",[1]厂站实体!M555)</f>
        <v/>
      </c>
      <c r="G555" s="10" t="str">
        <f>IF([1]厂站实体!N555="","",[1]厂站实体!N555)</f>
        <v/>
      </c>
      <c r="H555" s="10" t="str">
        <f>IF([1]厂站实体!O555="","",[1]厂站实体!O555)</f>
        <v/>
      </c>
      <c r="I555" s="10" t="str">
        <f>IF([1]厂站实体!K555="","",[1]厂站实体!K555)</f>
        <v/>
      </c>
      <c r="J555" s="10" t="str">
        <f>IF([1]厂站实体!P555="","",[1]厂站实体!P555)</f>
        <v/>
      </c>
      <c r="K555" s="10" t="str">
        <f t="shared" si="8"/>
        <v/>
      </c>
    </row>
    <row r="556" spans="1:11" x14ac:dyDescent="0.15">
      <c r="A556" s="10" t="str">
        <f>IF([1]厂站实体!A556="","",[1]厂站实体!A556)</f>
        <v/>
      </c>
      <c r="B556" s="10" t="str">
        <f>IF([1]厂站实体!E556="","",[1]厂站实体!E556)</f>
        <v/>
      </c>
      <c r="C556" s="10" t="str">
        <f>IF([1]厂站实体!C556="","",[1]厂站实体!C556)</f>
        <v/>
      </c>
      <c r="D556" s="10" t="str">
        <f>IF([1]厂站实体!D556="","",[1]厂站实体!D556)</f>
        <v/>
      </c>
      <c r="E556" s="10" t="str">
        <f>IF([1]厂站实体!R556="","",[1]厂站实体!R556)</f>
        <v/>
      </c>
      <c r="F556" s="10" t="str">
        <f>IF([1]厂站实体!M556="","",[1]厂站实体!M556)</f>
        <v/>
      </c>
      <c r="G556" s="10" t="str">
        <f>IF([1]厂站实体!N556="","",[1]厂站实体!N556)</f>
        <v/>
      </c>
      <c r="H556" s="10" t="str">
        <f>IF([1]厂站实体!O556="","",[1]厂站实体!O556)</f>
        <v/>
      </c>
      <c r="I556" s="10" t="str">
        <f>IF([1]厂站实体!K556="","",[1]厂站实体!K556)</f>
        <v/>
      </c>
      <c r="J556" s="10" t="str">
        <f>IF([1]厂站实体!P556="","",[1]厂站实体!P556)</f>
        <v/>
      </c>
      <c r="K556" s="10" t="str">
        <f t="shared" si="8"/>
        <v/>
      </c>
    </row>
    <row r="557" spans="1:11" x14ac:dyDescent="0.15">
      <c r="A557" s="10" t="str">
        <f>IF([1]厂站实体!A557="","",[1]厂站实体!A557)</f>
        <v/>
      </c>
      <c r="B557" s="10" t="str">
        <f>IF([1]厂站实体!E557="","",[1]厂站实体!E557)</f>
        <v/>
      </c>
      <c r="C557" s="10" t="str">
        <f>IF([1]厂站实体!C557="","",[1]厂站实体!C557)</f>
        <v/>
      </c>
      <c r="D557" s="10" t="str">
        <f>IF([1]厂站实体!D557="","",[1]厂站实体!D557)</f>
        <v/>
      </c>
      <c r="E557" s="10" t="str">
        <f>IF([1]厂站实体!R557="","",[1]厂站实体!R557)</f>
        <v/>
      </c>
      <c r="F557" s="10" t="str">
        <f>IF([1]厂站实体!M557="","",[1]厂站实体!M557)</f>
        <v/>
      </c>
      <c r="G557" s="10" t="str">
        <f>IF([1]厂站实体!N557="","",[1]厂站实体!N557)</f>
        <v/>
      </c>
      <c r="H557" s="10" t="str">
        <f>IF([1]厂站实体!O557="","",[1]厂站实体!O557)</f>
        <v/>
      </c>
      <c r="I557" s="10" t="str">
        <f>IF([1]厂站实体!K557="","",[1]厂站实体!K557)</f>
        <v/>
      </c>
      <c r="J557" s="10" t="str">
        <f>IF([1]厂站实体!P557="","",[1]厂站实体!P557)</f>
        <v/>
      </c>
      <c r="K557" s="10" t="str">
        <f t="shared" si="8"/>
        <v/>
      </c>
    </row>
    <row r="558" spans="1:11" x14ac:dyDescent="0.15">
      <c r="A558" s="10" t="str">
        <f>IF([1]厂站实体!A558="","",[1]厂站实体!A558)</f>
        <v/>
      </c>
      <c r="B558" s="10" t="str">
        <f>IF([1]厂站实体!E558="","",[1]厂站实体!E558)</f>
        <v/>
      </c>
      <c r="C558" s="10" t="str">
        <f>IF([1]厂站实体!C558="","",[1]厂站实体!C558)</f>
        <v/>
      </c>
      <c r="D558" s="10" t="str">
        <f>IF([1]厂站实体!D558="","",[1]厂站实体!D558)</f>
        <v/>
      </c>
      <c r="E558" s="10" t="str">
        <f>IF([1]厂站实体!R558="","",[1]厂站实体!R558)</f>
        <v/>
      </c>
      <c r="F558" s="10" t="str">
        <f>IF([1]厂站实体!M558="","",[1]厂站实体!M558)</f>
        <v/>
      </c>
      <c r="G558" s="10" t="str">
        <f>IF([1]厂站实体!N558="","",[1]厂站实体!N558)</f>
        <v/>
      </c>
      <c r="H558" s="10" t="str">
        <f>IF([1]厂站实体!O558="","",[1]厂站实体!O558)</f>
        <v/>
      </c>
      <c r="I558" s="10" t="str">
        <f>IF([1]厂站实体!K558="","",[1]厂站实体!K558)</f>
        <v/>
      </c>
      <c r="J558" s="10" t="str">
        <f>IF([1]厂站实体!P558="","",[1]厂站实体!P558)</f>
        <v/>
      </c>
      <c r="K558" s="10" t="str">
        <f t="shared" si="8"/>
        <v/>
      </c>
    </row>
    <row r="559" spans="1:11" x14ac:dyDescent="0.15">
      <c r="A559" s="10" t="str">
        <f>IF([1]厂站实体!A559="","",[1]厂站实体!A559)</f>
        <v/>
      </c>
      <c r="B559" s="10" t="str">
        <f>IF([1]厂站实体!E559="","",[1]厂站实体!E559)</f>
        <v/>
      </c>
      <c r="C559" s="10" t="str">
        <f>IF([1]厂站实体!C559="","",[1]厂站实体!C559)</f>
        <v/>
      </c>
      <c r="D559" s="10" t="str">
        <f>IF([1]厂站实体!D559="","",[1]厂站实体!D559)</f>
        <v/>
      </c>
      <c r="E559" s="10" t="str">
        <f>IF([1]厂站实体!R559="","",[1]厂站实体!R559)</f>
        <v/>
      </c>
      <c r="F559" s="10" t="str">
        <f>IF([1]厂站实体!M559="","",[1]厂站实体!M559)</f>
        <v/>
      </c>
      <c r="G559" s="10" t="str">
        <f>IF([1]厂站实体!N559="","",[1]厂站实体!N559)</f>
        <v/>
      </c>
      <c r="H559" s="10" t="str">
        <f>IF([1]厂站实体!O559="","",[1]厂站实体!O559)</f>
        <v/>
      </c>
      <c r="I559" s="10" t="str">
        <f>IF([1]厂站实体!K559="","",[1]厂站实体!K559)</f>
        <v/>
      </c>
      <c r="J559" s="10" t="str">
        <f>IF([1]厂站实体!P559="","",[1]厂站实体!P559)</f>
        <v/>
      </c>
      <c r="K559" s="10" t="str">
        <f t="shared" si="8"/>
        <v/>
      </c>
    </row>
    <row r="560" spans="1:11" x14ac:dyDescent="0.15">
      <c r="A560" s="10" t="str">
        <f>IF([1]厂站实体!A560="","",[1]厂站实体!A560)</f>
        <v/>
      </c>
      <c r="B560" s="10" t="str">
        <f>IF([1]厂站实体!E560="","",[1]厂站实体!E560)</f>
        <v/>
      </c>
      <c r="C560" s="10" t="str">
        <f>IF([1]厂站实体!C560="","",[1]厂站实体!C560)</f>
        <v/>
      </c>
      <c r="D560" s="10" t="str">
        <f>IF([1]厂站实体!D560="","",[1]厂站实体!D560)</f>
        <v/>
      </c>
      <c r="E560" s="10" t="str">
        <f>IF([1]厂站实体!R560="","",[1]厂站实体!R560)</f>
        <v/>
      </c>
      <c r="F560" s="10" t="str">
        <f>IF([1]厂站实体!M560="","",[1]厂站实体!M560)</f>
        <v/>
      </c>
      <c r="G560" s="10" t="str">
        <f>IF([1]厂站实体!N560="","",[1]厂站实体!N560)</f>
        <v/>
      </c>
      <c r="H560" s="10" t="str">
        <f>IF([1]厂站实体!O560="","",[1]厂站实体!O560)</f>
        <v/>
      </c>
      <c r="I560" s="10" t="str">
        <f>IF([1]厂站实体!K560="","",[1]厂站实体!K560)</f>
        <v/>
      </c>
      <c r="J560" s="10" t="str">
        <f>IF([1]厂站实体!P560="","",[1]厂站实体!P560)</f>
        <v/>
      </c>
      <c r="K560" s="10" t="str">
        <f t="shared" si="8"/>
        <v/>
      </c>
    </row>
    <row r="561" spans="1:11" x14ac:dyDescent="0.15">
      <c r="A561" s="10" t="str">
        <f>IF([1]厂站实体!A561="","",[1]厂站实体!A561)</f>
        <v/>
      </c>
      <c r="B561" s="10" t="str">
        <f>IF([1]厂站实体!E561="","",[1]厂站实体!E561)</f>
        <v/>
      </c>
      <c r="C561" s="10" t="str">
        <f>IF([1]厂站实体!C561="","",[1]厂站实体!C561)</f>
        <v/>
      </c>
      <c r="D561" s="10" t="str">
        <f>IF([1]厂站实体!D561="","",[1]厂站实体!D561)</f>
        <v/>
      </c>
      <c r="E561" s="10" t="str">
        <f>IF([1]厂站实体!R561="","",[1]厂站实体!R561)</f>
        <v/>
      </c>
      <c r="F561" s="10" t="str">
        <f>IF([1]厂站实体!M561="","",[1]厂站实体!M561)</f>
        <v/>
      </c>
      <c r="G561" s="10" t="str">
        <f>IF([1]厂站实体!N561="","",[1]厂站实体!N561)</f>
        <v/>
      </c>
      <c r="H561" s="10" t="str">
        <f>IF([1]厂站实体!O561="","",[1]厂站实体!O561)</f>
        <v/>
      </c>
      <c r="I561" s="10" t="str">
        <f>IF([1]厂站实体!K561="","",[1]厂站实体!K561)</f>
        <v/>
      </c>
      <c r="J561" s="10" t="str">
        <f>IF([1]厂站实体!P561="","",[1]厂站实体!P561)</f>
        <v/>
      </c>
      <c r="K561" s="10" t="str">
        <f t="shared" si="8"/>
        <v/>
      </c>
    </row>
    <row r="562" spans="1:11" x14ac:dyDescent="0.15">
      <c r="A562" s="10" t="str">
        <f>IF([1]厂站实体!A562="","",[1]厂站实体!A562)</f>
        <v/>
      </c>
      <c r="B562" s="10" t="str">
        <f>IF([1]厂站实体!E562="","",[1]厂站实体!E562)</f>
        <v/>
      </c>
      <c r="C562" s="10" t="str">
        <f>IF([1]厂站实体!C562="","",[1]厂站实体!C562)</f>
        <v/>
      </c>
      <c r="D562" s="10" t="str">
        <f>IF([1]厂站实体!D562="","",[1]厂站实体!D562)</f>
        <v/>
      </c>
      <c r="E562" s="10" t="str">
        <f>IF([1]厂站实体!R562="","",[1]厂站实体!R562)</f>
        <v/>
      </c>
      <c r="F562" s="10" t="str">
        <f>IF([1]厂站实体!M562="","",[1]厂站实体!M562)</f>
        <v/>
      </c>
      <c r="G562" s="10" t="str">
        <f>IF([1]厂站实体!N562="","",[1]厂站实体!N562)</f>
        <v/>
      </c>
      <c r="H562" s="10" t="str">
        <f>IF([1]厂站实体!O562="","",[1]厂站实体!O562)</f>
        <v/>
      </c>
      <c r="I562" s="10" t="str">
        <f>IF([1]厂站实体!K562="","",[1]厂站实体!K562)</f>
        <v/>
      </c>
      <c r="J562" s="10" t="str">
        <f>IF([1]厂站实体!P562="","",[1]厂站实体!P562)</f>
        <v/>
      </c>
      <c r="K562" s="10" t="str">
        <f t="shared" si="8"/>
        <v/>
      </c>
    </row>
    <row r="563" spans="1:11" x14ac:dyDescent="0.15">
      <c r="A563" s="10" t="str">
        <f>IF([1]厂站实体!A563="","",[1]厂站实体!A563)</f>
        <v/>
      </c>
      <c r="B563" s="10" t="str">
        <f>IF([1]厂站实体!E563="","",[1]厂站实体!E563)</f>
        <v/>
      </c>
      <c r="C563" s="10" t="str">
        <f>IF([1]厂站实体!C563="","",[1]厂站实体!C563)</f>
        <v/>
      </c>
      <c r="D563" s="10" t="str">
        <f>IF([1]厂站实体!D563="","",[1]厂站实体!D563)</f>
        <v/>
      </c>
      <c r="E563" s="10" t="str">
        <f>IF([1]厂站实体!R563="","",[1]厂站实体!R563)</f>
        <v/>
      </c>
      <c r="F563" s="10" t="str">
        <f>IF([1]厂站实体!M563="","",[1]厂站实体!M563)</f>
        <v/>
      </c>
      <c r="G563" s="10" t="str">
        <f>IF([1]厂站实体!N563="","",[1]厂站实体!N563)</f>
        <v/>
      </c>
      <c r="H563" s="10" t="str">
        <f>IF([1]厂站实体!O563="","",[1]厂站实体!O563)</f>
        <v/>
      </c>
      <c r="I563" s="10" t="str">
        <f>IF([1]厂站实体!K563="","",[1]厂站实体!K563)</f>
        <v/>
      </c>
      <c r="J563" s="10" t="str">
        <f>IF([1]厂站实体!P563="","",[1]厂站实体!P563)</f>
        <v/>
      </c>
      <c r="K563" s="10" t="str">
        <f t="shared" si="8"/>
        <v/>
      </c>
    </row>
    <row r="564" spans="1:11" x14ac:dyDescent="0.15">
      <c r="A564" s="10" t="str">
        <f>IF([1]厂站实体!A564="","",[1]厂站实体!A564)</f>
        <v/>
      </c>
      <c r="B564" s="10" t="str">
        <f>IF([1]厂站实体!E564="","",[1]厂站实体!E564)</f>
        <v/>
      </c>
      <c r="C564" s="10" t="str">
        <f>IF([1]厂站实体!C564="","",[1]厂站实体!C564)</f>
        <v/>
      </c>
      <c r="D564" s="10" t="str">
        <f>IF([1]厂站实体!D564="","",[1]厂站实体!D564)</f>
        <v/>
      </c>
      <c r="E564" s="10" t="str">
        <f>IF([1]厂站实体!R564="","",[1]厂站实体!R564)</f>
        <v/>
      </c>
      <c r="F564" s="10" t="str">
        <f>IF([1]厂站实体!M564="","",[1]厂站实体!M564)</f>
        <v/>
      </c>
      <c r="G564" s="10" t="str">
        <f>IF([1]厂站实体!N564="","",[1]厂站实体!N564)</f>
        <v/>
      </c>
      <c r="H564" s="10" t="str">
        <f>IF([1]厂站实体!O564="","",[1]厂站实体!O564)</f>
        <v/>
      </c>
      <c r="I564" s="10" t="str">
        <f>IF([1]厂站实体!K564="","",[1]厂站实体!K564)</f>
        <v/>
      </c>
      <c r="J564" s="10" t="str">
        <f>IF([1]厂站实体!P564="","",[1]厂站实体!P564)</f>
        <v/>
      </c>
      <c r="K564" s="10" t="str">
        <f t="shared" si="8"/>
        <v/>
      </c>
    </row>
    <row r="565" spans="1:11" x14ac:dyDescent="0.15">
      <c r="A565" s="10" t="str">
        <f>IF([1]厂站实体!A565="","",[1]厂站实体!A565)</f>
        <v/>
      </c>
      <c r="B565" s="10" t="str">
        <f>IF([1]厂站实体!E565="","",[1]厂站实体!E565)</f>
        <v/>
      </c>
      <c r="C565" s="10" t="str">
        <f>IF([1]厂站实体!C565="","",[1]厂站实体!C565)</f>
        <v/>
      </c>
      <c r="D565" s="10" t="str">
        <f>IF([1]厂站实体!D565="","",[1]厂站实体!D565)</f>
        <v/>
      </c>
      <c r="E565" s="10" t="str">
        <f>IF([1]厂站实体!R565="","",[1]厂站实体!R565)</f>
        <v/>
      </c>
      <c r="F565" s="10" t="str">
        <f>IF([1]厂站实体!M565="","",[1]厂站实体!M565)</f>
        <v/>
      </c>
      <c r="G565" s="10" t="str">
        <f>IF([1]厂站实体!N565="","",[1]厂站实体!N565)</f>
        <v/>
      </c>
      <c r="H565" s="10" t="str">
        <f>IF([1]厂站实体!O565="","",[1]厂站实体!O565)</f>
        <v/>
      </c>
      <c r="I565" s="10" t="str">
        <f>IF([1]厂站实体!K565="","",[1]厂站实体!K565)</f>
        <v/>
      </c>
      <c r="J565" s="10" t="str">
        <f>IF([1]厂站实体!P565="","",[1]厂站实体!P565)</f>
        <v/>
      </c>
      <c r="K565" s="10" t="str">
        <f t="shared" si="8"/>
        <v/>
      </c>
    </row>
    <row r="566" spans="1:11" x14ac:dyDescent="0.15">
      <c r="A566" s="10" t="str">
        <f>IF([1]厂站实体!A566="","",[1]厂站实体!A566)</f>
        <v/>
      </c>
      <c r="B566" s="10" t="str">
        <f>IF([1]厂站实体!E566="","",[1]厂站实体!E566)</f>
        <v/>
      </c>
      <c r="C566" s="10" t="str">
        <f>IF([1]厂站实体!C566="","",[1]厂站实体!C566)</f>
        <v/>
      </c>
      <c r="D566" s="10" t="str">
        <f>IF([1]厂站实体!D566="","",[1]厂站实体!D566)</f>
        <v/>
      </c>
      <c r="E566" s="10" t="str">
        <f>IF([1]厂站实体!R566="","",[1]厂站实体!R566)</f>
        <v/>
      </c>
      <c r="F566" s="10" t="str">
        <f>IF([1]厂站实体!M566="","",[1]厂站实体!M566)</f>
        <v/>
      </c>
      <c r="G566" s="10" t="str">
        <f>IF([1]厂站实体!N566="","",[1]厂站实体!N566)</f>
        <v/>
      </c>
      <c r="H566" s="10" t="str">
        <f>IF([1]厂站实体!O566="","",[1]厂站实体!O566)</f>
        <v/>
      </c>
      <c r="I566" s="10" t="str">
        <f>IF([1]厂站实体!K566="","",[1]厂站实体!K566)</f>
        <v/>
      </c>
      <c r="J566" s="10" t="str">
        <f>IF([1]厂站实体!P566="","",[1]厂站实体!P566)</f>
        <v/>
      </c>
      <c r="K566" s="10" t="str">
        <f t="shared" si="8"/>
        <v/>
      </c>
    </row>
    <row r="567" spans="1:11" x14ac:dyDescent="0.15">
      <c r="A567" s="10" t="str">
        <f>IF([1]厂站实体!A567="","",[1]厂站实体!A567)</f>
        <v/>
      </c>
      <c r="B567" s="10" t="str">
        <f>IF([1]厂站实体!E567="","",[1]厂站实体!E567)</f>
        <v/>
      </c>
      <c r="C567" s="10" t="str">
        <f>IF([1]厂站实体!C567="","",[1]厂站实体!C567)</f>
        <v/>
      </c>
      <c r="D567" s="10" t="str">
        <f>IF([1]厂站实体!D567="","",[1]厂站实体!D567)</f>
        <v/>
      </c>
      <c r="E567" s="10" t="str">
        <f>IF([1]厂站实体!R567="","",[1]厂站实体!R567)</f>
        <v/>
      </c>
      <c r="F567" s="10" t="str">
        <f>IF([1]厂站实体!M567="","",[1]厂站实体!M567)</f>
        <v/>
      </c>
      <c r="G567" s="10" t="str">
        <f>IF([1]厂站实体!N567="","",[1]厂站实体!N567)</f>
        <v/>
      </c>
      <c r="H567" s="10" t="str">
        <f>IF([1]厂站实体!O567="","",[1]厂站实体!O567)</f>
        <v/>
      </c>
      <c r="I567" s="10" t="str">
        <f>IF([1]厂站实体!K567="","",[1]厂站实体!K567)</f>
        <v/>
      </c>
      <c r="J567" s="10" t="str">
        <f>IF([1]厂站实体!P567="","",[1]厂站实体!P567)</f>
        <v/>
      </c>
      <c r="K567" s="10" t="str">
        <f t="shared" si="8"/>
        <v/>
      </c>
    </row>
    <row r="568" spans="1:11" x14ac:dyDescent="0.15">
      <c r="A568" s="10" t="str">
        <f>IF([1]厂站实体!A568="","",[1]厂站实体!A568)</f>
        <v/>
      </c>
      <c r="B568" s="10" t="str">
        <f>IF([1]厂站实体!E568="","",[1]厂站实体!E568)</f>
        <v/>
      </c>
      <c r="C568" s="10" t="str">
        <f>IF([1]厂站实体!C568="","",[1]厂站实体!C568)</f>
        <v/>
      </c>
      <c r="D568" s="10" t="str">
        <f>IF([1]厂站实体!D568="","",[1]厂站实体!D568)</f>
        <v/>
      </c>
      <c r="E568" s="10" t="str">
        <f>IF([1]厂站实体!R568="","",[1]厂站实体!R568)</f>
        <v/>
      </c>
      <c r="F568" s="10" t="str">
        <f>IF([1]厂站实体!M568="","",[1]厂站实体!M568)</f>
        <v/>
      </c>
      <c r="G568" s="10" t="str">
        <f>IF([1]厂站实体!N568="","",[1]厂站实体!N568)</f>
        <v/>
      </c>
      <c r="H568" s="10" t="str">
        <f>IF([1]厂站实体!O568="","",[1]厂站实体!O568)</f>
        <v/>
      </c>
      <c r="I568" s="10" t="str">
        <f>IF([1]厂站实体!K568="","",[1]厂站实体!K568)</f>
        <v/>
      </c>
      <c r="J568" s="10" t="str">
        <f>IF([1]厂站实体!P568="","",[1]厂站实体!P568)</f>
        <v/>
      </c>
      <c r="K568" s="10" t="str">
        <f t="shared" si="8"/>
        <v/>
      </c>
    </row>
    <row r="569" spans="1:11" x14ac:dyDescent="0.15">
      <c r="A569" s="10" t="str">
        <f>IF([1]厂站实体!A569="","",[1]厂站实体!A569)</f>
        <v/>
      </c>
      <c r="B569" s="10" t="str">
        <f>IF([1]厂站实体!E569="","",[1]厂站实体!E569)</f>
        <v/>
      </c>
      <c r="C569" s="10" t="str">
        <f>IF([1]厂站实体!C569="","",[1]厂站实体!C569)</f>
        <v/>
      </c>
      <c r="D569" s="10" t="str">
        <f>IF([1]厂站实体!D569="","",[1]厂站实体!D569)</f>
        <v/>
      </c>
      <c r="E569" s="10" t="str">
        <f>IF([1]厂站实体!R569="","",[1]厂站实体!R569)</f>
        <v/>
      </c>
      <c r="F569" s="10" t="str">
        <f>IF([1]厂站实体!M569="","",[1]厂站实体!M569)</f>
        <v/>
      </c>
      <c r="G569" s="10" t="str">
        <f>IF([1]厂站实体!N569="","",[1]厂站实体!N569)</f>
        <v/>
      </c>
      <c r="H569" s="10" t="str">
        <f>IF([1]厂站实体!O569="","",[1]厂站实体!O569)</f>
        <v/>
      </c>
      <c r="I569" s="10" t="str">
        <f>IF([1]厂站实体!K569="","",[1]厂站实体!K569)</f>
        <v/>
      </c>
      <c r="J569" s="10" t="str">
        <f>IF([1]厂站实体!P569="","",[1]厂站实体!P569)</f>
        <v/>
      </c>
      <c r="K569" s="10" t="str">
        <f t="shared" si="8"/>
        <v/>
      </c>
    </row>
    <row r="570" spans="1:11" x14ac:dyDescent="0.15">
      <c r="A570" s="10" t="str">
        <f>IF([1]厂站实体!A570="","",[1]厂站实体!A570)</f>
        <v/>
      </c>
      <c r="B570" s="10" t="str">
        <f>IF([1]厂站实体!E570="","",[1]厂站实体!E570)</f>
        <v/>
      </c>
      <c r="C570" s="10" t="str">
        <f>IF([1]厂站实体!C570="","",[1]厂站实体!C570)</f>
        <v/>
      </c>
      <c r="D570" s="10" t="str">
        <f>IF([1]厂站实体!D570="","",[1]厂站实体!D570)</f>
        <v/>
      </c>
      <c r="E570" s="10" t="str">
        <f>IF([1]厂站实体!R570="","",[1]厂站实体!R570)</f>
        <v/>
      </c>
      <c r="F570" s="10" t="str">
        <f>IF([1]厂站实体!M570="","",[1]厂站实体!M570)</f>
        <v/>
      </c>
      <c r="G570" s="10" t="str">
        <f>IF([1]厂站实体!N570="","",[1]厂站实体!N570)</f>
        <v/>
      </c>
      <c r="H570" s="10" t="str">
        <f>IF([1]厂站实体!O570="","",[1]厂站实体!O570)</f>
        <v/>
      </c>
      <c r="I570" s="10" t="str">
        <f>IF([1]厂站实体!K570="","",[1]厂站实体!K570)</f>
        <v/>
      </c>
      <c r="J570" s="10" t="str">
        <f>IF([1]厂站实体!P570="","",[1]厂站实体!P570)</f>
        <v/>
      </c>
      <c r="K570" s="10" t="str">
        <f t="shared" si="8"/>
        <v/>
      </c>
    </row>
    <row r="571" spans="1:11" x14ac:dyDescent="0.15">
      <c r="A571" s="10" t="str">
        <f>IF([1]厂站实体!A571="","",[1]厂站实体!A571)</f>
        <v/>
      </c>
      <c r="B571" s="10" t="str">
        <f>IF([1]厂站实体!E571="","",[1]厂站实体!E571)</f>
        <v/>
      </c>
      <c r="C571" s="10" t="str">
        <f>IF([1]厂站实体!C571="","",[1]厂站实体!C571)</f>
        <v/>
      </c>
      <c r="D571" s="10" t="str">
        <f>IF([1]厂站实体!D571="","",[1]厂站实体!D571)</f>
        <v/>
      </c>
      <c r="E571" s="10" t="str">
        <f>IF([1]厂站实体!R571="","",[1]厂站实体!R571)</f>
        <v/>
      </c>
      <c r="F571" s="10" t="str">
        <f>IF([1]厂站实体!M571="","",[1]厂站实体!M571)</f>
        <v/>
      </c>
      <c r="G571" s="10" t="str">
        <f>IF([1]厂站实体!N571="","",[1]厂站实体!N571)</f>
        <v/>
      </c>
      <c r="H571" s="10" t="str">
        <f>IF([1]厂站实体!O571="","",[1]厂站实体!O571)</f>
        <v/>
      </c>
      <c r="I571" s="10" t="str">
        <f>IF([1]厂站实体!K571="","",[1]厂站实体!K571)</f>
        <v/>
      </c>
      <c r="J571" s="10" t="str">
        <f>IF([1]厂站实体!P571="","",[1]厂站实体!P571)</f>
        <v/>
      </c>
      <c r="K571" s="10" t="str">
        <f t="shared" si="8"/>
        <v/>
      </c>
    </row>
    <row r="572" spans="1:11" x14ac:dyDescent="0.15">
      <c r="A572" s="10" t="str">
        <f>IF([1]厂站实体!A572="","",[1]厂站实体!A572)</f>
        <v/>
      </c>
      <c r="B572" s="10" t="str">
        <f>IF([1]厂站实体!E572="","",[1]厂站实体!E572)</f>
        <v/>
      </c>
      <c r="C572" s="10" t="str">
        <f>IF([1]厂站实体!C572="","",[1]厂站实体!C572)</f>
        <v/>
      </c>
      <c r="D572" s="10" t="str">
        <f>IF([1]厂站实体!D572="","",[1]厂站实体!D572)</f>
        <v/>
      </c>
      <c r="E572" s="10" t="str">
        <f>IF([1]厂站实体!R572="","",[1]厂站实体!R572)</f>
        <v/>
      </c>
      <c r="F572" s="10" t="str">
        <f>IF([1]厂站实体!M572="","",[1]厂站实体!M572)</f>
        <v/>
      </c>
      <c r="G572" s="10" t="str">
        <f>IF([1]厂站实体!N572="","",[1]厂站实体!N572)</f>
        <v/>
      </c>
      <c r="H572" s="10" t="str">
        <f>IF([1]厂站实体!O572="","",[1]厂站实体!O572)</f>
        <v/>
      </c>
      <c r="I572" s="10" t="str">
        <f>IF([1]厂站实体!K572="","",[1]厂站实体!K572)</f>
        <v/>
      </c>
      <c r="J572" s="10" t="str">
        <f>IF([1]厂站实体!P572="","",[1]厂站实体!P572)</f>
        <v/>
      </c>
      <c r="K572" s="10" t="str">
        <f t="shared" si="8"/>
        <v/>
      </c>
    </row>
    <row r="573" spans="1:11" x14ac:dyDescent="0.15">
      <c r="A573" s="10" t="str">
        <f>IF([1]厂站实体!A573="","",[1]厂站实体!A573)</f>
        <v/>
      </c>
      <c r="B573" s="10" t="str">
        <f>IF([1]厂站实体!E573="","",[1]厂站实体!E573)</f>
        <v/>
      </c>
      <c r="C573" s="10" t="str">
        <f>IF([1]厂站实体!C573="","",[1]厂站实体!C573)</f>
        <v/>
      </c>
      <c r="D573" s="10" t="str">
        <f>IF([1]厂站实体!D573="","",[1]厂站实体!D573)</f>
        <v/>
      </c>
      <c r="E573" s="10" t="str">
        <f>IF([1]厂站实体!R573="","",[1]厂站实体!R573)</f>
        <v/>
      </c>
      <c r="F573" s="10" t="str">
        <f>IF([1]厂站实体!M573="","",[1]厂站实体!M573)</f>
        <v/>
      </c>
      <c r="G573" s="10" t="str">
        <f>IF([1]厂站实体!N573="","",[1]厂站实体!N573)</f>
        <v/>
      </c>
      <c r="H573" s="10" t="str">
        <f>IF([1]厂站实体!O573="","",[1]厂站实体!O573)</f>
        <v/>
      </c>
      <c r="I573" s="10" t="str">
        <f>IF([1]厂站实体!K573="","",[1]厂站实体!K573)</f>
        <v/>
      </c>
      <c r="J573" s="10" t="str">
        <f>IF([1]厂站实体!P573="","",[1]厂站实体!P573)</f>
        <v/>
      </c>
      <c r="K573" s="10" t="str">
        <f t="shared" si="8"/>
        <v/>
      </c>
    </row>
    <row r="574" spans="1:11" x14ac:dyDescent="0.15">
      <c r="A574" s="10" t="str">
        <f>IF([1]厂站实体!A574="","",[1]厂站实体!A574)</f>
        <v/>
      </c>
      <c r="B574" s="10" t="str">
        <f>IF([1]厂站实体!E574="","",[1]厂站实体!E574)</f>
        <v/>
      </c>
      <c r="C574" s="10" t="str">
        <f>IF([1]厂站实体!C574="","",[1]厂站实体!C574)</f>
        <v/>
      </c>
      <c r="D574" s="10" t="str">
        <f>IF([1]厂站实体!D574="","",[1]厂站实体!D574)</f>
        <v/>
      </c>
      <c r="E574" s="10" t="str">
        <f>IF([1]厂站实体!R574="","",[1]厂站实体!R574)</f>
        <v/>
      </c>
      <c r="F574" s="10" t="str">
        <f>IF([1]厂站实体!M574="","",[1]厂站实体!M574)</f>
        <v/>
      </c>
      <c r="G574" s="10" t="str">
        <f>IF([1]厂站实体!N574="","",[1]厂站实体!N574)</f>
        <v/>
      </c>
      <c r="H574" s="10" t="str">
        <f>IF([1]厂站实体!O574="","",[1]厂站实体!O574)</f>
        <v/>
      </c>
      <c r="I574" s="10" t="str">
        <f>IF([1]厂站实体!K574="","",[1]厂站实体!K574)</f>
        <v/>
      </c>
      <c r="J574" s="10" t="str">
        <f>IF([1]厂站实体!P574="","",[1]厂站实体!P574)</f>
        <v/>
      </c>
      <c r="K574" s="10" t="str">
        <f t="shared" si="8"/>
        <v/>
      </c>
    </row>
    <row r="575" spans="1:11" x14ac:dyDescent="0.15">
      <c r="A575" s="10" t="str">
        <f>IF([1]厂站实体!A575="","",[1]厂站实体!A575)</f>
        <v/>
      </c>
      <c r="B575" s="10" t="str">
        <f>IF([1]厂站实体!E575="","",[1]厂站实体!E575)</f>
        <v/>
      </c>
      <c r="C575" s="10" t="str">
        <f>IF([1]厂站实体!C575="","",[1]厂站实体!C575)</f>
        <v/>
      </c>
      <c r="D575" s="10" t="str">
        <f>IF([1]厂站实体!D575="","",[1]厂站实体!D575)</f>
        <v/>
      </c>
      <c r="E575" s="10" t="str">
        <f>IF([1]厂站实体!R575="","",[1]厂站实体!R575)</f>
        <v/>
      </c>
      <c r="F575" s="10" t="str">
        <f>IF([1]厂站实体!M575="","",[1]厂站实体!M575)</f>
        <v/>
      </c>
      <c r="G575" s="10" t="str">
        <f>IF([1]厂站实体!N575="","",[1]厂站实体!N575)</f>
        <v/>
      </c>
      <c r="H575" s="10" t="str">
        <f>IF([1]厂站实体!O575="","",[1]厂站实体!O575)</f>
        <v/>
      </c>
      <c r="I575" s="10" t="str">
        <f>IF([1]厂站实体!K575="","",[1]厂站实体!K575)</f>
        <v/>
      </c>
      <c r="J575" s="10" t="str">
        <f>IF([1]厂站实体!P575="","",[1]厂站实体!P575)</f>
        <v/>
      </c>
      <c r="K575" s="10" t="str">
        <f t="shared" si="8"/>
        <v/>
      </c>
    </row>
    <row r="576" spans="1:11" x14ac:dyDescent="0.15">
      <c r="A576" s="10" t="str">
        <f>IF([1]厂站实体!A576="","",[1]厂站实体!A576)</f>
        <v/>
      </c>
      <c r="B576" s="10" t="str">
        <f>IF([1]厂站实体!E576="","",[1]厂站实体!E576)</f>
        <v/>
      </c>
      <c r="C576" s="10" t="str">
        <f>IF([1]厂站实体!C576="","",[1]厂站实体!C576)</f>
        <v/>
      </c>
      <c r="D576" s="10" t="str">
        <f>IF([1]厂站实体!D576="","",[1]厂站实体!D576)</f>
        <v/>
      </c>
      <c r="E576" s="10" t="str">
        <f>IF([1]厂站实体!R576="","",[1]厂站实体!R576)</f>
        <v/>
      </c>
      <c r="F576" s="10" t="str">
        <f>IF([1]厂站实体!M576="","",[1]厂站实体!M576)</f>
        <v/>
      </c>
      <c r="G576" s="10" t="str">
        <f>IF([1]厂站实体!N576="","",[1]厂站实体!N576)</f>
        <v/>
      </c>
      <c r="H576" s="10" t="str">
        <f>IF([1]厂站实体!O576="","",[1]厂站实体!O576)</f>
        <v/>
      </c>
      <c r="I576" s="10" t="str">
        <f>IF([1]厂站实体!K576="","",[1]厂站实体!K576)</f>
        <v/>
      </c>
      <c r="J576" s="10" t="str">
        <f>IF([1]厂站实体!P576="","",[1]厂站实体!P576)</f>
        <v/>
      </c>
      <c r="K576" s="10" t="str">
        <f t="shared" si="8"/>
        <v/>
      </c>
    </row>
    <row r="577" spans="1:11" x14ac:dyDescent="0.15">
      <c r="A577" s="10" t="str">
        <f>IF([1]厂站实体!A577="","",[1]厂站实体!A577)</f>
        <v/>
      </c>
      <c r="B577" s="10" t="str">
        <f>IF([1]厂站实体!E577="","",[1]厂站实体!E577)</f>
        <v/>
      </c>
      <c r="C577" s="10" t="str">
        <f>IF([1]厂站实体!C577="","",[1]厂站实体!C577)</f>
        <v/>
      </c>
      <c r="D577" s="10" t="str">
        <f>IF([1]厂站实体!D577="","",[1]厂站实体!D577)</f>
        <v/>
      </c>
      <c r="E577" s="10" t="str">
        <f>IF([1]厂站实体!R577="","",[1]厂站实体!R577)</f>
        <v/>
      </c>
      <c r="F577" s="10" t="str">
        <f>IF([1]厂站实体!M577="","",[1]厂站实体!M577)</f>
        <v/>
      </c>
      <c r="G577" s="10" t="str">
        <f>IF([1]厂站实体!N577="","",[1]厂站实体!N577)</f>
        <v/>
      </c>
      <c r="H577" s="10" t="str">
        <f>IF([1]厂站实体!O577="","",[1]厂站实体!O577)</f>
        <v/>
      </c>
      <c r="I577" s="10" t="str">
        <f>IF([1]厂站实体!K577="","",[1]厂站实体!K577)</f>
        <v/>
      </c>
      <c r="J577" s="10" t="str">
        <f>IF([1]厂站实体!P577="","",[1]厂站实体!P577)</f>
        <v/>
      </c>
      <c r="K577" s="10" t="str">
        <f t="shared" si="8"/>
        <v/>
      </c>
    </row>
    <row r="578" spans="1:11" x14ac:dyDescent="0.15">
      <c r="A578" s="10" t="str">
        <f>IF([1]厂站实体!A578="","",[1]厂站实体!A578)</f>
        <v/>
      </c>
      <c r="B578" s="10" t="str">
        <f>IF([1]厂站实体!E578="","",[1]厂站实体!E578)</f>
        <v/>
      </c>
      <c r="C578" s="10" t="str">
        <f>IF([1]厂站实体!C578="","",[1]厂站实体!C578)</f>
        <v/>
      </c>
      <c r="D578" s="10" t="str">
        <f>IF([1]厂站实体!D578="","",[1]厂站实体!D578)</f>
        <v/>
      </c>
      <c r="E578" s="10" t="str">
        <f>IF([1]厂站实体!R578="","",[1]厂站实体!R578)</f>
        <v/>
      </c>
      <c r="F578" s="10" t="str">
        <f>IF([1]厂站实体!M578="","",[1]厂站实体!M578)</f>
        <v/>
      </c>
      <c r="G578" s="10" t="str">
        <f>IF([1]厂站实体!N578="","",[1]厂站实体!N578)</f>
        <v/>
      </c>
      <c r="H578" s="10" t="str">
        <f>IF([1]厂站实体!O578="","",[1]厂站实体!O578)</f>
        <v/>
      </c>
      <c r="I578" s="10" t="str">
        <f>IF([1]厂站实体!K578="","",[1]厂站实体!K578)</f>
        <v/>
      </c>
      <c r="J578" s="10" t="str">
        <f>IF([1]厂站实体!P578="","",[1]厂站实体!P578)</f>
        <v/>
      </c>
      <c r="K578" s="10" t="str">
        <f t="shared" si="8"/>
        <v/>
      </c>
    </row>
    <row r="579" spans="1:11" x14ac:dyDescent="0.15">
      <c r="A579" s="10" t="str">
        <f>IF([1]厂站实体!A579="","",[1]厂站实体!A579)</f>
        <v/>
      </c>
      <c r="B579" s="10" t="str">
        <f>IF([1]厂站实体!E579="","",[1]厂站实体!E579)</f>
        <v/>
      </c>
      <c r="C579" s="10" t="str">
        <f>IF([1]厂站实体!C579="","",[1]厂站实体!C579)</f>
        <v/>
      </c>
      <c r="D579" s="10" t="str">
        <f>IF([1]厂站实体!D579="","",[1]厂站实体!D579)</f>
        <v/>
      </c>
      <c r="E579" s="10" t="str">
        <f>IF([1]厂站实体!R579="","",[1]厂站实体!R579)</f>
        <v/>
      </c>
      <c r="F579" s="10" t="str">
        <f>IF([1]厂站实体!M579="","",[1]厂站实体!M579)</f>
        <v/>
      </c>
      <c r="G579" s="10" t="str">
        <f>IF([1]厂站实体!N579="","",[1]厂站实体!N579)</f>
        <v/>
      </c>
      <c r="H579" s="10" t="str">
        <f>IF([1]厂站实体!O579="","",[1]厂站实体!O579)</f>
        <v/>
      </c>
      <c r="I579" s="10" t="str">
        <f>IF([1]厂站实体!K579="","",[1]厂站实体!K579)</f>
        <v/>
      </c>
      <c r="J579" s="10" t="str">
        <f>IF([1]厂站实体!P579="","",[1]厂站实体!P579)</f>
        <v/>
      </c>
      <c r="K579" s="10" t="str">
        <f t="shared" ref="K579:K642" si="9">IF(OR(I579="",J579=""),"",I579-J579)</f>
        <v/>
      </c>
    </row>
    <row r="580" spans="1:11" x14ac:dyDescent="0.15">
      <c r="A580" s="10" t="str">
        <f>IF([1]厂站实体!A580="","",[1]厂站实体!A580)</f>
        <v/>
      </c>
      <c r="B580" s="10" t="str">
        <f>IF([1]厂站实体!E580="","",[1]厂站实体!E580)</f>
        <v/>
      </c>
      <c r="C580" s="10" t="str">
        <f>IF([1]厂站实体!C580="","",[1]厂站实体!C580)</f>
        <v/>
      </c>
      <c r="D580" s="10" t="str">
        <f>IF([1]厂站实体!D580="","",[1]厂站实体!D580)</f>
        <v/>
      </c>
      <c r="E580" s="10" t="str">
        <f>IF([1]厂站实体!R580="","",[1]厂站实体!R580)</f>
        <v/>
      </c>
      <c r="F580" s="10" t="str">
        <f>IF([1]厂站实体!M580="","",[1]厂站实体!M580)</f>
        <v/>
      </c>
      <c r="G580" s="10" t="str">
        <f>IF([1]厂站实体!N580="","",[1]厂站实体!N580)</f>
        <v/>
      </c>
      <c r="H580" s="10" t="str">
        <f>IF([1]厂站实体!O580="","",[1]厂站实体!O580)</f>
        <v/>
      </c>
      <c r="I580" s="10" t="str">
        <f>IF([1]厂站实体!K580="","",[1]厂站实体!K580)</f>
        <v/>
      </c>
      <c r="J580" s="10" t="str">
        <f>IF([1]厂站实体!P580="","",[1]厂站实体!P580)</f>
        <v/>
      </c>
      <c r="K580" s="10" t="str">
        <f t="shared" si="9"/>
        <v/>
      </c>
    </row>
    <row r="581" spans="1:11" x14ac:dyDescent="0.15">
      <c r="A581" s="10" t="str">
        <f>IF([1]厂站实体!A581="","",[1]厂站实体!A581)</f>
        <v/>
      </c>
      <c r="B581" s="10" t="str">
        <f>IF([1]厂站实体!E581="","",[1]厂站实体!E581)</f>
        <v/>
      </c>
      <c r="C581" s="10" t="str">
        <f>IF([1]厂站实体!C581="","",[1]厂站实体!C581)</f>
        <v/>
      </c>
      <c r="D581" s="10" t="str">
        <f>IF([1]厂站实体!D581="","",[1]厂站实体!D581)</f>
        <v/>
      </c>
      <c r="E581" s="10" t="str">
        <f>IF([1]厂站实体!R581="","",[1]厂站实体!R581)</f>
        <v/>
      </c>
      <c r="F581" s="10" t="str">
        <f>IF([1]厂站实体!M581="","",[1]厂站实体!M581)</f>
        <v/>
      </c>
      <c r="G581" s="10" t="str">
        <f>IF([1]厂站实体!N581="","",[1]厂站实体!N581)</f>
        <v/>
      </c>
      <c r="H581" s="10" t="str">
        <f>IF([1]厂站实体!O581="","",[1]厂站实体!O581)</f>
        <v/>
      </c>
      <c r="I581" s="10" t="str">
        <f>IF([1]厂站实体!K581="","",[1]厂站实体!K581)</f>
        <v/>
      </c>
      <c r="J581" s="10" t="str">
        <f>IF([1]厂站实体!P581="","",[1]厂站实体!P581)</f>
        <v/>
      </c>
      <c r="K581" s="10" t="str">
        <f t="shared" si="9"/>
        <v/>
      </c>
    </row>
    <row r="582" spans="1:11" x14ac:dyDescent="0.15">
      <c r="A582" s="10" t="str">
        <f>IF([1]厂站实体!A582="","",[1]厂站实体!A582)</f>
        <v/>
      </c>
      <c r="B582" s="10" t="str">
        <f>IF([1]厂站实体!E582="","",[1]厂站实体!E582)</f>
        <v/>
      </c>
      <c r="C582" s="10" t="str">
        <f>IF([1]厂站实体!C582="","",[1]厂站实体!C582)</f>
        <v/>
      </c>
      <c r="D582" s="10" t="str">
        <f>IF([1]厂站实体!D582="","",[1]厂站实体!D582)</f>
        <v/>
      </c>
      <c r="E582" s="10" t="str">
        <f>IF([1]厂站实体!R582="","",[1]厂站实体!R582)</f>
        <v/>
      </c>
      <c r="F582" s="10" t="str">
        <f>IF([1]厂站实体!M582="","",[1]厂站实体!M582)</f>
        <v/>
      </c>
      <c r="G582" s="10" t="str">
        <f>IF([1]厂站实体!N582="","",[1]厂站实体!N582)</f>
        <v/>
      </c>
      <c r="H582" s="10" t="str">
        <f>IF([1]厂站实体!O582="","",[1]厂站实体!O582)</f>
        <v/>
      </c>
      <c r="I582" s="10" t="str">
        <f>IF([1]厂站实体!K582="","",[1]厂站实体!K582)</f>
        <v/>
      </c>
      <c r="J582" s="10" t="str">
        <f>IF([1]厂站实体!P582="","",[1]厂站实体!P582)</f>
        <v/>
      </c>
      <c r="K582" s="10" t="str">
        <f t="shared" si="9"/>
        <v/>
      </c>
    </row>
    <row r="583" spans="1:11" x14ac:dyDescent="0.15">
      <c r="A583" s="10" t="str">
        <f>IF([1]厂站实体!A583="","",[1]厂站实体!A583)</f>
        <v/>
      </c>
      <c r="B583" s="10" t="str">
        <f>IF([1]厂站实体!E583="","",[1]厂站实体!E583)</f>
        <v/>
      </c>
      <c r="C583" s="10" t="str">
        <f>IF([1]厂站实体!C583="","",[1]厂站实体!C583)</f>
        <v/>
      </c>
      <c r="D583" s="10" t="str">
        <f>IF([1]厂站实体!D583="","",[1]厂站实体!D583)</f>
        <v/>
      </c>
      <c r="E583" s="10" t="str">
        <f>IF([1]厂站实体!R583="","",[1]厂站实体!R583)</f>
        <v/>
      </c>
      <c r="F583" s="10" t="str">
        <f>IF([1]厂站实体!M583="","",[1]厂站实体!M583)</f>
        <v/>
      </c>
      <c r="G583" s="10" t="str">
        <f>IF([1]厂站实体!N583="","",[1]厂站实体!N583)</f>
        <v/>
      </c>
      <c r="H583" s="10" t="str">
        <f>IF([1]厂站实体!O583="","",[1]厂站实体!O583)</f>
        <v/>
      </c>
      <c r="I583" s="10" t="str">
        <f>IF([1]厂站实体!K583="","",[1]厂站实体!K583)</f>
        <v/>
      </c>
      <c r="J583" s="10" t="str">
        <f>IF([1]厂站实体!P583="","",[1]厂站实体!P583)</f>
        <v/>
      </c>
      <c r="K583" s="10" t="str">
        <f t="shared" si="9"/>
        <v/>
      </c>
    </row>
    <row r="584" spans="1:11" x14ac:dyDescent="0.15">
      <c r="A584" s="10" t="str">
        <f>IF([1]厂站实体!A584="","",[1]厂站实体!A584)</f>
        <v/>
      </c>
      <c r="B584" s="10" t="str">
        <f>IF([1]厂站实体!E584="","",[1]厂站实体!E584)</f>
        <v/>
      </c>
      <c r="C584" s="10" t="str">
        <f>IF([1]厂站实体!C584="","",[1]厂站实体!C584)</f>
        <v/>
      </c>
      <c r="D584" s="10" t="str">
        <f>IF([1]厂站实体!D584="","",[1]厂站实体!D584)</f>
        <v/>
      </c>
      <c r="E584" s="10" t="str">
        <f>IF([1]厂站实体!R584="","",[1]厂站实体!R584)</f>
        <v/>
      </c>
      <c r="F584" s="10" t="str">
        <f>IF([1]厂站实体!M584="","",[1]厂站实体!M584)</f>
        <v/>
      </c>
      <c r="G584" s="10" t="str">
        <f>IF([1]厂站实体!N584="","",[1]厂站实体!N584)</f>
        <v/>
      </c>
      <c r="H584" s="10" t="str">
        <f>IF([1]厂站实体!O584="","",[1]厂站实体!O584)</f>
        <v/>
      </c>
      <c r="I584" s="10" t="str">
        <f>IF([1]厂站实体!K584="","",[1]厂站实体!K584)</f>
        <v/>
      </c>
      <c r="J584" s="10" t="str">
        <f>IF([1]厂站实体!P584="","",[1]厂站实体!P584)</f>
        <v/>
      </c>
      <c r="K584" s="10" t="str">
        <f t="shared" si="9"/>
        <v/>
      </c>
    </row>
    <row r="585" spans="1:11" x14ac:dyDescent="0.15">
      <c r="A585" s="10" t="str">
        <f>IF([1]厂站实体!A585="","",[1]厂站实体!A585)</f>
        <v/>
      </c>
      <c r="B585" s="10" t="str">
        <f>IF([1]厂站实体!E585="","",[1]厂站实体!E585)</f>
        <v/>
      </c>
      <c r="C585" s="10" t="str">
        <f>IF([1]厂站实体!C585="","",[1]厂站实体!C585)</f>
        <v/>
      </c>
      <c r="D585" s="10" t="str">
        <f>IF([1]厂站实体!D585="","",[1]厂站实体!D585)</f>
        <v/>
      </c>
      <c r="E585" s="10" t="str">
        <f>IF([1]厂站实体!R585="","",[1]厂站实体!R585)</f>
        <v/>
      </c>
      <c r="F585" s="10" t="str">
        <f>IF([1]厂站实体!M585="","",[1]厂站实体!M585)</f>
        <v/>
      </c>
      <c r="G585" s="10" t="str">
        <f>IF([1]厂站实体!N585="","",[1]厂站实体!N585)</f>
        <v/>
      </c>
      <c r="H585" s="10" t="str">
        <f>IF([1]厂站实体!O585="","",[1]厂站实体!O585)</f>
        <v/>
      </c>
      <c r="I585" s="10" t="str">
        <f>IF([1]厂站实体!K585="","",[1]厂站实体!K585)</f>
        <v/>
      </c>
      <c r="J585" s="10" t="str">
        <f>IF([1]厂站实体!P585="","",[1]厂站实体!P585)</f>
        <v/>
      </c>
      <c r="K585" s="10" t="str">
        <f t="shared" si="9"/>
        <v/>
      </c>
    </row>
    <row r="586" spans="1:11" x14ac:dyDescent="0.15">
      <c r="A586" s="10" t="str">
        <f>IF([1]厂站实体!A586="","",[1]厂站实体!A586)</f>
        <v/>
      </c>
      <c r="B586" s="10" t="str">
        <f>IF([1]厂站实体!E586="","",[1]厂站实体!E586)</f>
        <v/>
      </c>
      <c r="C586" s="10" t="str">
        <f>IF([1]厂站实体!C586="","",[1]厂站实体!C586)</f>
        <v/>
      </c>
      <c r="D586" s="10" t="str">
        <f>IF([1]厂站实体!D586="","",[1]厂站实体!D586)</f>
        <v/>
      </c>
      <c r="E586" s="10" t="str">
        <f>IF([1]厂站实体!R586="","",[1]厂站实体!R586)</f>
        <v/>
      </c>
      <c r="F586" s="10" t="str">
        <f>IF([1]厂站实体!M586="","",[1]厂站实体!M586)</f>
        <v/>
      </c>
      <c r="G586" s="10" t="str">
        <f>IF([1]厂站实体!N586="","",[1]厂站实体!N586)</f>
        <v/>
      </c>
      <c r="H586" s="10" t="str">
        <f>IF([1]厂站实体!O586="","",[1]厂站实体!O586)</f>
        <v/>
      </c>
      <c r="I586" s="10" t="str">
        <f>IF([1]厂站实体!K586="","",[1]厂站实体!K586)</f>
        <v/>
      </c>
      <c r="J586" s="10" t="str">
        <f>IF([1]厂站实体!P586="","",[1]厂站实体!P586)</f>
        <v/>
      </c>
      <c r="K586" s="10" t="str">
        <f t="shared" si="9"/>
        <v/>
      </c>
    </row>
    <row r="587" spans="1:11" x14ac:dyDescent="0.15">
      <c r="A587" s="10" t="str">
        <f>IF([1]厂站实体!A587="","",[1]厂站实体!A587)</f>
        <v/>
      </c>
      <c r="B587" s="10" t="str">
        <f>IF([1]厂站实体!E587="","",[1]厂站实体!E587)</f>
        <v/>
      </c>
      <c r="C587" s="10" t="str">
        <f>IF([1]厂站实体!C587="","",[1]厂站实体!C587)</f>
        <v/>
      </c>
      <c r="D587" s="10" t="str">
        <f>IF([1]厂站实体!D587="","",[1]厂站实体!D587)</f>
        <v/>
      </c>
      <c r="E587" s="10" t="str">
        <f>IF([1]厂站实体!R587="","",[1]厂站实体!R587)</f>
        <v/>
      </c>
      <c r="F587" s="10" t="str">
        <f>IF([1]厂站实体!M587="","",[1]厂站实体!M587)</f>
        <v/>
      </c>
      <c r="G587" s="10" t="str">
        <f>IF([1]厂站实体!N587="","",[1]厂站实体!N587)</f>
        <v/>
      </c>
      <c r="H587" s="10" t="str">
        <f>IF([1]厂站实体!O587="","",[1]厂站实体!O587)</f>
        <v/>
      </c>
      <c r="I587" s="10" t="str">
        <f>IF([1]厂站实体!K587="","",[1]厂站实体!K587)</f>
        <v/>
      </c>
      <c r="J587" s="10" t="str">
        <f>IF([1]厂站实体!P587="","",[1]厂站实体!P587)</f>
        <v/>
      </c>
      <c r="K587" s="10" t="str">
        <f t="shared" si="9"/>
        <v/>
      </c>
    </row>
    <row r="588" spans="1:11" x14ac:dyDescent="0.15">
      <c r="A588" s="10" t="str">
        <f>IF([1]厂站实体!A588="","",[1]厂站实体!A588)</f>
        <v/>
      </c>
      <c r="B588" s="10" t="str">
        <f>IF([1]厂站实体!E588="","",[1]厂站实体!E588)</f>
        <v/>
      </c>
      <c r="C588" s="10" t="str">
        <f>IF([1]厂站实体!C588="","",[1]厂站实体!C588)</f>
        <v/>
      </c>
      <c r="D588" s="10" t="str">
        <f>IF([1]厂站实体!D588="","",[1]厂站实体!D588)</f>
        <v/>
      </c>
      <c r="E588" s="10" t="str">
        <f>IF([1]厂站实体!R588="","",[1]厂站实体!R588)</f>
        <v/>
      </c>
      <c r="F588" s="10" t="str">
        <f>IF([1]厂站实体!M588="","",[1]厂站实体!M588)</f>
        <v/>
      </c>
      <c r="G588" s="10" t="str">
        <f>IF([1]厂站实体!N588="","",[1]厂站实体!N588)</f>
        <v/>
      </c>
      <c r="H588" s="10" t="str">
        <f>IF([1]厂站实体!O588="","",[1]厂站实体!O588)</f>
        <v/>
      </c>
      <c r="I588" s="10" t="str">
        <f>IF([1]厂站实体!K588="","",[1]厂站实体!K588)</f>
        <v/>
      </c>
      <c r="J588" s="10" t="str">
        <f>IF([1]厂站实体!P588="","",[1]厂站实体!P588)</f>
        <v/>
      </c>
      <c r="K588" s="10" t="str">
        <f t="shared" si="9"/>
        <v/>
      </c>
    </row>
    <row r="589" spans="1:11" x14ac:dyDescent="0.15">
      <c r="A589" s="10" t="str">
        <f>IF([1]厂站实体!A589="","",[1]厂站实体!A589)</f>
        <v/>
      </c>
      <c r="B589" s="10" t="str">
        <f>IF([1]厂站实体!E589="","",[1]厂站实体!E589)</f>
        <v/>
      </c>
      <c r="C589" s="10" t="str">
        <f>IF([1]厂站实体!C589="","",[1]厂站实体!C589)</f>
        <v/>
      </c>
      <c r="D589" s="10" t="str">
        <f>IF([1]厂站实体!D589="","",[1]厂站实体!D589)</f>
        <v/>
      </c>
      <c r="E589" s="10" t="str">
        <f>IF([1]厂站实体!R589="","",[1]厂站实体!R589)</f>
        <v/>
      </c>
      <c r="F589" s="10" t="str">
        <f>IF([1]厂站实体!M589="","",[1]厂站实体!M589)</f>
        <v/>
      </c>
      <c r="G589" s="10" t="str">
        <f>IF([1]厂站实体!N589="","",[1]厂站实体!N589)</f>
        <v/>
      </c>
      <c r="H589" s="10" t="str">
        <f>IF([1]厂站实体!O589="","",[1]厂站实体!O589)</f>
        <v/>
      </c>
      <c r="I589" s="10" t="str">
        <f>IF([1]厂站实体!K589="","",[1]厂站实体!K589)</f>
        <v/>
      </c>
      <c r="J589" s="10" t="str">
        <f>IF([1]厂站实体!P589="","",[1]厂站实体!P589)</f>
        <v/>
      </c>
      <c r="K589" s="10" t="str">
        <f t="shared" si="9"/>
        <v/>
      </c>
    </row>
    <row r="590" spans="1:11" x14ac:dyDescent="0.15">
      <c r="A590" s="10" t="str">
        <f>IF([1]厂站实体!A590="","",[1]厂站实体!A590)</f>
        <v/>
      </c>
      <c r="B590" s="10" t="str">
        <f>IF([1]厂站实体!E590="","",[1]厂站实体!E590)</f>
        <v/>
      </c>
      <c r="C590" s="10" t="str">
        <f>IF([1]厂站实体!C590="","",[1]厂站实体!C590)</f>
        <v/>
      </c>
      <c r="D590" s="10" t="str">
        <f>IF([1]厂站实体!D590="","",[1]厂站实体!D590)</f>
        <v/>
      </c>
      <c r="E590" s="10" t="str">
        <f>IF([1]厂站实体!R590="","",[1]厂站实体!R590)</f>
        <v/>
      </c>
      <c r="F590" s="10" t="str">
        <f>IF([1]厂站实体!M590="","",[1]厂站实体!M590)</f>
        <v/>
      </c>
      <c r="G590" s="10" t="str">
        <f>IF([1]厂站实体!N590="","",[1]厂站实体!N590)</f>
        <v/>
      </c>
      <c r="H590" s="10" t="str">
        <f>IF([1]厂站实体!O590="","",[1]厂站实体!O590)</f>
        <v/>
      </c>
      <c r="I590" s="10" t="str">
        <f>IF([1]厂站实体!K590="","",[1]厂站实体!K590)</f>
        <v/>
      </c>
      <c r="J590" s="10" t="str">
        <f>IF([1]厂站实体!P590="","",[1]厂站实体!P590)</f>
        <v/>
      </c>
      <c r="K590" s="10" t="str">
        <f t="shared" si="9"/>
        <v/>
      </c>
    </row>
    <row r="591" spans="1:11" x14ac:dyDescent="0.15">
      <c r="A591" s="10" t="str">
        <f>IF([1]厂站实体!A591="","",[1]厂站实体!A591)</f>
        <v/>
      </c>
      <c r="B591" s="10" t="str">
        <f>IF([1]厂站实体!E591="","",[1]厂站实体!E591)</f>
        <v/>
      </c>
      <c r="C591" s="10" t="str">
        <f>IF([1]厂站实体!C591="","",[1]厂站实体!C591)</f>
        <v/>
      </c>
      <c r="D591" s="10" t="str">
        <f>IF([1]厂站实体!D591="","",[1]厂站实体!D591)</f>
        <v/>
      </c>
      <c r="E591" s="10" t="str">
        <f>IF([1]厂站实体!R591="","",[1]厂站实体!R591)</f>
        <v/>
      </c>
      <c r="F591" s="10" t="str">
        <f>IF([1]厂站实体!M591="","",[1]厂站实体!M591)</f>
        <v/>
      </c>
      <c r="G591" s="10" t="str">
        <f>IF([1]厂站实体!N591="","",[1]厂站实体!N591)</f>
        <v/>
      </c>
      <c r="H591" s="10" t="str">
        <f>IF([1]厂站实体!O591="","",[1]厂站实体!O591)</f>
        <v/>
      </c>
      <c r="I591" s="10" t="str">
        <f>IF([1]厂站实体!K591="","",[1]厂站实体!K591)</f>
        <v/>
      </c>
      <c r="J591" s="10" t="str">
        <f>IF([1]厂站实体!P591="","",[1]厂站实体!P591)</f>
        <v/>
      </c>
      <c r="K591" s="10" t="str">
        <f t="shared" si="9"/>
        <v/>
      </c>
    </row>
    <row r="592" spans="1:11" x14ac:dyDescent="0.15">
      <c r="A592" s="10" t="str">
        <f>IF([1]厂站实体!A592="","",[1]厂站实体!A592)</f>
        <v/>
      </c>
      <c r="B592" s="10" t="str">
        <f>IF([1]厂站实体!E592="","",[1]厂站实体!E592)</f>
        <v/>
      </c>
      <c r="C592" s="10" t="str">
        <f>IF([1]厂站实体!C592="","",[1]厂站实体!C592)</f>
        <v/>
      </c>
      <c r="D592" s="10" t="str">
        <f>IF([1]厂站实体!D592="","",[1]厂站实体!D592)</f>
        <v/>
      </c>
      <c r="E592" s="10" t="str">
        <f>IF([1]厂站实体!R592="","",[1]厂站实体!R592)</f>
        <v/>
      </c>
      <c r="F592" s="10" t="str">
        <f>IF([1]厂站实体!M592="","",[1]厂站实体!M592)</f>
        <v/>
      </c>
      <c r="G592" s="10" t="str">
        <f>IF([1]厂站实体!N592="","",[1]厂站实体!N592)</f>
        <v/>
      </c>
      <c r="H592" s="10" t="str">
        <f>IF([1]厂站实体!O592="","",[1]厂站实体!O592)</f>
        <v/>
      </c>
      <c r="I592" s="10" t="str">
        <f>IF([1]厂站实体!K592="","",[1]厂站实体!K592)</f>
        <v/>
      </c>
      <c r="J592" s="10" t="str">
        <f>IF([1]厂站实体!P592="","",[1]厂站实体!P592)</f>
        <v/>
      </c>
      <c r="K592" s="10" t="str">
        <f t="shared" si="9"/>
        <v/>
      </c>
    </row>
    <row r="593" spans="1:11" x14ac:dyDescent="0.15">
      <c r="A593" s="10" t="str">
        <f>IF([1]厂站实体!A593="","",[1]厂站实体!A593)</f>
        <v/>
      </c>
      <c r="B593" s="10" t="str">
        <f>IF([1]厂站实体!E593="","",[1]厂站实体!E593)</f>
        <v/>
      </c>
      <c r="C593" s="10" t="str">
        <f>IF([1]厂站实体!C593="","",[1]厂站实体!C593)</f>
        <v/>
      </c>
      <c r="D593" s="10" t="str">
        <f>IF([1]厂站实体!D593="","",[1]厂站实体!D593)</f>
        <v/>
      </c>
      <c r="E593" s="10" t="str">
        <f>IF([1]厂站实体!R593="","",[1]厂站实体!R593)</f>
        <v/>
      </c>
      <c r="F593" s="10" t="str">
        <f>IF([1]厂站实体!M593="","",[1]厂站实体!M593)</f>
        <v/>
      </c>
      <c r="G593" s="10" t="str">
        <f>IF([1]厂站实体!N593="","",[1]厂站实体!N593)</f>
        <v/>
      </c>
      <c r="H593" s="10" t="str">
        <f>IF([1]厂站实体!O593="","",[1]厂站实体!O593)</f>
        <v/>
      </c>
      <c r="I593" s="10" t="str">
        <f>IF([1]厂站实体!K593="","",[1]厂站实体!K593)</f>
        <v/>
      </c>
      <c r="J593" s="10" t="str">
        <f>IF([1]厂站实体!P593="","",[1]厂站实体!P593)</f>
        <v/>
      </c>
      <c r="K593" s="10" t="str">
        <f t="shared" si="9"/>
        <v/>
      </c>
    </row>
    <row r="594" spans="1:11" x14ac:dyDescent="0.15">
      <c r="A594" s="10" t="str">
        <f>IF([1]厂站实体!A594="","",[1]厂站实体!A594)</f>
        <v/>
      </c>
      <c r="B594" s="10" t="str">
        <f>IF([1]厂站实体!E594="","",[1]厂站实体!E594)</f>
        <v/>
      </c>
      <c r="C594" s="10" t="str">
        <f>IF([1]厂站实体!C594="","",[1]厂站实体!C594)</f>
        <v/>
      </c>
      <c r="D594" s="10" t="str">
        <f>IF([1]厂站实体!D594="","",[1]厂站实体!D594)</f>
        <v/>
      </c>
      <c r="E594" s="10" t="str">
        <f>IF([1]厂站实体!R594="","",[1]厂站实体!R594)</f>
        <v/>
      </c>
      <c r="F594" s="10" t="str">
        <f>IF([1]厂站实体!M594="","",[1]厂站实体!M594)</f>
        <v/>
      </c>
      <c r="G594" s="10" t="str">
        <f>IF([1]厂站实体!N594="","",[1]厂站实体!N594)</f>
        <v/>
      </c>
      <c r="H594" s="10" t="str">
        <f>IF([1]厂站实体!O594="","",[1]厂站实体!O594)</f>
        <v/>
      </c>
      <c r="I594" s="10" t="str">
        <f>IF([1]厂站实体!K594="","",[1]厂站实体!K594)</f>
        <v/>
      </c>
      <c r="J594" s="10" t="str">
        <f>IF([1]厂站实体!P594="","",[1]厂站实体!P594)</f>
        <v/>
      </c>
      <c r="K594" s="10" t="str">
        <f t="shared" si="9"/>
        <v/>
      </c>
    </row>
    <row r="595" spans="1:11" x14ac:dyDescent="0.15">
      <c r="A595" s="10" t="str">
        <f>IF([1]厂站实体!A595="","",[1]厂站实体!A595)</f>
        <v/>
      </c>
      <c r="B595" s="10" t="str">
        <f>IF([1]厂站实体!E595="","",[1]厂站实体!E595)</f>
        <v/>
      </c>
      <c r="C595" s="10" t="str">
        <f>IF([1]厂站实体!C595="","",[1]厂站实体!C595)</f>
        <v/>
      </c>
      <c r="D595" s="10" t="str">
        <f>IF([1]厂站实体!D595="","",[1]厂站实体!D595)</f>
        <v/>
      </c>
      <c r="E595" s="10" t="str">
        <f>IF([1]厂站实体!R595="","",[1]厂站实体!R595)</f>
        <v/>
      </c>
      <c r="F595" s="10" t="str">
        <f>IF([1]厂站实体!M595="","",[1]厂站实体!M595)</f>
        <v/>
      </c>
      <c r="G595" s="10" t="str">
        <f>IF([1]厂站实体!N595="","",[1]厂站实体!N595)</f>
        <v/>
      </c>
      <c r="H595" s="10" t="str">
        <f>IF([1]厂站实体!O595="","",[1]厂站实体!O595)</f>
        <v/>
      </c>
      <c r="I595" s="10" t="str">
        <f>IF([1]厂站实体!K595="","",[1]厂站实体!K595)</f>
        <v/>
      </c>
      <c r="J595" s="10" t="str">
        <f>IF([1]厂站实体!P595="","",[1]厂站实体!P595)</f>
        <v/>
      </c>
      <c r="K595" s="10" t="str">
        <f t="shared" si="9"/>
        <v/>
      </c>
    </row>
    <row r="596" spans="1:11" x14ac:dyDescent="0.15">
      <c r="A596" s="10" t="str">
        <f>IF([1]厂站实体!A596="","",[1]厂站实体!A596)</f>
        <v/>
      </c>
      <c r="B596" s="10" t="str">
        <f>IF([1]厂站实体!E596="","",[1]厂站实体!E596)</f>
        <v/>
      </c>
      <c r="C596" s="10" t="str">
        <f>IF([1]厂站实体!C596="","",[1]厂站实体!C596)</f>
        <v/>
      </c>
      <c r="D596" s="10" t="str">
        <f>IF([1]厂站实体!D596="","",[1]厂站实体!D596)</f>
        <v/>
      </c>
      <c r="E596" s="10" t="str">
        <f>IF([1]厂站实体!R596="","",[1]厂站实体!R596)</f>
        <v/>
      </c>
      <c r="F596" s="10" t="str">
        <f>IF([1]厂站实体!M596="","",[1]厂站实体!M596)</f>
        <v/>
      </c>
      <c r="G596" s="10" t="str">
        <f>IF([1]厂站实体!N596="","",[1]厂站实体!N596)</f>
        <v/>
      </c>
      <c r="H596" s="10" t="str">
        <f>IF([1]厂站实体!O596="","",[1]厂站实体!O596)</f>
        <v/>
      </c>
      <c r="I596" s="10" t="str">
        <f>IF([1]厂站实体!K596="","",[1]厂站实体!K596)</f>
        <v/>
      </c>
      <c r="J596" s="10" t="str">
        <f>IF([1]厂站实体!P596="","",[1]厂站实体!P596)</f>
        <v/>
      </c>
      <c r="K596" s="10" t="str">
        <f t="shared" si="9"/>
        <v/>
      </c>
    </row>
    <row r="597" spans="1:11" x14ac:dyDescent="0.15">
      <c r="A597" s="10" t="str">
        <f>IF([1]厂站实体!A597="","",[1]厂站实体!A597)</f>
        <v/>
      </c>
      <c r="B597" s="10" t="str">
        <f>IF([1]厂站实体!E597="","",[1]厂站实体!E597)</f>
        <v/>
      </c>
      <c r="C597" s="10" t="str">
        <f>IF([1]厂站实体!C597="","",[1]厂站实体!C597)</f>
        <v/>
      </c>
      <c r="D597" s="10" t="str">
        <f>IF([1]厂站实体!D597="","",[1]厂站实体!D597)</f>
        <v/>
      </c>
      <c r="E597" s="10" t="str">
        <f>IF([1]厂站实体!R597="","",[1]厂站实体!R597)</f>
        <v/>
      </c>
      <c r="F597" s="10" t="str">
        <f>IF([1]厂站实体!M597="","",[1]厂站实体!M597)</f>
        <v/>
      </c>
      <c r="G597" s="10" t="str">
        <f>IF([1]厂站实体!N597="","",[1]厂站实体!N597)</f>
        <v/>
      </c>
      <c r="H597" s="10" t="str">
        <f>IF([1]厂站实体!O597="","",[1]厂站实体!O597)</f>
        <v/>
      </c>
      <c r="I597" s="10" t="str">
        <f>IF([1]厂站实体!K597="","",[1]厂站实体!K597)</f>
        <v/>
      </c>
      <c r="J597" s="10" t="str">
        <f>IF([1]厂站实体!P597="","",[1]厂站实体!P597)</f>
        <v/>
      </c>
      <c r="K597" s="10" t="str">
        <f t="shared" si="9"/>
        <v/>
      </c>
    </row>
    <row r="598" spans="1:11" x14ac:dyDescent="0.15">
      <c r="A598" s="10" t="str">
        <f>IF([1]厂站实体!A598="","",[1]厂站实体!A598)</f>
        <v/>
      </c>
      <c r="B598" s="10" t="str">
        <f>IF([1]厂站实体!E598="","",[1]厂站实体!E598)</f>
        <v/>
      </c>
      <c r="C598" s="10" t="str">
        <f>IF([1]厂站实体!C598="","",[1]厂站实体!C598)</f>
        <v/>
      </c>
      <c r="D598" s="10" t="str">
        <f>IF([1]厂站实体!D598="","",[1]厂站实体!D598)</f>
        <v/>
      </c>
      <c r="E598" s="10" t="str">
        <f>IF([1]厂站实体!R598="","",[1]厂站实体!R598)</f>
        <v/>
      </c>
      <c r="F598" s="10" t="str">
        <f>IF([1]厂站实体!M598="","",[1]厂站实体!M598)</f>
        <v/>
      </c>
      <c r="G598" s="10" t="str">
        <f>IF([1]厂站实体!N598="","",[1]厂站实体!N598)</f>
        <v/>
      </c>
      <c r="H598" s="10" t="str">
        <f>IF([1]厂站实体!O598="","",[1]厂站实体!O598)</f>
        <v/>
      </c>
      <c r="I598" s="10" t="str">
        <f>IF([1]厂站实体!K598="","",[1]厂站实体!K598)</f>
        <v/>
      </c>
      <c r="J598" s="10" t="str">
        <f>IF([1]厂站实体!P598="","",[1]厂站实体!P598)</f>
        <v/>
      </c>
      <c r="K598" s="10" t="str">
        <f t="shared" si="9"/>
        <v/>
      </c>
    </row>
    <row r="599" spans="1:11" x14ac:dyDescent="0.15">
      <c r="A599" s="10" t="str">
        <f>IF([1]厂站实体!A599="","",[1]厂站实体!A599)</f>
        <v/>
      </c>
      <c r="B599" s="10" t="str">
        <f>IF([1]厂站实体!E599="","",[1]厂站实体!E599)</f>
        <v/>
      </c>
      <c r="C599" s="10" t="str">
        <f>IF([1]厂站实体!C599="","",[1]厂站实体!C599)</f>
        <v/>
      </c>
      <c r="D599" s="10" t="str">
        <f>IF([1]厂站实体!D599="","",[1]厂站实体!D599)</f>
        <v/>
      </c>
      <c r="E599" s="10" t="str">
        <f>IF([1]厂站实体!R599="","",[1]厂站实体!R599)</f>
        <v/>
      </c>
      <c r="F599" s="10" t="str">
        <f>IF([1]厂站实体!M599="","",[1]厂站实体!M599)</f>
        <v/>
      </c>
      <c r="G599" s="10" t="str">
        <f>IF([1]厂站实体!N599="","",[1]厂站实体!N599)</f>
        <v/>
      </c>
      <c r="H599" s="10" t="str">
        <f>IF([1]厂站实体!O599="","",[1]厂站实体!O599)</f>
        <v/>
      </c>
      <c r="I599" s="10" t="str">
        <f>IF([1]厂站实体!K599="","",[1]厂站实体!K599)</f>
        <v/>
      </c>
      <c r="J599" s="10" t="str">
        <f>IF([1]厂站实体!P599="","",[1]厂站实体!P599)</f>
        <v/>
      </c>
      <c r="K599" s="10" t="str">
        <f t="shared" si="9"/>
        <v/>
      </c>
    </row>
    <row r="600" spans="1:11" x14ac:dyDescent="0.15">
      <c r="A600" s="10" t="str">
        <f>IF([1]厂站实体!A600="","",[1]厂站实体!A600)</f>
        <v/>
      </c>
      <c r="B600" s="10" t="str">
        <f>IF([1]厂站实体!E600="","",[1]厂站实体!E600)</f>
        <v/>
      </c>
      <c r="C600" s="10" t="str">
        <f>IF([1]厂站实体!C600="","",[1]厂站实体!C600)</f>
        <v/>
      </c>
      <c r="D600" s="10" t="str">
        <f>IF([1]厂站实体!D600="","",[1]厂站实体!D600)</f>
        <v/>
      </c>
      <c r="E600" s="10" t="str">
        <f>IF([1]厂站实体!R600="","",[1]厂站实体!R600)</f>
        <v/>
      </c>
      <c r="F600" s="10" t="str">
        <f>IF([1]厂站实体!M600="","",[1]厂站实体!M600)</f>
        <v/>
      </c>
      <c r="G600" s="10" t="str">
        <f>IF([1]厂站实体!N600="","",[1]厂站实体!N600)</f>
        <v/>
      </c>
      <c r="H600" s="10" t="str">
        <f>IF([1]厂站实体!O600="","",[1]厂站实体!O600)</f>
        <v/>
      </c>
      <c r="I600" s="10" t="str">
        <f>IF([1]厂站实体!K600="","",[1]厂站实体!K600)</f>
        <v/>
      </c>
      <c r="J600" s="10" t="str">
        <f>IF([1]厂站实体!P600="","",[1]厂站实体!P600)</f>
        <v/>
      </c>
      <c r="K600" s="10" t="str">
        <f t="shared" si="9"/>
        <v/>
      </c>
    </row>
    <row r="601" spans="1:11" x14ac:dyDescent="0.15">
      <c r="A601" s="10" t="str">
        <f>IF([1]厂站实体!A601="","",[1]厂站实体!A601)</f>
        <v/>
      </c>
      <c r="B601" s="10" t="str">
        <f>IF([1]厂站实体!E601="","",[1]厂站实体!E601)</f>
        <v/>
      </c>
      <c r="C601" s="10" t="str">
        <f>IF([1]厂站实体!C601="","",[1]厂站实体!C601)</f>
        <v/>
      </c>
      <c r="D601" s="10" t="str">
        <f>IF([1]厂站实体!D601="","",[1]厂站实体!D601)</f>
        <v/>
      </c>
      <c r="E601" s="10" t="str">
        <f>IF([1]厂站实体!R601="","",[1]厂站实体!R601)</f>
        <v/>
      </c>
      <c r="F601" s="10" t="str">
        <f>IF([1]厂站实体!M601="","",[1]厂站实体!M601)</f>
        <v/>
      </c>
      <c r="G601" s="10" t="str">
        <f>IF([1]厂站实体!N601="","",[1]厂站实体!N601)</f>
        <v/>
      </c>
      <c r="H601" s="10" t="str">
        <f>IF([1]厂站实体!O601="","",[1]厂站实体!O601)</f>
        <v/>
      </c>
      <c r="I601" s="10" t="str">
        <f>IF([1]厂站实体!K601="","",[1]厂站实体!K601)</f>
        <v/>
      </c>
      <c r="J601" s="10" t="str">
        <f>IF([1]厂站实体!P601="","",[1]厂站实体!P601)</f>
        <v/>
      </c>
      <c r="K601" s="10" t="str">
        <f t="shared" si="9"/>
        <v/>
      </c>
    </row>
    <row r="602" spans="1:11" x14ac:dyDescent="0.15">
      <c r="A602" s="10" t="str">
        <f>IF([1]厂站实体!A602="","",[1]厂站实体!A602)</f>
        <v/>
      </c>
      <c r="B602" s="10" t="str">
        <f>IF([1]厂站实体!E602="","",[1]厂站实体!E602)</f>
        <v/>
      </c>
      <c r="C602" s="10" t="str">
        <f>IF([1]厂站实体!C602="","",[1]厂站实体!C602)</f>
        <v/>
      </c>
      <c r="D602" s="10" t="str">
        <f>IF([1]厂站实体!D602="","",[1]厂站实体!D602)</f>
        <v/>
      </c>
      <c r="E602" s="10" t="str">
        <f>IF([1]厂站实体!R602="","",[1]厂站实体!R602)</f>
        <v/>
      </c>
      <c r="F602" s="10" t="str">
        <f>IF([1]厂站实体!M602="","",[1]厂站实体!M602)</f>
        <v/>
      </c>
      <c r="G602" s="10" t="str">
        <f>IF([1]厂站实体!N602="","",[1]厂站实体!N602)</f>
        <v/>
      </c>
      <c r="H602" s="10" t="str">
        <f>IF([1]厂站实体!O602="","",[1]厂站实体!O602)</f>
        <v/>
      </c>
      <c r="I602" s="10" t="str">
        <f>IF([1]厂站实体!K602="","",[1]厂站实体!K602)</f>
        <v/>
      </c>
      <c r="J602" s="10" t="str">
        <f>IF([1]厂站实体!P602="","",[1]厂站实体!P602)</f>
        <v/>
      </c>
      <c r="K602" s="10" t="str">
        <f t="shared" si="9"/>
        <v/>
      </c>
    </row>
    <row r="603" spans="1:11" x14ac:dyDescent="0.15">
      <c r="A603" s="10" t="str">
        <f>IF([1]厂站实体!A603="","",[1]厂站实体!A603)</f>
        <v/>
      </c>
      <c r="B603" s="10" t="str">
        <f>IF([1]厂站实体!E603="","",[1]厂站实体!E603)</f>
        <v/>
      </c>
      <c r="C603" s="10" t="str">
        <f>IF([1]厂站实体!C603="","",[1]厂站实体!C603)</f>
        <v/>
      </c>
      <c r="D603" s="10" t="str">
        <f>IF([1]厂站实体!D603="","",[1]厂站实体!D603)</f>
        <v/>
      </c>
      <c r="E603" s="10" t="str">
        <f>IF([1]厂站实体!R603="","",[1]厂站实体!R603)</f>
        <v/>
      </c>
      <c r="F603" s="10" t="str">
        <f>IF([1]厂站实体!M603="","",[1]厂站实体!M603)</f>
        <v/>
      </c>
      <c r="G603" s="10" t="str">
        <f>IF([1]厂站实体!N603="","",[1]厂站实体!N603)</f>
        <v/>
      </c>
      <c r="H603" s="10" t="str">
        <f>IF([1]厂站实体!O603="","",[1]厂站实体!O603)</f>
        <v/>
      </c>
      <c r="I603" s="10" t="str">
        <f>IF([1]厂站实体!K603="","",[1]厂站实体!K603)</f>
        <v/>
      </c>
      <c r="J603" s="10" t="str">
        <f>IF([1]厂站实体!P603="","",[1]厂站实体!P603)</f>
        <v/>
      </c>
      <c r="K603" s="10" t="str">
        <f t="shared" si="9"/>
        <v/>
      </c>
    </row>
    <row r="604" spans="1:11" x14ac:dyDescent="0.15">
      <c r="A604" s="10" t="str">
        <f>IF([1]厂站实体!A604="","",[1]厂站实体!A604)</f>
        <v/>
      </c>
      <c r="B604" s="10" t="str">
        <f>IF([1]厂站实体!E604="","",[1]厂站实体!E604)</f>
        <v/>
      </c>
      <c r="C604" s="10" t="str">
        <f>IF([1]厂站实体!C604="","",[1]厂站实体!C604)</f>
        <v/>
      </c>
      <c r="D604" s="10" t="str">
        <f>IF([1]厂站实体!D604="","",[1]厂站实体!D604)</f>
        <v/>
      </c>
      <c r="E604" s="10" t="str">
        <f>IF([1]厂站实体!R604="","",[1]厂站实体!R604)</f>
        <v/>
      </c>
      <c r="F604" s="10" t="str">
        <f>IF([1]厂站实体!M604="","",[1]厂站实体!M604)</f>
        <v/>
      </c>
      <c r="G604" s="10" t="str">
        <f>IF([1]厂站实体!N604="","",[1]厂站实体!N604)</f>
        <v/>
      </c>
      <c r="H604" s="10" t="str">
        <f>IF([1]厂站实体!O604="","",[1]厂站实体!O604)</f>
        <v/>
      </c>
      <c r="I604" s="10" t="str">
        <f>IF([1]厂站实体!K604="","",[1]厂站实体!K604)</f>
        <v/>
      </c>
      <c r="J604" s="10" t="str">
        <f>IF([1]厂站实体!P604="","",[1]厂站实体!P604)</f>
        <v/>
      </c>
      <c r="K604" s="10" t="str">
        <f t="shared" si="9"/>
        <v/>
      </c>
    </row>
    <row r="605" spans="1:11" x14ac:dyDescent="0.15">
      <c r="A605" s="10" t="str">
        <f>IF([1]厂站实体!A605="","",[1]厂站实体!A605)</f>
        <v/>
      </c>
      <c r="B605" s="10" t="str">
        <f>IF([1]厂站实体!E605="","",[1]厂站实体!E605)</f>
        <v/>
      </c>
      <c r="C605" s="10" t="str">
        <f>IF([1]厂站实体!C605="","",[1]厂站实体!C605)</f>
        <v/>
      </c>
      <c r="D605" s="10" t="str">
        <f>IF([1]厂站实体!D605="","",[1]厂站实体!D605)</f>
        <v/>
      </c>
      <c r="E605" s="10" t="str">
        <f>IF([1]厂站实体!R605="","",[1]厂站实体!R605)</f>
        <v/>
      </c>
      <c r="F605" s="10" t="str">
        <f>IF([1]厂站实体!M605="","",[1]厂站实体!M605)</f>
        <v/>
      </c>
      <c r="G605" s="10" t="str">
        <f>IF([1]厂站实体!N605="","",[1]厂站实体!N605)</f>
        <v/>
      </c>
      <c r="H605" s="10" t="str">
        <f>IF([1]厂站实体!O605="","",[1]厂站实体!O605)</f>
        <v/>
      </c>
      <c r="I605" s="10" t="str">
        <f>IF([1]厂站实体!K605="","",[1]厂站实体!K605)</f>
        <v/>
      </c>
      <c r="J605" s="10" t="str">
        <f>IF([1]厂站实体!P605="","",[1]厂站实体!P605)</f>
        <v/>
      </c>
      <c r="K605" s="10" t="str">
        <f t="shared" si="9"/>
        <v/>
      </c>
    </row>
    <row r="606" spans="1:11" x14ac:dyDescent="0.15">
      <c r="A606" s="10" t="str">
        <f>IF([1]厂站实体!A606="","",[1]厂站实体!A606)</f>
        <v/>
      </c>
      <c r="B606" s="10" t="str">
        <f>IF([1]厂站实体!E606="","",[1]厂站实体!E606)</f>
        <v/>
      </c>
      <c r="C606" s="10" t="str">
        <f>IF([1]厂站实体!C606="","",[1]厂站实体!C606)</f>
        <v/>
      </c>
      <c r="D606" s="10" t="str">
        <f>IF([1]厂站实体!D606="","",[1]厂站实体!D606)</f>
        <v/>
      </c>
      <c r="E606" s="10" t="str">
        <f>IF([1]厂站实体!R606="","",[1]厂站实体!R606)</f>
        <v/>
      </c>
      <c r="F606" s="10" t="str">
        <f>IF([1]厂站实体!M606="","",[1]厂站实体!M606)</f>
        <v/>
      </c>
      <c r="G606" s="10" t="str">
        <f>IF([1]厂站实体!N606="","",[1]厂站实体!N606)</f>
        <v/>
      </c>
      <c r="H606" s="10" t="str">
        <f>IF([1]厂站实体!O606="","",[1]厂站实体!O606)</f>
        <v/>
      </c>
      <c r="I606" s="10" t="str">
        <f>IF([1]厂站实体!K606="","",[1]厂站实体!K606)</f>
        <v/>
      </c>
      <c r="J606" s="10" t="str">
        <f>IF([1]厂站实体!P606="","",[1]厂站实体!P606)</f>
        <v/>
      </c>
      <c r="K606" s="10" t="str">
        <f t="shared" si="9"/>
        <v/>
      </c>
    </row>
    <row r="607" spans="1:11" x14ac:dyDescent="0.15">
      <c r="A607" s="10" t="str">
        <f>IF([1]厂站实体!A607="","",[1]厂站实体!A607)</f>
        <v/>
      </c>
      <c r="B607" s="10" t="str">
        <f>IF([1]厂站实体!E607="","",[1]厂站实体!E607)</f>
        <v/>
      </c>
      <c r="C607" s="10" t="str">
        <f>IF([1]厂站实体!C607="","",[1]厂站实体!C607)</f>
        <v/>
      </c>
      <c r="D607" s="10" t="str">
        <f>IF([1]厂站实体!D607="","",[1]厂站实体!D607)</f>
        <v/>
      </c>
      <c r="E607" s="10" t="str">
        <f>IF([1]厂站实体!R607="","",[1]厂站实体!R607)</f>
        <v/>
      </c>
      <c r="F607" s="10" t="str">
        <f>IF([1]厂站实体!M607="","",[1]厂站实体!M607)</f>
        <v/>
      </c>
      <c r="G607" s="10" t="str">
        <f>IF([1]厂站实体!N607="","",[1]厂站实体!N607)</f>
        <v/>
      </c>
      <c r="H607" s="10" t="str">
        <f>IF([1]厂站实体!O607="","",[1]厂站实体!O607)</f>
        <v/>
      </c>
      <c r="I607" s="10" t="str">
        <f>IF([1]厂站实体!K607="","",[1]厂站实体!K607)</f>
        <v/>
      </c>
      <c r="J607" s="10" t="str">
        <f>IF([1]厂站实体!P607="","",[1]厂站实体!P607)</f>
        <v/>
      </c>
      <c r="K607" s="10" t="str">
        <f t="shared" si="9"/>
        <v/>
      </c>
    </row>
    <row r="608" spans="1:11" x14ac:dyDescent="0.15">
      <c r="A608" s="10" t="str">
        <f>IF([1]厂站实体!A608="","",[1]厂站实体!A608)</f>
        <v/>
      </c>
      <c r="B608" s="10" t="str">
        <f>IF([1]厂站实体!E608="","",[1]厂站实体!E608)</f>
        <v/>
      </c>
      <c r="C608" s="10" t="str">
        <f>IF([1]厂站实体!C608="","",[1]厂站实体!C608)</f>
        <v/>
      </c>
      <c r="D608" s="10" t="str">
        <f>IF([1]厂站实体!D608="","",[1]厂站实体!D608)</f>
        <v/>
      </c>
      <c r="E608" s="10" t="str">
        <f>IF([1]厂站实体!R608="","",[1]厂站实体!R608)</f>
        <v/>
      </c>
      <c r="F608" s="10" t="str">
        <f>IF([1]厂站实体!M608="","",[1]厂站实体!M608)</f>
        <v/>
      </c>
      <c r="G608" s="10" t="str">
        <f>IF([1]厂站实体!N608="","",[1]厂站实体!N608)</f>
        <v/>
      </c>
      <c r="H608" s="10" t="str">
        <f>IF([1]厂站实体!O608="","",[1]厂站实体!O608)</f>
        <v/>
      </c>
      <c r="I608" s="10" t="str">
        <f>IF([1]厂站实体!K608="","",[1]厂站实体!K608)</f>
        <v/>
      </c>
      <c r="J608" s="10" t="str">
        <f>IF([1]厂站实体!P608="","",[1]厂站实体!P608)</f>
        <v/>
      </c>
      <c r="K608" s="10" t="str">
        <f t="shared" si="9"/>
        <v/>
      </c>
    </row>
    <row r="609" spans="1:11" x14ac:dyDescent="0.15">
      <c r="A609" s="10" t="str">
        <f>IF([1]厂站实体!A609="","",[1]厂站实体!A609)</f>
        <v/>
      </c>
      <c r="B609" s="10" t="str">
        <f>IF([1]厂站实体!E609="","",[1]厂站实体!E609)</f>
        <v/>
      </c>
      <c r="C609" s="10" t="str">
        <f>IF([1]厂站实体!C609="","",[1]厂站实体!C609)</f>
        <v/>
      </c>
      <c r="D609" s="10" t="str">
        <f>IF([1]厂站实体!D609="","",[1]厂站实体!D609)</f>
        <v/>
      </c>
      <c r="E609" s="10" t="str">
        <f>IF([1]厂站实体!R609="","",[1]厂站实体!R609)</f>
        <v/>
      </c>
      <c r="F609" s="10" t="str">
        <f>IF([1]厂站实体!M609="","",[1]厂站实体!M609)</f>
        <v/>
      </c>
      <c r="G609" s="10" t="str">
        <f>IF([1]厂站实体!N609="","",[1]厂站实体!N609)</f>
        <v/>
      </c>
      <c r="H609" s="10" t="str">
        <f>IF([1]厂站实体!O609="","",[1]厂站实体!O609)</f>
        <v/>
      </c>
      <c r="I609" s="10" t="str">
        <f>IF([1]厂站实体!K609="","",[1]厂站实体!K609)</f>
        <v/>
      </c>
      <c r="J609" s="10" t="str">
        <f>IF([1]厂站实体!P609="","",[1]厂站实体!P609)</f>
        <v/>
      </c>
      <c r="K609" s="10" t="str">
        <f t="shared" si="9"/>
        <v/>
      </c>
    </row>
    <row r="610" spans="1:11" x14ac:dyDescent="0.15">
      <c r="A610" s="10" t="str">
        <f>IF([1]厂站实体!A610="","",[1]厂站实体!A610)</f>
        <v/>
      </c>
      <c r="B610" s="10" t="str">
        <f>IF([1]厂站实体!E610="","",[1]厂站实体!E610)</f>
        <v/>
      </c>
      <c r="C610" s="10" t="str">
        <f>IF([1]厂站实体!C610="","",[1]厂站实体!C610)</f>
        <v/>
      </c>
      <c r="D610" s="10" t="str">
        <f>IF([1]厂站实体!D610="","",[1]厂站实体!D610)</f>
        <v/>
      </c>
      <c r="E610" s="10" t="str">
        <f>IF([1]厂站实体!R610="","",[1]厂站实体!R610)</f>
        <v/>
      </c>
      <c r="F610" s="10" t="str">
        <f>IF([1]厂站实体!M610="","",[1]厂站实体!M610)</f>
        <v/>
      </c>
      <c r="G610" s="10" t="str">
        <f>IF([1]厂站实体!N610="","",[1]厂站实体!N610)</f>
        <v/>
      </c>
      <c r="H610" s="10" t="str">
        <f>IF([1]厂站实体!O610="","",[1]厂站实体!O610)</f>
        <v/>
      </c>
      <c r="I610" s="10" t="str">
        <f>IF([1]厂站实体!K610="","",[1]厂站实体!K610)</f>
        <v/>
      </c>
      <c r="J610" s="10" t="str">
        <f>IF([1]厂站实体!P610="","",[1]厂站实体!P610)</f>
        <v/>
      </c>
      <c r="K610" s="10" t="str">
        <f t="shared" si="9"/>
        <v/>
      </c>
    </row>
    <row r="611" spans="1:11" x14ac:dyDescent="0.15">
      <c r="A611" s="10" t="str">
        <f>IF([1]厂站实体!A611="","",[1]厂站实体!A611)</f>
        <v/>
      </c>
      <c r="B611" s="10" t="str">
        <f>IF([1]厂站实体!E611="","",[1]厂站实体!E611)</f>
        <v/>
      </c>
      <c r="C611" s="10" t="str">
        <f>IF([1]厂站实体!C611="","",[1]厂站实体!C611)</f>
        <v/>
      </c>
      <c r="D611" s="10" t="str">
        <f>IF([1]厂站实体!D611="","",[1]厂站实体!D611)</f>
        <v/>
      </c>
      <c r="E611" s="10" t="str">
        <f>IF([1]厂站实体!R611="","",[1]厂站实体!R611)</f>
        <v/>
      </c>
      <c r="F611" s="10" t="str">
        <f>IF([1]厂站实体!M611="","",[1]厂站实体!M611)</f>
        <v/>
      </c>
      <c r="G611" s="10" t="str">
        <f>IF([1]厂站实体!N611="","",[1]厂站实体!N611)</f>
        <v/>
      </c>
      <c r="H611" s="10" t="str">
        <f>IF([1]厂站实体!O611="","",[1]厂站实体!O611)</f>
        <v/>
      </c>
      <c r="I611" s="10" t="str">
        <f>IF([1]厂站实体!K611="","",[1]厂站实体!K611)</f>
        <v/>
      </c>
      <c r="J611" s="10" t="str">
        <f>IF([1]厂站实体!P611="","",[1]厂站实体!P611)</f>
        <v/>
      </c>
      <c r="K611" s="10" t="str">
        <f t="shared" si="9"/>
        <v/>
      </c>
    </row>
    <row r="612" spans="1:11" x14ac:dyDescent="0.15">
      <c r="A612" s="10" t="str">
        <f>IF([1]厂站实体!A612="","",[1]厂站实体!A612)</f>
        <v/>
      </c>
      <c r="B612" s="10" t="str">
        <f>IF([1]厂站实体!E612="","",[1]厂站实体!E612)</f>
        <v/>
      </c>
      <c r="C612" s="10" t="str">
        <f>IF([1]厂站实体!C612="","",[1]厂站实体!C612)</f>
        <v/>
      </c>
      <c r="D612" s="10" t="str">
        <f>IF([1]厂站实体!D612="","",[1]厂站实体!D612)</f>
        <v/>
      </c>
      <c r="E612" s="10" t="str">
        <f>IF([1]厂站实体!R612="","",[1]厂站实体!R612)</f>
        <v/>
      </c>
      <c r="F612" s="10" t="str">
        <f>IF([1]厂站实体!M612="","",[1]厂站实体!M612)</f>
        <v/>
      </c>
      <c r="G612" s="10" t="str">
        <f>IF([1]厂站实体!N612="","",[1]厂站实体!N612)</f>
        <v/>
      </c>
      <c r="H612" s="10" t="str">
        <f>IF([1]厂站实体!O612="","",[1]厂站实体!O612)</f>
        <v/>
      </c>
      <c r="I612" s="10" t="str">
        <f>IF([1]厂站实体!K612="","",[1]厂站实体!K612)</f>
        <v/>
      </c>
      <c r="J612" s="10" t="str">
        <f>IF([1]厂站实体!P612="","",[1]厂站实体!P612)</f>
        <v/>
      </c>
      <c r="K612" s="10" t="str">
        <f t="shared" si="9"/>
        <v/>
      </c>
    </row>
    <row r="613" spans="1:11" x14ac:dyDescent="0.15">
      <c r="A613" s="10" t="str">
        <f>IF([1]厂站实体!A613="","",[1]厂站实体!A613)</f>
        <v/>
      </c>
      <c r="B613" s="10" t="str">
        <f>IF([1]厂站实体!E613="","",[1]厂站实体!E613)</f>
        <v/>
      </c>
      <c r="C613" s="10" t="str">
        <f>IF([1]厂站实体!C613="","",[1]厂站实体!C613)</f>
        <v/>
      </c>
      <c r="D613" s="10" t="str">
        <f>IF([1]厂站实体!D613="","",[1]厂站实体!D613)</f>
        <v/>
      </c>
      <c r="E613" s="10" t="str">
        <f>IF([1]厂站实体!R613="","",[1]厂站实体!R613)</f>
        <v/>
      </c>
      <c r="F613" s="10" t="str">
        <f>IF([1]厂站实体!M613="","",[1]厂站实体!M613)</f>
        <v/>
      </c>
      <c r="G613" s="10" t="str">
        <f>IF([1]厂站实体!N613="","",[1]厂站实体!N613)</f>
        <v/>
      </c>
      <c r="H613" s="10" t="str">
        <f>IF([1]厂站实体!O613="","",[1]厂站实体!O613)</f>
        <v/>
      </c>
      <c r="I613" s="10" t="str">
        <f>IF([1]厂站实体!K613="","",[1]厂站实体!K613)</f>
        <v/>
      </c>
      <c r="J613" s="10" t="str">
        <f>IF([1]厂站实体!P613="","",[1]厂站实体!P613)</f>
        <v/>
      </c>
      <c r="K613" s="10" t="str">
        <f t="shared" si="9"/>
        <v/>
      </c>
    </row>
    <row r="614" spans="1:11" x14ac:dyDescent="0.15">
      <c r="A614" s="10" t="str">
        <f>IF([1]厂站实体!A614="","",[1]厂站实体!A614)</f>
        <v/>
      </c>
      <c r="B614" s="10" t="str">
        <f>IF([1]厂站实体!E614="","",[1]厂站实体!E614)</f>
        <v/>
      </c>
      <c r="C614" s="10" t="str">
        <f>IF([1]厂站实体!C614="","",[1]厂站实体!C614)</f>
        <v/>
      </c>
      <c r="D614" s="10" t="str">
        <f>IF([1]厂站实体!D614="","",[1]厂站实体!D614)</f>
        <v/>
      </c>
      <c r="E614" s="10" t="str">
        <f>IF([1]厂站实体!R614="","",[1]厂站实体!R614)</f>
        <v/>
      </c>
      <c r="F614" s="10" t="str">
        <f>IF([1]厂站实体!M614="","",[1]厂站实体!M614)</f>
        <v/>
      </c>
      <c r="G614" s="10" t="str">
        <f>IF([1]厂站实体!N614="","",[1]厂站实体!N614)</f>
        <v/>
      </c>
      <c r="H614" s="10" t="str">
        <f>IF([1]厂站实体!O614="","",[1]厂站实体!O614)</f>
        <v/>
      </c>
      <c r="I614" s="10" t="str">
        <f>IF([1]厂站实体!K614="","",[1]厂站实体!K614)</f>
        <v/>
      </c>
      <c r="J614" s="10" t="str">
        <f>IF([1]厂站实体!P614="","",[1]厂站实体!P614)</f>
        <v/>
      </c>
      <c r="K614" s="10" t="str">
        <f t="shared" si="9"/>
        <v/>
      </c>
    </row>
    <row r="615" spans="1:11" x14ac:dyDescent="0.15">
      <c r="A615" s="10" t="str">
        <f>IF([1]厂站实体!A615="","",[1]厂站实体!A615)</f>
        <v/>
      </c>
      <c r="B615" s="10" t="str">
        <f>IF([1]厂站实体!E615="","",[1]厂站实体!E615)</f>
        <v/>
      </c>
      <c r="C615" s="10" t="str">
        <f>IF([1]厂站实体!C615="","",[1]厂站实体!C615)</f>
        <v/>
      </c>
      <c r="D615" s="10" t="str">
        <f>IF([1]厂站实体!D615="","",[1]厂站实体!D615)</f>
        <v/>
      </c>
      <c r="E615" s="10" t="str">
        <f>IF([1]厂站实体!R615="","",[1]厂站实体!R615)</f>
        <v/>
      </c>
      <c r="F615" s="10" t="str">
        <f>IF([1]厂站实体!M615="","",[1]厂站实体!M615)</f>
        <v/>
      </c>
      <c r="G615" s="10" t="str">
        <f>IF([1]厂站实体!N615="","",[1]厂站实体!N615)</f>
        <v/>
      </c>
      <c r="H615" s="10" t="str">
        <f>IF([1]厂站实体!O615="","",[1]厂站实体!O615)</f>
        <v/>
      </c>
      <c r="I615" s="10" t="str">
        <f>IF([1]厂站实体!K615="","",[1]厂站实体!K615)</f>
        <v/>
      </c>
      <c r="J615" s="10" t="str">
        <f>IF([1]厂站实体!P615="","",[1]厂站实体!P615)</f>
        <v/>
      </c>
      <c r="K615" s="10" t="str">
        <f t="shared" si="9"/>
        <v/>
      </c>
    </row>
    <row r="616" spans="1:11" x14ac:dyDescent="0.15">
      <c r="A616" s="10" t="str">
        <f>IF([1]厂站实体!A616="","",[1]厂站实体!A616)</f>
        <v/>
      </c>
      <c r="B616" s="10" t="str">
        <f>IF([1]厂站实体!E616="","",[1]厂站实体!E616)</f>
        <v/>
      </c>
      <c r="C616" s="10" t="str">
        <f>IF([1]厂站实体!C616="","",[1]厂站实体!C616)</f>
        <v/>
      </c>
      <c r="D616" s="10" t="str">
        <f>IF([1]厂站实体!D616="","",[1]厂站实体!D616)</f>
        <v/>
      </c>
      <c r="E616" s="10" t="str">
        <f>IF([1]厂站实体!R616="","",[1]厂站实体!R616)</f>
        <v/>
      </c>
      <c r="F616" s="10" t="str">
        <f>IF([1]厂站实体!M616="","",[1]厂站实体!M616)</f>
        <v/>
      </c>
      <c r="G616" s="10" t="str">
        <f>IF([1]厂站实体!N616="","",[1]厂站实体!N616)</f>
        <v/>
      </c>
      <c r="H616" s="10" t="str">
        <f>IF([1]厂站实体!O616="","",[1]厂站实体!O616)</f>
        <v/>
      </c>
      <c r="I616" s="10" t="str">
        <f>IF([1]厂站实体!K616="","",[1]厂站实体!K616)</f>
        <v/>
      </c>
      <c r="J616" s="10" t="str">
        <f>IF([1]厂站实体!P616="","",[1]厂站实体!P616)</f>
        <v/>
      </c>
      <c r="K616" s="10" t="str">
        <f t="shared" si="9"/>
        <v/>
      </c>
    </row>
    <row r="617" spans="1:11" x14ac:dyDescent="0.15">
      <c r="A617" s="10" t="str">
        <f>IF([1]厂站实体!A617="","",[1]厂站实体!A617)</f>
        <v/>
      </c>
      <c r="B617" s="10" t="str">
        <f>IF([1]厂站实体!E617="","",[1]厂站实体!E617)</f>
        <v/>
      </c>
      <c r="C617" s="10" t="str">
        <f>IF([1]厂站实体!C617="","",[1]厂站实体!C617)</f>
        <v/>
      </c>
      <c r="D617" s="10" t="str">
        <f>IF([1]厂站实体!D617="","",[1]厂站实体!D617)</f>
        <v/>
      </c>
      <c r="E617" s="10" t="str">
        <f>IF([1]厂站实体!R617="","",[1]厂站实体!R617)</f>
        <v/>
      </c>
      <c r="F617" s="10" t="str">
        <f>IF([1]厂站实体!M617="","",[1]厂站实体!M617)</f>
        <v/>
      </c>
      <c r="G617" s="10" t="str">
        <f>IF([1]厂站实体!N617="","",[1]厂站实体!N617)</f>
        <v/>
      </c>
      <c r="H617" s="10" t="str">
        <f>IF([1]厂站实体!O617="","",[1]厂站实体!O617)</f>
        <v/>
      </c>
      <c r="I617" s="10" t="str">
        <f>IF([1]厂站实体!K617="","",[1]厂站实体!K617)</f>
        <v/>
      </c>
      <c r="J617" s="10" t="str">
        <f>IF([1]厂站实体!P617="","",[1]厂站实体!P617)</f>
        <v/>
      </c>
      <c r="K617" s="10" t="str">
        <f t="shared" si="9"/>
        <v/>
      </c>
    </row>
    <row r="618" spans="1:11" x14ac:dyDescent="0.15">
      <c r="A618" s="10" t="str">
        <f>IF([1]厂站实体!A618="","",[1]厂站实体!A618)</f>
        <v/>
      </c>
      <c r="B618" s="10" t="str">
        <f>IF([1]厂站实体!E618="","",[1]厂站实体!E618)</f>
        <v/>
      </c>
      <c r="C618" s="10" t="str">
        <f>IF([1]厂站实体!C618="","",[1]厂站实体!C618)</f>
        <v/>
      </c>
      <c r="D618" s="10" t="str">
        <f>IF([1]厂站实体!D618="","",[1]厂站实体!D618)</f>
        <v/>
      </c>
      <c r="E618" s="10" t="str">
        <f>IF([1]厂站实体!R618="","",[1]厂站实体!R618)</f>
        <v/>
      </c>
      <c r="F618" s="10" t="str">
        <f>IF([1]厂站实体!M618="","",[1]厂站实体!M618)</f>
        <v/>
      </c>
      <c r="G618" s="10" t="str">
        <f>IF([1]厂站实体!N618="","",[1]厂站实体!N618)</f>
        <v/>
      </c>
      <c r="H618" s="10" t="str">
        <f>IF([1]厂站实体!O618="","",[1]厂站实体!O618)</f>
        <v/>
      </c>
      <c r="I618" s="10" t="str">
        <f>IF([1]厂站实体!K618="","",[1]厂站实体!K618)</f>
        <v/>
      </c>
      <c r="J618" s="10" t="str">
        <f>IF([1]厂站实体!P618="","",[1]厂站实体!P618)</f>
        <v/>
      </c>
      <c r="K618" s="10" t="str">
        <f t="shared" si="9"/>
        <v/>
      </c>
    </row>
    <row r="619" spans="1:11" x14ac:dyDescent="0.15">
      <c r="A619" s="10" t="str">
        <f>IF([1]厂站实体!A619="","",[1]厂站实体!A619)</f>
        <v/>
      </c>
      <c r="B619" s="10" t="str">
        <f>IF([1]厂站实体!E619="","",[1]厂站实体!E619)</f>
        <v/>
      </c>
      <c r="C619" s="10" t="str">
        <f>IF([1]厂站实体!C619="","",[1]厂站实体!C619)</f>
        <v/>
      </c>
      <c r="D619" s="10" t="str">
        <f>IF([1]厂站实体!D619="","",[1]厂站实体!D619)</f>
        <v/>
      </c>
      <c r="E619" s="10" t="str">
        <f>IF([1]厂站实体!R619="","",[1]厂站实体!R619)</f>
        <v/>
      </c>
      <c r="F619" s="10" t="str">
        <f>IF([1]厂站实体!M619="","",[1]厂站实体!M619)</f>
        <v/>
      </c>
      <c r="G619" s="10" t="str">
        <f>IF([1]厂站实体!N619="","",[1]厂站实体!N619)</f>
        <v/>
      </c>
      <c r="H619" s="10" t="str">
        <f>IF([1]厂站实体!O619="","",[1]厂站实体!O619)</f>
        <v/>
      </c>
      <c r="I619" s="10" t="str">
        <f>IF([1]厂站实体!K619="","",[1]厂站实体!K619)</f>
        <v/>
      </c>
      <c r="J619" s="10" t="str">
        <f>IF([1]厂站实体!P619="","",[1]厂站实体!P619)</f>
        <v/>
      </c>
      <c r="K619" s="10" t="str">
        <f t="shared" si="9"/>
        <v/>
      </c>
    </row>
    <row r="620" spans="1:11" x14ac:dyDescent="0.15">
      <c r="A620" s="10" t="str">
        <f>IF([1]厂站实体!A620="","",[1]厂站实体!A620)</f>
        <v/>
      </c>
      <c r="B620" s="10" t="str">
        <f>IF([1]厂站实体!E620="","",[1]厂站实体!E620)</f>
        <v/>
      </c>
      <c r="C620" s="10" t="str">
        <f>IF([1]厂站实体!C620="","",[1]厂站实体!C620)</f>
        <v/>
      </c>
      <c r="D620" s="10" t="str">
        <f>IF([1]厂站实体!D620="","",[1]厂站实体!D620)</f>
        <v/>
      </c>
      <c r="E620" s="10" t="str">
        <f>IF([1]厂站实体!R620="","",[1]厂站实体!R620)</f>
        <v/>
      </c>
      <c r="F620" s="10" t="str">
        <f>IF([1]厂站实体!M620="","",[1]厂站实体!M620)</f>
        <v/>
      </c>
      <c r="G620" s="10" t="str">
        <f>IF([1]厂站实体!N620="","",[1]厂站实体!N620)</f>
        <v/>
      </c>
      <c r="H620" s="10" t="str">
        <f>IF([1]厂站实体!O620="","",[1]厂站实体!O620)</f>
        <v/>
      </c>
      <c r="I620" s="10" t="str">
        <f>IF([1]厂站实体!K620="","",[1]厂站实体!K620)</f>
        <v/>
      </c>
      <c r="J620" s="10" t="str">
        <f>IF([1]厂站实体!P620="","",[1]厂站实体!P620)</f>
        <v/>
      </c>
      <c r="K620" s="10" t="str">
        <f t="shared" si="9"/>
        <v/>
      </c>
    </row>
    <row r="621" spans="1:11" x14ac:dyDescent="0.15">
      <c r="A621" s="10" t="str">
        <f>IF([1]厂站实体!A621="","",[1]厂站实体!A621)</f>
        <v/>
      </c>
      <c r="B621" s="10" t="str">
        <f>IF([1]厂站实体!E621="","",[1]厂站实体!E621)</f>
        <v/>
      </c>
      <c r="C621" s="10" t="str">
        <f>IF([1]厂站实体!C621="","",[1]厂站实体!C621)</f>
        <v/>
      </c>
      <c r="D621" s="10" t="str">
        <f>IF([1]厂站实体!D621="","",[1]厂站实体!D621)</f>
        <v/>
      </c>
      <c r="E621" s="10" t="str">
        <f>IF([1]厂站实体!R621="","",[1]厂站实体!R621)</f>
        <v/>
      </c>
      <c r="F621" s="10" t="str">
        <f>IF([1]厂站实体!M621="","",[1]厂站实体!M621)</f>
        <v/>
      </c>
      <c r="G621" s="10" t="str">
        <f>IF([1]厂站实体!N621="","",[1]厂站实体!N621)</f>
        <v/>
      </c>
      <c r="H621" s="10" t="str">
        <f>IF([1]厂站实体!O621="","",[1]厂站实体!O621)</f>
        <v/>
      </c>
      <c r="I621" s="10" t="str">
        <f>IF([1]厂站实体!K621="","",[1]厂站实体!K621)</f>
        <v/>
      </c>
      <c r="J621" s="10" t="str">
        <f>IF([1]厂站实体!P621="","",[1]厂站实体!P621)</f>
        <v/>
      </c>
      <c r="K621" s="10" t="str">
        <f t="shared" si="9"/>
        <v/>
      </c>
    </row>
    <row r="622" spans="1:11" x14ac:dyDescent="0.15">
      <c r="A622" s="10" t="str">
        <f>IF([1]厂站实体!A622="","",[1]厂站实体!A622)</f>
        <v/>
      </c>
      <c r="B622" s="10" t="str">
        <f>IF([1]厂站实体!E622="","",[1]厂站实体!E622)</f>
        <v/>
      </c>
      <c r="C622" s="10" t="str">
        <f>IF([1]厂站实体!C622="","",[1]厂站实体!C622)</f>
        <v/>
      </c>
      <c r="D622" s="10" t="str">
        <f>IF([1]厂站实体!D622="","",[1]厂站实体!D622)</f>
        <v/>
      </c>
      <c r="E622" s="10" t="str">
        <f>IF([1]厂站实体!R622="","",[1]厂站实体!R622)</f>
        <v/>
      </c>
      <c r="F622" s="10" t="str">
        <f>IF([1]厂站实体!M622="","",[1]厂站实体!M622)</f>
        <v/>
      </c>
      <c r="G622" s="10" t="str">
        <f>IF([1]厂站实体!N622="","",[1]厂站实体!N622)</f>
        <v/>
      </c>
      <c r="H622" s="10" t="str">
        <f>IF([1]厂站实体!O622="","",[1]厂站实体!O622)</f>
        <v/>
      </c>
      <c r="I622" s="10" t="str">
        <f>IF([1]厂站实体!K622="","",[1]厂站实体!K622)</f>
        <v/>
      </c>
      <c r="J622" s="10" t="str">
        <f>IF([1]厂站实体!P622="","",[1]厂站实体!P622)</f>
        <v/>
      </c>
      <c r="K622" s="10" t="str">
        <f t="shared" si="9"/>
        <v/>
      </c>
    </row>
    <row r="623" spans="1:11" x14ac:dyDescent="0.15">
      <c r="A623" s="10" t="str">
        <f>IF([1]厂站实体!A623="","",[1]厂站实体!A623)</f>
        <v/>
      </c>
      <c r="B623" s="10" t="str">
        <f>IF([1]厂站实体!E623="","",[1]厂站实体!E623)</f>
        <v/>
      </c>
      <c r="C623" s="10" t="str">
        <f>IF([1]厂站实体!C623="","",[1]厂站实体!C623)</f>
        <v/>
      </c>
      <c r="D623" s="10" t="str">
        <f>IF([1]厂站实体!D623="","",[1]厂站实体!D623)</f>
        <v/>
      </c>
      <c r="E623" s="10" t="str">
        <f>IF([1]厂站实体!R623="","",[1]厂站实体!R623)</f>
        <v/>
      </c>
      <c r="F623" s="10" t="str">
        <f>IF([1]厂站实体!M623="","",[1]厂站实体!M623)</f>
        <v/>
      </c>
      <c r="G623" s="10" t="str">
        <f>IF([1]厂站实体!N623="","",[1]厂站实体!N623)</f>
        <v/>
      </c>
      <c r="H623" s="10" t="str">
        <f>IF([1]厂站实体!O623="","",[1]厂站实体!O623)</f>
        <v/>
      </c>
      <c r="I623" s="10" t="str">
        <f>IF([1]厂站实体!K623="","",[1]厂站实体!K623)</f>
        <v/>
      </c>
      <c r="J623" s="10" t="str">
        <f>IF([1]厂站实体!P623="","",[1]厂站实体!P623)</f>
        <v/>
      </c>
      <c r="K623" s="10" t="str">
        <f t="shared" si="9"/>
        <v/>
      </c>
    </row>
    <row r="624" spans="1:11" x14ac:dyDescent="0.15">
      <c r="A624" s="10" t="str">
        <f>IF([1]厂站实体!A624="","",[1]厂站实体!A624)</f>
        <v/>
      </c>
      <c r="B624" s="10" t="str">
        <f>IF([1]厂站实体!E624="","",[1]厂站实体!E624)</f>
        <v/>
      </c>
      <c r="C624" s="10" t="str">
        <f>IF([1]厂站实体!C624="","",[1]厂站实体!C624)</f>
        <v/>
      </c>
      <c r="D624" s="10" t="str">
        <f>IF([1]厂站实体!D624="","",[1]厂站实体!D624)</f>
        <v/>
      </c>
      <c r="E624" s="10" t="str">
        <f>IF([1]厂站实体!R624="","",[1]厂站实体!R624)</f>
        <v/>
      </c>
      <c r="F624" s="10" t="str">
        <f>IF([1]厂站实体!M624="","",[1]厂站实体!M624)</f>
        <v/>
      </c>
      <c r="G624" s="10" t="str">
        <f>IF([1]厂站实体!N624="","",[1]厂站实体!N624)</f>
        <v/>
      </c>
      <c r="H624" s="10" t="str">
        <f>IF([1]厂站实体!O624="","",[1]厂站实体!O624)</f>
        <v/>
      </c>
      <c r="I624" s="10" t="str">
        <f>IF([1]厂站实体!K624="","",[1]厂站实体!K624)</f>
        <v/>
      </c>
      <c r="J624" s="10" t="str">
        <f>IF([1]厂站实体!P624="","",[1]厂站实体!P624)</f>
        <v/>
      </c>
      <c r="K624" s="10" t="str">
        <f t="shared" si="9"/>
        <v/>
      </c>
    </row>
    <row r="625" spans="1:11" x14ac:dyDescent="0.15">
      <c r="A625" s="10" t="str">
        <f>IF([1]厂站实体!A625="","",[1]厂站实体!A625)</f>
        <v/>
      </c>
      <c r="B625" s="10" t="str">
        <f>IF([1]厂站实体!E625="","",[1]厂站实体!E625)</f>
        <v/>
      </c>
      <c r="C625" s="10" t="str">
        <f>IF([1]厂站实体!C625="","",[1]厂站实体!C625)</f>
        <v/>
      </c>
      <c r="D625" s="10" t="str">
        <f>IF([1]厂站实体!D625="","",[1]厂站实体!D625)</f>
        <v/>
      </c>
      <c r="E625" s="10" t="str">
        <f>IF([1]厂站实体!R625="","",[1]厂站实体!R625)</f>
        <v/>
      </c>
      <c r="F625" s="10" t="str">
        <f>IF([1]厂站实体!M625="","",[1]厂站实体!M625)</f>
        <v/>
      </c>
      <c r="G625" s="10" t="str">
        <f>IF([1]厂站实体!N625="","",[1]厂站实体!N625)</f>
        <v/>
      </c>
      <c r="H625" s="10" t="str">
        <f>IF([1]厂站实体!O625="","",[1]厂站实体!O625)</f>
        <v/>
      </c>
      <c r="I625" s="10" t="str">
        <f>IF([1]厂站实体!K625="","",[1]厂站实体!K625)</f>
        <v/>
      </c>
      <c r="J625" s="10" t="str">
        <f>IF([1]厂站实体!P625="","",[1]厂站实体!P625)</f>
        <v/>
      </c>
      <c r="K625" s="10" t="str">
        <f t="shared" si="9"/>
        <v/>
      </c>
    </row>
    <row r="626" spans="1:11" x14ac:dyDescent="0.15">
      <c r="A626" s="10" t="str">
        <f>IF([1]厂站实体!A626="","",[1]厂站实体!A626)</f>
        <v/>
      </c>
      <c r="B626" s="10" t="str">
        <f>IF([1]厂站实体!E626="","",[1]厂站实体!E626)</f>
        <v/>
      </c>
      <c r="C626" s="10" t="str">
        <f>IF([1]厂站实体!C626="","",[1]厂站实体!C626)</f>
        <v/>
      </c>
      <c r="D626" s="10" t="str">
        <f>IF([1]厂站实体!D626="","",[1]厂站实体!D626)</f>
        <v/>
      </c>
      <c r="E626" s="10" t="str">
        <f>IF([1]厂站实体!R626="","",[1]厂站实体!R626)</f>
        <v/>
      </c>
      <c r="F626" s="10" t="str">
        <f>IF([1]厂站实体!M626="","",[1]厂站实体!M626)</f>
        <v/>
      </c>
      <c r="G626" s="10" t="str">
        <f>IF([1]厂站实体!N626="","",[1]厂站实体!N626)</f>
        <v/>
      </c>
      <c r="H626" s="10" t="str">
        <f>IF([1]厂站实体!O626="","",[1]厂站实体!O626)</f>
        <v/>
      </c>
      <c r="I626" s="10" t="str">
        <f>IF([1]厂站实体!K626="","",[1]厂站实体!K626)</f>
        <v/>
      </c>
      <c r="J626" s="10" t="str">
        <f>IF([1]厂站实体!P626="","",[1]厂站实体!P626)</f>
        <v/>
      </c>
      <c r="K626" s="10" t="str">
        <f t="shared" si="9"/>
        <v/>
      </c>
    </row>
    <row r="627" spans="1:11" x14ac:dyDescent="0.15">
      <c r="A627" s="10" t="str">
        <f>IF([1]厂站实体!A627="","",[1]厂站实体!A627)</f>
        <v/>
      </c>
      <c r="B627" s="10" t="str">
        <f>IF([1]厂站实体!E627="","",[1]厂站实体!E627)</f>
        <v/>
      </c>
      <c r="C627" s="10" t="str">
        <f>IF([1]厂站实体!C627="","",[1]厂站实体!C627)</f>
        <v/>
      </c>
      <c r="D627" s="10" t="str">
        <f>IF([1]厂站实体!D627="","",[1]厂站实体!D627)</f>
        <v/>
      </c>
      <c r="E627" s="10" t="str">
        <f>IF([1]厂站实体!R627="","",[1]厂站实体!R627)</f>
        <v/>
      </c>
      <c r="F627" s="10" t="str">
        <f>IF([1]厂站实体!M627="","",[1]厂站实体!M627)</f>
        <v/>
      </c>
      <c r="G627" s="10" t="str">
        <f>IF([1]厂站实体!N627="","",[1]厂站实体!N627)</f>
        <v/>
      </c>
      <c r="H627" s="10" t="str">
        <f>IF([1]厂站实体!O627="","",[1]厂站实体!O627)</f>
        <v/>
      </c>
      <c r="I627" s="10" t="str">
        <f>IF([1]厂站实体!K627="","",[1]厂站实体!K627)</f>
        <v/>
      </c>
      <c r="J627" s="10" t="str">
        <f>IF([1]厂站实体!P627="","",[1]厂站实体!P627)</f>
        <v/>
      </c>
      <c r="K627" s="10" t="str">
        <f t="shared" si="9"/>
        <v/>
      </c>
    </row>
    <row r="628" spans="1:11" x14ac:dyDescent="0.15">
      <c r="A628" s="10" t="str">
        <f>IF([1]厂站实体!A628="","",[1]厂站实体!A628)</f>
        <v/>
      </c>
      <c r="B628" s="10" t="str">
        <f>IF([1]厂站实体!E628="","",[1]厂站实体!E628)</f>
        <v/>
      </c>
      <c r="C628" s="10" t="str">
        <f>IF([1]厂站实体!C628="","",[1]厂站实体!C628)</f>
        <v/>
      </c>
      <c r="D628" s="10" t="str">
        <f>IF([1]厂站实体!D628="","",[1]厂站实体!D628)</f>
        <v/>
      </c>
      <c r="E628" s="10" t="str">
        <f>IF([1]厂站实体!R628="","",[1]厂站实体!R628)</f>
        <v/>
      </c>
      <c r="F628" s="10" t="str">
        <f>IF([1]厂站实体!M628="","",[1]厂站实体!M628)</f>
        <v/>
      </c>
      <c r="G628" s="10" t="str">
        <f>IF([1]厂站实体!N628="","",[1]厂站实体!N628)</f>
        <v/>
      </c>
      <c r="H628" s="10" t="str">
        <f>IF([1]厂站实体!O628="","",[1]厂站实体!O628)</f>
        <v/>
      </c>
      <c r="I628" s="10" t="str">
        <f>IF([1]厂站实体!K628="","",[1]厂站实体!K628)</f>
        <v/>
      </c>
      <c r="J628" s="10" t="str">
        <f>IF([1]厂站实体!P628="","",[1]厂站实体!P628)</f>
        <v/>
      </c>
      <c r="K628" s="10" t="str">
        <f t="shared" si="9"/>
        <v/>
      </c>
    </row>
    <row r="629" spans="1:11" x14ac:dyDescent="0.15">
      <c r="A629" s="10" t="str">
        <f>IF([1]厂站实体!A629="","",[1]厂站实体!A629)</f>
        <v/>
      </c>
      <c r="B629" s="10" t="str">
        <f>IF([1]厂站实体!E629="","",[1]厂站实体!E629)</f>
        <v/>
      </c>
      <c r="C629" s="10" t="str">
        <f>IF([1]厂站实体!C629="","",[1]厂站实体!C629)</f>
        <v/>
      </c>
      <c r="D629" s="10" t="str">
        <f>IF([1]厂站实体!D629="","",[1]厂站实体!D629)</f>
        <v/>
      </c>
      <c r="E629" s="10" t="str">
        <f>IF([1]厂站实体!R629="","",[1]厂站实体!R629)</f>
        <v/>
      </c>
      <c r="F629" s="10" t="str">
        <f>IF([1]厂站实体!M629="","",[1]厂站实体!M629)</f>
        <v/>
      </c>
      <c r="G629" s="10" t="str">
        <f>IF([1]厂站实体!N629="","",[1]厂站实体!N629)</f>
        <v/>
      </c>
      <c r="H629" s="10" t="str">
        <f>IF([1]厂站实体!O629="","",[1]厂站实体!O629)</f>
        <v/>
      </c>
      <c r="I629" s="10" t="str">
        <f>IF([1]厂站实体!K629="","",[1]厂站实体!K629)</f>
        <v/>
      </c>
      <c r="J629" s="10" t="str">
        <f>IF([1]厂站实体!P629="","",[1]厂站实体!P629)</f>
        <v/>
      </c>
      <c r="K629" s="10" t="str">
        <f t="shared" si="9"/>
        <v/>
      </c>
    </row>
    <row r="630" spans="1:11" x14ac:dyDescent="0.15">
      <c r="A630" s="10" t="str">
        <f>IF([1]厂站实体!A630="","",[1]厂站实体!A630)</f>
        <v/>
      </c>
      <c r="B630" s="10" t="str">
        <f>IF([1]厂站实体!E630="","",[1]厂站实体!E630)</f>
        <v/>
      </c>
      <c r="C630" s="10" t="str">
        <f>IF([1]厂站实体!C630="","",[1]厂站实体!C630)</f>
        <v/>
      </c>
      <c r="D630" s="10" t="str">
        <f>IF([1]厂站实体!D630="","",[1]厂站实体!D630)</f>
        <v/>
      </c>
      <c r="E630" s="10" t="str">
        <f>IF([1]厂站实体!R630="","",[1]厂站实体!R630)</f>
        <v/>
      </c>
      <c r="F630" s="10" t="str">
        <f>IF([1]厂站实体!M630="","",[1]厂站实体!M630)</f>
        <v/>
      </c>
      <c r="G630" s="10" t="str">
        <f>IF([1]厂站实体!N630="","",[1]厂站实体!N630)</f>
        <v/>
      </c>
      <c r="H630" s="10" t="str">
        <f>IF([1]厂站实体!O630="","",[1]厂站实体!O630)</f>
        <v/>
      </c>
      <c r="I630" s="10" t="str">
        <f>IF([1]厂站实体!K630="","",[1]厂站实体!K630)</f>
        <v/>
      </c>
      <c r="J630" s="10" t="str">
        <f>IF([1]厂站实体!P630="","",[1]厂站实体!P630)</f>
        <v/>
      </c>
      <c r="K630" s="10" t="str">
        <f t="shared" si="9"/>
        <v/>
      </c>
    </row>
    <row r="631" spans="1:11" x14ac:dyDescent="0.15">
      <c r="A631" s="10" t="str">
        <f>IF([1]厂站实体!A631="","",[1]厂站实体!A631)</f>
        <v/>
      </c>
      <c r="B631" s="10" t="str">
        <f>IF([1]厂站实体!E631="","",[1]厂站实体!E631)</f>
        <v/>
      </c>
      <c r="C631" s="10" t="str">
        <f>IF([1]厂站实体!C631="","",[1]厂站实体!C631)</f>
        <v/>
      </c>
      <c r="D631" s="10" t="str">
        <f>IF([1]厂站实体!D631="","",[1]厂站实体!D631)</f>
        <v/>
      </c>
      <c r="E631" s="10" t="str">
        <f>IF([1]厂站实体!R631="","",[1]厂站实体!R631)</f>
        <v/>
      </c>
      <c r="F631" s="10" t="str">
        <f>IF([1]厂站实体!M631="","",[1]厂站实体!M631)</f>
        <v/>
      </c>
      <c r="G631" s="10" t="str">
        <f>IF([1]厂站实体!N631="","",[1]厂站实体!N631)</f>
        <v/>
      </c>
      <c r="H631" s="10" t="str">
        <f>IF([1]厂站实体!O631="","",[1]厂站实体!O631)</f>
        <v/>
      </c>
      <c r="I631" s="10" t="str">
        <f>IF([1]厂站实体!K631="","",[1]厂站实体!K631)</f>
        <v/>
      </c>
      <c r="J631" s="10" t="str">
        <f>IF([1]厂站实体!P631="","",[1]厂站实体!P631)</f>
        <v/>
      </c>
      <c r="K631" s="10" t="str">
        <f t="shared" si="9"/>
        <v/>
      </c>
    </row>
    <row r="632" spans="1:11" x14ac:dyDescent="0.15">
      <c r="A632" s="10" t="str">
        <f>IF([1]厂站实体!A632="","",[1]厂站实体!A632)</f>
        <v/>
      </c>
      <c r="B632" s="10" t="str">
        <f>IF([1]厂站实体!E632="","",[1]厂站实体!E632)</f>
        <v/>
      </c>
      <c r="C632" s="10" t="str">
        <f>IF([1]厂站实体!C632="","",[1]厂站实体!C632)</f>
        <v/>
      </c>
      <c r="D632" s="10" t="str">
        <f>IF([1]厂站实体!D632="","",[1]厂站实体!D632)</f>
        <v/>
      </c>
      <c r="E632" s="10" t="str">
        <f>IF([1]厂站实体!R632="","",[1]厂站实体!R632)</f>
        <v/>
      </c>
      <c r="F632" s="10" t="str">
        <f>IF([1]厂站实体!M632="","",[1]厂站实体!M632)</f>
        <v/>
      </c>
      <c r="G632" s="10" t="str">
        <f>IF([1]厂站实体!N632="","",[1]厂站实体!N632)</f>
        <v/>
      </c>
      <c r="H632" s="10" t="str">
        <f>IF([1]厂站实体!O632="","",[1]厂站实体!O632)</f>
        <v/>
      </c>
      <c r="I632" s="10" t="str">
        <f>IF([1]厂站实体!K632="","",[1]厂站实体!K632)</f>
        <v/>
      </c>
      <c r="J632" s="10" t="str">
        <f>IF([1]厂站实体!P632="","",[1]厂站实体!P632)</f>
        <v/>
      </c>
      <c r="K632" s="10" t="str">
        <f t="shared" si="9"/>
        <v/>
      </c>
    </row>
    <row r="633" spans="1:11" x14ac:dyDescent="0.15">
      <c r="A633" s="10" t="str">
        <f>IF([1]厂站实体!A633="","",[1]厂站实体!A633)</f>
        <v/>
      </c>
      <c r="B633" s="10" t="str">
        <f>IF([1]厂站实体!E633="","",[1]厂站实体!E633)</f>
        <v/>
      </c>
      <c r="C633" s="10" t="str">
        <f>IF([1]厂站实体!C633="","",[1]厂站实体!C633)</f>
        <v/>
      </c>
      <c r="D633" s="10" t="str">
        <f>IF([1]厂站实体!D633="","",[1]厂站实体!D633)</f>
        <v/>
      </c>
      <c r="E633" s="10" t="str">
        <f>IF([1]厂站实体!R633="","",[1]厂站实体!R633)</f>
        <v/>
      </c>
      <c r="F633" s="10" t="str">
        <f>IF([1]厂站实体!M633="","",[1]厂站实体!M633)</f>
        <v/>
      </c>
      <c r="G633" s="10" t="str">
        <f>IF([1]厂站实体!N633="","",[1]厂站实体!N633)</f>
        <v/>
      </c>
      <c r="H633" s="10" t="str">
        <f>IF([1]厂站实体!O633="","",[1]厂站实体!O633)</f>
        <v/>
      </c>
      <c r="I633" s="10" t="str">
        <f>IF([1]厂站实体!K633="","",[1]厂站实体!K633)</f>
        <v/>
      </c>
      <c r="J633" s="10" t="str">
        <f>IF([1]厂站实体!P633="","",[1]厂站实体!P633)</f>
        <v/>
      </c>
      <c r="K633" s="10" t="str">
        <f t="shared" si="9"/>
        <v/>
      </c>
    </row>
    <row r="634" spans="1:11" x14ac:dyDescent="0.15">
      <c r="A634" s="10" t="str">
        <f>IF([1]厂站实体!A634="","",[1]厂站实体!A634)</f>
        <v/>
      </c>
      <c r="B634" s="10" t="str">
        <f>IF([1]厂站实体!E634="","",[1]厂站实体!E634)</f>
        <v/>
      </c>
      <c r="C634" s="10" t="str">
        <f>IF([1]厂站实体!C634="","",[1]厂站实体!C634)</f>
        <v/>
      </c>
      <c r="D634" s="10" t="str">
        <f>IF([1]厂站实体!D634="","",[1]厂站实体!D634)</f>
        <v/>
      </c>
      <c r="E634" s="10" t="str">
        <f>IF([1]厂站实体!R634="","",[1]厂站实体!R634)</f>
        <v/>
      </c>
      <c r="F634" s="10" t="str">
        <f>IF([1]厂站实体!M634="","",[1]厂站实体!M634)</f>
        <v/>
      </c>
      <c r="G634" s="10" t="str">
        <f>IF([1]厂站实体!N634="","",[1]厂站实体!N634)</f>
        <v/>
      </c>
      <c r="H634" s="10" t="str">
        <f>IF([1]厂站实体!O634="","",[1]厂站实体!O634)</f>
        <v/>
      </c>
      <c r="I634" s="10" t="str">
        <f>IF([1]厂站实体!K634="","",[1]厂站实体!K634)</f>
        <v/>
      </c>
      <c r="J634" s="10" t="str">
        <f>IF([1]厂站实体!P634="","",[1]厂站实体!P634)</f>
        <v/>
      </c>
      <c r="K634" s="10" t="str">
        <f t="shared" si="9"/>
        <v/>
      </c>
    </row>
    <row r="635" spans="1:11" x14ac:dyDescent="0.15">
      <c r="A635" s="10" t="str">
        <f>IF([1]厂站实体!A635="","",[1]厂站实体!A635)</f>
        <v/>
      </c>
      <c r="B635" s="10" t="str">
        <f>IF([1]厂站实体!E635="","",[1]厂站实体!E635)</f>
        <v/>
      </c>
      <c r="C635" s="10" t="str">
        <f>IF([1]厂站实体!C635="","",[1]厂站实体!C635)</f>
        <v/>
      </c>
      <c r="D635" s="10" t="str">
        <f>IF([1]厂站实体!D635="","",[1]厂站实体!D635)</f>
        <v/>
      </c>
      <c r="E635" s="10" t="str">
        <f>IF([1]厂站实体!R635="","",[1]厂站实体!R635)</f>
        <v/>
      </c>
      <c r="F635" s="10" t="str">
        <f>IF([1]厂站实体!M635="","",[1]厂站实体!M635)</f>
        <v/>
      </c>
      <c r="G635" s="10" t="str">
        <f>IF([1]厂站实体!N635="","",[1]厂站实体!N635)</f>
        <v/>
      </c>
      <c r="H635" s="10" t="str">
        <f>IF([1]厂站实体!O635="","",[1]厂站实体!O635)</f>
        <v/>
      </c>
      <c r="I635" s="10" t="str">
        <f>IF([1]厂站实体!K635="","",[1]厂站实体!K635)</f>
        <v/>
      </c>
      <c r="J635" s="10" t="str">
        <f>IF([1]厂站实体!P635="","",[1]厂站实体!P635)</f>
        <v/>
      </c>
      <c r="K635" s="10" t="str">
        <f t="shared" si="9"/>
        <v/>
      </c>
    </row>
    <row r="636" spans="1:11" x14ac:dyDescent="0.15">
      <c r="A636" s="10" t="str">
        <f>IF([1]厂站实体!A636="","",[1]厂站实体!A636)</f>
        <v/>
      </c>
      <c r="B636" s="10" t="str">
        <f>IF([1]厂站实体!E636="","",[1]厂站实体!E636)</f>
        <v/>
      </c>
      <c r="C636" s="10" t="str">
        <f>IF([1]厂站实体!C636="","",[1]厂站实体!C636)</f>
        <v/>
      </c>
      <c r="D636" s="10" t="str">
        <f>IF([1]厂站实体!D636="","",[1]厂站实体!D636)</f>
        <v/>
      </c>
      <c r="E636" s="10" t="str">
        <f>IF([1]厂站实体!R636="","",[1]厂站实体!R636)</f>
        <v/>
      </c>
      <c r="F636" s="10" t="str">
        <f>IF([1]厂站实体!M636="","",[1]厂站实体!M636)</f>
        <v/>
      </c>
      <c r="G636" s="10" t="str">
        <f>IF([1]厂站实体!N636="","",[1]厂站实体!N636)</f>
        <v/>
      </c>
      <c r="H636" s="10" t="str">
        <f>IF([1]厂站实体!O636="","",[1]厂站实体!O636)</f>
        <v/>
      </c>
      <c r="I636" s="10" t="str">
        <f>IF([1]厂站实体!K636="","",[1]厂站实体!K636)</f>
        <v/>
      </c>
      <c r="J636" s="10" t="str">
        <f>IF([1]厂站实体!P636="","",[1]厂站实体!P636)</f>
        <v/>
      </c>
      <c r="K636" s="10" t="str">
        <f t="shared" si="9"/>
        <v/>
      </c>
    </row>
    <row r="637" spans="1:11" x14ac:dyDescent="0.15">
      <c r="A637" s="10" t="str">
        <f>IF([1]厂站实体!A637="","",[1]厂站实体!A637)</f>
        <v/>
      </c>
      <c r="B637" s="10" t="str">
        <f>IF([1]厂站实体!E637="","",[1]厂站实体!E637)</f>
        <v/>
      </c>
      <c r="C637" s="10" t="str">
        <f>IF([1]厂站实体!C637="","",[1]厂站实体!C637)</f>
        <v/>
      </c>
      <c r="D637" s="10" t="str">
        <f>IF([1]厂站实体!D637="","",[1]厂站实体!D637)</f>
        <v/>
      </c>
      <c r="E637" s="10" t="str">
        <f>IF([1]厂站实体!R637="","",[1]厂站实体!R637)</f>
        <v/>
      </c>
      <c r="F637" s="10" t="str">
        <f>IF([1]厂站实体!M637="","",[1]厂站实体!M637)</f>
        <v/>
      </c>
      <c r="G637" s="10" t="str">
        <f>IF([1]厂站实体!N637="","",[1]厂站实体!N637)</f>
        <v/>
      </c>
      <c r="H637" s="10" t="str">
        <f>IF([1]厂站实体!O637="","",[1]厂站实体!O637)</f>
        <v/>
      </c>
      <c r="I637" s="10" t="str">
        <f>IF([1]厂站实体!K637="","",[1]厂站实体!K637)</f>
        <v/>
      </c>
      <c r="J637" s="10" t="str">
        <f>IF([1]厂站实体!P637="","",[1]厂站实体!P637)</f>
        <v/>
      </c>
      <c r="K637" s="10" t="str">
        <f t="shared" si="9"/>
        <v/>
      </c>
    </row>
    <row r="638" spans="1:11" x14ac:dyDescent="0.15">
      <c r="A638" s="10" t="str">
        <f>IF([1]厂站实体!A638="","",[1]厂站实体!A638)</f>
        <v/>
      </c>
      <c r="B638" s="10" t="str">
        <f>IF([1]厂站实体!E638="","",[1]厂站实体!E638)</f>
        <v/>
      </c>
      <c r="C638" s="10" t="str">
        <f>IF([1]厂站实体!C638="","",[1]厂站实体!C638)</f>
        <v/>
      </c>
      <c r="D638" s="10" t="str">
        <f>IF([1]厂站实体!D638="","",[1]厂站实体!D638)</f>
        <v/>
      </c>
      <c r="E638" s="10" t="str">
        <f>IF([1]厂站实体!R638="","",[1]厂站实体!R638)</f>
        <v/>
      </c>
      <c r="F638" s="10" t="str">
        <f>IF([1]厂站实体!M638="","",[1]厂站实体!M638)</f>
        <v/>
      </c>
      <c r="G638" s="10" t="str">
        <f>IF([1]厂站实体!N638="","",[1]厂站实体!N638)</f>
        <v/>
      </c>
      <c r="H638" s="10" t="str">
        <f>IF([1]厂站实体!O638="","",[1]厂站实体!O638)</f>
        <v/>
      </c>
      <c r="I638" s="10" t="str">
        <f>IF([1]厂站实体!K638="","",[1]厂站实体!K638)</f>
        <v/>
      </c>
      <c r="J638" s="10" t="str">
        <f>IF([1]厂站实体!P638="","",[1]厂站实体!P638)</f>
        <v/>
      </c>
      <c r="K638" s="10" t="str">
        <f t="shared" si="9"/>
        <v/>
      </c>
    </row>
    <row r="639" spans="1:11" x14ac:dyDescent="0.15">
      <c r="A639" s="10" t="str">
        <f>IF([1]厂站实体!A639="","",[1]厂站实体!A639)</f>
        <v/>
      </c>
      <c r="B639" s="10" t="str">
        <f>IF([1]厂站实体!E639="","",[1]厂站实体!E639)</f>
        <v/>
      </c>
      <c r="C639" s="10" t="str">
        <f>IF([1]厂站实体!C639="","",[1]厂站实体!C639)</f>
        <v/>
      </c>
      <c r="D639" s="10" t="str">
        <f>IF([1]厂站实体!D639="","",[1]厂站实体!D639)</f>
        <v/>
      </c>
      <c r="E639" s="10" t="str">
        <f>IF([1]厂站实体!R639="","",[1]厂站实体!R639)</f>
        <v/>
      </c>
      <c r="F639" s="10" t="str">
        <f>IF([1]厂站实体!M639="","",[1]厂站实体!M639)</f>
        <v/>
      </c>
      <c r="G639" s="10" t="str">
        <f>IF([1]厂站实体!N639="","",[1]厂站实体!N639)</f>
        <v/>
      </c>
      <c r="H639" s="10" t="str">
        <f>IF([1]厂站实体!O639="","",[1]厂站实体!O639)</f>
        <v/>
      </c>
      <c r="I639" s="10" t="str">
        <f>IF([1]厂站实体!K639="","",[1]厂站实体!K639)</f>
        <v/>
      </c>
      <c r="J639" s="10" t="str">
        <f>IF([1]厂站实体!P639="","",[1]厂站实体!P639)</f>
        <v/>
      </c>
      <c r="K639" s="10" t="str">
        <f t="shared" si="9"/>
        <v/>
      </c>
    </row>
    <row r="640" spans="1:11" x14ac:dyDescent="0.15">
      <c r="A640" s="10" t="str">
        <f>IF([1]厂站实体!A640="","",[1]厂站实体!A640)</f>
        <v/>
      </c>
      <c r="B640" s="10" t="str">
        <f>IF([1]厂站实体!E640="","",[1]厂站实体!E640)</f>
        <v/>
      </c>
      <c r="C640" s="10" t="str">
        <f>IF([1]厂站实体!C640="","",[1]厂站实体!C640)</f>
        <v/>
      </c>
      <c r="D640" s="10" t="str">
        <f>IF([1]厂站实体!D640="","",[1]厂站实体!D640)</f>
        <v/>
      </c>
      <c r="E640" s="10" t="str">
        <f>IF([1]厂站实体!R640="","",[1]厂站实体!R640)</f>
        <v/>
      </c>
      <c r="F640" s="10" t="str">
        <f>IF([1]厂站实体!M640="","",[1]厂站实体!M640)</f>
        <v/>
      </c>
      <c r="G640" s="10" t="str">
        <f>IF([1]厂站实体!N640="","",[1]厂站实体!N640)</f>
        <v/>
      </c>
      <c r="H640" s="10" t="str">
        <f>IF([1]厂站实体!O640="","",[1]厂站实体!O640)</f>
        <v/>
      </c>
      <c r="I640" s="10" t="str">
        <f>IF([1]厂站实体!K640="","",[1]厂站实体!K640)</f>
        <v/>
      </c>
      <c r="J640" s="10" t="str">
        <f>IF([1]厂站实体!P640="","",[1]厂站实体!P640)</f>
        <v/>
      </c>
      <c r="K640" s="10" t="str">
        <f t="shared" si="9"/>
        <v/>
      </c>
    </row>
    <row r="641" spans="1:11" x14ac:dyDescent="0.15">
      <c r="A641" s="10" t="str">
        <f>IF([1]厂站实体!A641="","",[1]厂站实体!A641)</f>
        <v/>
      </c>
      <c r="B641" s="10" t="str">
        <f>IF([1]厂站实体!E641="","",[1]厂站实体!E641)</f>
        <v/>
      </c>
      <c r="C641" s="10" t="str">
        <f>IF([1]厂站实体!C641="","",[1]厂站实体!C641)</f>
        <v/>
      </c>
      <c r="D641" s="10" t="str">
        <f>IF([1]厂站实体!D641="","",[1]厂站实体!D641)</f>
        <v/>
      </c>
      <c r="E641" s="10" t="str">
        <f>IF([1]厂站实体!R641="","",[1]厂站实体!R641)</f>
        <v/>
      </c>
      <c r="F641" s="10" t="str">
        <f>IF([1]厂站实体!M641="","",[1]厂站实体!M641)</f>
        <v/>
      </c>
      <c r="G641" s="10" t="str">
        <f>IF([1]厂站实体!N641="","",[1]厂站实体!N641)</f>
        <v/>
      </c>
      <c r="H641" s="10" t="str">
        <f>IF([1]厂站实体!O641="","",[1]厂站实体!O641)</f>
        <v/>
      </c>
      <c r="I641" s="10" t="str">
        <f>IF([1]厂站实体!K641="","",[1]厂站实体!K641)</f>
        <v/>
      </c>
      <c r="J641" s="10" t="str">
        <f>IF([1]厂站实体!P641="","",[1]厂站实体!P641)</f>
        <v/>
      </c>
      <c r="K641" s="10" t="str">
        <f t="shared" si="9"/>
        <v/>
      </c>
    </row>
    <row r="642" spans="1:11" x14ac:dyDescent="0.15">
      <c r="A642" s="10" t="str">
        <f>IF([1]厂站实体!A642="","",[1]厂站实体!A642)</f>
        <v/>
      </c>
      <c r="B642" s="10" t="str">
        <f>IF([1]厂站实体!E642="","",[1]厂站实体!E642)</f>
        <v/>
      </c>
      <c r="C642" s="10" t="str">
        <f>IF([1]厂站实体!C642="","",[1]厂站实体!C642)</f>
        <v/>
      </c>
      <c r="D642" s="10" t="str">
        <f>IF([1]厂站实体!D642="","",[1]厂站实体!D642)</f>
        <v/>
      </c>
      <c r="E642" s="10" t="str">
        <f>IF([1]厂站实体!R642="","",[1]厂站实体!R642)</f>
        <v/>
      </c>
      <c r="F642" s="10" t="str">
        <f>IF([1]厂站实体!M642="","",[1]厂站实体!M642)</f>
        <v/>
      </c>
      <c r="G642" s="10" t="str">
        <f>IF([1]厂站实体!N642="","",[1]厂站实体!N642)</f>
        <v/>
      </c>
      <c r="H642" s="10" t="str">
        <f>IF([1]厂站实体!O642="","",[1]厂站实体!O642)</f>
        <v/>
      </c>
      <c r="I642" s="10" t="str">
        <f>IF([1]厂站实体!K642="","",[1]厂站实体!K642)</f>
        <v/>
      </c>
      <c r="J642" s="10" t="str">
        <f>IF([1]厂站实体!P642="","",[1]厂站实体!P642)</f>
        <v/>
      </c>
      <c r="K642" s="10" t="str">
        <f t="shared" si="9"/>
        <v/>
      </c>
    </row>
    <row r="643" spans="1:11" x14ac:dyDescent="0.15">
      <c r="A643" s="10" t="str">
        <f>IF([1]厂站实体!A643="","",[1]厂站实体!A643)</f>
        <v/>
      </c>
      <c r="B643" s="10" t="str">
        <f>IF([1]厂站实体!E643="","",[1]厂站实体!E643)</f>
        <v/>
      </c>
      <c r="C643" s="10" t="str">
        <f>IF([1]厂站实体!C643="","",[1]厂站实体!C643)</f>
        <v/>
      </c>
      <c r="D643" s="10" t="str">
        <f>IF([1]厂站实体!D643="","",[1]厂站实体!D643)</f>
        <v/>
      </c>
      <c r="E643" s="10" t="str">
        <f>IF([1]厂站实体!R643="","",[1]厂站实体!R643)</f>
        <v/>
      </c>
      <c r="F643" s="10" t="str">
        <f>IF([1]厂站实体!M643="","",[1]厂站实体!M643)</f>
        <v/>
      </c>
      <c r="G643" s="10" t="str">
        <f>IF([1]厂站实体!N643="","",[1]厂站实体!N643)</f>
        <v/>
      </c>
      <c r="H643" s="10" t="str">
        <f>IF([1]厂站实体!O643="","",[1]厂站实体!O643)</f>
        <v/>
      </c>
      <c r="I643" s="10" t="str">
        <f>IF([1]厂站实体!K643="","",[1]厂站实体!K643)</f>
        <v/>
      </c>
      <c r="J643" s="10" t="str">
        <f>IF([1]厂站实体!P643="","",[1]厂站实体!P643)</f>
        <v/>
      </c>
      <c r="K643" s="10" t="str">
        <f t="shared" ref="K643:K706" si="10">IF(OR(I643="",J643=""),"",I643-J643)</f>
        <v/>
      </c>
    </row>
    <row r="644" spans="1:11" x14ac:dyDescent="0.15">
      <c r="A644" s="10" t="str">
        <f>IF([1]厂站实体!A644="","",[1]厂站实体!A644)</f>
        <v/>
      </c>
      <c r="B644" s="10" t="str">
        <f>IF([1]厂站实体!E644="","",[1]厂站实体!E644)</f>
        <v/>
      </c>
      <c r="C644" s="10" t="str">
        <f>IF([1]厂站实体!C644="","",[1]厂站实体!C644)</f>
        <v/>
      </c>
      <c r="D644" s="10" t="str">
        <f>IF([1]厂站实体!D644="","",[1]厂站实体!D644)</f>
        <v/>
      </c>
      <c r="E644" s="10" t="str">
        <f>IF([1]厂站实体!R644="","",[1]厂站实体!R644)</f>
        <v/>
      </c>
      <c r="F644" s="10" t="str">
        <f>IF([1]厂站实体!M644="","",[1]厂站实体!M644)</f>
        <v/>
      </c>
      <c r="G644" s="10" t="str">
        <f>IF([1]厂站实体!N644="","",[1]厂站实体!N644)</f>
        <v/>
      </c>
      <c r="H644" s="10" t="str">
        <f>IF([1]厂站实体!O644="","",[1]厂站实体!O644)</f>
        <v/>
      </c>
      <c r="I644" s="10" t="str">
        <f>IF([1]厂站实体!K644="","",[1]厂站实体!K644)</f>
        <v/>
      </c>
      <c r="J644" s="10" t="str">
        <f>IF([1]厂站实体!P644="","",[1]厂站实体!P644)</f>
        <v/>
      </c>
      <c r="K644" s="10" t="str">
        <f t="shared" si="10"/>
        <v/>
      </c>
    </row>
    <row r="645" spans="1:11" x14ac:dyDescent="0.15">
      <c r="A645" s="10" t="str">
        <f>IF([1]厂站实体!A645="","",[1]厂站实体!A645)</f>
        <v/>
      </c>
      <c r="B645" s="10" t="str">
        <f>IF([1]厂站实体!E645="","",[1]厂站实体!E645)</f>
        <v/>
      </c>
      <c r="C645" s="10" t="str">
        <f>IF([1]厂站实体!C645="","",[1]厂站实体!C645)</f>
        <v/>
      </c>
      <c r="D645" s="10" t="str">
        <f>IF([1]厂站实体!D645="","",[1]厂站实体!D645)</f>
        <v/>
      </c>
      <c r="E645" s="10" t="str">
        <f>IF([1]厂站实体!R645="","",[1]厂站实体!R645)</f>
        <v/>
      </c>
      <c r="F645" s="10" t="str">
        <f>IF([1]厂站实体!M645="","",[1]厂站实体!M645)</f>
        <v/>
      </c>
      <c r="G645" s="10" t="str">
        <f>IF([1]厂站实体!N645="","",[1]厂站实体!N645)</f>
        <v/>
      </c>
      <c r="H645" s="10" t="str">
        <f>IF([1]厂站实体!O645="","",[1]厂站实体!O645)</f>
        <v/>
      </c>
      <c r="I645" s="10" t="str">
        <f>IF([1]厂站实体!K645="","",[1]厂站实体!K645)</f>
        <v/>
      </c>
      <c r="J645" s="10" t="str">
        <f>IF([1]厂站实体!P645="","",[1]厂站实体!P645)</f>
        <v/>
      </c>
      <c r="K645" s="10" t="str">
        <f t="shared" si="10"/>
        <v/>
      </c>
    </row>
    <row r="646" spans="1:11" x14ac:dyDescent="0.15">
      <c r="A646" s="10" t="str">
        <f>IF([1]厂站实体!A646="","",[1]厂站实体!A646)</f>
        <v/>
      </c>
      <c r="B646" s="10" t="str">
        <f>IF([1]厂站实体!E646="","",[1]厂站实体!E646)</f>
        <v/>
      </c>
      <c r="C646" s="10" t="str">
        <f>IF([1]厂站实体!C646="","",[1]厂站实体!C646)</f>
        <v/>
      </c>
      <c r="D646" s="10" t="str">
        <f>IF([1]厂站实体!D646="","",[1]厂站实体!D646)</f>
        <v/>
      </c>
      <c r="E646" s="10" t="str">
        <f>IF([1]厂站实体!R646="","",[1]厂站实体!R646)</f>
        <v/>
      </c>
      <c r="F646" s="10" t="str">
        <f>IF([1]厂站实体!M646="","",[1]厂站实体!M646)</f>
        <v/>
      </c>
      <c r="G646" s="10" t="str">
        <f>IF([1]厂站实体!N646="","",[1]厂站实体!N646)</f>
        <v/>
      </c>
      <c r="H646" s="10" t="str">
        <f>IF([1]厂站实体!O646="","",[1]厂站实体!O646)</f>
        <v/>
      </c>
      <c r="I646" s="10" t="str">
        <f>IF([1]厂站实体!K646="","",[1]厂站实体!K646)</f>
        <v/>
      </c>
      <c r="J646" s="10" t="str">
        <f>IF([1]厂站实体!P646="","",[1]厂站实体!P646)</f>
        <v/>
      </c>
      <c r="K646" s="10" t="str">
        <f t="shared" si="10"/>
        <v/>
      </c>
    </row>
    <row r="647" spans="1:11" x14ac:dyDescent="0.15">
      <c r="A647" s="10" t="str">
        <f>IF([1]厂站实体!A647="","",[1]厂站实体!A647)</f>
        <v/>
      </c>
      <c r="B647" s="10" t="str">
        <f>IF([1]厂站实体!E647="","",[1]厂站实体!E647)</f>
        <v/>
      </c>
      <c r="C647" s="10" t="str">
        <f>IF([1]厂站实体!C647="","",[1]厂站实体!C647)</f>
        <v/>
      </c>
      <c r="D647" s="10" t="str">
        <f>IF([1]厂站实体!D647="","",[1]厂站实体!D647)</f>
        <v/>
      </c>
      <c r="E647" s="10" t="str">
        <f>IF([1]厂站实体!R647="","",[1]厂站实体!R647)</f>
        <v/>
      </c>
      <c r="F647" s="10" t="str">
        <f>IF([1]厂站实体!M647="","",[1]厂站实体!M647)</f>
        <v/>
      </c>
      <c r="G647" s="10" t="str">
        <f>IF([1]厂站实体!N647="","",[1]厂站实体!N647)</f>
        <v/>
      </c>
      <c r="H647" s="10" t="str">
        <f>IF([1]厂站实体!O647="","",[1]厂站实体!O647)</f>
        <v/>
      </c>
      <c r="I647" s="10" t="str">
        <f>IF([1]厂站实体!K647="","",[1]厂站实体!K647)</f>
        <v/>
      </c>
      <c r="J647" s="10" t="str">
        <f>IF([1]厂站实体!P647="","",[1]厂站实体!P647)</f>
        <v/>
      </c>
      <c r="K647" s="10" t="str">
        <f t="shared" si="10"/>
        <v/>
      </c>
    </row>
    <row r="648" spans="1:11" x14ac:dyDescent="0.15">
      <c r="A648" s="10" t="str">
        <f>IF([1]厂站实体!A648="","",[1]厂站实体!A648)</f>
        <v/>
      </c>
      <c r="B648" s="10" t="str">
        <f>IF([1]厂站实体!E648="","",[1]厂站实体!E648)</f>
        <v/>
      </c>
      <c r="C648" s="10" t="str">
        <f>IF([1]厂站实体!C648="","",[1]厂站实体!C648)</f>
        <v/>
      </c>
      <c r="D648" s="10" t="str">
        <f>IF([1]厂站实体!D648="","",[1]厂站实体!D648)</f>
        <v/>
      </c>
      <c r="E648" s="10" t="str">
        <f>IF([1]厂站实体!R648="","",[1]厂站实体!R648)</f>
        <v/>
      </c>
      <c r="F648" s="10" t="str">
        <f>IF([1]厂站实体!M648="","",[1]厂站实体!M648)</f>
        <v/>
      </c>
      <c r="G648" s="10" t="str">
        <f>IF([1]厂站实体!N648="","",[1]厂站实体!N648)</f>
        <v/>
      </c>
      <c r="H648" s="10" t="str">
        <f>IF([1]厂站实体!O648="","",[1]厂站实体!O648)</f>
        <v/>
      </c>
      <c r="I648" s="10" t="str">
        <f>IF([1]厂站实体!K648="","",[1]厂站实体!K648)</f>
        <v/>
      </c>
      <c r="J648" s="10" t="str">
        <f>IF([1]厂站实体!P648="","",[1]厂站实体!P648)</f>
        <v/>
      </c>
      <c r="K648" s="10" t="str">
        <f t="shared" si="10"/>
        <v/>
      </c>
    </row>
    <row r="649" spans="1:11" x14ac:dyDescent="0.15">
      <c r="A649" s="10" t="str">
        <f>IF([1]厂站实体!A649="","",[1]厂站实体!A649)</f>
        <v/>
      </c>
      <c r="B649" s="10" t="str">
        <f>IF([1]厂站实体!E649="","",[1]厂站实体!E649)</f>
        <v/>
      </c>
      <c r="C649" s="10" t="str">
        <f>IF([1]厂站实体!C649="","",[1]厂站实体!C649)</f>
        <v/>
      </c>
      <c r="D649" s="10" t="str">
        <f>IF([1]厂站实体!D649="","",[1]厂站实体!D649)</f>
        <v/>
      </c>
      <c r="E649" s="10" t="str">
        <f>IF([1]厂站实体!R649="","",[1]厂站实体!R649)</f>
        <v/>
      </c>
      <c r="F649" s="10" t="str">
        <f>IF([1]厂站实体!M649="","",[1]厂站实体!M649)</f>
        <v/>
      </c>
      <c r="G649" s="10" t="str">
        <f>IF([1]厂站实体!N649="","",[1]厂站实体!N649)</f>
        <v/>
      </c>
      <c r="H649" s="10" t="str">
        <f>IF([1]厂站实体!O649="","",[1]厂站实体!O649)</f>
        <v/>
      </c>
      <c r="I649" s="10" t="str">
        <f>IF([1]厂站实体!K649="","",[1]厂站实体!K649)</f>
        <v/>
      </c>
      <c r="J649" s="10" t="str">
        <f>IF([1]厂站实体!P649="","",[1]厂站实体!P649)</f>
        <v/>
      </c>
      <c r="K649" s="10" t="str">
        <f t="shared" si="10"/>
        <v/>
      </c>
    </row>
    <row r="650" spans="1:11" x14ac:dyDescent="0.15">
      <c r="A650" s="10" t="str">
        <f>IF([1]厂站实体!A650="","",[1]厂站实体!A650)</f>
        <v/>
      </c>
      <c r="B650" s="10" t="str">
        <f>IF([1]厂站实体!E650="","",[1]厂站实体!E650)</f>
        <v/>
      </c>
      <c r="C650" s="10" t="str">
        <f>IF([1]厂站实体!C650="","",[1]厂站实体!C650)</f>
        <v/>
      </c>
      <c r="D650" s="10" t="str">
        <f>IF([1]厂站实体!D650="","",[1]厂站实体!D650)</f>
        <v/>
      </c>
      <c r="E650" s="10" t="str">
        <f>IF([1]厂站实体!R650="","",[1]厂站实体!R650)</f>
        <v/>
      </c>
      <c r="F650" s="10" t="str">
        <f>IF([1]厂站实体!M650="","",[1]厂站实体!M650)</f>
        <v/>
      </c>
      <c r="G650" s="10" t="str">
        <f>IF([1]厂站实体!N650="","",[1]厂站实体!N650)</f>
        <v/>
      </c>
      <c r="H650" s="10" t="str">
        <f>IF([1]厂站实体!O650="","",[1]厂站实体!O650)</f>
        <v/>
      </c>
      <c r="I650" s="10" t="str">
        <f>IF([1]厂站实体!K650="","",[1]厂站实体!K650)</f>
        <v/>
      </c>
      <c r="J650" s="10" t="str">
        <f>IF([1]厂站实体!P650="","",[1]厂站实体!P650)</f>
        <v/>
      </c>
      <c r="K650" s="10" t="str">
        <f t="shared" si="10"/>
        <v/>
      </c>
    </row>
    <row r="651" spans="1:11" x14ac:dyDescent="0.15">
      <c r="A651" s="10" t="str">
        <f>IF([1]厂站实体!A651="","",[1]厂站实体!A651)</f>
        <v/>
      </c>
      <c r="B651" s="10" t="str">
        <f>IF([1]厂站实体!E651="","",[1]厂站实体!E651)</f>
        <v/>
      </c>
      <c r="C651" s="10" t="str">
        <f>IF([1]厂站实体!C651="","",[1]厂站实体!C651)</f>
        <v/>
      </c>
      <c r="D651" s="10" t="str">
        <f>IF([1]厂站实体!D651="","",[1]厂站实体!D651)</f>
        <v/>
      </c>
      <c r="E651" s="10" t="str">
        <f>IF([1]厂站实体!R651="","",[1]厂站实体!R651)</f>
        <v/>
      </c>
      <c r="F651" s="10" t="str">
        <f>IF([1]厂站实体!M651="","",[1]厂站实体!M651)</f>
        <v/>
      </c>
      <c r="G651" s="10" t="str">
        <f>IF([1]厂站实体!N651="","",[1]厂站实体!N651)</f>
        <v/>
      </c>
      <c r="H651" s="10" t="str">
        <f>IF([1]厂站实体!O651="","",[1]厂站实体!O651)</f>
        <v/>
      </c>
      <c r="I651" s="10" t="str">
        <f>IF([1]厂站实体!K651="","",[1]厂站实体!K651)</f>
        <v/>
      </c>
      <c r="J651" s="10" t="str">
        <f>IF([1]厂站实体!P651="","",[1]厂站实体!P651)</f>
        <v/>
      </c>
      <c r="K651" s="10" t="str">
        <f t="shared" si="10"/>
        <v/>
      </c>
    </row>
    <row r="652" spans="1:11" x14ac:dyDescent="0.15">
      <c r="A652" s="10" t="str">
        <f>IF([1]厂站实体!A652="","",[1]厂站实体!A652)</f>
        <v/>
      </c>
      <c r="B652" s="10" t="str">
        <f>IF([1]厂站实体!E652="","",[1]厂站实体!E652)</f>
        <v/>
      </c>
      <c r="C652" s="10" t="str">
        <f>IF([1]厂站实体!C652="","",[1]厂站实体!C652)</f>
        <v/>
      </c>
      <c r="D652" s="10" t="str">
        <f>IF([1]厂站实体!D652="","",[1]厂站实体!D652)</f>
        <v/>
      </c>
      <c r="E652" s="10" t="str">
        <f>IF([1]厂站实体!R652="","",[1]厂站实体!R652)</f>
        <v/>
      </c>
      <c r="F652" s="10" t="str">
        <f>IF([1]厂站实体!M652="","",[1]厂站实体!M652)</f>
        <v/>
      </c>
      <c r="G652" s="10" t="str">
        <f>IF([1]厂站实体!N652="","",[1]厂站实体!N652)</f>
        <v/>
      </c>
      <c r="H652" s="10" t="str">
        <f>IF([1]厂站实体!O652="","",[1]厂站实体!O652)</f>
        <v/>
      </c>
      <c r="I652" s="10" t="str">
        <f>IF([1]厂站实体!K652="","",[1]厂站实体!K652)</f>
        <v/>
      </c>
      <c r="J652" s="10" t="str">
        <f>IF([1]厂站实体!P652="","",[1]厂站实体!P652)</f>
        <v/>
      </c>
      <c r="K652" s="10" t="str">
        <f t="shared" si="10"/>
        <v/>
      </c>
    </row>
    <row r="653" spans="1:11" x14ac:dyDescent="0.15">
      <c r="A653" s="10" t="str">
        <f>IF([1]厂站实体!A653="","",[1]厂站实体!A653)</f>
        <v/>
      </c>
      <c r="B653" s="10" t="str">
        <f>IF([1]厂站实体!E653="","",[1]厂站实体!E653)</f>
        <v/>
      </c>
      <c r="C653" s="10" t="str">
        <f>IF([1]厂站实体!C653="","",[1]厂站实体!C653)</f>
        <v/>
      </c>
      <c r="D653" s="10" t="str">
        <f>IF([1]厂站实体!D653="","",[1]厂站实体!D653)</f>
        <v/>
      </c>
      <c r="E653" s="10" t="str">
        <f>IF([1]厂站实体!R653="","",[1]厂站实体!R653)</f>
        <v/>
      </c>
      <c r="F653" s="10" t="str">
        <f>IF([1]厂站实体!M653="","",[1]厂站实体!M653)</f>
        <v/>
      </c>
      <c r="G653" s="10" t="str">
        <f>IF([1]厂站实体!N653="","",[1]厂站实体!N653)</f>
        <v/>
      </c>
      <c r="H653" s="10" t="str">
        <f>IF([1]厂站实体!O653="","",[1]厂站实体!O653)</f>
        <v/>
      </c>
      <c r="I653" s="10" t="str">
        <f>IF([1]厂站实体!K653="","",[1]厂站实体!K653)</f>
        <v/>
      </c>
      <c r="J653" s="10" t="str">
        <f>IF([1]厂站实体!P653="","",[1]厂站实体!P653)</f>
        <v/>
      </c>
      <c r="K653" s="10" t="str">
        <f t="shared" si="10"/>
        <v/>
      </c>
    </row>
    <row r="654" spans="1:11" x14ac:dyDescent="0.15">
      <c r="A654" s="10" t="str">
        <f>IF([1]厂站实体!A654="","",[1]厂站实体!A654)</f>
        <v/>
      </c>
      <c r="B654" s="10" t="str">
        <f>IF([1]厂站实体!E654="","",[1]厂站实体!E654)</f>
        <v/>
      </c>
      <c r="C654" s="10" t="str">
        <f>IF([1]厂站实体!C654="","",[1]厂站实体!C654)</f>
        <v/>
      </c>
      <c r="D654" s="10" t="str">
        <f>IF([1]厂站实体!D654="","",[1]厂站实体!D654)</f>
        <v/>
      </c>
      <c r="E654" s="10" t="str">
        <f>IF([1]厂站实体!R654="","",[1]厂站实体!R654)</f>
        <v/>
      </c>
      <c r="F654" s="10" t="str">
        <f>IF([1]厂站实体!M654="","",[1]厂站实体!M654)</f>
        <v/>
      </c>
      <c r="G654" s="10" t="str">
        <f>IF([1]厂站实体!N654="","",[1]厂站实体!N654)</f>
        <v/>
      </c>
      <c r="H654" s="10" t="str">
        <f>IF([1]厂站实体!O654="","",[1]厂站实体!O654)</f>
        <v/>
      </c>
      <c r="I654" s="10" t="str">
        <f>IF([1]厂站实体!K654="","",[1]厂站实体!K654)</f>
        <v/>
      </c>
      <c r="J654" s="10" t="str">
        <f>IF([1]厂站实体!P654="","",[1]厂站实体!P654)</f>
        <v/>
      </c>
      <c r="K654" s="10" t="str">
        <f t="shared" si="10"/>
        <v/>
      </c>
    </row>
    <row r="655" spans="1:11" x14ac:dyDescent="0.15">
      <c r="A655" s="10" t="str">
        <f>IF([1]厂站实体!A655="","",[1]厂站实体!A655)</f>
        <v/>
      </c>
      <c r="B655" s="10" t="str">
        <f>IF([1]厂站实体!E655="","",[1]厂站实体!E655)</f>
        <v/>
      </c>
      <c r="C655" s="10" t="str">
        <f>IF([1]厂站实体!C655="","",[1]厂站实体!C655)</f>
        <v/>
      </c>
      <c r="D655" s="10" t="str">
        <f>IF([1]厂站实体!D655="","",[1]厂站实体!D655)</f>
        <v/>
      </c>
      <c r="E655" s="10" t="str">
        <f>IF([1]厂站实体!R655="","",[1]厂站实体!R655)</f>
        <v/>
      </c>
      <c r="F655" s="10" t="str">
        <f>IF([1]厂站实体!M655="","",[1]厂站实体!M655)</f>
        <v/>
      </c>
      <c r="G655" s="10" t="str">
        <f>IF([1]厂站实体!N655="","",[1]厂站实体!N655)</f>
        <v/>
      </c>
      <c r="H655" s="10" t="str">
        <f>IF([1]厂站实体!O655="","",[1]厂站实体!O655)</f>
        <v/>
      </c>
      <c r="I655" s="10" t="str">
        <f>IF([1]厂站实体!K655="","",[1]厂站实体!K655)</f>
        <v/>
      </c>
      <c r="J655" s="10" t="str">
        <f>IF([1]厂站实体!P655="","",[1]厂站实体!P655)</f>
        <v/>
      </c>
      <c r="K655" s="10" t="str">
        <f t="shared" si="10"/>
        <v/>
      </c>
    </row>
    <row r="656" spans="1:11" x14ac:dyDescent="0.15">
      <c r="A656" s="10" t="str">
        <f>IF([1]厂站实体!A656="","",[1]厂站实体!A656)</f>
        <v/>
      </c>
      <c r="B656" s="10" t="str">
        <f>IF([1]厂站实体!E656="","",[1]厂站实体!E656)</f>
        <v/>
      </c>
      <c r="C656" s="10" t="str">
        <f>IF([1]厂站实体!C656="","",[1]厂站实体!C656)</f>
        <v/>
      </c>
      <c r="D656" s="10" t="str">
        <f>IF([1]厂站实体!D656="","",[1]厂站实体!D656)</f>
        <v/>
      </c>
      <c r="E656" s="10" t="str">
        <f>IF([1]厂站实体!R656="","",[1]厂站实体!R656)</f>
        <v/>
      </c>
      <c r="F656" s="10" t="str">
        <f>IF([1]厂站实体!M656="","",[1]厂站实体!M656)</f>
        <v/>
      </c>
      <c r="G656" s="10" t="str">
        <f>IF([1]厂站实体!N656="","",[1]厂站实体!N656)</f>
        <v/>
      </c>
      <c r="H656" s="10" t="str">
        <f>IF([1]厂站实体!O656="","",[1]厂站实体!O656)</f>
        <v/>
      </c>
      <c r="I656" s="10" t="str">
        <f>IF([1]厂站实体!K656="","",[1]厂站实体!K656)</f>
        <v/>
      </c>
      <c r="J656" s="10" t="str">
        <f>IF([1]厂站实体!P656="","",[1]厂站实体!P656)</f>
        <v/>
      </c>
      <c r="K656" s="10" t="str">
        <f t="shared" si="10"/>
        <v/>
      </c>
    </row>
    <row r="657" spans="1:11" x14ac:dyDescent="0.15">
      <c r="A657" s="10" t="str">
        <f>IF([1]厂站实体!A657="","",[1]厂站实体!A657)</f>
        <v/>
      </c>
      <c r="B657" s="10" t="str">
        <f>IF([1]厂站实体!E657="","",[1]厂站实体!E657)</f>
        <v/>
      </c>
      <c r="C657" s="10" t="str">
        <f>IF([1]厂站实体!C657="","",[1]厂站实体!C657)</f>
        <v/>
      </c>
      <c r="D657" s="10" t="str">
        <f>IF([1]厂站实体!D657="","",[1]厂站实体!D657)</f>
        <v/>
      </c>
      <c r="E657" s="10" t="str">
        <f>IF([1]厂站实体!R657="","",[1]厂站实体!R657)</f>
        <v/>
      </c>
      <c r="F657" s="10" t="str">
        <f>IF([1]厂站实体!M657="","",[1]厂站实体!M657)</f>
        <v/>
      </c>
      <c r="G657" s="10" t="str">
        <f>IF([1]厂站实体!N657="","",[1]厂站实体!N657)</f>
        <v/>
      </c>
      <c r="H657" s="10" t="str">
        <f>IF([1]厂站实体!O657="","",[1]厂站实体!O657)</f>
        <v/>
      </c>
      <c r="I657" s="10" t="str">
        <f>IF([1]厂站实体!K657="","",[1]厂站实体!K657)</f>
        <v/>
      </c>
      <c r="J657" s="10" t="str">
        <f>IF([1]厂站实体!P657="","",[1]厂站实体!P657)</f>
        <v/>
      </c>
      <c r="K657" s="10" t="str">
        <f t="shared" si="10"/>
        <v/>
      </c>
    </row>
    <row r="658" spans="1:11" x14ac:dyDescent="0.15">
      <c r="A658" s="10" t="str">
        <f>IF([1]厂站实体!A658="","",[1]厂站实体!A658)</f>
        <v/>
      </c>
      <c r="B658" s="10" t="str">
        <f>IF([1]厂站实体!E658="","",[1]厂站实体!E658)</f>
        <v/>
      </c>
      <c r="C658" s="10" t="str">
        <f>IF([1]厂站实体!C658="","",[1]厂站实体!C658)</f>
        <v/>
      </c>
      <c r="D658" s="10" t="str">
        <f>IF([1]厂站实体!D658="","",[1]厂站实体!D658)</f>
        <v/>
      </c>
      <c r="E658" s="10" t="str">
        <f>IF([1]厂站实体!R658="","",[1]厂站实体!R658)</f>
        <v/>
      </c>
      <c r="F658" s="10" t="str">
        <f>IF([1]厂站实体!M658="","",[1]厂站实体!M658)</f>
        <v/>
      </c>
      <c r="G658" s="10" t="str">
        <f>IF([1]厂站实体!N658="","",[1]厂站实体!N658)</f>
        <v/>
      </c>
      <c r="H658" s="10" t="str">
        <f>IF([1]厂站实体!O658="","",[1]厂站实体!O658)</f>
        <v/>
      </c>
      <c r="I658" s="10" t="str">
        <f>IF([1]厂站实体!K658="","",[1]厂站实体!K658)</f>
        <v/>
      </c>
      <c r="J658" s="10" t="str">
        <f>IF([1]厂站实体!P658="","",[1]厂站实体!P658)</f>
        <v/>
      </c>
      <c r="K658" s="10" t="str">
        <f t="shared" si="10"/>
        <v/>
      </c>
    </row>
    <row r="659" spans="1:11" x14ac:dyDescent="0.15">
      <c r="A659" s="10" t="str">
        <f>IF([1]厂站实体!A659="","",[1]厂站实体!A659)</f>
        <v/>
      </c>
      <c r="B659" s="10" t="str">
        <f>IF([1]厂站实体!E659="","",[1]厂站实体!E659)</f>
        <v/>
      </c>
      <c r="C659" s="10" t="str">
        <f>IF([1]厂站实体!C659="","",[1]厂站实体!C659)</f>
        <v/>
      </c>
      <c r="D659" s="10" t="str">
        <f>IF([1]厂站实体!D659="","",[1]厂站实体!D659)</f>
        <v/>
      </c>
      <c r="E659" s="10" t="str">
        <f>IF([1]厂站实体!R659="","",[1]厂站实体!R659)</f>
        <v/>
      </c>
      <c r="F659" s="10" t="str">
        <f>IF([1]厂站实体!M659="","",[1]厂站实体!M659)</f>
        <v/>
      </c>
      <c r="G659" s="10" t="str">
        <f>IF([1]厂站实体!N659="","",[1]厂站实体!N659)</f>
        <v/>
      </c>
      <c r="H659" s="10" t="str">
        <f>IF([1]厂站实体!O659="","",[1]厂站实体!O659)</f>
        <v/>
      </c>
      <c r="I659" s="10" t="str">
        <f>IF([1]厂站实体!K659="","",[1]厂站实体!K659)</f>
        <v/>
      </c>
      <c r="J659" s="10" t="str">
        <f>IF([1]厂站实体!P659="","",[1]厂站实体!P659)</f>
        <v/>
      </c>
      <c r="K659" s="10" t="str">
        <f t="shared" si="10"/>
        <v/>
      </c>
    </row>
    <row r="660" spans="1:11" x14ac:dyDescent="0.15">
      <c r="A660" s="10" t="str">
        <f>IF([1]厂站实体!A660="","",[1]厂站实体!A660)</f>
        <v/>
      </c>
      <c r="B660" s="10" t="str">
        <f>IF([1]厂站实体!E660="","",[1]厂站实体!E660)</f>
        <v/>
      </c>
      <c r="C660" s="10" t="str">
        <f>IF([1]厂站实体!C660="","",[1]厂站实体!C660)</f>
        <v/>
      </c>
      <c r="D660" s="10" t="str">
        <f>IF([1]厂站实体!D660="","",[1]厂站实体!D660)</f>
        <v/>
      </c>
      <c r="E660" s="10" t="str">
        <f>IF([1]厂站实体!R660="","",[1]厂站实体!R660)</f>
        <v/>
      </c>
      <c r="F660" s="10" t="str">
        <f>IF([1]厂站实体!M660="","",[1]厂站实体!M660)</f>
        <v/>
      </c>
      <c r="G660" s="10" t="str">
        <f>IF([1]厂站实体!N660="","",[1]厂站实体!N660)</f>
        <v/>
      </c>
      <c r="H660" s="10" t="str">
        <f>IF([1]厂站实体!O660="","",[1]厂站实体!O660)</f>
        <v/>
      </c>
      <c r="I660" s="10" t="str">
        <f>IF([1]厂站实体!K660="","",[1]厂站实体!K660)</f>
        <v/>
      </c>
      <c r="J660" s="10" t="str">
        <f>IF([1]厂站实体!P660="","",[1]厂站实体!P660)</f>
        <v/>
      </c>
      <c r="K660" s="10" t="str">
        <f t="shared" si="10"/>
        <v/>
      </c>
    </row>
    <row r="661" spans="1:11" x14ac:dyDescent="0.15">
      <c r="A661" s="10" t="str">
        <f>IF([1]厂站实体!A661="","",[1]厂站实体!A661)</f>
        <v/>
      </c>
      <c r="B661" s="10" t="str">
        <f>IF([1]厂站实体!E661="","",[1]厂站实体!E661)</f>
        <v/>
      </c>
      <c r="C661" s="10" t="str">
        <f>IF([1]厂站实体!C661="","",[1]厂站实体!C661)</f>
        <v/>
      </c>
      <c r="D661" s="10" t="str">
        <f>IF([1]厂站实体!D661="","",[1]厂站实体!D661)</f>
        <v/>
      </c>
      <c r="E661" s="10" t="str">
        <f>IF([1]厂站实体!R661="","",[1]厂站实体!R661)</f>
        <v/>
      </c>
      <c r="F661" s="10" t="str">
        <f>IF([1]厂站实体!M661="","",[1]厂站实体!M661)</f>
        <v/>
      </c>
      <c r="G661" s="10" t="str">
        <f>IF([1]厂站实体!N661="","",[1]厂站实体!N661)</f>
        <v/>
      </c>
      <c r="H661" s="10" t="str">
        <f>IF([1]厂站实体!O661="","",[1]厂站实体!O661)</f>
        <v/>
      </c>
      <c r="I661" s="10" t="str">
        <f>IF([1]厂站实体!K661="","",[1]厂站实体!K661)</f>
        <v/>
      </c>
      <c r="J661" s="10" t="str">
        <f>IF([1]厂站实体!P661="","",[1]厂站实体!P661)</f>
        <v/>
      </c>
      <c r="K661" s="10" t="str">
        <f t="shared" si="10"/>
        <v/>
      </c>
    </row>
    <row r="662" spans="1:11" x14ac:dyDescent="0.15">
      <c r="A662" s="10" t="str">
        <f>IF([1]厂站实体!A662="","",[1]厂站实体!A662)</f>
        <v/>
      </c>
      <c r="B662" s="10" t="str">
        <f>IF([1]厂站实体!E662="","",[1]厂站实体!E662)</f>
        <v/>
      </c>
      <c r="C662" s="10" t="str">
        <f>IF([1]厂站实体!C662="","",[1]厂站实体!C662)</f>
        <v/>
      </c>
      <c r="D662" s="10" t="str">
        <f>IF([1]厂站实体!D662="","",[1]厂站实体!D662)</f>
        <v/>
      </c>
      <c r="E662" s="10" t="str">
        <f>IF([1]厂站实体!R662="","",[1]厂站实体!R662)</f>
        <v/>
      </c>
      <c r="F662" s="10" t="str">
        <f>IF([1]厂站实体!M662="","",[1]厂站实体!M662)</f>
        <v/>
      </c>
      <c r="G662" s="10" t="str">
        <f>IF([1]厂站实体!N662="","",[1]厂站实体!N662)</f>
        <v/>
      </c>
      <c r="H662" s="10" t="str">
        <f>IF([1]厂站实体!O662="","",[1]厂站实体!O662)</f>
        <v/>
      </c>
      <c r="I662" s="10" t="str">
        <f>IF([1]厂站实体!K662="","",[1]厂站实体!K662)</f>
        <v/>
      </c>
      <c r="J662" s="10" t="str">
        <f>IF([1]厂站实体!P662="","",[1]厂站实体!P662)</f>
        <v/>
      </c>
      <c r="K662" s="10" t="str">
        <f t="shared" si="10"/>
        <v/>
      </c>
    </row>
    <row r="663" spans="1:11" x14ac:dyDescent="0.15">
      <c r="A663" s="10" t="str">
        <f>IF([1]厂站实体!A663="","",[1]厂站实体!A663)</f>
        <v/>
      </c>
      <c r="B663" s="10" t="str">
        <f>IF([1]厂站实体!E663="","",[1]厂站实体!E663)</f>
        <v/>
      </c>
      <c r="C663" s="10" t="str">
        <f>IF([1]厂站实体!C663="","",[1]厂站实体!C663)</f>
        <v/>
      </c>
      <c r="D663" s="10" t="str">
        <f>IF([1]厂站实体!D663="","",[1]厂站实体!D663)</f>
        <v/>
      </c>
      <c r="E663" s="10" t="str">
        <f>IF([1]厂站实体!R663="","",[1]厂站实体!R663)</f>
        <v/>
      </c>
      <c r="F663" s="10" t="str">
        <f>IF([1]厂站实体!M663="","",[1]厂站实体!M663)</f>
        <v/>
      </c>
      <c r="G663" s="10" t="str">
        <f>IF([1]厂站实体!N663="","",[1]厂站实体!N663)</f>
        <v/>
      </c>
      <c r="H663" s="10" t="str">
        <f>IF([1]厂站实体!O663="","",[1]厂站实体!O663)</f>
        <v/>
      </c>
      <c r="I663" s="10" t="str">
        <f>IF([1]厂站实体!K663="","",[1]厂站实体!K663)</f>
        <v/>
      </c>
      <c r="J663" s="10" t="str">
        <f>IF([1]厂站实体!P663="","",[1]厂站实体!P663)</f>
        <v/>
      </c>
      <c r="K663" s="10" t="str">
        <f t="shared" si="10"/>
        <v/>
      </c>
    </row>
    <row r="664" spans="1:11" x14ac:dyDescent="0.15">
      <c r="A664" s="10" t="str">
        <f>IF([1]厂站实体!A664="","",[1]厂站实体!A664)</f>
        <v/>
      </c>
      <c r="B664" s="10" t="str">
        <f>IF([1]厂站实体!E664="","",[1]厂站实体!E664)</f>
        <v/>
      </c>
      <c r="C664" s="10" t="str">
        <f>IF([1]厂站实体!C664="","",[1]厂站实体!C664)</f>
        <v/>
      </c>
      <c r="D664" s="10" t="str">
        <f>IF([1]厂站实体!D664="","",[1]厂站实体!D664)</f>
        <v/>
      </c>
      <c r="E664" s="10" t="str">
        <f>IF([1]厂站实体!R664="","",[1]厂站实体!R664)</f>
        <v/>
      </c>
      <c r="F664" s="10" t="str">
        <f>IF([1]厂站实体!M664="","",[1]厂站实体!M664)</f>
        <v/>
      </c>
      <c r="G664" s="10" t="str">
        <f>IF([1]厂站实体!N664="","",[1]厂站实体!N664)</f>
        <v/>
      </c>
      <c r="H664" s="10" t="str">
        <f>IF([1]厂站实体!O664="","",[1]厂站实体!O664)</f>
        <v/>
      </c>
      <c r="I664" s="10" t="str">
        <f>IF([1]厂站实体!K664="","",[1]厂站实体!K664)</f>
        <v/>
      </c>
      <c r="J664" s="10" t="str">
        <f>IF([1]厂站实体!P664="","",[1]厂站实体!P664)</f>
        <v/>
      </c>
      <c r="K664" s="10" t="str">
        <f t="shared" si="10"/>
        <v/>
      </c>
    </row>
    <row r="665" spans="1:11" x14ac:dyDescent="0.15">
      <c r="A665" s="10" t="str">
        <f>IF([1]厂站实体!A665="","",[1]厂站实体!A665)</f>
        <v/>
      </c>
      <c r="B665" s="10" t="str">
        <f>IF([1]厂站实体!E665="","",[1]厂站实体!E665)</f>
        <v/>
      </c>
      <c r="C665" s="10" t="str">
        <f>IF([1]厂站实体!C665="","",[1]厂站实体!C665)</f>
        <v/>
      </c>
      <c r="D665" s="10" t="str">
        <f>IF([1]厂站实体!D665="","",[1]厂站实体!D665)</f>
        <v/>
      </c>
      <c r="E665" s="10" t="str">
        <f>IF([1]厂站实体!R665="","",[1]厂站实体!R665)</f>
        <v/>
      </c>
      <c r="F665" s="10" t="str">
        <f>IF([1]厂站实体!M665="","",[1]厂站实体!M665)</f>
        <v/>
      </c>
      <c r="G665" s="10" t="str">
        <f>IF([1]厂站实体!N665="","",[1]厂站实体!N665)</f>
        <v/>
      </c>
      <c r="H665" s="10" t="str">
        <f>IF([1]厂站实体!O665="","",[1]厂站实体!O665)</f>
        <v/>
      </c>
      <c r="I665" s="10" t="str">
        <f>IF([1]厂站实体!K665="","",[1]厂站实体!K665)</f>
        <v/>
      </c>
      <c r="J665" s="10" t="str">
        <f>IF([1]厂站实体!P665="","",[1]厂站实体!P665)</f>
        <v/>
      </c>
      <c r="K665" s="10" t="str">
        <f t="shared" si="10"/>
        <v/>
      </c>
    </row>
    <row r="666" spans="1:11" x14ac:dyDescent="0.15">
      <c r="A666" s="10" t="str">
        <f>IF([1]厂站实体!A666="","",[1]厂站实体!A666)</f>
        <v/>
      </c>
      <c r="B666" s="10" t="str">
        <f>IF([1]厂站实体!E666="","",[1]厂站实体!E666)</f>
        <v/>
      </c>
      <c r="C666" s="10" t="str">
        <f>IF([1]厂站实体!C666="","",[1]厂站实体!C666)</f>
        <v/>
      </c>
      <c r="D666" s="10" t="str">
        <f>IF([1]厂站实体!D666="","",[1]厂站实体!D666)</f>
        <v/>
      </c>
      <c r="E666" s="10" t="str">
        <f>IF([1]厂站实体!R666="","",[1]厂站实体!R666)</f>
        <v/>
      </c>
      <c r="F666" s="10" t="str">
        <f>IF([1]厂站实体!M666="","",[1]厂站实体!M666)</f>
        <v/>
      </c>
      <c r="G666" s="10" t="str">
        <f>IF([1]厂站实体!N666="","",[1]厂站实体!N666)</f>
        <v/>
      </c>
      <c r="H666" s="10" t="str">
        <f>IF([1]厂站实体!O666="","",[1]厂站实体!O666)</f>
        <v/>
      </c>
      <c r="I666" s="10" t="str">
        <f>IF([1]厂站实体!K666="","",[1]厂站实体!K666)</f>
        <v/>
      </c>
      <c r="J666" s="10" t="str">
        <f>IF([1]厂站实体!P666="","",[1]厂站实体!P666)</f>
        <v/>
      </c>
      <c r="K666" s="10" t="str">
        <f t="shared" si="10"/>
        <v/>
      </c>
    </row>
    <row r="667" spans="1:11" x14ac:dyDescent="0.15">
      <c r="A667" s="10" t="str">
        <f>IF([1]厂站实体!A667="","",[1]厂站实体!A667)</f>
        <v/>
      </c>
      <c r="B667" s="10" t="str">
        <f>IF([1]厂站实体!E667="","",[1]厂站实体!E667)</f>
        <v/>
      </c>
      <c r="C667" s="10" t="str">
        <f>IF([1]厂站实体!C667="","",[1]厂站实体!C667)</f>
        <v/>
      </c>
      <c r="D667" s="10" t="str">
        <f>IF([1]厂站实体!D667="","",[1]厂站实体!D667)</f>
        <v/>
      </c>
      <c r="E667" s="10" t="str">
        <f>IF([1]厂站实体!R667="","",[1]厂站实体!R667)</f>
        <v/>
      </c>
      <c r="F667" s="10" t="str">
        <f>IF([1]厂站实体!M667="","",[1]厂站实体!M667)</f>
        <v/>
      </c>
      <c r="G667" s="10" t="str">
        <f>IF([1]厂站实体!N667="","",[1]厂站实体!N667)</f>
        <v/>
      </c>
      <c r="H667" s="10" t="str">
        <f>IF([1]厂站实体!O667="","",[1]厂站实体!O667)</f>
        <v/>
      </c>
      <c r="I667" s="10" t="str">
        <f>IF([1]厂站实体!K667="","",[1]厂站实体!K667)</f>
        <v/>
      </c>
      <c r="J667" s="10" t="str">
        <f>IF([1]厂站实体!P667="","",[1]厂站实体!P667)</f>
        <v/>
      </c>
      <c r="K667" s="10" t="str">
        <f t="shared" si="10"/>
        <v/>
      </c>
    </row>
    <row r="668" spans="1:11" x14ac:dyDescent="0.15">
      <c r="A668" s="10" t="str">
        <f>IF([1]厂站实体!A668="","",[1]厂站实体!A668)</f>
        <v/>
      </c>
      <c r="B668" s="10" t="str">
        <f>IF([1]厂站实体!E668="","",[1]厂站实体!E668)</f>
        <v/>
      </c>
      <c r="C668" s="10" t="str">
        <f>IF([1]厂站实体!C668="","",[1]厂站实体!C668)</f>
        <v/>
      </c>
      <c r="D668" s="10" t="str">
        <f>IF([1]厂站实体!D668="","",[1]厂站实体!D668)</f>
        <v/>
      </c>
      <c r="E668" s="10" t="str">
        <f>IF([1]厂站实体!R668="","",[1]厂站实体!R668)</f>
        <v/>
      </c>
      <c r="F668" s="10" t="str">
        <f>IF([1]厂站实体!M668="","",[1]厂站实体!M668)</f>
        <v/>
      </c>
      <c r="G668" s="10" t="str">
        <f>IF([1]厂站实体!N668="","",[1]厂站实体!N668)</f>
        <v/>
      </c>
      <c r="H668" s="10" t="str">
        <f>IF([1]厂站实体!O668="","",[1]厂站实体!O668)</f>
        <v/>
      </c>
      <c r="I668" s="10" t="str">
        <f>IF([1]厂站实体!K668="","",[1]厂站实体!K668)</f>
        <v/>
      </c>
      <c r="J668" s="10" t="str">
        <f>IF([1]厂站实体!P668="","",[1]厂站实体!P668)</f>
        <v/>
      </c>
      <c r="K668" s="10" t="str">
        <f t="shared" si="10"/>
        <v/>
      </c>
    </row>
    <row r="669" spans="1:11" x14ac:dyDescent="0.15">
      <c r="A669" s="10" t="str">
        <f>IF([1]厂站实体!A669="","",[1]厂站实体!A669)</f>
        <v/>
      </c>
      <c r="B669" s="10" t="str">
        <f>IF([1]厂站实体!E669="","",[1]厂站实体!E669)</f>
        <v/>
      </c>
      <c r="C669" s="10" t="str">
        <f>IF([1]厂站实体!C669="","",[1]厂站实体!C669)</f>
        <v/>
      </c>
      <c r="D669" s="10" t="str">
        <f>IF([1]厂站实体!D669="","",[1]厂站实体!D669)</f>
        <v/>
      </c>
      <c r="E669" s="10" t="str">
        <f>IF([1]厂站实体!R669="","",[1]厂站实体!R669)</f>
        <v/>
      </c>
      <c r="F669" s="10" t="str">
        <f>IF([1]厂站实体!M669="","",[1]厂站实体!M669)</f>
        <v/>
      </c>
      <c r="G669" s="10" t="str">
        <f>IF([1]厂站实体!N669="","",[1]厂站实体!N669)</f>
        <v/>
      </c>
      <c r="H669" s="10" t="str">
        <f>IF([1]厂站实体!O669="","",[1]厂站实体!O669)</f>
        <v/>
      </c>
      <c r="I669" s="10" t="str">
        <f>IF([1]厂站实体!K669="","",[1]厂站实体!K669)</f>
        <v/>
      </c>
      <c r="J669" s="10" t="str">
        <f>IF([1]厂站实体!P669="","",[1]厂站实体!P669)</f>
        <v/>
      </c>
      <c r="K669" s="10" t="str">
        <f t="shared" si="10"/>
        <v/>
      </c>
    </row>
    <row r="670" spans="1:11" x14ac:dyDescent="0.15">
      <c r="A670" s="10" t="str">
        <f>IF([1]厂站实体!A670="","",[1]厂站实体!A670)</f>
        <v/>
      </c>
      <c r="B670" s="10" t="str">
        <f>IF([1]厂站实体!E670="","",[1]厂站实体!E670)</f>
        <v/>
      </c>
      <c r="C670" s="10" t="str">
        <f>IF([1]厂站实体!C670="","",[1]厂站实体!C670)</f>
        <v/>
      </c>
      <c r="D670" s="10" t="str">
        <f>IF([1]厂站实体!D670="","",[1]厂站实体!D670)</f>
        <v/>
      </c>
      <c r="E670" s="10" t="str">
        <f>IF([1]厂站实体!R670="","",[1]厂站实体!R670)</f>
        <v/>
      </c>
      <c r="F670" s="10" t="str">
        <f>IF([1]厂站实体!M670="","",[1]厂站实体!M670)</f>
        <v/>
      </c>
      <c r="G670" s="10" t="str">
        <f>IF([1]厂站实体!N670="","",[1]厂站实体!N670)</f>
        <v/>
      </c>
      <c r="H670" s="10" t="str">
        <f>IF([1]厂站实体!O670="","",[1]厂站实体!O670)</f>
        <v/>
      </c>
      <c r="I670" s="10" t="str">
        <f>IF([1]厂站实体!K670="","",[1]厂站实体!K670)</f>
        <v/>
      </c>
      <c r="J670" s="10" t="str">
        <f>IF([1]厂站实体!P670="","",[1]厂站实体!P670)</f>
        <v/>
      </c>
      <c r="K670" s="10" t="str">
        <f t="shared" si="10"/>
        <v/>
      </c>
    </row>
    <row r="671" spans="1:11" x14ac:dyDescent="0.15">
      <c r="A671" s="10" t="str">
        <f>IF([1]厂站实体!A671="","",[1]厂站实体!A671)</f>
        <v/>
      </c>
      <c r="B671" s="10" t="str">
        <f>IF([1]厂站实体!E671="","",[1]厂站实体!E671)</f>
        <v/>
      </c>
      <c r="C671" s="10" t="str">
        <f>IF([1]厂站实体!C671="","",[1]厂站实体!C671)</f>
        <v/>
      </c>
      <c r="D671" s="10" t="str">
        <f>IF([1]厂站实体!D671="","",[1]厂站实体!D671)</f>
        <v/>
      </c>
      <c r="E671" s="10" t="str">
        <f>IF([1]厂站实体!R671="","",[1]厂站实体!R671)</f>
        <v/>
      </c>
      <c r="F671" s="10" t="str">
        <f>IF([1]厂站实体!M671="","",[1]厂站实体!M671)</f>
        <v/>
      </c>
      <c r="G671" s="10" t="str">
        <f>IF([1]厂站实体!N671="","",[1]厂站实体!N671)</f>
        <v/>
      </c>
      <c r="H671" s="10" t="str">
        <f>IF([1]厂站实体!O671="","",[1]厂站实体!O671)</f>
        <v/>
      </c>
      <c r="I671" s="10" t="str">
        <f>IF([1]厂站实体!K671="","",[1]厂站实体!K671)</f>
        <v/>
      </c>
      <c r="J671" s="10" t="str">
        <f>IF([1]厂站实体!P671="","",[1]厂站实体!P671)</f>
        <v/>
      </c>
      <c r="K671" s="10" t="str">
        <f t="shared" si="10"/>
        <v/>
      </c>
    </row>
    <row r="672" spans="1:11" x14ac:dyDescent="0.15">
      <c r="A672" s="10" t="str">
        <f>IF([1]厂站实体!A672="","",[1]厂站实体!A672)</f>
        <v/>
      </c>
      <c r="B672" s="10" t="str">
        <f>IF([1]厂站实体!E672="","",[1]厂站实体!E672)</f>
        <v/>
      </c>
      <c r="C672" s="10" t="str">
        <f>IF([1]厂站实体!C672="","",[1]厂站实体!C672)</f>
        <v/>
      </c>
      <c r="D672" s="10" t="str">
        <f>IF([1]厂站实体!D672="","",[1]厂站实体!D672)</f>
        <v/>
      </c>
      <c r="E672" s="10" t="str">
        <f>IF([1]厂站实体!R672="","",[1]厂站实体!R672)</f>
        <v/>
      </c>
      <c r="F672" s="10" t="str">
        <f>IF([1]厂站实体!M672="","",[1]厂站实体!M672)</f>
        <v/>
      </c>
      <c r="G672" s="10" t="str">
        <f>IF([1]厂站实体!N672="","",[1]厂站实体!N672)</f>
        <v/>
      </c>
      <c r="H672" s="10" t="str">
        <f>IF([1]厂站实体!O672="","",[1]厂站实体!O672)</f>
        <v/>
      </c>
      <c r="I672" s="10" t="str">
        <f>IF([1]厂站实体!K672="","",[1]厂站实体!K672)</f>
        <v/>
      </c>
      <c r="J672" s="10" t="str">
        <f>IF([1]厂站实体!P672="","",[1]厂站实体!P672)</f>
        <v/>
      </c>
      <c r="K672" s="10" t="str">
        <f t="shared" si="10"/>
        <v/>
      </c>
    </row>
    <row r="673" spans="1:11" x14ac:dyDescent="0.15">
      <c r="A673" s="10" t="str">
        <f>IF([1]厂站实体!A673="","",[1]厂站实体!A673)</f>
        <v/>
      </c>
      <c r="B673" s="10" t="str">
        <f>IF([1]厂站实体!E673="","",[1]厂站实体!E673)</f>
        <v/>
      </c>
      <c r="C673" s="10" t="str">
        <f>IF([1]厂站实体!C673="","",[1]厂站实体!C673)</f>
        <v/>
      </c>
      <c r="D673" s="10" t="str">
        <f>IF([1]厂站实体!D673="","",[1]厂站实体!D673)</f>
        <v/>
      </c>
      <c r="E673" s="10" t="str">
        <f>IF([1]厂站实体!R673="","",[1]厂站实体!R673)</f>
        <v/>
      </c>
      <c r="F673" s="10" t="str">
        <f>IF([1]厂站实体!M673="","",[1]厂站实体!M673)</f>
        <v/>
      </c>
      <c r="G673" s="10" t="str">
        <f>IF([1]厂站实体!N673="","",[1]厂站实体!N673)</f>
        <v/>
      </c>
      <c r="H673" s="10" t="str">
        <f>IF([1]厂站实体!O673="","",[1]厂站实体!O673)</f>
        <v/>
      </c>
      <c r="I673" s="10" t="str">
        <f>IF([1]厂站实体!K673="","",[1]厂站实体!K673)</f>
        <v/>
      </c>
      <c r="J673" s="10" t="str">
        <f>IF([1]厂站实体!P673="","",[1]厂站实体!P673)</f>
        <v/>
      </c>
      <c r="K673" s="10" t="str">
        <f t="shared" si="10"/>
        <v/>
      </c>
    </row>
    <row r="674" spans="1:11" x14ac:dyDescent="0.15">
      <c r="A674" s="10" t="str">
        <f>IF([1]厂站实体!A674="","",[1]厂站实体!A674)</f>
        <v/>
      </c>
      <c r="B674" s="10" t="str">
        <f>IF([1]厂站实体!E674="","",[1]厂站实体!E674)</f>
        <v/>
      </c>
      <c r="C674" s="10" t="str">
        <f>IF([1]厂站实体!C674="","",[1]厂站实体!C674)</f>
        <v/>
      </c>
      <c r="D674" s="10" t="str">
        <f>IF([1]厂站实体!D674="","",[1]厂站实体!D674)</f>
        <v/>
      </c>
      <c r="E674" s="10" t="str">
        <f>IF([1]厂站实体!R674="","",[1]厂站实体!R674)</f>
        <v/>
      </c>
      <c r="F674" s="10" t="str">
        <f>IF([1]厂站实体!M674="","",[1]厂站实体!M674)</f>
        <v/>
      </c>
      <c r="G674" s="10" t="str">
        <f>IF([1]厂站实体!N674="","",[1]厂站实体!N674)</f>
        <v/>
      </c>
      <c r="H674" s="10" t="str">
        <f>IF([1]厂站实体!O674="","",[1]厂站实体!O674)</f>
        <v/>
      </c>
      <c r="I674" s="10" t="str">
        <f>IF([1]厂站实体!K674="","",[1]厂站实体!K674)</f>
        <v/>
      </c>
      <c r="J674" s="10" t="str">
        <f>IF([1]厂站实体!P674="","",[1]厂站实体!P674)</f>
        <v/>
      </c>
      <c r="K674" s="10" t="str">
        <f t="shared" si="10"/>
        <v/>
      </c>
    </row>
    <row r="675" spans="1:11" x14ac:dyDescent="0.15">
      <c r="A675" s="10" t="str">
        <f>IF([1]厂站实体!A675="","",[1]厂站实体!A675)</f>
        <v/>
      </c>
      <c r="B675" s="10" t="str">
        <f>IF([1]厂站实体!E675="","",[1]厂站实体!E675)</f>
        <v/>
      </c>
      <c r="C675" s="10" t="str">
        <f>IF([1]厂站实体!C675="","",[1]厂站实体!C675)</f>
        <v/>
      </c>
      <c r="D675" s="10" t="str">
        <f>IF([1]厂站实体!D675="","",[1]厂站实体!D675)</f>
        <v/>
      </c>
      <c r="E675" s="10" t="str">
        <f>IF([1]厂站实体!R675="","",[1]厂站实体!R675)</f>
        <v/>
      </c>
      <c r="F675" s="10" t="str">
        <f>IF([1]厂站实体!M675="","",[1]厂站实体!M675)</f>
        <v/>
      </c>
      <c r="G675" s="10" t="str">
        <f>IF([1]厂站实体!N675="","",[1]厂站实体!N675)</f>
        <v/>
      </c>
      <c r="H675" s="10" t="str">
        <f>IF([1]厂站实体!O675="","",[1]厂站实体!O675)</f>
        <v/>
      </c>
      <c r="I675" s="10" t="str">
        <f>IF([1]厂站实体!K675="","",[1]厂站实体!K675)</f>
        <v/>
      </c>
      <c r="J675" s="10" t="str">
        <f>IF([1]厂站实体!P675="","",[1]厂站实体!P675)</f>
        <v/>
      </c>
      <c r="K675" s="10" t="str">
        <f t="shared" si="10"/>
        <v/>
      </c>
    </row>
    <row r="676" spans="1:11" x14ac:dyDescent="0.15">
      <c r="A676" s="10" t="str">
        <f>IF([1]厂站实体!A676="","",[1]厂站实体!A676)</f>
        <v/>
      </c>
      <c r="B676" s="10" t="str">
        <f>IF([1]厂站实体!E676="","",[1]厂站实体!E676)</f>
        <v/>
      </c>
      <c r="C676" s="10" t="str">
        <f>IF([1]厂站实体!C676="","",[1]厂站实体!C676)</f>
        <v/>
      </c>
      <c r="D676" s="10" t="str">
        <f>IF([1]厂站实体!D676="","",[1]厂站实体!D676)</f>
        <v/>
      </c>
      <c r="E676" s="10" t="str">
        <f>IF([1]厂站实体!R676="","",[1]厂站实体!R676)</f>
        <v/>
      </c>
      <c r="F676" s="10" t="str">
        <f>IF([1]厂站实体!M676="","",[1]厂站实体!M676)</f>
        <v/>
      </c>
      <c r="G676" s="10" t="str">
        <f>IF([1]厂站实体!N676="","",[1]厂站实体!N676)</f>
        <v/>
      </c>
      <c r="H676" s="10" t="str">
        <f>IF([1]厂站实体!O676="","",[1]厂站实体!O676)</f>
        <v/>
      </c>
      <c r="I676" s="10" t="str">
        <f>IF([1]厂站实体!K676="","",[1]厂站实体!K676)</f>
        <v/>
      </c>
      <c r="J676" s="10" t="str">
        <f>IF([1]厂站实体!P676="","",[1]厂站实体!P676)</f>
        <v/>
      </c>
      <c r="K676" s="10" t="str">
        <f t="shared" si="10"/>
        <v/>
      </c>
    </row>
    <row r="677" spans="1:11" x14ac:dyDescent="0.15">
      <c r="A677" s="10" t="str">
        <f>IF([1]厂站实体!A677="","",[1]厂站实体!A677)</f>
        <v/>
      </c>
      <c r="B677" s="10" t="str">
        <f>IF([1]厂站实体!E677="","",[1]厂站实体!E677)</f>
        <v/>
      </c>
      <c r="C677" s="10" t="str">
        <f>IF([1]厂站实体!C677="","",[1]厂站实体!C677)</f>
        <v/>
      </c>
      <c r="D677" s="10" t="str">
        <f>IF([1]厂站实体!D677="","",[1]厂站实体!D677)</f>
        <v/>
      </c>
      <c r="E677" s="10" t="str">
        <f>IF([1]厂站实体!R677="","",[1]厂站实体!R677)</f>
        <v/>
      </c>
      <c r="F677" s="10" t="str">
        <f>IF([1]厂站实体!M677="","",[1]厂站实体!M677)</f>
        <v/>
      </c>
      <c r="G677" s="10" t="str">
        <f>IF([1]厂站实体!N677="","",[1]厂站实体!N677)</f>
        <v/>
      </c>
      <c r="H677" s="10" t="str">
        <f>IF([1]厂站实体!O677="","",[1]厂站实体!O677)</f>
        <v/>
      </c>
      <c r="I677" s="10" t="str">
        <f>IF([1]厂站实体!K677="","",[1]厂站实体!K677)</f>
        <v/>
      </c>
      <c r="J677" s="10" t="str">
        <f>IF([1]厂站实体!P677="","",[1]厂站实体!P677)</f>
        <v/>
      </c>
      <c r="K677" s="10" t="str">
        <f t="shared" si="10"/>
        <v/>
      </c>
    </row>
    <row r="678" spans="1:11" x14ac:dyDescent="0.15">
      <c r="A678" s="10" t="str">
        <f>IF([1]厂站实体!A678="","",[1]厂站实体!A678)</f>
        <v/>
      </c>
      <c r="B678" s="10" t="str">
        <f>IF([1]厂站实体!E678="","",[1]厂站实体!E678)</f>
        <v/>
      </c>
      <c r="C678" s="10" t="str">
        <f>IF([1]厂站实体!C678="","",[1]厂站实体!C678)</f>
        <v/>
      </c>
      <c r="D678" s="10" t="str">
        <f>IF([1]厂站实体!D678="","",[1]厂站实体!D678)</f>
        <v/>
      </c>
      <c r="E678" s="10" t="str">
        <f>IF([1]厂站实体!R678="","",[1]厂站实体!R678)</f>
        <v/>
      </c>
      <c r="F678" s="10" t="str">
        <f>IF([1]厂站实体!M678="","",[1]厂站实体!M678)</f>
        <v/>
      </c>
      <c r="G678" s="10" t="str">
        <f>IF([1]厂站实体!N678="","",[1]厂站实体!N678)</f>
        <v/>
      </c>
      <c r="H678" s="10" t="str">
        <f>IF([1]厂站实体!O678="","",[1]厂站实体!O678)</f>
        <v/>
      </c>
      <c r="I678" s="10" t="str">
        <f>IF([1]厂站实体!K678="","",[1]厂站实体!K678)</f>
        <v/>
      </c>
      <c r="J678" s="10" t="str">
        <f>IF([1]厂站实体!P678="","",[1]厂站实体!P678)</f>
        <v/>
      </c>
      <c r="K678" s="10" t="str">
        <f t="shared" si="10"/>
        <v/>
      </c>
    </row>
    <row r="679" spans="1:11" x14ac:dyDescent="0.15">
      <c r="A679" s="10" t="str">
        <f>IF([1]厂站实体!A679="","",[1]厂站实体!A679)</f>
        <v/>
      </c>
      <c r="B679" s="10" t="str">
        <f>IF([1]厂站实体!E679="","",[1]厂站实体!E679)</f>
        <v/>
      </c>
      <c r="C679" s="10" t="str">
        <f>IF([1]厂站实体!C679="","",[1]厂站实体!C679)</f>
        <v/>
      </c>
      <c r="D679" s="10" t="str">
        <f>IF([1]厂站实体!D679="","",[1]厂站实体!D679)</f>
        <v/>
      </c>
      <c r="E679" s="10" t="str">
        <f>IF([1]厂站实体!R679="","",[1]厂站实体!R679)</f>
        <v/>
      </c>
      <c r="F679" s="10" t="str">
        <f>IF([1]厂站实体!M679="","",[1]厂站实体!M679)</f>
        <v/>
      </c>
      <c r="G679" s="10" t="str">
        <f>IF([1]厂站实体!N679="","",[1]厂站实体!N679)</f>
        <v/>
      </c>
      <c r="H679" s="10" t="str">
        <f>IF([1]厂站实体!O679="","",[1]厂站实体!O679)</f>
        <v/>
      </c>
      <c r="I679" s="10" t="str">
        <f>IF([1]厂站实体!K679="","",[1]厂站实体!K679)</f>
        <v/>
      </c>
      <c r="J679" s="10" t="str">
        <f>IF([1]厂站实体!P679="","",[1]厂站实体!P679)</f>
        <v/>
      </c>
      <c r="K679" s="10" t="str">
        <f t="shared" si="10"/>
        <v/>
      </c>
    </row>
    <row r="680" spans="1:11" x14ac:dyDescent="0.15">
      <c r="A680" s="10" t="str">
        <f>IF([1]厂站实体!A680="","",[1]厂站实体!A680)</f>
        <v/>
      </c>
      <c r="B680" s="10" t="str">
        <f>IF([1]厂站实体!E680="","",[1]厂站实体!E680)</f>
        <v/>
      </c>
      <c r="C680" s="10" t="str">
        <f>IF([1]厂站实体!C680="","",[1]厂站实体!C680)</f>
        <v/>
      </c>
      <c r="D680" s="10" t="str">
        <f>IF([1]厂站实体!D680="","",[1]厂站实体!D680)</f>
        <v/>
      </c>
      <c r="E680" s="10" t="str">
        <f>IF([1]厂站实体!R680="","",[1]厂站实体!R680)</f>
        <v/>
      </c>
      <c r="F680" s="10" t="str">
        <f>IF([1]厂站实体!M680="","",[1]厂站实体!M680)</f>
        <v/>
      </c>
      <c r="G680" s="10" t="str">
        <f>IF([1]厂站实体!N680="","",[1]厂站实体!N680)</f>
        <v/>
      </c>
      <c r="H680" s="10" t="str">
        <f>IF([1]厂站实体!O680="","",[1]厂站实体!O680)</f>
        <v/>
      </c>
      <c r="I680" s="10" t="str">
        <f>IF([1]厂站实体!K680="","",[1]厂站实体!K680)</f>
        <v/>
      </c>
      <c r="J680" s="10" t="str">
        <f>IF([1]厂站实体!P680="","",[1]厂站实体!P680)</f>
        <v/>
      </c>
      <c r="K680" s="10" t="str">
        <f t="shared" si="10"/>
        <v/>
      </c>
    </row>
    <row r="681" spans="1:11" x14ac:dyDescent="0.15">
      <c r="A681" s="10" t="str">
        <f>IF([1]厂站实体!A681="","",[1]厂站实体!A681)</f>
        <v/>
      </c>
      <c r="B681" s="10" t="str">
        <f>IF([1]厂站实体!E681="","",[1]厂站实体!E681)</f>
        <v/>
      </c>
      <c r="C681" s="10" t="str">
        <f>IF([1]厂站实体!C681="","",[1]厂站实体!C681)</f>
        <v/>
      </c>
      <c r="D681" s="10" t="str">
        <f>IF([1]厂站实体!D681="","",[1]厂站实体!D681)</f>
        <v/>
      </c>
      <c r="E681" s="10" t="str">
        <f>IF([1]厂站实体!R681="","",[1]厂站实体!R681)</f>
        <v/>
      </c>
      <c r="F681" s="10" t="str">
        <f>IF([1]厂站实体!M681="","",[1]厂站实体!M681)</f>
        <v/>
      </c>
      <c r="G681" s="10" t="str">
        <f>IF([1]厂站实体!N681="","",[1]厂站实体!N681)</f>
        <v/>
      </c>
      <c r="H681" s="10" t="str">
        <f>IF([1]厂站实体!O681="","",[1]厂站实体!O681)</f>
        <v/>
      </c>
      <c r="I681" s="10" t="str">
        <f>IF([1]厂站实体!K681="","",[1]厂站实体!K681)</f>
        <v/>
      </c>
      <c r="J681" s="10" t="str">
        <f>IF([1]厂站实体!P681="","",[1]厂站实体!P681)</f>
        <v/>
      </c>
      <c r="K681" s="10" t="str">
        <f t="shared" si="10"/>
        <v/>
      </c>
    </row>
    <row r="682" spans="1:11" x14ac:dyDescent="0.15">
      <c r="A682" s="10" t="str">
        <f>IF([1]厂站实体!A682="","",[1]厂站实体!A682)</f>
        <v/>
      </c>
      <c r="B682" s="10" t="str">
        <f>IF([1]厂站实体!E682="","",[1]厂站实体!E682)</f>
        <v/>
      </c>
      <c r="C682" s="10" t="str">
        <f>IF([1]厂站实体!C682="","",[1]厂站实体!C682)</f>
        <v/>
      </c>
      <c r="D682" s="10" t="str">
        <f>IF([1]厂站实体!D682="","",[1]厂站实体!D682)</f>
        <v/>
      </c>
      <c r="E682" s="10" t="str">
        <f>IF([1]厂站实体!R682="","",[1]厂站实体!R682)</f>
        <v/>
      </c>
      <c r="F682" s="10" t="str">
        <f>IF([1]厂站实体!M682="","",[1]厂站实体!M682)</f>
        <v/>
      </c>
      <c r="G682" s="10" t="str">
        <f>IF([1]厂站实体!N682="","",[1]厂站实体!N682)</f>
        <v/>
      </c>
      <c r="H682" s="10" t="str">
        <f>IF([1]厂站实体!O682="","",[1]厂站实体!O682)</f>
        <v/>
      </c>
      <c r="I682" s="10" t="str">
        <f>IF([1]厂站实体!K682="","",[1]厂站实体!K682)</f>
        <v/>
      </c>
      <c r="J682" s="10" t="str">
        <f>IF([1]厂站实体!P682="","",[1]厂站实体!P682)</f>
        <v/>
      </c>
      <c r="K682" s="10" t="str">
        <f t="shared" si="10"/>
        <v/>
      </c>
    </row>
    <row r="683" spans="1:11" x14ac:dyDescent="0.15">
      <c r="A683" s="10" t="str">
        <f>IF([1]厂站实体!A683="","",[1]厂站实体!A683)</f>
        <v/>
      </c>
      <c r="B683" s="10" t="str">
        <f>IF([1]厂站实体!E683="","",[1]厂站实体!E683)</f>
        <v/>
      </c>
      <c r="C683" s="10" t="str">
        <f>IF([1]厂站实体!C683="","",[1]厂站实体!C683)</f>
        <v/>
      </c>
      <c r="D683" s="10" t="str">
        <f>IF([1]厂站实体!D683="","",[1]厂站实体!D683)</f>
        <v/>
      </c>
      <c r="E683" s="10" t="str">
        <f>IF([1]厂站实体!R683="","",[1]厂站实体!R683)</f>
        <v/>
      </c>
      <c r="F683" s="10" t="str">
        <f>IF([1]厂站实体!M683="","",[1]厂站实体!M683)</f>
        <v/>
      </c>
      <c r="G683" s="10" t="str">
        <f>IF([1]厂站实体!N683="","",[1]厂站实体!N683)</f>
        <v/>
      </c>
      <c r="H683" s="10" t="str">
        <f>IF([1]厂站实体!O683="","",[1]厂站实体!O683)</f>
        <v/>
      </c>
      <c r="I683" s="10" t="str">
        <f>IF([1]厂站实体!K683="","",[1]厂站实体!K683)</f>
        <v/>
      </c>
      <c r="J683" s="10" t="str">
        <f>IF([1]厂站实体!P683="","",[1]厂站实体!P683)</f>
        <v/>
      </c>
      <c r="K683" s="10" t="str">
        <f t="shared" si="10"/>
        <v/>
      </c>
    </row>
    <row r="684" spans="1:11" x14ac:dyDescent="0.15">
      <c r="A684" s="10" t="str">
        <f>IF([1]厂站实体!A684="","",[1]厂站实体!A684)</f>
        <v/>
      </c>
      <c r="B684" s="10" t="str">
        <f>IF([1]厂站实体!E684="","",[1]厂站实体!E684)</f>
        <v/>
      </c>
      <c r="C684" s="10" t="str">
        <f>IF([1]厂站实体!C684="","",[1]厂站实体!C684)</f>
        <v/>
      </c>
      <c r="D684" s="10" t="str">
        <f>IF([1]厂站实体!D684="","",[1]厂站实体!D684)</f>
        <v/>
      </c>
      <c r="E684" s="10" t="str">
        <f>IF([1]厂站实体!R684="","",[1]厂站实体!R684)</f>
        <v/>
      </c>
      <c r="F684" s="10" t="str">
        <f>IF([1]厂站实体!M684="","",[1]厂站实体!M684)</f>
        <v/>
      </c>
      <c r="G684" s="10" t="str">
        <f>IF([1]厂站实体!N684="","",[1]厂站实体!N684)</f>
        <v/>
      </c>
      <c r="H684" s="10" t="str">
        <f>IF([1]厂站实体!O684="","",[1]厂站实体!O684)</f>
        <v/>
      </c>
      <c r="I684" s="10" t="str">
        <f>IF([1]厂站实体!K684="","",[1]厂站实体!K684)</f>
        <v/>
      </c>
      <c r="J684" s="10" t="str">
        <f>IF([1]厂站实体!P684="","",[1]厂站实体!P684)</f>
        <v/>
      </c>
      <c r="K684" s="10" t="str">
        <f t="shared" si="10"/>
        <v/>
      </c>
    </row>
    <row r="685" spans="1:11" x14ac:dyDescent="0.15">
      <c r="A685" s="10" t="str">
        <f>IF([1]厂站实体!A685="","",[1]厂站实体!A685)</f>
        <v/>
      </c>
      <c r="B685" s="10" t="str">
        <f>IF([1]厂站实体!E685="","",[1]厂站实体!E685)</f>
        <v/>
      </c>
      <c r="C685" s="10" t="str">
        <f>IF([1]厂站实体!C685="","",[1]厂站实体!C685)</f>
        <v/>
      </c>
      <c r="D685" s="10" t="str">
        <f>IF([1]厂站实体!D685="","",[1]厂站实体!D685)</f>
        <v/>
      </c>
      <c r="E685" s="10" t="str">
        <f>IF([1]厂站实体!R685="","",[1]厂站实体!R685)</f>
        <v/>
      </c>
      <c r="F685" s="10" t="str">
        <f>IF([1]厂站实体!M685="","",[1]厂站实体!M685)</f>
        <v/>
      </c>
      <c r="G685" s="10" t="str">
        <f>IF([1]厂站实体!N685="","",[1]厂站实体!N685)</f>
        <v/>
      </c>
      <c r="H685" s="10" t="str">
        <f>IF([1]厂站实体!O685="","",[1]厂站实体!O685)</f>
        <v/>
      </c>
      <c r="I685" s="10" t="str">
        <f>IF([1]厂站实体!K685="","",[1]厂站实体!K685)</f>
        <v/>
      </c>
      <c r="J685" s="10" t="str">
        <f>IF([1]厂站实体!P685="","",[1]厂站实体!P685)</f>
        <v/>
      </c>
      <c r="K685" s="10" t="str">
        <f t="shared" si="10"/>
        <v/>
      </c>
    </row>
    <row r="686" spans="1:11" x14ac:dyDescent="0.15">
      <c r="A686" s="10" t="str">
        <f>IF([1]厂站实体!A686="","",[1]厂站实体!A686)</f>
        <v/>
      </c>
      <c r="B686" s="10" t="str">
        <f>IF([1]厂站实体!E686="","",[1]厂站实体!E686)</f>
        <v/>
      </c>
      <c r="C686" s="10" t="str">
        <f>IF([1]厂站实体!C686="","",[1]厂站实体!C686)</f>
        <v/>
      </c>
      <c r="D686" s="10" t="str">
        <f>IF([1]厂站实体!D686="","",[1]厂站实体!D686)</f>
        <v/>
      </c>
      <c r="E686" s="10" t="str">
        <f>IF([1]厂站实体!R686="","",[1]厂站实体!R686)</f>
        <v/>
      </c>
      <c r="F686" s="10" t="str">
        <f>IF([1]厂站实体!M686="","",[1]厂站实体!M686)</f>
        <v/>
      </c>
      <c r="G686" s="10" t="str">
        <f>IF([1]厂站实体!N686="","",[1]厂站实体!N686)</f>
        <v/>
      </c>
      <c r="H686" s="10" t="str">
        <f>IF([1]厂站实体!O686="","",[1]厂站实体!O686)</f>
        <v/>
      </c>
      <c r="I686" s="10" t="str">
        <f>IF([1]厂站实体!K686="","",[1]厂站实体!K686)</f>
        <v/>
      </c>
      <c r="J686" s="10" t="str">
        <f>IF([1]厂站实体!P686="","",[1]厂站实体!P686)</f>
        <v/>
      </c>
      <c r="K686" s="10" t="str">
        <f t="shared" si="10"/>
        <v/>
      </c>
    </row>
    <row r="687" spans="1:11" x14ac:dyDescent="0.15">
      <c r="A687" s="10" t="str">
        <f>IF([1]厂站实体!A687="","",[1]厂站实体!A687)</f>
        <v/>
      </c>
      <c r="B687" s="10" t="str">
        <f>IF([1]厂站实体!E687="","",[1]厂站实体!E687)</f>
        <v/>
      </c>
      <c r="C687" s="10" t="str">
        <f>IF([1]厂站实体!C687="","",[1]厂站实体!C687)</f>
        <v/>
      </c>
      <c r="D687" s="10" t="str">
        <f>IF([1]厂站实体!D687="","",[1]厂站实体!D687)</f>
        <v/>
      </c>
      <c r="E687" s="10" t="str">
        <f>IF([1]厂站实体!R687="","",[1]厂站实体!R687)</f>
        <v/>
      </c>
      <c r="F687" s="10" t="str">
        <f>IF([1]厂站实体!M687="","",[1]厂站实体!M687)</f>
        <v/>
      </c>
      <c r="G687" s="10" t="str">
        <f>IF([1]厂站实体!N687="","",[1]厂站实体!N687)</f>
        <v/>
      </c>
      <c r="H687" s="10" t="str">
        <f>IF([1]厂站实体!O687="","",[1]厂站实体!O687)</f>
        <v/>
      </c>
      <c r="I687" s="10" t="str">
        <f>IF([1]厂站实体!K687="","",[1]厂站实体!K687)</f>
        <v/>
      </c>
      <c r="J687" s="10" t="str">
        <f>IF([1]厂站实体!P687="","",[1]厂站实体!P687)</f>
        <v/>
      </c>
      <c r="K687" s="10" t="str">
        <f t="shared" si="10"/>
        <v/>
      </c>
    </row>
    <row r="688" spans="1:11" x14ac:dyDescent="0.15">
      <c r="A688" s="10" t="str">
        <f>IF([1]厂站实体!A688="","",[1]厂站实体!A688)</f>
        <v/>
      </c>
      <c r="B688" s="10" t="str">
        <f>IF([1]厂站实体!E688="","",[1]厂站实体!E688)</f>
        <v/>
      </c>
      <c r="C688" s="10" t="str">
        <f>IF([1]厂站实体!C688="","",[1]厂站实体!C688)</f>
        <v/>
      </c>
      <c r="D688" s="10" t="str">
        <f>IF([1]厂站实体!D688="","",[1]厂站实体!D688)</f>
        <v/>
      </c>
      <c r="E688" s="10" t="str">
        <f>IF([1]厂站实体!R688="","",[1]厂站实体!R688)</f>
        <v/>
      </c>
      <c r="F688" s="10" t="str">
        <f>IF([1]厂站实体!M688="","",[1]厂站实体!M688)</f>
        <v/>
      </c>
      <c r="G688" s="10" t="str">
        <f>IF([1]厂站实体!N688="","",[1]厂站实体!N688)</f>
        <v/>
      </c>
      <c r="H688" s="10" t="str">
        <f>IF([1]厂站实体!O688="","",[1]厂站实体!O688)</f>
        <v/>
      </c>
      <c r="I688" s="10" t="str">
        <f>IF([1]厂站实体!K688="","",[1]厂站实体!K688)</f>
        <v/>
      </c>
      <c r="J688" s="10" t="str">
        <f>IF([1]厂站实体!P688="","",[1]厂站实体!P688)</f>
        <v/>
      </c>
      <c r="K688" s="10" t="str">
        <f t="shared" si="10"/>
        <v/>
      </c>
    </row>
    <row r="689" spans="1:11" x14ac:dyDescent="0.15">
      <c r="A689" s="10" t="str">
        <f>IF([1]厂站实体!A689="","",[1]厂站实体!A689)</f>
        <v/>
      </c>
      <c r="B689" s="10" t="str">
        <f>IF([1]厂站实体!E689="","",[1]厂站实体!E689)</f>
        <v/>
      </c>
      <c r="C689" s="10" t="str">
        <f>IF([1]厂站实体!C689="","",[1]厂站实体!C689)</f>
        <v/>
      </c>
      <c r="D689" s="10" t="str">
        <f>IF([1]厂站实体!D689="","",[1]厂站实体!D689)</f>
        <v/>
      </c>
      <c r="E689" s="10" t="str">
        <f>IF([1]厂站实体!R689="","",[1]厂站实体!R689)</f>
        <v/>
      </c>
      <c r="F689" s="10" t="str">
        <f>IF([1]厂站实体!M689="","",[1]厂站实体!M689)</f>
        <v/>
      </c>
      <c r="G689" s="10" t="str">
        <f>IF([1]厂站实体!N689="","",[1]厂站实体!N689)</f>
        <v/>
      </c>
      <c r="H689" s="10" t="str">
        <f>IF([1]厂站实体!O689="","",[1]厂站实体!O689)</f>
        <v/>
      </c>
      <c r="I689" s="10" t="str">
        <f>IF([1]厂站实体!K689="","",[1]厂站实体!K689)</f>
        <v/>
      </c>
      <c r="J689" s="10" t="str">
        <f>IF([1]厂站实体!P689="","",[1]厂站实体!P689)</f>
        <v/>
      </c>
      <c r="K689" s="10" t="str">
        <f t="shared" si="10"/>
        <v/>
      </c>
    </row>
    <row r="690" spans="1:11" x14ac:dyDescent="0.15">
      <c r="A690" s="10" t="str">
        <f>IF([1]厂站实体!A690="","",[1]厂站实体!A690)</f>
        <v/>
      </c>
      <c r="B690" s="10" t="str">
        <f>IF([1]厂站实体!E690="","",[1]厂站实体!E690)</f>
        <v/>
      </c>
      <c r="C690" s="10" t="str">
        <f>IF([1]厂站实体!C690="","",[1]厂站实体!C690)</f>
        <v/>
      </c>
      <c r="D690" s="10" t="str">
        <f>IF([1]厂站实体!D690="","",[1]厂站实体!D690)</f>
        <v/>
      </c>
      <c r="E690" s="10" t="str">
        <f>IF([1]厂站实体!R690="","",[1]厂站实体!R690)</f>
        <v/>
      </c>
      <c r="F690" s="10" t="str">
        <f>IF([1]厂站实体!M690="","",[1]厂站实体!M690)</f>
        <v/>
      </c>
      <c r="G690" s="10" t="str">
        <f>IF([1]厂站实体!N690="","",[1]厂站实体!N690)</f>
        <v/>
      </c>
      <c r="H690" s="10" t="str">
        <f>IF([1]厂站实体!O690="","",[1]厂站实体!O690)</f>
        <v/>
      </c>
      <c r="I690" s="10" t="str">
        <f>IF([1]厂站实体!K690="","",[1]厂站实体!K690)</f>
        <v/>
      </c>
      <c r="J690" s="10" t="str">
        <f>IF([1]厂站实体!P690="","",[1]厂站实体!P690)</f>
        <v/>
      </c>
      <c r="K690" s="10" t="str">
        <f t="shared" si="10"/>
        <v/>
      </c>
    </row>
    <row r="691" spans="1:11" x14ac:dyDescent="0.15">
      <c r="A691" s="10" t="str">
        <f>IF([1]厂站实体!A691="","",[1]厂站实体!A691)</f>
        <v/>
      </c>
      <c r="B691" s="10" t="str">
        <f>IF([1]厂站实体!E691="","",[1]厂站实体!E691)</f>
        <v/>
      </c>
      <c r="C691" s="10" t="str">
        <f>IF([1]厂站实体!C691="","",[1]厂站实体!C691)</f>
        <v/>
      </c>
      <c r="D691" s="10" t="str">
        <f>IF([1]厂站实体!D691="","",[1]厂站实体!D691)</f>
        <v/>
      </c>
      <c r="E691" s="10" t="str">
        <f>IF([1]厂站实体!R691="","",[1]厂站实体!R691)</f>
        <v/>
      </c>
      <c r="F691" s="10" t="str">
        <f>IF([1]厂站实体!M691="","",[1]厂站实体!M691)</f>
        <v/>
      </c>
      <c r="G691" s="10" t="str">
        <f>IF([1]厂站实体!N691="","",[1]厂站实体!N691)</f>
        <v/>
      </c>
      <c r="H691" s="10" t="str">
        <f>IF([1]厂站实体!O691="","",[1]厂站实体!O691)</f>
        <v/>
      </c>
      <c r="I691" s="10" t="str">
        <f>IF([1]厂站实体!K691="","",[1]厂站实体!K691)</f>
        <v/>
      </c>
      <c r="J691" s="10" t="str">
        <f>IF([1]厂站实体!P691="","",[1]厂站实体!P691)</f>
        <v/>
      </c>
      <c r="K691" s="10" t="str">
        <f t="shared" si="10"/>
        <v/>
      </c>
    </row>
    <row r="692" spans="1:11" x14ac:dyDescent="0.15">
      <c r="A692" s="10" t="str">
        <f>IF([1]厂站实体!A692="","",[1]厂站实体!A692)</f>
        <v/>
      </c>
      <c r="B692" s="10" t="str">
        <f>IF([1]厂站实体!E692="","",[1]厂站实体!E692)</f>
        <v/>
      </c>
      <c r="C692" s="10" t="str">
        <f>IF([1]厂站实体!C692="","",[1]厂站实体!C692)</f>
        <v/>
      </c>
      <c r="D692" s="10" t="str">
        <f>IF([1]厂站实体!D692="","",[1]厂站实体!D692)</f>
        <v/>
      </c>
      <c r="E692" s="10" t="str">
        <f>IF([1]厂站实体!R692="","",[1]厂站实体!R692)</f>
        <v/>
      </c>
      <c r="F692" s="10" t="str">
        <f>IF([1]厂站实体!M692="","",[1]厂站实体!M692)</f>
        <v/>
      </c>
      <c r="G692" s="10" t="str">
        <f>IF([1]厂站实体!N692="","",[1]厂站实体!N692)</f>
        <v/>
      </c>
      <c r="H692" s="10" t="str">
        <f>IF([1]厂站实体!O692="","",[1]厂站实体!O692)</f>
        <v/>
      </c>
      <c r="I692" s="10" t="str">
        <f>IF([1]厂站实体!K692="","",[1]厂站实体!K692)</f>
        <v/>
      </c>
      <c r="J692" s="10" t="str">
        <f>IF([1]厂站实体!P692="","",[1]厂站实体!P692)</f>
        <v/>
      </c>
      <c r="K692" s="10" t="str">
        <f t="shared" si="10"/>
        <v/>
      </c>
    </row>
    <row r="693" spans="1:11" x14ac:dyDescent="0.15">
      <c r="A693" s="10" t="str">
        <f>IF([1]厂站实体!A693="","",[1]厂站实体!A693)</f>
        <v/>
      </c>
      <c r="B693" s="10" t="str">
        <f>IF([1]厂站实体!E693="","",[1]厂站实体!E693)</f>
        <v/>
      </c>
      <c r="C693" s="10" t="str">
        <f>IF([1]厂站实体!C693="","",[1]厂站实体!C693)</f>
        <v/>
      </c>
      <c r="D693" s="10" t="str">
        <f>IF([1]厂站实体!D693="","",[1]厂站实体!D693)</f>
        <v/>
      </c>
      <c r="E693" s="10" t="str">
        <f>IF([1]厂站实体!R693="","",[1]厂站实体!R693)</f>
        <v/>
      </c>
      <c r="F693" s="10" t="str">
        <f>IF([1]厂站实体!M693="","",[1]厂站实体!M693)</f>
        <v/>
      </c>
      <c r="G693" s="10" t="str">
        <f>IF([1]厂站实体!N693="","",[1]厂站实体!N693)</f>
        <v/>
      </c>
      <c r="H693" s="10" t="str">
        <f>IF([1]厂站实体!O693="","",[1]厂站实体!O693)</f>
        <v/>
      </c>
      <c r="I693" s="10" t="str">
        <f>IF([1]厂站实体!K693="","",[1]厂站实体!K693)</f>
        <v/>
      </c>
      <c r="J693" s="10" t="str">
        <f>IF([1]厂站实体!P693="","",[1]厂站实体!P693)</f>
        <v/>
      </c>
      <c r="K693" s="10" t="str">
        <f t="shared" si="10"/>
        <v/>
      </c>
    </row>
    <row r="694" spans="1:11" x14ac:dyDescent="0.15">
      <c r="A694" s="10" t="str">
        <f>IF([1]厂站实体!A694="","",[1]厂站实体!A694)</f>
        <v/>
      </c>
      <c r="B694" s="10" t="str">
        <f>IF([1]厂站实体!E694="","",[1]厂站实体!E694)</f>
        <v/>
      </c>
      <c r="C694" s="10" t="str">
        <f>IF([1]厂站实体!C694="","",[1]厂站实体!C694)</f>
        <v/>
      </c>
      <c r="D694" s="10" t="str">
        <f>IF([1]厂站实体!D694="","",[1]厂站实体!D694)</f>
        <v/>
      </c>
      <c r="E694" s="10" t="str">
        <f>IF([1]厂站实体!R694="","",[1]厂站实体!R694)</f>
        <v/>
      </c>
      <c r="F694" s="10" t="str">
        <f>IF([1]厂站实体!M694="","",[1]厂站实体!M694)</f>
        <v/>
      </c>
      <c r="G694" s="10" t="str">
        <f>IF([1]厂站实体!N694="","",[1]厂站实体!N694)</f>
        <v/>
      </c>
      <c r="H694" s="10" t="str">
        <f>IF([1]厂站实体!O694="","",[1]厂站实体!O694)</f>
        <v/>
      </c>
      <c r="I694" s="10" t="str">
        <f>IF([1]厂站实体!K694="","",[1]厂站实体!K694)</f>
        <v/>
      </c>
      <c r="J694" s="10" t="str">
        <f>IF([1]厂站实体!P694="","",[1]厂站实体!P694)</f>
        <v/>
      </c>
      <c r="K694" s="10" t="str">
        <f t="shared" si="10"/>
        <v/>
      </c>
    </row>
    <row r="695" spans="1:11" x14ac:dyDescent="0.15">
      <c r="A695" s="10" t="str">
        <f>IF([1]厂站实体!A695="","",[1]厂站实体!A695)</f>
        <v/>
      </c>
      <c r="B695" s="10" t="str">
        <f>IF([1]厂站实体!E695="","",[1]厂站实体!E695)</f>
        <v/>
      </c>
      <c r="C695" s="10" t="str">
        <f>IF([1]厂站实体!C695="","",[1]厂站实体!C695)</f>
        <v/>
      </c>
      <c r="D695" s="10" t="str">
        <f>IF([1]厂站实体!D695="","",[1]厂站实体!D695)</f>
        <v/>
      </c>
      <c r="E695" s="10" t="str">
        <f>IF([1]厂站实体!R695="","",[1]厂站实体!R695)</f>
        <v/>
      </c>
      <c r="F695" s="10" t="str">
        <f>IF([1]厂站实体!M695="","",[1]厂站实体!M695)</f>
        <v/>
      </c>
      <c r="G695" s="10" t="str">
        <f>IF([1]厂站实体!N695="","",[1]厂站实体!N695)</f>
        <v/>
      </c>
      <c r="H695" s="10" t="str">
        <f>IF([1]厂站实体!O695="","",[1]厂站实体!O695)</f>
        <v/>
      </c>
      <c r="I695" s="10" t="str">
        <f>IF([1]厂站实体!K695="","",[1]厂站实体!K695)</f>
        <v/>
      </c>
      <c r="J695" s="10" t="str">
        <f>IF([1]厂站实体!P695="","",[1]厂站实体!P695)</f>
        <v/>
      </c>
      <c r="K695" s="10" t="str">
        <f t="shared" si="10"/>
        <v/>
      </c>
    </row>
    <row r="696" spans="1:11" x14ac:dyDescent="0.15">
      <c r="A696" s="10" t="str">
        <f>IF([1]厂站实体!A696="","",[1]厂站实体!A696)</f>
        <v/>
      </c>
      <c r="B696" s="10" t="str">
        <f>IF([1]厂站实体!E696="","",[1]厂站实体!E696)</f>
        <v/>
      </c>
      <c r="C696" s="10" t="str">
        <f>IF([1]厂站实体!C696="","",[1]厂站实体!C696)</f>
        <v/>
      </c>
      <c r="D696" s="10" t="str">
        <f>IF([1]厂站实体!D696="","",[1]厂站实体!D696)</f>
        <v/>
      </c>
      <c r="E696" s="10" t="str">
        <f>IF([1]厂站实体!R696="","",[1]厂站实体!R696)</f>
        <v/>
      </c>
      <c r="F696" s="10" t="str">
        <f>IF([1]厂站实体!M696="","",[1]厂站实体!M696)</f>
        <v/>
      </c>
      <c r="G696" s="10" t="str">
        <f>IF([1]厂站实体!N696="","",[1]厂站实体!N696)</f>
        <v/>
      </c>
      <c r="H696" s="10" t="str">
        <f>IF([1]厂站实体!O696="","",[1]厂站实体!O696)</f>
        <v/>
      </c>
      <c r="I696" s="10" t="str">
        <f>IF([1]厂站实体!K696="","",[1]厂站实体!K696)</f>
        <v/>
      </c>
      <c r="J696" s="10" t="str">
        <f>IF([1]厂站实体!P696="","",[1]厂站实体!P696)</f>
        <v/>
      </c>
      <c r="K696" s="10" t="str">
        <f t="shared" si="10"/>
        <v/>
      </c>
    </row>
    <row r="697" spans="1:11" x14ac:dyDescent="0.15">
      <c r="A697" s="10" t="str">
        <f>IF([1]厂站实体!A697="","",[1]厂站实体!A697)</f>
        <v/>
      </c>
      <c r="B697" s="10" t="str">
        <f>IF([1]厂站实体!E697="","",[1]厂站实体!E697)</f>
        <v/>
      </c>
      <c r="C697" s="10" t="str">
        <f>IF([1]厂站实体!C697="","",[1]厂站实体!C697)</f>
        <v/>
      </c>
      <c r="D697" s="10" t="str">
        <f>IF([1]厂站实体!D697="","",[1]厂站实体!D697)</f>
        <v/>
      </c>
      <c r="E697" s="10" t="str">
        <f>IF([1]厂站实体!R697="","",[1]厂站实体!R697)</f>
        <v/>
      </c>
      <c r="F697" s="10" t="str">
        <f>IF([1]厂站实体!M697="","",[1]厂站实体!M697)</f>
        <v/>
      </c>
      <c r="G697" s="10" t="str">
        <f>IF([1]厂站实体!N697="","",[1]厂站实体!N697)</f>
        <v/>
      </c>
      <c r="H697" s="10" t="str">
        <f>IF([1]厂站实体!O697="","",[1]厂站实体!O697)</f>
        <v/>
      </c>
      <c r="I697" s="10" t="str">
        <f>IF([1]厂站实体!K697="","",[1]厂站实体!K697)</f>
        <v/>
      </c>
      <c r="J697" s="10" t="str">
        <f>IF([1]厂站实体!P697="","",[1]厂站实体!P697)</f>
        <v/>
      </c>
      <c r="K697" s="10" t="str">
        <f t="shared" si="10"/>
        <v/>
      </c>
    </row>
    <row r="698" spans="1:11" x14ac:dyDescent="0.15">
      <c r="A698" s="10" t="str">
        <f>IF([1]厂站实体!A698="","",[1]厂站实体!A698)</f>
        <v/>
      </c>
      <c r="B698" s="10" t="str">
        <f>IF([1]厂站实体!E698="","",[1]厂站实体!E698)</f>
        <v/>
      </c>
      <c r="C698" s="10" t="str">
        <f>IF([1]厂站实体!C698="","",[1]厂站实体!C698)</f>
        <v/>
      </c>
      <c r="D698" s="10" t="str">
        <f>IF([1]厂站实体!D698="","",[1]厂站实体!D698)</f>
        <v/>
      </c>
      <c r="E698" s="10" t="str">
        <f>IF([1]厂站实体!R698="","",[1]厂站实体!R698)</f>
        <v/>
      </c>
      <c r="F698" s="10" t="str">
        <f>IF([1]厂站实体!M698="","",[1]厂站实体!M698)</f>
        <v/>
      </c>
      <c r="G698" s="10" t="str">
        <f>IF([1]厂站实体!N698="","",[1]厂站实体!N698)</f>
        <v/>
      </c>
      <c r="H698" s="10" t="str">
        <f>IF([1]厂站实体!O698="","",[1]厂站实体!O698)</f>
        <v/>
      </c>
      <c r="I698" s="10" t="str">
        <f>IF([1]厂站实体!K698="","",[1]厂站实体!K698)</f>
        <v/>
      </c>
      <c r="J698" s="10" t="str">
        <f>IF([1]厂站实体!P698="","",[1]厂站实体!P698)</f>
        <v/>
      </c>
      <c r="K698" s="10" t="str">
        <f t="shared" si="10"/>
        <v/>
      </c>
    </row>
    <row r="699" spans="1:11" x14ac:dyDescent="0.15">
      <c r="A699" s="10" t="str">
        <f>IF([1]厂站实体!A699="","",[1]厂站实体!A699)</f>
        <v/>
      </c>
      <c r="B699" s="10" t="str">
        <f>IF([1]厂站实体!E699="","",[1]厂站实体!E699)</f>
        <v/>
      </c>
      <c r="C699" s="10" t="str">
        <f>IF([1]厂站实体!C699="","",[1]厂站实体!C699)</f>
        <v/>
      </c>
      <c r="D699" s="10" t="str">
        <f>IF([1]厂站实体!D699="","",[1]厂站实体!D699)</f>
        <v/>
      </c>
      <c r="E699" s="10" t="str">
        <f>IF([1]厂站实体!R699="","",[1]厂站实体!R699)</f>
        <v/>
      </c>
      <c r="F699" s="10" t="str">
        <f>IF([1]厂站实体!M699="","",[1]厂站实体!M699)</f>
        <v/>
      </c>
      <c r="G699" s="10" t="str">
        <f>IF([1]厂站实体!N699="","",[1]厂站实体!N699)</f>
        <v/>
      </c>
      <c r="H699" s="10" t="str">
        <f>IF([1]厂站实体!O699="","",[1]厂站实体!O699)</f>
        <v/>
      </c>
      <c r="I699" s="10" t="str">
        <f>IF([1]厂站实体!K699="","",[1]厂站实体!K699)</f>
        <v/>
      </c>
      <c r="J699" s="10" t="str">
        <f>IF([1]厂站实体!P699="","",[1]厂站实体!P699)</f>
        <v/>
      </c>
      <c r="K699" s="10" t="str">
        <f t="shared" si="10"/>
        <v/>
      </c>
    </row>
    <row r="700" spans="1:11" x14ac:dyDescent="0.15">
      <c r="A700" s="10" t="str">
        <f>IF([1]厂站实体!A700="","",[1]厂站实体!A700)</f>
        <v/>
      </c>
      <c r="B700" s="10" t="str">
        <f>IF([1]厂站实体!E700="","",[1]厂站实体!E700)</f>
        <v/>
      </c>
      <c r="C700" s="10" t="str">
        <f>IF([1]厂站实体!C700="","",[1]厂站实体!C700)</f>
        <v/>
      </c>
      <c r="D700" s="10" t="str">
        <f>IF([1]厂站实体!D700="","",[1]厂站实体!D700)</f>
        <v/>
      </c>
      <c r="E700" s="10" t="str">
        <f>IF([1]厂站实体!R700="","",[1]厂站实体!R700)</f>
        <v/>
      </c>
      <c r="F700" s="10" t="str">
        <f>IF([1]厂站实体!M700="","",[1]厂站实体!M700)</f>
        <v/>
      </c>
      <c r="G700" s="10" t="str">
        <f>IF([1]厂站实体!N700="","",[1]厂站实体!N700)</f>
        <v/>
      </c>
      <c r="H700" s="10" t="str">
        <f>IF([1]厂站实体!O700="","",[1]厂站实体!O700)</f>
        <v/>
      </c>
      <c r="I700" s="10" t="str">
        <f>IF([1]厂站实体!K700="","",[1]厂站实体!K700)</f>
        <v/>
      </c>
      <c r="J700" s="10" t="str">
        <f>IF([1]厂站实体!P700="","",[1]厂站实体!P700)</f>
        <v/>
      </c>
      <c r="K700" s="10" t="str">
        <f t="shared" si="10"/>
        <v/>
      </c>
    </row>
    <row r="701" spans="1:11" x14ac:dyDescent="0.15">
      <c r="A701" s="10" t="str">
        <f>IF([1]厂站实体!A701="","",[1]厂站实体!A701)</f>
        <v/>
      </c>
      <c r="B701" s="10" t="str">
        <f>IF([1]厂站实体!E701="","",[1]厂站实体!E701)</f>
        <v/>
      </c>
      <c r="C701" s="10" t="str">
        <f>IF([1]厂站实体!C701="","",[1]厂站实体!C701)</f>
        <v/>
      </c>
      <c r="D701" s="10" t="str">
        <f>IF([1]厂站实体!D701="","",[1]厂站实体!D701)</f>
        <v/>
      </c>
      <c r="E701" s="10" t="str">
        <f>IF([1]厂站实体!R701="","",[1]厂站实体!R701)</f>
        <v/>
      </c>
      <c r="F701" s="10" t="str">
        <f>IF([1]厂站实体!M701="","",[1]厂站实体!M701)</f>
        <v/>
      </c>
      <c r="G701" s="10" t="str">
        <f>IF([1]厂站实体!N701="","",[1]厂站实体!N701)</f>
        <v/>
      </c>
      <c r="H701" s="10" t="str">
        <f>IF([1]厂站实体!O701="","",[1]厂站实体!O701)</f>
        <v/>
      </c>
      <c r="I701" s="10" t="str">
        <f>IF([1]厂站实体!K701="","",[1]厂站实体!K701)</f>
        <v/>
      </c>
      <c r="J701" s="10" t="str">
        <f>IF([1]厂站实体!P701="","",[1]厂站实体!P701)</f>
        <v/>
      </c>
      <c r="K701" s="10" t="str">
        <f t="shared" si="10"/>
        <v/>
      </c>
    </row>
    <row r="702" spans="1:11" x14ac:dyDescent="0.15">
      <c r="A702" s="10" t="str">
        <f>IF([1]厂站实体!A702="","",[1]厂站实体!A702)</f>
        <v/>
      </c>
      <c r="B702" s="10" t="str">
        <f>IF([1]厂站实体!E702="","",[1]厂站实体!E702)</f>
        <v/>
      </c>
      <c r="C702" s="10" t="str">
        <f>IF([1]厂站实体!C702="","",[1]厂站实体!C702)</f>
        <v/>
      </c>
      <c r="D702" s="10" t="str">
        <f>IF([1]厂站实体!D702="","",[1]厂站实体!D702)</f>
        <v/>
      </c>
      <c r="E702" s="10" t="str">
        <f>IF([1]厂站实体!R702="","",[1]厂站实体!R702)</f>
        <v/>
      </c>
      <c r="F702" s="10" t="str">
        <f>IF([1]厂站实体!M702="","",[1]厂站实体!M702)</f>
        <v/>
      </c>
      <c r="G702" s="10" t="str">
        <f>IF([1]厂站实体!N702="","",[1]厂站实体!N702)</f>
        <v/>
      </c>
      <c r="H702" s="10" t="str">
        <f>IF([1]厂站实体!O702="","",[1]厂站实体!O702)</f>
        <v/>
      </c>
      <c r="I702" s="10" t="str">
        <f>IF([1]厂站实体!K702="","",[1]厂站实体!K702)</f>
        <v/>
      </c>
      <c r="J702" s="10" t="str">
        <f>IF([1]厂站实体!P702="","",[1]厂站实体!P702)</f>
        <v/>
      </c>
      <c r="K702" s="10" t="str">
        <f t="shared" si="10"/>
        <v/>
      </c>
    </row>
    <row r="703" spans="1:11" x14ac:dyDescent="0.15">
      <c r="A703" s="10" t="str">
        <f>IF([1]厂站实体!A703="","",[1]厂站实体!A703)</f>
        <v/>
      </c>
      <c r="B703" s="10" t="str">
        <f>IF([1]厂站实体!E703="","",[1]厂站实体!E703)</f>
        <v/>
      </c>
      <c r="C703" s="10" t="str">
        <f>IF([1]厂站实体!C703="","",[1]厂站实体!C703)</f>
        <v/>
      </c>
      <c r="D703" s="10" t="str">
        <f>IF([1]厂站实体!D703="","",[1]厂站实体!D703)</f>
        <v/>
      </c>
      <c r="E703" s="10" t="str">
        <f>IF([1]厂站实体!R703="","",[1]厂站实体!R703)</f>
        <v/>
      </c>
      <c r="F703" s="10" t="str">
        <f>IF([1]厂站实体!M703="","",[1]厂站实体!M703)</f>
        <v/>
      </c>
      <c r="G703" s="10" t="str">
        <f>IF([1]厂站实体!N703="","",[1]厂站实体!N703)</f>
        <v/>
      </c>
      <c r="H703" s="10" t="str">
        <f>IF([1]厂站实体!O703="","",[1]厂站实体!O703)</f>
        <v/>
      </c>
      <c r="I703" s="10" t="str">
        <f>IF([1]厂站实体!K703="","",[1]厂站实体!K703)</f>
        <v/>
      </c>
      <c r="J703" s="10" t="str">
        <f>IF([1]厂站实体!P703="","",[1]厂站实体!P703)</f>
        <v/>
      </c>
      <c r="K703" s="10" t="str">
        <f t="shared" si="10"/>
        <v/>
      </c>
    </row>
    <row r="704" spans="1:11" x14ac:dyDescent="0.15">
      <c r="A704" s="10" t="str">
        <f>IF([1]厂站实体!A704="","",[1]厂站实体!A704)</f>
        <v/>
      </c>
      <c r="B704" s="10" t="str">
        <f>IF([1]厂站实体!E704="","",[1]厂站实体!E704)</f>
        <v/>
      </c>
      <c r="C704" s="10" t="str">
        <f>IF([1]厂站实体!C704="","",[1]厂站实体!C704)</f>
        <v/>
      </c>
      <c r="D704" s="10" t="str">
        <f>IF([1]厂站实体!D704="","",[1]厂站实体!D704)</f>
        <v/>
      </c>
      <c r="E704" s="10" t="str">
        <f>IF([1]厂站实体!R704="","",[1]厂站实体!R704)</f>
        <v/>
      </c>
      <c r="F704" s="10" t="str">
        <f>IF([1]厂站实体!M704="","",[1]厂站实体!M704)</f>
        <v/>
      </c>
      <c r="G704" s="10" t="str">
        <f>IF([1]厂站实体!N704="","",[1]厂站实体!N704)</f>
        <v/>
      </c>
      <c r="H704" s="10" t="str">
        <f>IF([1]厂站实体!O704="","",[1]厂站实体!O704)</f>
        <v/>
      </c>
      <c r="I704" s="10" t="str">
        <f>IF([1]厂站实体!K704="","",[1]厂站实体!K704)</f>
        <v/>
      </c>
      <c r="J704" s="10" t="str">
        <f>IF([1]厂站实体!P704="","",[1]厂站实体!P704)</f>
        <v/>
      </c>
      <c r="K704" s="10" t="str">
        <f t="shared" si="10"/>
        <v/>
      </c>
    </row>
    <row r="705" spans="1:11" x14ac:dyDescent="0.15">
      <c r="A705" s="10" t="str">
        <f>IF([1]厂站实体!A705="","",[1]厂站实体!A705)</f>
        <v/>
      </c>
      <c r="B705" s="10" t="str">
        <f>IF([1]厂站实体!E705="","",[1]厂站实体!E705)</f>
        <v/>
      </c>
      <c r="C705" s="10" t="str">
        <f>IF([1]厂站实体!C705="","",[1]厂站实体!C705)</f>
        <v/>
      </c>
      <c r="D705" s="10" t="str">
        <f>IF([1]厂站实体!D705="","",[1]厂站实体!D705)</f>
        <v/>
      </c>
      <c r="E705" s="10" t="str">
        <f>IF([1]厂站实体!R705="","",[1]厂站实体!R705)</f>
        <v/>
      </c>
      <c r="F705" s="10" t="str">
        <f>IF([1]厂站实体!M705="","",[1]厂站实体!M705)</f>
        <v/>
      </c>
      <c r="G705" s="10" t="str">
        <f>IF([1]厂站实体!N705="","",[1]厂站实体!N705)</f>
        <v/>
      </c>
      <c r="H705" s="10" t="str">
        <f>IF([1]厂站实体!O705="","",[1]厂站实体!O705)</f>
        <v/>
      </c>
      <c r="I705" s="10" t="str">
        <f>IF([1]厂站实体!K705="","",[1]厂站实体!K705)</f>
        <v/>
      </c>
      <c r="J705" s="10" t="str">
        <f>IF([1]厂站实体!P705="","",[1]厂站实体!P705)</f>
        <v/>
      </c>
      <c r="K705" s="10" t="str">
        <f t="shared" si="10"/>
        <v/>
      </c>
    </row>
    <row r="706" spans="1:11" x14ac:dyDescent="0.15">
      <c r="A706" s="10" t="str">
        <f>IF([1]厂站实体!A706="","",[1]厂站实体!A706)</f>
        <v/>
      </c>
      <c r="B706" s="10" t="str">
        <f>IF([1]厂站实体!E706="","",[1]厂站实体!E706)</f>
        <v/>
      </c>
      <c r="C706" s="10" t="str">
        <f>IF([1]厂站实体!C706="","",[1]厂站实体!C706)</f>
        <v/>
      </c>
      <c r="D706" s="10" t="str">
        <f>IF([1]厂站实体!D706="","",[1]厂站实体!D706)</f>
        <v/>
      </c>
      <c r="E706" s="10" t="str">
        <f>IF([1]厂站实体!R706="","",[1]厂站实体!R706)</f>
        <v/>
      </c>
      <c r="F706" s="10" t="str">
        <f>IF([1]厂站实体!M706="","",[1]厂站实体!M706)</f>
        <v/>
      </c>
      <c r="G706" s="10" t="str">
        <f>IF([1]厂站实体!N706="","",[1]厂站实体!N706)</f>
        <v/>
      </c>
      <c r="H706" s="10" t="str">
        <f>IF([1]厂站实体!O706="","",[1]厂站实体!O706)</f>
        <v/>
      </c>
      <c r="I706" s="10" t="str">
        <f>IF([1]厂站实体!K706="","",[1]厂站实体!K706)</f>
        <v/>
      </c>
      <c r="J706" s="10" t="str">
        <f>IF([1]厂站实体!P706="","",[1]厂站实体!P706)</f>
        <v/>
      </c>
      <c r="K706" s="10" t="str">
        <f t="shared" si="10"/>
        <v/>
      </c>
    </row>
    <row r="707" spans="1:11" x14ac:dyDescent="0.15">
      <c r="A707" s="10" t="str">
        <f>IF([1]厂站实体!A707="","",[1]厂站实体!A707)</f>
        <v/>
      </c>
      <c r="B707" s="10" t="str">
        <f>IF([1]厂站实体!E707="","",[1]厂站实体!E707)</f>
        <v/>
      </c>
      <c r="C707" s="10" t="str">
        <f>IF([1]厂站实体!C707="","",[1]厂站实体!C707)</f>
        <v/>
      </c>
      <c r="D707" s="10" t="str">
        <f>IF([1]厂站实体!D707="","",[1]厂站实体!D707)</f>
        <v/>
      </c>
      <c r="E707" s="10" t="str">
        <f>IF([1]厂站实体!R707="","",[1]厂站实体!R707)</f>
        <v/>
      </c>
      <c r="F707" s="10" t="str">
        <f>IF([1]厂站实体!M707="","",[1]厂站实体!M707)</f>
        <v/>
      </c>
      <c r="G707" s="10" t="str">
        <f>IF([1]厂站实体!N707="","",[1]厂站实体!N707)</f>
        <v/>
      </c>
      <c r="H707" s="10" t="str">
        <f>IF([1]厂站实体!O707="","",[1]厂站实体!O707)</f>
        <v/>
      </c>
      <c r="I707" s="10" t="str">
        <f>IF([1]厂站实体!K707="","",[1]厂站实体!K707)</f>
        <v/>
      </c>
      <c r="J707" s="10" t="str">
        <f>IF([1]厂站实体!P707="","",[1]厂站实体!P707)</f>
        <v/>
      </c>
      <c r="K707" s="10" t="str">
        <f t="shared" ref="K707:K770" si="11">IF(OR(I707="",J707=""),"",I707-J707)</f>
        <v/>
      </c>
    </row>
    <row r="708" spans="1:11" x14ac:dyDescent="0.15">
      <c r="A708" s="10" t="str">
        <f>IF([1]厂站实体!A708="","",[1]厂站实体!A708)</f>
        <v/>
      </c>
      <c r="B708" s="10" t="str">
        <f>IF([1]厂站实体!E708="","",[1]厂站实体!E708)</f>
        <v/>
      </c>
      <c r="C708" s="10" t="str">
        <f>IF([1]厂站实体!C708="","",[1]厂站实体!C708)</f>
        <v/>
      </c>
      <c r="D708" s="10" t="str">
        <f>IF([1]厂站实体!D708="","",[1]厂站实体!D708)</f>
        <v/>
      </c>
      <c r="E708" s="10" t="str">
        <f>IF([1]厂站实体!R708="","",[1]厂站实体!R708)</f>
        <v/>
      </c>
      <c r="F708" s="10" t="str">
        <f>IF([1]厂站实体!M708="","",[1]厂站实体!M708)</f>
        <v/>
      </c>
      <c r="G708" s="10" t="str">
        <f>IF([1]厂站实体!N708="","",[1]厂站实体!N708)</f>
        <v/>
      </c>
      <c r="H708" s="10" t="str">
        <f>IF([1]厂站实体!O708="","",[1]厂站实体!O708)</f>
        <v/>
      </c>
      <c r="I708" s="10" t="str">
        <f>IF([1]厂站实体!K708="","",[1]厂站实体!K708)</f>
        <v/>
      </c>
      <c r="J708" s="10" t="str">
        <f>IF([1]厂站实体!P708="","",[1]厂站实体!P708)</f>
        <v/>
      </c>
      <c r="K708" s="10" t="str">
        <f t="shared" si="11"/>
        <v/>
      </c>
    </row>
    <row r="709" spans="1:11" x14ac:dyDescent="0.15">
      <c r="A709" s="10" t="str">
        <f>IF([1]厂站实体!A709="","",[1]厂站实体!A709)</f>
        <v/>
      </c>
      <c r="B709" s="10" t="str">
        <f>IF([1]厂站实体!E709="","",[1]厂站实体!E709)</f>
        <v/>
      </c>
      <c r="C709" s="10" t="str">
        <f>IF([1]厂站实体!C709="","",[1]厂站实体!C709)</f>
        <v/>
      </c>
      <c r="D709" s="10" t="str">
        <f>IF([1]厂站实体!D709="","",[1]厂站实体!D709)</f>
        <v/>
      </c>
      <c r="E709" s="10" t="str">
        <f>IF([1]厂站实体!R709="","",[1]厂站实体!R709)</f>
        <v/>
      </c>
      <c r="F709" s="10" t="str">
        <f>IF([1]厂站实体!M709="","",[1]厂站实体!M709)</f>
        <v/>
      </c>
      <c r="G709" s="10" t="str">
        <f>IF([1]厂站实体!N709="","",[1]厂站实体!N709)</f>
        <v/>
      </c>
      <c r="H709" s="10" t="str">
        <f>IF([1]厂站实体!O709="","",[1]厂站实体!O709)</f>
        <v/>
      </c>
      <c r="I709" s="10" t="str">
        <f>IF([1]厂站实体!K709="","",[1]厂站实体!K709)</f>
        <v/>
      </c>
      <c r="J709" s="10" t="str">
        <f>IF([1]厂站实体!P709="","",[1]厂站实体!P709)</f>
        <v/>
      </c>
      <c r="K709" s="10" t="str">
        <f t="shared" si="11"/>
        <v/>
      </c>
    </row>
    <row r="710" spans="1:11" x14ac:dyDescent="0.15">
      <c r="A710" s="10" t="str">
        <f>IF([1]厂站实体!A710="","",[1]厂站实体!A710)</f>
        <v/>
      </c>
      <c r="B710" s="10" t="str">
        <f>IF([1]厂站实体!E710="","",[1]厂站实体!E710)</f>
        <v/>
      </c>
      <c r="C710" s="10" t="str">
        <f>IF([1]厂站实体!C710="","",[1]厂站实体!C710)</f>
        <v/>
      </c>
      <c r="D710" s="10" t="str">
        <f>IF([1]厂站实体!D710="","",[1]厂站实体!D710)</f>
        <v/>
      </c>
      <c r="E710" s="10" t="str">
        <f>IF([1]厂站实体!R710="","",[1]厂站实体!R710)</f>
        <v/>
      </c>
      <c r="F710" s="10" t="str">
        <f>IF([1]厂站实体!M710="","",[1]厂站实体!M710)</f>
        <v/>
      </c>
      <c r="G710" s="10" t="str">
        <f>IF([1]厂站实体!N710="","",[1]厂站实体!N710)</f>
        <v/>
      </c>
      <c r="H710" s="10" t="str">
        <f>IF([1]厂站实体!O710="","",[1]厂站实体!O710)</f>
        <v/>
      </c>
      <c r="I710" s="10" t="str">
        <f>IF([1]厂站实体!K710="","",[1]厂站实体!K710)</f>
        <v/>
      </c>
      <c r="J710" s="10" t="str">
        <f>IF([1]厂站实体!P710="","",[1]厂站实体!P710)</f>
        <v/>
      </c>
      <c r="K710" s="10" t="str">
        <f t="shared" si="11"/>
        <v/>
      </c>
    </row>
    <row r="711" spans="1:11" x14ac:dyDescent="0.15">
      <c r="A711" s="10" t="str">
        <f>IF([1]厂站实体!A711="","",[1]厂站实体!A711)</f>
        <v/>
      </c>
      <c r="B711" s="10" t="str">
        <f>IF([1]厂站实体!E711="","",[1]厂站实体!E711)</f>
        <v/>
      </c>
      <c r="C711" s="10" t="str">
        <f>IF([1]厂站实体!C711="","",[1]厂站实体!C711)</f>
        <v/>
      </c>
      <c r="D711" s="10" t="str">
        <f>IF([1]厂站实体!D711="","",[1]厂站实体!D711)</f>
        <v/>
      </c>
      <c r="E711" s="10" t="str">
        <f>IF([1]厂站实体!R711="","",[1]厂站实体!R711)</f>
        <v/>
      </c>
      <c r="F711" s="10" t="str">
        <f>IF([1]厂站实体!M711="","",[1]厂站实体!M711)</f>
        <v/>
      </c>
      <c r="G711" s="10" t="str">
        <f>IF([1]厂站实体!N711="","",[1]厂站实体!N711)</f>
        <v/>
      </c>
      <c r="H711" s="10" t="str">
        <f>IF([1]厂站实体!O711="","",[1]厂站实体!O711)</f>
        <v/>
      </c>
      <c r="I711" s="10" t="str">
        <f>IF([1]厂站实体!K711="","",[1]厂站实体!K711)</f>
        <v/>
      </c>
      <c r="J711" s="10" t="str">
        <f>IF([1]厂站实体!P711="","",[1]厂站实体!P711)</f>
        <v/>
      </c>
      <c r="K711" s="10" t="str">
        <f t="shared" si="11"/>
        <v/>
      </c>
    </row>
    <row r="712" spans="1:11" x14ac:dyDescent="0.15">
      <c r="A712" s="10" t="str">
        <f>IF([1]厂站实体!A712="","",[1]厂站实体!A712)</f>
        <v/>
      </c>
      <c r="B712" s="10" t="str">
        <f>IF([1]厂站实体!E712="","",[1]厂站实体!E712)</f>
        <v/>
      </c>
      <c r="C712" s="10" t="str">
        <f>IF([1]厂站实体!C712="","",[1]厂站实体!C712)</f>
        <v/>
      </c>
      <c r="D712" s="10" t="str">
        <f>IF([1]厂站实体!D712="","",[1]厂站实体!D712)</f>
        <v/>
      </c>
      <c r="E712" s="10" t="str">
        <f>IF([1]厂站实体!R712="","",[1]厂站实体!R712)</f>
        <v/>
      </c>
      <c r="F712" s="10" t="str">
        <f>IF([1]厂站实体!M712="","",[1]厂站实体!M712)</f>
        <v/>
      </c>
      <c r="G712" s="10" t="str">
        <f>IF([1]厂站实体!N712="","",[1]厂站实体!N712)</f>
        <v/>
      </c>
      <c r="H712" s="10" t="str">
        <f>IF([1]厂站实体!O712="","",[1]厂站实体!O712)</f>
        <v/>
      </c>
      <c r="I712" s="10" t="str">
        <f>IF([1]厂站实体!K712="","",[1]厂站实体!K712)</f>
        <v/>
      </c>
      <c r="J712" s="10" t="str">
        <f>IF([1]厂站实体!P712="","",[1]厂站实体!P712)</f>
        <v/>
      </c>
      <c r="K712" s="10" t="str">
        <f t="shared" si="11"/>
        <v/>
      </c>
    </row>
    <row r="713" spans="1:11" x14ac:dyDescent="0.15">
      <c r="A713" s="10" t="str">
        <f>IF([1]厂站实体!A713="","",[1]厂站实体!A713)</f>
        <v/>
      </c>
      <c r="B713" s="10" t="str">
        <f>IF([1]厂站实体!E713="","",[1]厂站实体!E713)</f>
        <v/>
      </c>
      <c r="C713" s="10" t="str">
        <f>IF([1]厂站实体!C713="","",[1]厂站实体!C713)</f>
        <v/>
      </c>
      <c r="D713" s="10" t="str">
        <f>IF([1]厂站实体!D713="","",[1]厂站实体!D713)</f>
        <v/>
      </c>
      <c r="E713" s="10" t="str">
        <f>IF([1]厂站实体!R713="","",[1]厂站实体!R713)</f>
        <v/>
      </c>
      <c r="F713" s="10" t="str">
        <f>IF([1]厂站实体!M713="","",[1]厂站实体!M713)</f>
        <v/>
      </c>
      <c r="G713" s="10" t="str">
        <f>IF([1]厂站实体!N713="","",[1]厂站实体!N713)</f>
        <v/>
      </c>
      <c r="H713" s="10" t="str">
        <f>IF([1]厂站实体!O713="","",[1]厂站实体!O713)</f>
        <v/>
      </c>
      <c r="I713" s="10" t="str">
        <f>IF([1]厂站实体!K713="","",[1]厂站实体!K713)</f>
        <v/>
      </c>
      <c r="J713" s="10" t="str">
        <f>IF([1]厂站实体!P713="","",[1]厂站实体!P713)</f>
        <v/>
      </c>
      <c r="K713" s="10" t="str">
        <f t="shared" si="11"/>
        <v/>
      </c>
    </row>
    <row r="714" spans="1:11" x14ac:dyDescent="0.15">
      <c r="A714" s="10" t="str">
        <f>IF([1]厂站实体!A714="","",[1]厂站实体!A714)</f>
        <v/>
      </c>
      <c r="B714" s="10" t="str">
        <f>IF([1]厂站实体!E714="","",[1]厂站实体!E714)</f>
        <v/>
      </c>
      <c r="C714" s="10" t="str">
        <f>IF([1]厂站实体!C714="","",[1]厂站实体!C714)</f>
        <v/>
      </c>
      <c r="D714" s="10" t="str">
        <f>IF([1]厂站实体!D714="","",[1]厂站实体!D714)</f>
        <v/>
      </c>
      <c r="E714" s="10" t="str">
        <f>IF([1]厂站实体!R714="","",[1]厂站实体!R714)</f>
        <v/>
      </c>
      <c r="F714" s="10" t="str">
        <f>IF([1]厂站实体!M714="","",[1]厂站实体!M714)</f>
        <v/>
      </c>
      <c r="G714" s="10" t="str">
        <f>IF([1]厂站实体!N714="","",[1]厂站实体!N714)</f>
        <v/>
      </c>
      <c r="H714" s="10" t="str">
        <f>IF([1]厂站实体!O714="","",[1]厂站实体!O714)</f>
        <v/>
      </c>
      <c r="I714" s="10" t="str">
        <f>IF([1]厂站实体!K714="","",[1]厂站实体!K714)</f>
        <v/>
      </c>
      <c r="J714" s="10" t="str">
        <f>IF([1]厂站实体!P714="","",[1]厂站实体!P714)</f>
        <v/>
      </c>
      <c r="K714" s="10" t="str">
        <f t="shared" si="11"/>
        <v/>
      </c>
    </row>
    <row r="715" spans="1:11" x14ac:dyDescent="0.15">
      <c r="A715" s="10" t="str">
        <f>IF([1]厂站实体!A715="","",[1]厂站实体!A715)</f>
        <v/>
      </c>
      <c r="B715" s="10" t="str">
        <f>IF([1]厂站实体!E715="","",[1]厂站实体!E715)</f>
        <v/>
      </c>
      <c r="C715" s="10" t="str">
        <f>IF([1]厂站实体!C715="","",[1]厂站实体!C715)</f>
        <v/>
      </c>
      <c r="D715" s="10" t="str">
        <f>IF([1]厂站实体!D715="","",[1]厂站实体!D715)</f>
        <v/>
      </c>
      <c r="E715" s="10" t="str">
        <f>IF([1]厂站实体!R715="","",[1]厂站实体!R715)</f>
        <v/>
      </c>
      <c r="F715" s="10" t="str">
        <f>IF([1]厂站实体!M715="","",[1]厂站实体!M715)</f>
        <v/>
      </c>
      <c r="G715" s="10" t="str">
        <f>IF([1]厂站实体!N715="","",[1]厂站实体!N715)</f>
        <v/>
      </c>
      <c r="H715" s="10" t="str">
        <f>IF([1]厂站实体!O715="","",[1]厂站实体!O715)</f>
        <v/>
      </c>
      <c r="I715" s="10" t="str">
        <f>IF([1]厂站实体!K715="","",[1]厂站实体!K715)</f>
        <v/>
      </c>
      <c r="J715" s="10" t="str">
        <f>IF([1]厂站实体!P715="","",[1]厂站实体!P715)</f>
        <v/>
      </c>
      <c r="K715" s="10" t="str">
        <f t="shared" si="11"/>
        <v/>
      </c>
    </row>
    <row r="716" spans="1:11" x14ac:dyDescent="0.15">
      <c r="A716" s="10" t="str">
        <f>IF([1]厂站实体!A716="","",[1]厂站实体!A716)</f>
        <v/>
      </c>
      <c r="B716" s="10" t="str">
        <f>IF([1]厂站实体!E716="","",[1]厂站实体!E716)</f>
        <v/>
      </c>
      <c r="C716" s="10" t="str">
        <f>IF([1]厂站实体!C716="","",[1]厂站实体!C716)</f>
        <v/>
      </c>
      <c r="D716" s="10" t="str">
        <f>IF([1]厂站实体!D716="","",[1]厂站实体!D716)</f>
        <v/>
      </c>
      <c r="E716" s="10" t="str">
        <f>IF([1]厂站实体!R716="","",[1]厂站实体!R716)</f>
        <v/>
      </c>
      <c r="F716" s="10" t="str">
        <f>IF([1]厂站实体!M716="","",[1]厂站实体!M716)</f>
        <v/>
      </c>
      <c r="G716" s="10" t="str">
        <f>IF([1]厂站实体!N716="","",[1]厂站实体!N716)</f>
        <v/>
      </c>
      <c r="H716" s="10" t="str">
        <f>IF([1]厂站实体!O716="","",[1]厂站实体!O716)</f>
        <v/>
      </c>
      <c r="I716" s="10" t="str">
        <f>IF([1]厂站实体!K716="","",[1]厂站实体!K716)</f>
        <v/>
      </c>
      <c r="J716" s="10" t="str">
        <f>IF([1]厂站实体!P716="","",[1]厂站实体!P716)</f>
        <v/>
      </c>
      <c r="K716" s="10" t="str">
        <f t="shared" si="11"/>
        <v/>
      </c>
    </row>
    <row r="717" spans="1:11" x14ac:dyDescent="0.15">
      <c r="A717" s="10" t="str">
        <f>IF([1]厂站实体!A717="","",[1]厂站实体!A717)</f>
        <v/>
      </c>
      <c r="B717" s="10" t="str">
        <f>IF([1]厂站实体!E717="","",[1]厂站实体!E717)</f>
        <v/>
      </c>
      <c r="C717" s="10" t="str">
        <f>IF([1]厂站实体!C717="","",[1]厂站实体!C717)</f>
        <v/>
      </c>
      <c r="D717" s="10" t="str">
        <f>IF([1]厂站实体!D717="","",[1]厂站实体!D717)</f>
        <v/>
      </c>
      <c r="E717" s="10" t="str">
        <f>IF([1]厂站实体!R717="","",[1]厂站实体!R717)</f>
        <v/>
      </c>
      <c r="F717" s="10" t="str">
        <f>IF([1]厂站实体!M717="","",[1]厂站实体!M717)</f>
        <v/>
      </c>
      <c r="G717" s="10" t="str">
        <f>IF([1]厂站实体!N717="","",[1]厂站实体!N717)</f>
        <v/>
      </c>
      <c r="H717" s="10" t="str">
        <f>IF([1]厂站实体!O717="","",[1]厂站实体!O717)</f>
        <v/>
      </c>
      <c r="I717" s="10" t="str">
        <f>IF([1]厂站实体!K717="","",[1]厂站实体!K717)</f>
        <v/>
      </c>
      <c r="J717" s="10" t="str">
        <f>IF([1]厂站实体!P717="","",[1]厂站实体!P717)</f>
        <v/>
      </c>
      <c r="K717" s="10" t="str">
        <f t="shared" si="11"/>
        <v/>
      </c>
    </row>
    <row r="718" spans="1:11" x14ac:dyDescent="0.15">
      <c r="A718" s="10" t="str">
        <f>IF([1]厂站实体!A718="","",[1]厂站实体!A718)</f>
        <v/>
      </c>
      <c r="B718" s="10" t="str">
        <f>IF([1]厂站实体!E718="","",[1]厂站实体!E718)</f>
        <v/>
      </c>
      <c r="C718" s="10" t="str">
        <f>IF([1]厂站实体!C718="","",[1]厂站实体!C718)</f>
        <v/>
      </c>
      <c r="D718" s="10" t="str">
        <f>IF([1]厂站实体!D718="","",[1]厂站实体!D718)</f>
        <v/>
      </c>
      <c r="E718" s="10" t="str">
        <f>IF([1]厂站实体!R718="","",[1]厂站实体!R718)</f>
        <v/>
      </c>
      <c r="F718" s="10" t="str">
        <f>IF([1]厂站实体!M718="","",[1]厂站实体!M718)</f>
        <v/>
      </c>
      <c r="G718" s="10" t="str">
        <f>IF([1]厂站实体!N718="","",[1]厂站实体!N718)</f>
        <v/>
      </c>
      <c r="H718" s="10" t="str">
        <f>IF([1]厂站实体!O718="","",[1]厂站实体!O718)</f>
        <v/>
      </c>
      <c r="I718" s="10" t="str">
        <f>IF([1]厂站实体!K718="","",[1]厂站实体!K718)</f>
        <v/>
      </c>
      <c r="J718" s="10" t="str">
        <f>IF([1]厂站实体!P718="","",[1]厂站实体!P718)</f>
        <v/>
      </c>
      <c r="K718" s="10" t="str">
        <f t="shared" si="11"/>
        <v/>
      </c>
    </row>
    <row r="719" spans="1:11" x14ac:dyDescent="0.15">
      <c r="A719" s="10" t="str">
        <f>IF([1]厂站实体!A719="","",[1]厂站实体!A719)</f>
        <v/>
      </c>
      <c r="B719" s="10" t="str">
        <f>IF([1]厂站实体!E719="","",[1]厂站实体!E719)</f>
        <v/>
      </c>
      <c r="C719" s="10" t="str">
        <f>IF([1]厂站实体!C719="","",[1]厂站实体!C719)</f>
        <v/>
      </c>
      <c r="D719" s="10" t="str">
        <f>IF([1]厂站实体!D719="","",[1]厂站实体!D719)</f>
        <v/>
      </c>
      <c r="E719" s="10" t="str">
        <f>IF([1]厂站实体!R719="","",[1]厂站实体!R719)</f>
        <v/>
      </c>
      <c r="F719" s="10" t="str">
        <f>IF([1]厂站实体!M719="","",[1]厂站实体!M719)</f>
        <v/>
      </c>
      <c r="G719" s="10" t="str">
        <f>IF([1]厂站实体!N719="","",[1]厂站实体!N719)</f>
        <v/>
      </c>
      <c r="H719" s="10" t="str">
        <f>IF([1]厂站实体!O719="","",[1]厂站实体!O719)</f>
        <v/>
      </c>
      <c r="I719" s="10" t="str">
        <f>IF([1]厂站实体!K719="","",[1]厂站实体!K719)</f>
        <v/>
      </c>
      <c r="J719" s="10" t="str">
        <f>IF([1]厂站实体!P719="","",[1]厂站实体!P719)</f>
        <v/>
      </c>
      <c r="K719" s="10" t="str">
        <f t="shared" si="11"/>
        <v/>
      </c>
    </row>
    <row r="720" spans="1:11" x14ac:dyDescent="0.15">
      <c r="A720" s="10" t="str">
        <f>IF([1]厂站实体!A720="","",[1]厂站实体!A720)</f>
        <v/>
      </c>
      <c r="B720" s="10" t="str">
        <f>IF([1]厂站实体!E720="","",[1]厂站实体!E720)</f>
        <v/>
      </c>
      <c r="C720" s="10" t="str">
        <f>IF([1]厂站实体!C720="","",[1]厂站实体!C720)</f>
        <v/>
      </c>
      <c r="D720" s="10" t="str">
        <f>IF([1]厂站实体!D720="","",[1]厂站实体!D720)</f>
        <v/>
      </c>
      <c r="E720" s="10" t="str">
        <f>IF([1]厂站实体!R720="","",[1]厂站实体!R720)</f>
        <v/>
      </c>
      <c r="F720" s="10" t="str">
        <f>IF([1]厂站实体!M720="","",[1]厂站实体!M720)</f>
        <v/>
      </c>
      <c r="G720" s="10" t="str">
        <f>IF([1]厂站实体!N720="","",[1]厂站实体!N720)</f>
        <v/>
      </c>
      <c r="H720" s="10" t="str">
        <f>IF([1]厂站实体!O720="","",[1]厂站实体!O720)</f>
        <v/>
      </c>
      <c r="I720" s="10" t="str">
        <f>IF([1]厂站实体!K720="","",[1]厂站实体!K720)</f>
        <v/>
      </c>
      <c r="J720" s="10" t="str">
        <f>IF([1]厂站实体!P720="","",[1]厂站实体!P720)</f>
        <v/>
      </c>
      <c r="K720" s="10" t="str">
        <f t="shared" si="11"/>
        <v/>
      </c>
    </row>
    <row r="721" spans="1:11" x14ac:dyDescent="0.15">
      <c r="A721" s="10" t="str">
        <f>IF([1]厂站实体!A721="","",[1]厂站实体!A721)</f>
        <v/>
      </c>
      <c r="B721" s="10" t="str">
        <f>IF([1]厂站实体!E721="","",[1]厂站实体!E721)</f>
        <v/>
      </c>
      <c r="C721" s="10" t="str">
        <f>IF([1]厂站实体!C721="","",[1]厂站实体!C721)</f>
        <v/>
      </c>
      <c r="D721" s="10" t="str">
        <f>IF([1]厂站实体!D721="","",[1]厂站实体!D721)</f>
        <v/>
      </c>
      <c r="E721" s="10" t="str">
        <f>IF([1]厂站实体!R721="","",[1]厂站实体!R721)</f>
        <v/>
      </c>
      <c r="F721" s="10" t="str">
        <f>IF([1]厂站实体!M721="","",[1]厂站实体!M721)</f>
        <v/>
      </c>
      <c r="G721" s="10" t="str">
        <f>IF([1]厂站实体!N721="","",[1]厂站实体!N721)</f>
        <v/>
      </c>
      <c r="H721" s="10" t="str">
        <f>IF([1]厂站实体!O721="","",[1]厂站实体!O721)</f>
        <v/>
      </c>
      <c r="I721" s="10" t="str">
        <f>IF([1]厂站实体!K721="","",[1]厂站实体!K721)</f>
        <v/>
      </c>
      <c r="J721" s="10" t="str">
        <f>IF([1]厂站实体!P721="","",[1]厂站实体!P721)</f>
        <v/>
      </c>
      <c r="K721" s="10" t="str">
        <f t="shared" si="11"/>
        <v/>
      </c>
    </row>
    <row r="722" spans="1:11" x14ac:dyDescent="0.15">
      <c r="A722" s="10" t="str">
        <f>IF([1]厂站实体!A722="","",[1]厂站实体!A722)</f>
        <v/>
      </c>
      <c r="B722" s="10" t="str">
        <f>IF([1]厂站实体!E722="","",[1]厂站实体!E722)</f>
        <v/>
      </c>
      <c r="C722" s="10" t="str">
        <f>IF([1]厂站实体!C722="","",[1]厂站实体!C722)</f>
        <v/>
      </c>
      <c r="D722" s="10" t="str">
        <f>IF([1]厂站实体!D722="","",[1]厂站实体!D722)</f>
        <v/>
      </c>
      <c r="E722" s="10" t="str">
        <f>IF([1]厂站实体!R722="","",[1]厂站实体!R722)</f>
        <v/>
      </c>
      <c r="F722" s="10" t="str">
        <f>IF([1]厂站实体!M722="","",[1]厂站实体!M722)</f>
        <v/>
      </c>
      <c r="G722" s="10" t="str">
        <f>IF([1]厂站实体!N722="","",[1]厂站实体!N722)</f>
        <v/>
      </c>
      <c r="H722" s="10" t="str">
        <f>IF([1]厂站实体!O722="","",[1]厂站实体!O722)</f>
        <v/>
      </c>
      <c r="I722" s="10" t="str">
        <f>IF([1]厂站实体!K722="","",[1]厂站实体!K722)</f>
        <v/>
      </c>
      <c r="J722" s="10" t="str">
        <f>IF([1]厂站实体!P722="","",[1]厂站实体!P722)</f>
        <v/>
      </c>
      <c r="K722" s="10" t="str">
        <f t="shared" si="11"/>
        <v/>
      </c>
    </row>
    <row r="723" spans="1:11" x14ac:dyDescent="0.15">
      <c r="A723" s="10" t="str">
        <f>IF([1]厂站实体!A723="","",[1]厂站实体!A723)</f>
        <v/>
      </c>
      <c r="B723" s="10" t="str">
        <f>IF([1]厂站实体!E723="","",[1]厂站实体!E723)</f>
        <v/>
      </c>
      <c r="C723" s="10" t="str">
        <f>IF([1]厂站实体!C723="","",[1]厂站实体!C723)</f>
        <v/>
      </c>
      <c r="D723" s="10" t="str">
        <f>IF([1]厂站实体!D723="","",[1]厂站实体!D723)</f>
        <v/>
      </c>
      <c r="E723" s="10" t="str">
        <f>IF([1]厂站实体!R723="","",[1]厂站实体!R723)</f>
        <v/>
      </c>
      <c r="F723" s="10" t="str">
        <f>IF([1]厂站实体!M723="","",[1]厂站实体!M723)</f>
        <v/>
      </c>
      <c r="G723" s="10" t="str">
        <f>IF([1]厂站实体!N723="","",[1]厂站实体!N723)</f>
        <v/>
      </c>
      <c r="H723" s="10" t="str">
        <f>IF([1]厂站实体!O723="","",[1]厂站实体!O723)</f>
        <v/>
      </c>
      <c r="I723" s="10" t="str">
        <f>IF([1]厂站实体!K723="","",[1]厂站实体!K723)</f>
        <v/>
      </c>
      <c r="J723" s="10" t="str">
        <f>IF([1]厂站实体!P723="","",[1]厂站实体!P723)</f>
        <v/>
      </c>
      <c r="K723" s="10" t="str">
        <f t="shared" si="11"/>
        <v/>
      </c>
    </row>
    <row r="724" spans="1:11" x14ac:dyDescent="0.15">
      <c r="A724" s="10" t="str">
        <f>IF([1]厂站实体!A724="","",[1]厂站实体!A724)</f>
        <v/>
      </c>
      <c r="B724" s="10" t="str">
        <f>IF([1]厂站实体!E724="","",[1]厂站实体!E724)</f>
        <v/>
      </c>
      <c r="C724" s="10" t="str">
        <f>IF([1]厂站实体!C724="","",[1]厂站实体!C724)</f>
        <v/>
      </c>
      <c r="D724" s="10" t="str">
        <f>IF([1]厂站实体!D724="","",[1]厂站实体!D724)</f>
        <v/>
      </c>
      <c r="E724" s="10" t="str">
        <f>IF([1]厂站实体!R724="","",[1]厂站实体!R724)</f>
        <v/>
      </c>
      <c r="F724" s="10" t="str">
        <f>IF([1]厂站实体!M724="","",[1]厂站实体!M724)</f>
        <v/>
      </c>
      <c r="G724" s="10" t="str">
        <f>IF([1]厂站实体!N724="","",[1]厂站实体!N724)</f>
        <v/>
      </c>
      <c r="H724" s="10" t="str">
        <f>IF([1]厂站实体!O724="","",[1]厂站实体!O724)</f>
        <v/>
      </c>
      <c r="I724" s="10" t="str">
        <f>IF([1]厂站实体!K724="","",[1]厂站实体!K724)</f>
        <v/>
      </c>
      <c r="J724" s="10" t="str">
        <f>IF([1]厂站实体!P724="","",[1]厂站实体!P724)</f>
        <v/>
      </c>
      <c r="K724" s="10" t="str">
        <f t="shared" si="11"/>
        <v/>
      </c>
    </row>
    <row r="725" spans="1:11" x14ac:dyDescent="0.15">
      <c r="A725" s="10" t="str">
        <f>IF([1]厂站实体!A725="","",[1]厂站实体!A725)</f>
        <v/>
      </c>
      <c r="B725" s="10" t="str">
        <f>IF([1]厂站实体!E725="","",[1]厂站实体!E725)</f>
        <v/>
      </c>
      <c r="C725" s="10" t="str">
        <f>IF([1]厂站实体!C725="","",[1]厂站实体!C725)</f>
        <v/>
      </c>
      <c r="D725" s="10" t="str">
        <f>IF([1]厂站实体!D725="","",[1]厂站实体!D725)</f>
        <v/>
      </c>
      <c r="E725" s="10" t="str">
        <f>IF([1]厂站实体!R725="","",[1]厂站实体!R725)</f>
        <v/>
      </c>
      <c r="F725" s="10" t="str">
        <f>IF([1]厂站实体!M725="","",[1]厂站实体!M725)</f>
        <v/>
      </c>
      <c r="G725" s="10" t="str">
        <f>IF([1]厂站实体!N725="","",[1]厂站实体!N725)</f>
        <v/>
      </c>
      <c r="H725" s="10" t="str">
        <f>IF([1]厂站实体!O725="","",[1]厂站实体!O725)</f>
        <v/>
      </c>
      <c r="I725" s="10" t="str">
        <f>IF([1]厂站实体!K725="","",[1]厂站实体!K725)</f>
        <v/>
      </c>
      <c r="J725" s="10" t="str">
        <f>IF([1]厂站实体!P725="","",[1]厂站实体!P725)</f>
        <v/>
      </c>
      <c r="K725" s="10" t="str">
        <f t="shared" si="11"/>
        <v/>
      </c>
    </row>
    <row r="726" spans="1:11" x14ac:dyDescent="0.15">
      <c r="A726" s="10" t="str">
        <f>IF([1]厂站实体!A726="","",[1]厂站实体!A726)</f>
        <v/>
      </c>
      <c r="B726" s="10" t="str">
        <f>IF([1]厂站实体!E726="","",[1]厂站实体!E726)</f>
        <v/>
      </c>
      <c r="C726" s="10" t="str">
        <f>IF([1]厂站实体!C726="","",[1]厂站实体!C726)</f>
        <v/>
      </c>
      <c r="D726" s="10" t="str">
        <f>IF([1]厂站实体!D726="","",[1]厂站实体!D726)</f>
        <v/>
      </c>
      <c r="E726" s="10" t="str">
        <f>IF([1]厂站实体!R726="","",[1]厂站实体!R726)</f>
        <v/>
      </c>
      <c r="F726" s="10" t="str">
        <f>IF([1]厂站实体!M726="","",[1]厂站实体!M726)</f>
        <v/>
      </c>
      <c r="G726" s="10" t="str">
        <f>IF([1]厂站实体!N726="","",[1]厂站实体!N726)</f>
        <v/>
      </c>
      <c r="H726" s="10" t="str">
        <f>IF([1]厂站实体!O726="","",[1]厂站实体!O726)</f>
        <v/>
      </c>
      <c r="I726" s="10" t="str">
        <f>IF([1]厂站实体!K726="","",[1]厂站实体!K726)</f>
        <v/>
      </c>
      <c r="J726" s="10" t="str">
        <f>IF([1]厂站实体!P726="","",[1]厂站实体!P726)</f>
        <v/>
      </c>
      <c r="K726" s="10" t="str">
        <f t="shared" si="11"/>
        <v/>
      </c>
    </row>
    <row r="727" spans="1:11" x14ac:dyDescent="0.15">
      <c r="A727" s="10" t="str">
        <f>IF([1]厂站实体!A727="","",[1]厂站实体!A727)</f>
        <v/>
      </c>
      <c r="B727" s="10" t="str">
        <f>IF([1]厂站实体!E727="","",[1]厂站实体!E727)</f>
        <v/>
      </c>
      <c r="C727" s="10" t="str">
        <f>IF([1]厂站实体!C727="","",[1]厂站实体!C727)</f>
        <v/>
      </c>
      <c r="D727" s="10" t="str">
        <f>IF([1]厂站实体!D727="","",[1]厂站实体!D727)</f>
        <v/>
      </c>
      <c r="E727" s="10" t="str">
        <f>IF([1]厂站实体!R727="","",[1]厂站实体!R727)</f>
        <v/>
      </c>
      <c r="F727" s="10" t="str">
        <f>IF([1]厂站实体!M727="","",[1]厂站实体!M727)</f>
        <v/>
      </c>
      <c r="G727" s="10" t="str">
        <f>IF([1]厂站实体!N727="","",[1]厂站实体!N727)</f>
        <v/>
      </c>
      <c r="H727" s="10" t="str">
        <f>IF([1]厂站实体!O727="","",[1]厂站实体!O727)</f>
        <v/>
      </c>
      <c r="I727" s="10" t="str">
        <f>IF([1]厂站实体!K727="","",[1]厂站实体!K727)</f>
        <v/>
      </c>
      <c r="J727" s="10" t="str">
        <f>IF([1]厂站实体!P727="","",[1]厂站实体!P727)</f>
        <v/>
      </c>
      <c r="K727" s="10" t="str">
        <f t="shared" si="11"/>
        <v/>
      </c>
    </row>
    <row r="728" spans="1:11" x14ac:dyDescent="0.15">
      <c r="A728" s="10" t="str">
        <f>IF([1]厂站实体!A728="","",[1]厂站实体!A728)</f>
        <v/>
      </c>
      <c r="B728" s="10" t="str">
        <f>IF([1]厂站实体!E728="","",[1]厂站实体!E728)</f>
        <v/>
      </c>
      <c r="C728" s="10" t="str">
        <f>IF([1]厂站实体!C728="","",[1]厂站实体!C728)</f>
        <v/>
      </c>
      <c r="D728" s="10" t="str">
        <f>IF([1]厂站实体!D728="","",[1]厂站实体!D728)</f>
        <v/>
      </c>
      <c r="E728" s="10" t="str">
        <f>IF([1]厂站实体!R728="","",[1]厂站实体!R728)</f>
        <v/>
      </c>
      <c r="F728" s="10" t="str">
        <f>IF([1]厂站实体!M728="","",[1]厂站实体!M728)</f>
        <v/>
      </c>
      <c r="G728" s="10" t="str">
        <f>IF([1]厂站实体!N728="","",[1]厂站实体!N728)</f>
        <v/>
      </c>
      <c r="H728" s="10" t="str">
        <f>IF([1]厂站实体!O728="","",[1]厂站实体!O728)</f>
        <v/>
      </c>
      <c r="I728" s="10" t="str">
        <f>IF([1]厂站实体!K728="","",[1]厂站实体!K728)</f>
        <v/>
      </c>
      <c r="J728" s="10" t="str">
        <f>IF([1]厂站实体!P728="","",[1]厂站实体!P728)</f>
        <v/>
      </c>
      <c r="K728" s="10" t="str">
        <f t="shared" si="11"/>
        <v/>
      </c>
    </row>
    <row r="729" spans="1:11" x14ac:dyDescent="0.15">
      <c r="A729" s="10" t="str">
        <f>IF([1]厂站实体!A729="","",[1]厂站实体!A729)</f>
        <v/>
      </c>
      <c r="B729" s="10" t="str">
        <f>IF([1]厂站实体!E729="","",[1]厂站实体!E729)</f>
        <v/>
      </c>
      <c r="C729" s="10" t="str">
        <f>IF([1]厂站实体!C729="","",[1]厂站实体!C729)</f>
        <v/>
      </c>
      <c r="D729" s="10" t="str">
        <f>IF([1]厂站实体!D729="","",[1]厂站实体!D729)</f>
        <v/>
      </c>
      <c r="E729" s="10" t="str">
        <f>IF([1]厂站实体!R729="","",[1]厂站实体!R729)</f>
        <v/>
      </c>
      <c r="F729" s="10" t="str">
        <f>IF([1]厂站实体!M729="","",[1]厂站实体!M729)</f>
        <v/>
      </c>
      <c r="G729" s="10" t="str">
        <f>IF([1]厂站实体!N729="","",[1]厂站实体!N729)</f>
        <v/>
      </c>
      <c r="H729" s="10" t="str">
        <f>IF([1]厂站实体!O729="","",[1]厂站实体!O729)</f>
        <v/>
      </c>
      <c r="I729" s="10" t="str">
        <f>IF([1]厂站实体!K729="","",[1]厂站实体!K729)</f>
        <v/>
      </c>
      <c r="J729" s="10" t="str">
        <f>IF([1]厂站实体!P729="","",[1]厂站实体!P729)</f>
        <v/>
      </c>
      <c r="K729" s="10" t="str">
        <f t="shared" si="11"/>
        <v/>
      </c>
    </row>
    <row r="730" spans="1:11" x14ac:dyDescent="0.15">
      <c r="A730" s="10" t="str">
        <f>IF([1]厂站实体!A730="","",[1]厂站实体!A730)</f>
        <v/>
      </c>
      <c r="B730" s="10" t="str">
        <f>IF([1]厂站实体!E730="","",[1]厂站实体!E730)</f>
        <v/>
      </c>
      <c r="C730" s="10" t="str">
        <f>IF([1]厂站实体!C730="","",[1]厂站实体!C730)</f>
        <v/>
      </c>
      <c r="D730" s="10" t="str">
        <f>IF([1]厂站实体!D730="","",[1]厂站实体!D730)</f>
        <v/>
      </c>
      <c r="E730" s="10" t="str">
        <f>IF([1]厂站实体!R730="","",[1]厂站实体!R730)</f>
        <v/>
      </c>
      <c r="F730" s="10" t="str">
        <f>IF([1]厂站实体!M730="","",[1]厂站实体!M730)</f>
        <v/>
      </c>
      <c r="G730" s="10" t="str">
        <f>IF([1]厂站实体!N730="","",[1]厂站实体!N730)</f>
        <v/>
      </c>
      <c r="H730" s="10" t="str">
        <f>IF([1]厂站实体!O730="","",[1]厂站实体!O730)</f>
        <v/>
      </c>
      <c r="I730" s="10" t="str">
        <f>IF([1]厂站实体!K730="","",[1]厂站实体!K730)</f>
        <v/>
      </c>
      <c r="J730" s="10" t="str">
        <f>IF([1]厂站实体!P730="","",[1]厂站实体!P730)</f>
        <v/>
      </c>
      <c r="K730" s="10" t="str">
        <f t="shared" si="11"/>
        <v/>
      </c>
    </row>
    <row r="731" spans="1:11" x14ac:dyDescent="0.15">
      <c r="A731" s="10" t="str">
        <f>IF([1]厂站实体!A731="","",[1]厂站实体!A731)</f>
        <v/>
      </c>
      <c r="B731" s="10" t="str">
        <f>IF([1]厂站实体!E731="","",[1]厂站实体!E731)</f>
        <v/>
      </c>
      <c r="C731" s="10" t="str">
        <f>IF([1]厂站实体!C731="","",[1]厂站实体!C731)</f>
        <v/>
      </c>
      <c r="D731" s="10" t="str">
        <f>IF([1]厂站实体!D731="","",[1]厂站实体!D731)</f>
        <v/>
      </c>
      <c r="E731" s="10" t="str">
        <f>IF([1]厂站实体!R731="","",[1]厂站实体!R731)</f>
        <v/>
      </c>
      <c r="F731" s="10" t="str">
        <f>IF([1]厂站实体!M731="","",[1]厂站实体!M731)</f>
        <v/>
      </c>
      <c r="G731" s="10" t="str">
        <f>IF([1]厂站实体!N731="","",[1]厂站实体!N731)</f>
        <v/>
      </c>
      <c r="H731" s="10" t="str">
        <f>IF([1]厂站实体!O731="","",[1]厂站实体!O731)</f>
        <v/>
      </c>
      <c r="I731" s="10" t="str">
        <f>IF([1]厂站实体!K731="","",[1]厂站实体!K731)</f>
        <v/>
      </c>
      <c r="J731" s="10" t="str">
        <f>IF([1]厂站实体!P731="","",[1]厂站实体!P731)</f>
        <v/>
      </c>
      <c r="K731" s="10" t="str">
        <f t="shared" si="11"/>
        <v/>
      </c>
    </row>
    <row r="732" spans="1:11" x14ac:dyDescent="0.15">
      <c r="A732" s="10" t="str">
        <f>IF([1]厂站实体!A732="","",[1]厂站实体!A732)</f>
        <v/>
      </c>
      <c r="B732" s="10" t="str">
        <f>IF([1]厂站实体!E732="","",[1]厂站实体!E732)</f>
        <v/>
      </c>
      <c r="C732" s="10" t="str">
        <f>IF([1]厂站实体!C732="","",[1]厂站实体!C732)</f>
        <v/>
      </c>
      <c r="D732" s="10" t="str">
        <f>IF([1]厂站实体!D732="","",[1]厂站实体!D732)</f>
        <v/>
      </c>
      <c r="E732" s="10" t="str">
        <f>IF([1]厂站实体!R732="","",[1]厂站实体!R732)</f>
        <v/>
      </c>
      <c r="F732" s="10" t="str">
        <f>IF([1]厂站实体!M732="","",[1]厂站实体!M732)</f>
        <v/>
      </c>
      <c r="G732" s="10" t="str">
        <f>IF([1]厂站实体!N732="","",[1]厂站实体!N732)</f>
        <v/>
      </c>
      <c r="H732" s="10" t="str">
        <f>IF([1]厂站实体!O732="","",[1]厂站实体!O732)</f>
        <v/>
      </c>
      <c r="I732" s="10" t="str">
        <f>IF([1]厂站实体!K732="","",[1]厂站实体!K732)</f>
        <v/>
      </c>
      <c r="J732" s="10" t="str">
        <f>IF([1]厂站实体!P732="","",[1]厂站实体!P732)</f>
        <v/>
      </c>
      <c r="K732" s="10" t="str">
        <f t="shared" si="11"/>
        <v/>
      </c>
    </row>
    <row r="733" spans="1:11" x14ac:dyDescent="0.15">
      <c r="A733" s="10" t="str">
        <f>IF([1]厂站实体!A733="","",[1]厂站实体!A733)</f>
        <v/>
      </c>
      <c r="B733" s="10" t="str">
        <f>IF([1]厂站实体!E733="","",[1]厂站实体!E733)</f>
        <v/>
      </c>
      <c r="C733" s="10" t="str">
        <f>IF([1]厂站实体!C733="","",[1]厂站实体!C733)</f>
        <v/>
      </c>
      <c r="D733" s="10" t="str">
        <f>IF([1]厂站实体!D733="","",[1]厂站实体!D733)</f>
        <v/>
      </c>
      <c r="E733" s="10" t="str">
        <f>IF([1]厂站实体!R733="","",[1]厂站实体!R733)</f>
        <v/>
      </c>
      <c r="F733" s="10" t="str">
        <f>IF([1]厂站实体!M733="","",[1]厂站实体!M733)</f>
        <v/>
      </c>
      <c r="G733" s="10" t="str">
        <f>IF([1]厂站实体!N733="","",[1]厂站实体!N733)</f>
        <v/>
      </c>
      <c r="H733" s="10" t="str">
        <f>IF([1]厂站实体!O733="","",[1]厂站实体!O733)</f>
        <v/>
      </c>
      <c r="I733" s="10" t="str">
        <f>IF([1]厂站实体!K733="","",[1]厂站实体!K733)</f>
        <v/>
      </c>
      <c r="J733" s="10" t="str">
        <f>IF([1]厂站实体!P733="","",[1]厂站实体!P733)</f>
        <v/>
      </c>
      <c r="K733" s="10" t="str">
        <f t="shared" si="11"/>
        <v/>
      </c>
    </row>
    <row r="734" spans="1:11" x14ac:dyDescent="0.15">
      <c r="A734" s="10" t="str">
        <f>IF([1]厂站实体!A734="","",[1]厂站实体!A734)</f>
        <v/>
      </c>
      <c r="B734" s="10" t="str">
        <f>IF([1]厂站实体!E734="","",[1]厂站实体!E734)</f>
        <v/>
      </c>
      <c r="C734" s="10" t="str">
        <f>IF([1]厂站实体!C734="","",[1]厂站实体!C734)</f>
        <v/>
      </c>
      <c r="D734" s="10" t="str">
        <f>IF([1]厂站实体!D734="","",[1]厂站实体!D734)</f>
        <v/>
      </c>
      <c r="E734" s="10" t="str">
        <f>IF([1]厂站实体!R734="","",[1]厂站实体!R734)</f>
        <v/>
      </c>
      <c r="F734" s="10" t="str">
        <f>IF([1]厂站实体!M734="","",[1]厂站实体!M734)</f>
        <v/>
      </c>
      <c r="G734" s="10" t="str">
        <f>IF([1]厂站实体!N734="","",[1]厂站实体!N734)</f>
        <v/>
      </c>
      <c r="H734" s="10" t="str">
        <f>IF([1]厂站实体!O734="","",[1]厂站实体!O734)</f>
        <v/>
      </c>
      <c r="I734" s="10" t="str">
        <f>IF([1]厂站实体!K734="","",[1]厂站实体!K734)</f>
        <v/>
      </c>
      <c r="J734" s="10" t="str">
        <f>IF([1]厂站实体!P734="","",[1]厂站实体!P734)</f>
        <v/>
      </c>
      <c r="K734" s="10" t="str">
        <f t="shared" si="11"/>
        <v/>
      </c>
    </row>
    <row r="735" spans="1:11" x14ac:dyDescent="0.15">
      <c r="A735" s="10" t="str">
        <f>IF([1]厂站实体!A735="","",[1]厂站实体!A735)</f>
        <v/>
      </c>
      <c r="B735" s="10" t="str">
        <f>IF([1]厂站实体!E735="","",[1]厂站实体!E735)</f>
        <v/>
      </c>
      <c r="C735" s="10" t="str">
        <f>IF([1]厂站实体!C735="","",[1]厂站实体!C735)</f>
        <v/>
      </c>
      <c r="D735" s="10" t="str">
        <f>IF([1]厂站实体!D735="","",[1]厂站实体!D735)</f>
        <v/>
      </c>
      <c r="E735" s="10" t="str">
        <f>IF([1]厂站实体!R735="","",[1]厂站实体!R735)</f>
        <v/>
      </c>
      <c r="F735" s="10" t="str">
        <f>IF([1]厂站实体!M735="","",[1]厂站实体!M735)</f>
        <v/>
      </c>
      <c r="G735" s="10" t="str">
        <f>IF([1]厂站实体!N735="","",[1]厂站实体!N735)</f>
        <v/>
      </c>
      <c r="H735" s="10" t="str">
        <f>IF([1]厂站实体!O735="","",[1]厂站实体!O735)</f>
        <v/>
      </c>
      <c r="I735" s="10" t="str">
        <f>IF([1]厂站实体!K735="","",[1]厂站实体!K735)</f>
        <v/>
      </c>
      <c r="J735" s="10" t="str">
        <f>IF([1]厂站实体!P735="","",[1]厂站实体!P735)</f>
        <v/>
      </c>
      <c r="K735" s="10" t="str">
        <f t="shared" si="11"/>
        <v/>
      </c>
    </row>
    <row r="736" spans="1:11" x14ac:dyDescent="0.15">
      <c r="A736" s="10" t="str">
        <f>IF([1]厂站实体!A736="","",[1]厂站实体!A736)</f>
        <v/>
      </c>
      <c r="B736" s="10" t="str">
        <f>IF([1]厂站实体!E736="","",[1]厂站实体!E736)</f>
        <v/>
      </c>
      <c r="C736" s="10" t="str">
        <f>IF([1]厂站实体!C736="","",[1]厂站实体!C736)</f>
        <v/>
      </c>
      <c r="D736" s="10" t="str">
        <f>IF([1]厂站实体!D736="","",[1]厂站实体!D736)</f>
        <v/>
      </c>
      <c r="E736" s="10" t="str">
        <f>IF([1]厂站实体!R736="","",[1]厂站实体!R736)</f>
        <v/>
      </c>
      <c r="F736" s="10" t="str">
        <f>IF([1]厂站实体!M736="","",[1]厂站实体!M736)</f>
        <v/>
      </c>
      <c r="G736" s="10" t="str">
        <f>IF([1]厂站实体!N736="","",[1]厂站实体!N736)</f>
        <v/>
      </c>
      <c r="H736" s="10" t="str">
        <f>IF([1]厂站实体!O736="","",[1]厂站实体!O736)</f>
        <v/>
      </c>
      <c r="I736" s="10" t="str">
        <f>IF([1]厂站实体!K736="","",[1]厂站实体!K736)</f>
        <v/>
      </c>
      <c r="J736" s="10" t="str">
        <f>IF([1]厂站实体!P736="","",[1]厂站实体!P736)</f>
        <v/>
      </c>
      <c r="K736" s="10" t="str">
        <f t="shared" si="11"/>
        <v/>
      </c>
    </row>
    <row r="737" spans="1:11" x14ac:dyDescent="0.15">
      <c r="A737" s="10" t="str">
        <f>IF([1]厂站实体!A737="","",[1]厂站实体!A737)</f>
        <v/>
      </c>
      <c r="B737" s="10" t="str">
        <f>IF([1]厂站实体!E737="","",[1]厂站实体!E737)</f>
        <v/>
      </c>
      <c r="C737" s="10" t="str">
        <f>IF([1]厂站实体!C737="","",[1]厂站实体!C737)</f>
        <v/>
      </c>
      <c r="D737" s="10" t="str">
        <f>IF([1]厂站实体!D737="","",[1]厂站实体!D737)</f>
        <v/>
      </c>
      <c r="E737" s="10" t="str">
        <f>IF([1]厂站实体!R737="","",[1]厂站实体!R737)</f>
        <v/>
      </c>
      <c r="F737" s="10" t="str">
        <f>IF([1]厂站实体!M737="","",[1]厂站实体!M737)</f>
        <v/>
      </c>
      <c r="G737" s="10" t="str">
        <f>IF([1]厂站实体!N737="","",[1]厂站实体!N737)</f>
        <v/>
      </c>
      <c r="H737" s="10" t="str">
        <f>IF([1]厂站实体!O737="","",[1]厂站实体!O737)</f>
        <v/>
      </c>
      <c r="I737" s="10" t="str">
        <f>IF([1]厂站实体!K737="","",[1]厂站实体!K737)</f>
        <v/>
      </c>
      <c r="J737" s="10" t="str">
        <f>IF([1]厂站实体!P737="","",[1]厂站实体!P737)</f>
        <v/>
      </c>
      <c r="K737" s="10" t="str">
        <f t="shared" si="11"/>
        <v/>
      </c>
    </row>
    <row r="738" spans="1:11" x14ac:dyDescent="0.15">
      <c r="A738" s="10" t="str">
        <f>IF([1]厂站实体!A738="","",[1]厂站实体!A738)</f>
        <v/>
      </c>
      <c r="B738" s="10" t="str">
        <f>IF([1]厂站实体!E738="","",[1]厂站实体!E738)</f>
        <v/>
      </c>
      <c r="C738" s="10" t="str">
        <f>IF([1]厂站实体!C738="","",[1]厂站实体!C738)</f>
        <v/>
      </c>
      <c r="D738" s="10" t="str">
        <f>IF([1]厂站实体!D738="","",[1]厂站实体!D738)</f>
        <v/>
      </c>
      <c r="E738" s="10" t="str">
        <f>IF([1]厂站实体!R738="","",[1]厂站实体!R738)</f>
        <v/>
      </c>
      <c r="F738" s="10" t="str">
        <f>IF([1]厂站实体!M738="","",[1]厂站实体!M738)</f>
        <v/>
      </c>
      <c r="G738" s="10" t="str">
        <f>IF([1]厂站实体!N738="","",[1]厂站实体!N738)</f>
        <v/>
      </c>
      <c r="H738" s="10" t="str">
        <f>IF([1]厂站实体!O738="","",[1]厂站实体!O738)</f>
        <v/>
      </c>
      <c r="I738" s="10" t="str">
        <f>IF([1]厂站实体!K738="","",[1]厂站实体!K738)</f>
        <v/>
      </c>
      <c r="J738" s="10" t="str">
        <f>IF([1]厂站实体!P738="","",[1]厂站实体!P738)</f>
        <v/>
      </c>
      <c r="K738" s="10" t="str">
        <f t="shared" si="11"/>
        <v/>
      </c>
    </row>
    <row r="739" spans="1:11" x14ac:dyDescent="0.15">
      <c r="A739" s="10" t="str">
        <f>IF([1]厂站实体!A739="","",[1]厂站实体!A739)</f>
        <v/>
      </c>
      <c r="B739" s="10" t="str">
        <f>IF([1]厂站实体!E739="","",[1]厂站实体!E739)</f>
        <v/>
      </c>
      <c r="C739" s="10" t="str">
        <f>IF([1]厂站实体!C739="","",[1]厂站实体!C739)</f>
        <v/>
      </c>
      <c r="D739" s="10" t="str">
        <f>IF([1]厂站实体!D739="","",[1]厂站实体!D739)</f>
        <v/>
      </c>
      <c r="E739" s="10" t="str">
        <f>IF([1]厂站实体!R739="","",[1]厂站实体!R739)</f>
        <v/>
      </c>
      <c r="F739" s="10" t="str">
        <f>IF([1]厂站实体!M739="","",[1]厂站实体!M739)</f>
        <v/>
      </c>
      <c r="G739" s="10" t="str">
        <f>IF([1]厂站实体!N739="","",[1]厂站实体!N739)</f>
        <v/>
      </c>
      <c r="H739" s="10" t="str">
        <f>IF([1]厂站实体!O739="","",[1]厂站实体!O739)</f>
        <v/>
      </c>
      <c r="I739" s="10" t="str">
        <f>IF([1]厂站实体!K739="","",[1]厂站实体!K739)</f>
        <v/>
      </c>
      <c r="J739" s="10" t="str">
        <f>IF([1]厂站实体!P739="","",[1]厂站实体!P739)</f>
        <v/>
      </c>
      <c r="K739" s="10" t="str">
        <f t="shared" si="11"/>
        <v/>
      </c>
    </row>
    <row r="740" spans="1:11" x14ac:dyDescent="0.15">
      <c r="A740" s="10" t="str">
        <f>IF([1]厂站实体!A740="","",[1]厂站实体!A740)</f>
        <v/>
      </c>
      <c r="B740" s="10" t="str">
        <f>IF([1]厂站实体!E740="","",[1]厂站实体!E740)</f>
        <v/>
      </c>
      <c r="C740" s="10" t="str">
        <f>IF([1]厂站实体!C740="","",[1]厂站实体!C740)</f>
        <v/>
      </c>
      <c r="D740" s="10" t="str">
        <f>IF([1]厂站实体!D740="","",[1]厂站实体!D740)</f>
        <v/>
      </c>
      <c r="E740" s="10" t="str">
        <f>IF([1]厂站实体!R740="","",[1]厂站实体!R740)</f>
        <v/>
      </c>
      <c r="F740" s="10" t="str">
        <f>IF([1]厂站实体!M740="","",[1]厂站实体!M740)</f>
        <v/>
      </c>
      <c r="G740" s="10" t="str">
        <f>IF([1]厂站实体!N740="","",[1]厂站实体!N740)</f>
        <v/>
      </c>
      <c r="H740" s="10" t="str">
        <f>IF([1]厂站实体!O740="","",[1]厂站实体!O740)</f>
        <v/>
      </c>
      <c r="I740" s="10" t="str">
        <f>IF([1]厂站实体!K740="","",[1]厂站实体!K740)</f>
        <v/>
      </c>
      <c r="J740" s="10" t="str">
        <f>IF([1]厂站实体!P740="","",[1]厂站实体!P740)</f>
        <v/>
      </c>
      <c r="K740" s="10" t="str">
        <f t="shared" si="11"/>
        <v/>
      </c>
    </row>
    <row r="741" spans="1:11" x14ac:dyDescent="0.15">
      <c r="A741" s="10" t="str">
        <f>IF([1]厂站实体!A741="","",[1]厂站实体!A741)</f>
        <v/>
      </c>
      <c r="B741" s="10" t="str">
        <f>IF([1]厂站实体!E741="","",[1]厂站实体!E741)</f>
        <v/>
      </c>
      <c r="C741" s="10" t="str">
        <f>IF([1]厂站实体!C741="","",[1]厂站实体!C741)</f>
        <v/>
      </c>
      <c r="D741" s="10" t="str">
        <f>IF([1]厂站实体!D741="","",[1]厂站实体!D741)</f>
        <v/>
      </c>
      <c r="E741" s="10" t="str">
        <f>IF([1]厂站实体!R741="","",[1]厂站实体!R741)</f>
        <v/>
      </c>
      <c r="F741" s="10" t="str">
        <f>IF([1]厂站实体!M741="","",[1]厂站实体!M741)</f>
        <v/>
      </c>
      <c r="G741" s="10" t="str">
        <f>IF([1]厂站实体!N741="","",[1]厂站实体!N741)</f>
        <v/>
      </c>
      <c r="H741" s="10" t="str">
        <f>IF([1]厂站实体!O741="","",[1]厂站实体!O741)</f>
        <v/>
      </c>
      <c r="I741" s="10" t="str">
        <f>IF([1]厂站实体!K741="","",[1]厂站实体!K741)</f>
        <v/>
      </c>
      <c r="J741" s="10" t="str">
        <f>IF([1]厂站实体!P741="","",[1]厂站实体!P741)</f>
        <v/>
      </c>
      <c r="K741" s="10" t="str">
        <f t="shared" si="11"/>
        <v/>
      </c>
    </row>
    <row r="742" spans="1:11" x14ac:dyDescent="0.15">
      <c r="A742" s="10" t="str">
        <f>IF([1]厂站实体!A742="","",[1]厂站实体!A742)</f>
        <v/>
      </c>
      <c r="B742" s="10" t="str">
        <f>IF([1]厂站实体!E742="","",[1]厂站实体!E742)</f>
        <v/>
      </c>
      <c r="C742" s="10" t="str">
        <f>IF([1]厂站实体!C742="","",[1]厂站实体!C742)</f>
        <v/>
      </c>
      <c r="D742" s="10" t="str">
        <f>IF([1]厂站实体!D742="","",[1]厂站实体!D742)</f>
        <v/>
      </c>
      <c r="E742" s="10" t="str">
        <f>IF([1]厂站实体!R742="","",[1]厂站实体!R742)</f>
        <v/>
      </c>
      <c r="F742" s="10" t="str">
        <f>IF([1]厂站实体!M742="","",[1]厂站实体!M742)</f>
        <v/>
      </c>
      <c r="G742" s="10" t="str">
        <f>IF([1]厂站实体!N742="","",[1]厂站实体!N742)</f>
        <v/>
      </c>
      <c r="H742" s="10" t="str">
        <f>IF([1]厂站实体!O742="","",[1]厂站实体!O742)</f>
        <v/>
      </c>
      <c r="I742" s="10" t="str">
        <f>IF([1]厂站实体!K742="","",[1]厂站实体!K742)</f>
        <v/>
      </c>
      <c r="J742" s="10" t="str">
        <f>IF([1]厂站实体!P742="","",[1]厂站实体!P742)</f>
        <v/>
      </c>
      <c r="K742" s="10" t="str">
        <f t="shared" si="11"/>
        <v/>
      </c>
    </row>
    <row r="743" spans="1:11" x14ac:dyDescent="0.15">
      <c r="A743" s="10" t="str">
        <f>IF([1]厂站实体!A743="","",[1]厂站实体!A743)</f>
        <v/>
      </c>
      <c r="B743" s="10" t="str">
        <f>IF([1]厂站实体!E743="","",[1]厂站实体!E743)</f>
        <v/>
      </c>
      <c r="C743" s="10" t="str">
        <f>IF([1]厂站实体!C743="","",[1]厂站实体!C743)</f>
        <v/>
      </c>
      <c r="D743" s="10" t="str">
        <f>IF([1]厂站实体!D743="","",[1]厂站实体!D743)</f>
        <v/>
      </c>
      <c r="E743" s="10" t="str">
        <f>IF([1]厂站实体!R743="","",[1]厂站实体!R743)</f>
        <v/>
      </c>
      <c r="F743" s="10" t="str">
        <f>IF([1]厂站实体!M743="","",[1]厂站实体!M743)</f>
        <v/>
      </c>
      <c r="G743" s="10" t="str">
        <f>IF([1]厂站实体!N743="","",[1]厂站实体!N743)</f>
        <v/>
      </c>
      <c r="H743" s="10" t="str">
        <f>IF([1]厂站实体!O743="","",[1]厂站实体!O743)</f>
        <v/>
      </c>
      <c r="I743" s="10" t="str">
        <f>IF([1]厂站实体!K743="","",[1]厂站实体!K743)</f>
        <v/>
      </c>
      <c r="J743" s="10" t="str">
        <f>IF([1]厂站实体!P743="","",[1]厂站实体!P743)</f>
        <v/>
      </c>
      <c r="K743" s="10" t="str">
        <f t="shared" si="11"/>
        <v/>
      </c>
    </row>
    <row r="744" spans="1:11" x14ac:dyDescent="0.15">
      <c r="A744" s="10" t="str">
        <f>IF([1]厂站实体!A744="","",[1]厂站实体!A744)</f>
        <v/>
      </c>
      <c r="B744" s="10" t="str">
        <f>IF([1]厂站实体!E744="","",[1]厂站实体!E744)</f>
        <v/>
      </c>
      <c r="C744" s="10" t="str">
        <f>IF([1]厂站实体!C744="","",[1]厂站实体!C744)</f>
        <v/>
      </c>
      <c r="D744" s="10" t="str">
        <f>IF([1]厂站实体!D744="","",[1]厂站实体!D744)</f>
        <v/>
      </c>
      <c r="E744" s="10" t="str">
        <f>IF([1]厂站实体!R744="","",[1]厂站实体!R744)</f>
        <v/>
      </c>
      <c r="F744" s="10" t="str">
        <f>IF([1]厂站实体!M744="","",[1]厂站实体!M744)</f>
        <v/>
      </c>
      <c r="G744" s="10" t="str">
        <f>IF([1]厂站实体!N744="","",[1]厂站实体!N744)</f>
        <v/>
      </c>
      <c r="H744" s="10" t="str">
        <f>IF([1]厂站实体!O744="","",[1]厂站实体!O744)</f>
        <v/>
      </c>
      <c r="I744" s="10" t="str">
        <f>IF([1]厂站实体!K744="","",[1]厂站实体!K744)</f>
        <v/>
      </c>
      <c r="J744" s="10" t="str">
        <f>IF([1]厂站实体!P744="","",[1]厂站实体!P744)</f>
        <v/>
      </c>
      <c r="K744" s="10" t="str">
        <f t="shared" si="11"/>
        <v/>
      </c>
    </row>
    <row r="745" spans="1:11" x14ac:dyDescent="0.15">
      <c r="A745" s="10" t="str">
        <f>IF([1]厂站实体!A745="","",[1]厂站实体!A745)</f>
        <v/>
      </c>
      <c r="B745" s="10" t="str">
        <f>IF([1]厂站实体!E745="","",[1]厂站实体!E745)</f>
        <v/>
      </c>
      <c r="C745" s="10" t="str">
        <f>IF([1]厂站实体!C745="","",[1]厂站实体!C745)</f>
        <v/>
      </c>
      <c r="D745" s="10" t="str">
        <f>IF([1]厂站实体!D745="","",[1]厂站实体!D745)</f>
        <v/>
      </c>
      <c r="E745" s="10" t="str">
        <f>IF([1]厂站实体!R745="","",[1]厂站实体!R745)</f>
        <v/>
      </c>
      <c r="F745" s="10" t="str">
        <f>IF([1]厂站实体!M745="","",[1]厂站实体!M745)</f>
        <v/>
      </c>
      <c r="G745" s="10" t="str">
        <f>IF([1]厂站实体!N745="","",[1]厂站实体!N745)</f>
        <v/>
      </c>
      <c r="H745" s="10" t="str">
        <f>IF([1]厂站实体!O745="","",[1]厂站实体!O745)</f>
        <v/>
      </c>
      <c r="I745" s="10" t="str">
        <f>IF([1]厂站实体!K745="","",[1]厂站实体!K745)</f>
        <v/>
      </c>
      <c r="J745" s="10" t="str">
        <f>IF([1]厂站实体!P745="","",[1]厂站实体!P745)</f>
        <v/>
      </c>
      <c r="K745" s="10" t="str">
        <f t="shared" si="11"/>
        <v/>
      </c>
    </row>
    <row r="746" spans="1:11" x14ac:dyDescent="0.15">
      <c r="A746" s="10" t="str">
        <f>IF([1]厂站实体!A746="","",[1]厂站实体!A746)</f>
        <v/>
      </c>
      <c r="B746" s="10" t="str">
        <f>IF([1]厂站实体!E746="","",[1]厂站实体!E746)</f>
        <v/>
      </c>
      <c r="C746" s="10" t="str">
        <f>IF([1]厂站实体!C746="","",[1]厂站实体!C746)</f>
        <v/>
      </c>
      <c r="D746" s="10" t="str">
        <f>IF([1]厂站实体!D746="","",[1]厂站实体!D746)</f>
        <v/>
      </c>
      <c r="E746" s="10" t="str">
        <f>IF([1]厂站实体!R746="","",[1]厂站实体!R746)</f>
        <v/>
      </c>
      <c r="F746" s="10" t="str">
        <f>IF([1]厂站实体!M746="","",[1]厂站实体!M746)</f>
        <v/>
      </c>
      <c r="G746" s="10" t="str">
        <f>IF([1]厂站实体!N746="","",[1]厂站实体!N746)</f>
        <v/>
      </c>
      <c r="H746" s="10" t="str">
        <f>IF([1]厂站实体!O746="","",[1]厂站实体!O746)</f>
        <v/>
      </c>
      <c r="I746" s="10" t="str">
        <f>IF([1]厂站实体!K746="","",[1]厂站实体!K746)</f>
        <v/>
      </c>
      <c r="J746" s="10" t="str">
        <f>IF([1]厂站实体!P746="","",[1]厂站实体!P746)</f>
        <v/>
      </c>
      <c r="K746" s="10" t="str">
        <f t="shared" si="11"/>
        <v/>
      </c>
    </row>
    <row r="747" spans="1:11" x14ac:dyDescent="0.15">
      <c r="A747" s="10" t="str">
        <f>IF([1]厂站实体!A747="","",[1]厂站实体!A747)</f>
        <v/>
      </c>
      <c r="B747" s="10" t="str">
        <f>IF([1]厂站实体!E747="","",[1]厂站实体!E747)</f>
        <v/>
      </c>
      <c r="C747" s="10" t="str">
        <f>IF([1]厂站实体!C747="","",[1]厂站实体!C747)</f>
        <v/>
      </c>
      <c r="D747" s="10" t="str">
        <f>IF([1]厂站实体!D747="","",[1]厂站实体!D747)</f>
        <v/>
      </c>
      <c r="E747" s="10" t="str">
        <f>IF([1]厂站实体!R747="","",[1]厂站实体!R747)</f>
        <v/>
      </c>
      <c r="F747" s="10" t="str">
        <f>IF([1]厂站实体!M747="","",[1]厂站实体!M747)</f>
        <v/>
      </c>
      <c r="G747" s="10" t="str">
        <f>IF([1]厂站实体!N747="","",[1]厂站实体!N747)</f>
        <v/>
      </c>
      <c r="H747" s="10" t="str">
        <f>IF([1]厂站实体!O747="","",[1]厂站实体!O747)</f>
        <v/>
      </c>
      <c r="I747" s="10" t="str">
        <f>IF([1]厂站实体!K747="","",[1]厂站实体!K747)</f>
        <v/>
      </c>
      <c r="J747" s="10" t="str">
        <f>IF([1]厂站实体!P747="","",[1]厂站实体!P747)</f>
        <v/>
      </c>
      <c r="K747" s="10" t="str">
        <f t="shared" si="11"/>
        <v/>
      </c>
    </row>
    <row r="748" spans="1:11" x14ac:dyDescent="0.15">
      <c r="A748" s="10" t="str">
        <f>IF([1]厂站实体!A748="","",[1]厂站实体!A748)</f>
        <v/>
      </c>
      <c r="B748" s="10" t="str">
        <f>IF([1]厂站实体!E748="","",[1]厂站实体!E748)</f>
        <v/>
      </c>
      <c r="C748" s="10" t="str">
        <f>IF([1]厂站实体!C748="","",[1]厂站实体!C748)</f>
        <v/>
      </c>
      <c r="D748" s="10" t="str">
        <f>IF([1]厂站实体!D748="","",[1]厂站实体!D748)</f>
        <v/>
      </c>
      <c r="E748" s="10" t="str">
        <f>IF([1]厂站实体!R748="","",[1]厂站实体!R748)</f>
        <v/>
      </c>
      <c r="F748" s="10" t="str">
        <f>IF([1]厂站实体!M748="","",[1]厂站实体!M748)</f>
        <v/>
      </c>
      <c r="G748" s="10" t="str">
        <f>IF([1]厂站实体!N748="","",[1]厂站实体!N748)</f>
        <v/>
      </c>
      <c r="H748" s="10" t="str">
        <f>IF([1]厂站实体!O748="","",[1]厂站实体!O748)</f>
        <v/>
      </c>
      <c r="I748" s="10" t="str">
        <f>IF([1]厂站实体!K748="","",[1]厂站实体!K748)</f>
        <v/>
      </c>
      <c r="J748" s="10" t="str">
        <f>IF([1]厂站实体!P748="","",[1]厂站实体!P748)</f>
        <v/>
      </c>
      <c r="K748" s="10" t="str">
        <f t="shared" si="11"/>
        <v/>
      </c>
    </row>
    <row r="749" spans="1:11" x14ac:dyDescent="0.15">
      <c r="A749" s="10" t="str">
        <f>IF([1]厂站实体!A749="","",[1]厂站实体!A749)</f>
        <v/>
      </c>
      <c r="B749" s="10" t="str">
        <f>IF([1]厂站实体!E749="","",[1]厂站实体!E749)</f>
        <v/>
      </c>
      <c r="C749" s="10" t="str">
        <f>IF([1]厂站实体!C749="","",[1]厂站实体!C749)</f>
        <v/>
      </c>
      <c r="D749" s="10" t="str">
        <f>IF([1]厂站实体!D749="","",[1]厂站实体!D749)</f>
        <v/>
      </c>
      <c r="E749" s="10" t="str">
        <f>IF([1]厂站实体!R749="","",[1]厂站实体!R749)</f>
        <v/>
      </c>
      <c r="F749" s="10" t="str">
        <f>IF([1]厂站实体!M749="","",[1]厂站实体!M749)</f>
        <v/>
      </c>
      <c r="G749" s="10" t="str">
        <f>IF([1]厂站实体!N749="","",[1]厂站实体!N749)</f>
        <v/>
      </c>
      <c r="H749" s="10" t="str">
        <f>IF([1]厂站实体!O749="","",[1]厂站实体!O749)</f>
        <v/>
      </c>
      <c r="I749" s="10" t="str">
        <f>IF([1]厂站实体!K749="","",[1]厂站实体!K749)</f>
        <v/>
      </c>
      <c r="J749" s="10" t="str">
        <f>IF([1]厂站实体!P749="","",[1]厂站实体!P749)</f>
        <v/>
      </c>
      <c r="K749" s="10" t="str">
        <f t="shared" si="11"/>
        <v/>
      </c>
    </row>
    <row r="750" spans="1:11" x14ac:dyDescent="0.15">
      <c r="A750" s="10" t="str">
        <f>IF([1]厂站实体!A750="","",[1]厂站实体!A750)</f>
        <v/>
      </c>
      <c r="B750" s="10" t="str">
        <f>IF([1]厂站实体!E750="","",[1]厂站实体!E750)</f>
        <v/>
      </c>
      <c r="C750" s="10" t="str">
        <f>IF([1]厂站实体!C750="","",[1]厂站实体!C750)</f>
        <v/>
      </c>
      <c r="D750" s="10" t="str">
        <f>IF([1]厂站实体!D750="","",[1]厂站实体!D750)</f>
        <v/>
      </c>
      <c r="E750" s="10" t="str">
        <f>IF([1]厂站实体!R750="","",[1]厂站实体!R750)</f>
        <v/>
      </c>
      <c r="F750" s="10" t="str">
        <f>IF([1]厂站实体!M750="","",[1]厂站实体!M750)</f>
        <v/>
      </c>
      <c r="G750" s="10" t="str">
        <f>IF([1]厂站实体!N750="","",[1]厂站实体!N750)</f>
        <v/>
      </c>
      <c r="H750" s="10" t="str">
        <f>IF([1]厂站实体!O750="","",[1]厂站实体!O750)</f>
        <v/>
      </c>
      <c r="I750" s="10" t="str">
        <f>IF([1]厂站实体!K750="","",[1]厂站实体!K750)</f>
        <v/>
      </c>
      <c r="J750" s="10" t="str">
        <f>IF([1]厂站实体!P750="","",[1]厂站实体!P750)</f>
        <v/>
      </c>
      <c r="K750" s="10" t="str">
        <f t="shared" si="11"/>
        <v/>
      </c>
    </row>
    <row r="751" spans="1:11" x14ac:dyDescent="0.15">
      <c r="A751" s="10" t="str">
        <f>IF([1]厂站实体!A751="","",[1]厂站实体!A751)</f>
        <v/>
      </c>
      <c r="B751" s="10" t="str">
        <f>IF([1]厂站实体!E751="","",[1]厂站实体!E751)</f>
        <v/>
      </c>
      <c r="C751" s="10" t="str">
        <f>IF([1]厂站实体!C751="","",[1]厂站实体!C751)</f>
        <v/>
      </c>
      <c r="D751" s="10" t="str">
        <f>IF([1]厂站实体!D751="","",[1]厂站实体!D751)</f>
        <v/>
      </c>
      <c r="E751" s="10" t="str">
        <f>IF([1]厂站实体!R751="","",[1]厂站实体!R751)</f>
        <v/>
      </c>
      <c r="F751" s="10" t="str">
        <f>IF([1]厂站实体!M751="","",[1]厂站实体!M751)</f>
        <v/>
      </c>
      <c r="G751" s="10" t="str">
        <f>IF([1]厂站实体!N751="","",[1]厂站实体!N751)</f>
        <v/>
      </c>
      <c r="H751" s="10" t="str">
        <f>IF([1]厂站实体!O751="","",[1]厂站实体!O751)</f>
        <v/>
      </c>
      <c r="I751" s="10" t="str">
        <f>IF([1]厂站实体!K751="","",[1]厂站实体!K751)</f>
        <v/>
      </c>
      <c r="J751" s="10" t="str">
        <f>IF([1]厂站实体!P751="","",[1]厂站实体!P751)</f>
        <v/>
      </c>
      <c r="K751" s="10" t="str">
        <f t="shared" si="11"/>
        <v/>
      </c>
    </row>
    <row r="752" spans="1:11" x14ac:dyDescent="0.15">
      <c r="A752" s="10" t="str">
        <f>IF([1]厂站实体!A752="","",[1]厂站实体!A752)</f>
        <v/>
      </c>
      <c r="B752" s="10" t="str">
        <f>IF([1]厂站实体!E752="","",[1]厂站实体!E752)</f>
        <v/>
      </c>
      <c r="C752" s="10" t="str">
        <f>IF([1]厂站实体!C752="","",[1]厂站实体!C752)</f>
        <v/>
      </c>
      <c r="D752" s="10" t="str">
        <f>IF([1]厂站实体!D752="","",[1]厂站实体!D752)</f>
        <v/>
      </c>
      <c r="E752" s="10" t="str">
        <f>IF([1]厂站实体!R752="","",[1]厂站实体!R752)</f>
        <v/>
      </c>
      <c r="F752" s="10" t="str">
        <f>IF([1]厂站实体!M752="","",[1]厂站实体!M752)</f>
        <v/>
      </c>
      <c r="G752" s="10" t="str">
        <f>IF([1]厂站实体!N752="","",[1]厂站实体!N752)</f>
        <v/>
      </c>
      <c r="H752" s="10" t="str">
        <f>IF([1]厂站实体!O752="","",[1]厂站实体!O752)</f>
        <v/>
      </c>
      <c r="I752" s="10" t="str">
        <f>IF([1]厂站实体!K752="","",[1]厂站实体!K752)</f>
        <v/>
      </c>
      <c r="J752" s="10" t="str">
        <f>IF([1]厂站实体!P752="","",[1]厂站实体!P752)</f>
        <v/>
      </c>
      <c r="K752" s="10" t="str">
        <f t="shared" si="11"/>
        <v/>
      </c>
    </row>
    <row r="753" spans="1:11" x14ac:dyDescent="0.15">
      <c r="A753" s="10" t="str">
        <f>IF([1]厂站实体!A753="","",[1]厂站实体!A753)</f>
        <v/>
      </c>
      <c r="B753" s="10" t="str">
        <f>IF([1]厂站实体!E753="","",[1]厂站实体!E753)</f>
        <v/>
      </c>
      <c r="C753" s="10" t="str">
        <f>IF([1]厂站实体!C753="","",[1]厂站实体!C753)</f>
        <v/>
      </c>
      <c r="D753" s="10" t="str">
        <f>IF([1]厂站实体!D753="","",[1]厂站实体!D753)</f>
        <v/>
      </c>
      <c r="E753" s="10" t="str">
        <f>IF([1]厂站实体!R753="","",[1]厂站实体!R753)</f>
        <v/>
      </c>
      <c r="F753" s="10" t="str">
        <f>IF([1]厂站实体!M753="","",[1]厂站实体!M753)</f>
        <v/>
      </c>
      <c r="G753" s="10" t="str">
        <f>IF([1]厂站实体!N753="","",[1]厂站实体!N753)</f>
        <v/>
      </c>
      <c r="H753" s="10" t="str">
        <f>IF([1]厂站实体!O753="","",[1]厂站实体!O753)</f>
        <v/>
      </c>
      <c r="I753" s="10" t="str">
        <f>IF([1]厂站实体!K753="","",[1]厂站实体!K753)</f>
        <v/>
      </c>
      <c r="J753" s="10" t="str">
        <f>IF([1]厂站实体!P753="","",[1]厂站实体!P753)</f>
        <v/>
      </c>
      <c r="K753" s="10" t="str">
        <f t="shared" si="11"/>
        <v/>
      </c>
    </row>
    <row r="754" spans="1:11" x14ac:dyDescent="0.15">
      <c r="A754" s="10" t="str">
        <f>IF([1]厂站实体!A754="","",[1]厂站实体!A754)</f>
        <v/>
      </c>
      <c r="B754" s="10" t="str">
        <f>IF([1]厂站实体!E754="","",[1]厂站实体!E754)</f>
        <v/>
      </c>
      <c r="C754" s="10" t="str">
        <f>IF([1]厂站实体!C754="","",[1]厂站实体!C754)</f>
        <v/>
      </c>
      <c r="D754" s="10" t="str">
        <f>IF([1]厂站实体!D754="","",[1]厂站实体!D754)</f>
        <v/>
      </c>
      <c r="E754" s="10" t="str">
        <f>IF([1]厂站实体!R754="","",[1]厂站实体!R754)</f>
        <v/>
      </c>
      <c r="F754" s="10" t="str">
        <f>IF([1]厂站实体!M754="","",[1]厂站实体!M754)</f>
        <v/>
      </c>
      <c r="G754" s="10" t="str">
        <f>IF([1]厂站实体!N754="","",[1]厂站实体!N754)</f>
        <v/>
      </c>
      <c r="H754" s="10" t="str">
        <f>IF([1]厂站实体!O754="","",[1]厂站实体!O754)</f>
        <v/>
      </c>
      <c r="I754" s="10" t="str">
        <f>IF([1]厂站实体!K754="","",[1]厂站实体!K754)</f>
        <v/>
      </c>
      <c r="J754" s="10" t="str">
        <f>IF([1]厂站实体!P754="","",[1]厂站实体!P754)</f>
        <v/>
      </c>
      <c r="K754" s="10" t="str">
        <f t="shared" si="11"/>
        <v/>
      </c>
    </row>
    <row r="755" spans="1:11" x14ac:dyDescent="0.15">
      <c r="A755" s="10" t="str">
        <f>IF([1]厂站实体!A755="","",[1]厂站实体!A755)</f>
        <v/>
      </c>
      <c r="B755" s="10" t="str">
        <f>IF([1]厂站实体!E755="","",[1]厂站实体!E755)</f>
        <v/>
      </c>
      <c r="C755" s="10" t="str">
        <f>IF([1]厂站实体!C755="","",[1]厂站实体!C755)</f>
        <v/>
      </c>
      <c r="D755" s="10" t="str">
        <f>IF([1]厂站实体!D755="","",[1]厂站实体!D755)</f>
        <v/>
      </c>
      <c r="E755" s="10" t="str">
        <f>IF([1]厂站实体!R755="","",[1]厂站实体!R755)</f>
        <v/>
      </c>
      <c r="F755" s="10" t="str">
        <f>IF([1]厂站实体!M755="","",[1]厂站实体!M755)</f>
        <v/>
      </c>
      <c r="G755" s="10" t="str">
        <f>IF([1]厂站实体!N755="","",[1]厂站实体!N755)</f>
        <v/>
      </c>
      <c r="H755" s="10" t="str">
        <f>IF([1]厂站实体!O755="","",[1]厂站实体!O755)</f>
        <v/>
      </c>
      <c r="I755" s="10" t="str">
        <f>IF([1]厂站实体!K755="","",[1]厂站实体!K755)</f>
        <v/>
      </c>
      <c r="J755" s="10" t="str">
        <f>IF([1]厂站实体!P755="","",[1]厂站实体!P755)</f>
        <v/>
      </c>
      <c r="K755" s="10" t="str">
        <f t="shared" si="11"/>
        <v/>
      </c>
    </row>
    <row r="756" spans="1:11" x14ac:dyDescent="0.15">
      <c r="A756" s="10" t="str">
        <f>IF([1]厂站实体!A756="","",[1]厂站实体!A756)</f>
        <v/>
      </c>
      <c r="B756" s="10" t="str">
        <f>IF([1]厂站实体!E756="","",[1]厂站实体!E756)</f>
        <v/>
      </c>
      <c r="C756" s="10" t="str">
        <f>IF([1]厂站实体!C756="","",[1]厂站实体!C756)</f>
        <v/>
      </c>
      <c r="D756" s="10" t="str">
        <f>IF([1]厂站实体!D756="","",[1]厂站实体!D756)</f>
        <v/>
      </c>
      <c r="E756" s="10" t="str">
        <f>IF([1]厂站实体!R756="","",[1]厂站实体!R756)</f>
        <v/>
      </c>
      <c r="F756" s="10" t="str">
        <f>IF([1]厂站实体!M756="","",[1]厂站实体!M756)</f>
        <v/>
      </c>
      <c r="G756" s="10" t="str">
        <f>IF([1]厂站实体!N756="","",[1]厂站实体!N756)</f>
        <v/>
      </c>
      <c r="H756" s="10" t="str">
        <f>IF([1]厂站实体!O756="","",[1]厂站实体!O756)</f>
        <v/>
      </c>
      <c r="I756" s="10" t="str">
        <f>IF([1]厂站实体!K756="","",[1]厂站实体!K756)</f>
        <v/>
      </c>
      <c r="J756" s="10" t="str">
        <f>IF([1]厂站实体!P756="","",[1]厂站实体!P756)</f>
        <v/>
      </c>
      <c r="K756" s="10" t="str">
        <f t="shared" si="11"/>
        <v/>
      </c>
    </row>
    <row r="757" spans="1:11" x14ac:dyDescent="0.15">
      <c r="A757" s="10" t="str">
        <f>IF([1]厂站实体!A757="","",[1]厂站实体!A757)</f>
        <v/>
      </c>
      <c r="B757" s="10" t="str">
        <f>IF([1]厂站实体!E757="","",[1]厂站实体!E757)</f>
        <v/>
      </c>
      <c r="C757" s="10" t="str">
        <f>IF([1]厂站实体!C757="","",[1]厂站实体!C757)</f>
        <v/>
      </c>
      <c r="D757" s="10" t="str">
        <f>IF([1]厂站实体!D757="","",[1]厂站实体!D757)</f>
        <v/>
      </c>
      <c r="E757" s="10" t="str">
        <f>IF([1]厂站实体!R757="","",[1]厂站实体!R757)</f>
        <v/>
      </c>
      <c r="F757" s="10" t="str">
        <f>IF([1]厂站实体!M757="","",[1]厂站实体!M757)</f>
        <v/>
      </c>
      <c r="G757" s="10" t="str">
        <f>IF([1]厂站实体!N757="","",[1]厂站实体!N757)</f>
        <v/>
      </c>
      <c r="H757" s="10" t="str">
        <f>IF([1]厂站实体!O757="","",[1]厂站实体!O757)</f>
        <v/>
      </c>
      <c r="I757" s="10" t="str">
        <f>IF([1]厂站实体!K757="","",[1]厂站实体!K757)</f>
        <v/>
      </c>
      <c r="J757" s="10" t="str">
        <f>IF([1]厂站实体!P757="","",[1]厂站实体!P757)</f>
        <v/>
      </c>
      <c r="K757" s="10" t="str">
        <f t="shared" si="11"/>
        <v/>
      </c>
    </row>
    <row r="758" spans="1:11" x14ac:dyDescent="0.15">
      <c r="A758" s="10" t="str">
        <f>IF([1]厂站实体!A758="","",[1]厂站实体!A758)</f>
        <v/>
      </c>
      <c r="B758" s="10" t="str">
        <f>IF([1]厂站实体!E758="","",[1]厂站实体!E758)</f>
        <v/>
      </c>
      <c r="C758" s="10" t="str">
        <f>IF([1]厂站实体!C758="","",[1]厂站实体!C758)</f>
        <v/>
      </c>
      <c r="D758" s="10" t="str">
        <f>IF([1]厂站实体!D758="","",[1]厂站实体!D758)</f>
        <v/>
      </c>
      <c r="E758" s="10" t="str">
        <f>IF([1]厂站实体!R758="","",[1]厂站实体!R758)</f>
        <v/>
      </c>
      <c r="F758" s="10" t="str">
        <f>IF([1]厂站实体!M758="","",[1]厂站实体!M758)</f>
        <v/>
      </c>
      <c r="G758" s="10" t="str">
        <f>IF([1]厂站实体!N758="","",[1]厂站实体!N758)</f>
        <v/>
      </c>
      <c r="H758" s="10" t="str">
        <f>IF([1]厂站实体!O758="","",[1]厂站实体!O758)</f>
        <v/>
      </c>
      <c r="I758" s="10" t="str">
        <f>IF([1]厂站实体!K758="","",[1]厂站实体!K758)</f>
        <v/>
      </c>
      <c r="J758" s="10" t="str">
        <f>IF([1]厂站实体!P758="","",[1]厂站实体!P758)</f>
        <v/>
      </c>
      <c r="K758" s="10" t="str">
        <f t="shared" si="11"/>
        <v/>
      </c>
    </row>
    <row r="759" spans="1:11" x14ac:dyDescent="0.15">
      <c r="A759" s="10" t="str">
        <f>IF([1]厂站实体!A759="","",[1]厂站实体!A759)</f>
        <v/>
      </c>
      <c r="B759" s="10" t="str">
        <f>IF([1]厂站实体!E759="","",[1]厂站实体!E759)</f>
        <v/>
      </c>
      <c r="C759" s="10" t="str">
        <f>IF([1]厂站实体!C759="","",[1]厂站实体!C759)</f>
        <v/>
      </c>
      <c r="D759" s="10" t="str">
        <f>IF([1]厂站实体!D759="","",[1]厂站实体!D759)</f>
        <v/>
      </c>
      <c r="E759" s="10" t="str">
        <f>IF([1]厂站实体!R759="","",[1]厂站实体!R759)</f>
        <v/>
      </c>
      <c r="F759" s="10" t="str">
        <f>IF([1]厂站实体!M759="","",[1]厂站实体!M759)</f>
        <v/>
      </c>
      <c r="G759" s="10" t="str">
        <f>IF([1]厂站实体!N759="","",[1]厂站实体!N759)</f>
        <v/>
      </c>
      <c r="H759" s="10" t="str">
        <f>IF([1]厂站实体!O759="","",[1]厂站实体!O759)</f>
        <v/>
      </c>
      <c r="I759" s="10" t="str">
        <f>IF([1]厂站实体!K759="","",[1]厂站实体!K759)</f>
        <v/>
      </c>
      <c r="J759" s="10" t="str">
        <f>IF([1]厂站实体!P759="","",[1]厂站实体!P759)</f>
        <v/>
      </c>
      <c r="K759" s="10" t="str">
        <f t="shared" si="11"/>
        <v/>
      </c>
    </row>
    <row r="760" spans="1:11" x14ac:dyDescent="0.15">
      <c r="A760" s="10" t="str">
        <f>IF([1]厂站实体!A760="","",[1]厂站实体!A760)</f>
        <v/>
      </c>
      <c r="B760" s="10" t="str">
        <f>IF([1]厂站实体!E760="","",[1]厂站实体!E760)</f>
        <v/>
      </c>
      <c r="C760" s="10" t="str">
        <f>IF([1]厂站实体!C760="","",[1]厂站实体!C760)</f>
        <v/>
      </c>
      <c r="D760" s="10" t="str">
        <f>IF([1]厂站实体!D760="","",[1]厂站实体!D760)</f>
        <v/>
      </c>
      <c r="E760" s="10" t="str">
        <f>IF([1]厂站实体!R760="","",[1]厂站实体!R760)</f>
        <v/>
      </c>
      <c r="F760" s="10" t="str">
        <f>IF([1]厂站实体!M760="","",[1]厂站实体!M760)</f>
        <v/>
      </c>
      <c r="G760" s="10" t="str">
        <f>IF([1]厂站实体!N760="","",[1]厂站实体!N760)</f>
        <v/>
      </c>
      <c r="H760" s="10" t="str">
        <f>IF([1]厂站实体!O760="","",[1]厂站实体!O760)</f>
        <v/>
      </c>
      <c r="I760" s="10" t="str">
        <f>IF([1]厂站实体!K760="","",[1]厂站实体!K760)</f>
        <v/>
      </c>
      <c r="J760" s="10" t="str">
        <f>IF([1]厂站实体!P760="","",[1]厂站实体!P760)</f>
        <v/>
      </c>
      <c r="K760" s="10" t="str">
        <f t="shared" si="11"/>
        <v/>
      </c>
    </row>
    <row r="761" spans="1:11" x14ac:dyDescent="0.15">
      <c r="A761" s="10" t="str">
        <f>IF([1]厂站实体!A761="","",[1]厂站实体!A761)</f>
        <v/>
      </c>
      <c r="B761" s="10" t="str">
        <f>IF([1]厂站实体!E761="","",[1]厂站实体!E761)</f>
        <v/>
      </c>
      <c r="C761" s="10" t="str">
        <f>IF([1]厂站实体!C761="","",[1]厂站实体!C761)</f>
        <v/>
      </c>
      <c r="D761" s="10" t="str">
        <f>IF([1]厂站实体!D761="","",[1]厂站实体!D761)</f>
        <v/>
      </c>
      <c r="E761" s="10" t="str">
        <f>IF([1]厂站实体!R761="","",[1]厂站实体!R761)</f>
        <v/>
      </c>
      <c r="F761" s="10" t="str">
        <f>IF([1]厂站实体!M761="","",[1]厂站实体!M761)</f>
        <v/>
      </c>
      <c r="G761" s="10" t="str">
        <f>IF([1]厂站实体!N761="","",[1]厂站实体!N761)</f>
        <v/>
      </c>
      <c r="H761" s="10" t="str">
        <f>IF([1]厂站实体!O761="","",[1]厂站实体!O761)</f>
        <v/>
      </c>
      <c r="I761" s="10" t="str">
        <f>IF([1]厂站实体!K761="","",[1]厂站实体!K761)</f>
        <v/>
      </c>
      <c r="J761" s="10" t="str">
        <f>IF([1]厂站实体!P761="","",[1]厂站实体!P761)</f>
        <v/>
      </c>
      <c r="K761" s="10" t="str">
        <f t="shared" si="11"/>
        <v/>
      </c>
    </row>
    <row r="762" spans="1:11" x14ac:dyDescent="0.15">
      <c r="A762" s="10" t="str">
        <f>IF([1]厂站实体!A762="","",[1]厂站实体!A762)</f>
        <v/>
      </c>
      <c r="B762" s="10" t="str">
        <f>IF([1]厂站实体!E762="","",[1]厂站实体!E762)</f>
        <v/>
      </c>
      <c r="C762" s="10" t="str">
        <f>IF([1]厂站实体!C762="","",[1]厂站实体!C762)</f>
        <v/>
      </c>
      <c r="D762" s="10" t="str">
        <f>IF([1]厂站实体!D762="","",[1]厂站实体!D762)</f>
        <v/>
      </c>
      <c r="E762" s="10" t="str">
        <f>IF([1]厂站实体!R762="","",[1]厂站实体!R762)</f>
        <v/>
      </c>
      <c r="F762" s="10" t="str">
        <f>IF([1]厂站实体!M762="","",[1]厂站实体!M762)</f>
        <v/>
      </c>
      <c r="G762" s="10" t="str">
        <f>IF([1]厂站实体!N762="","",[1]厂站实体!N762)</f>
        <v/>
      </c>
      <c r="H762" s="10" t="str">
        <f>IF([1]厂站实体!O762="","",[1]厂站实体!O762)</f>
        <v/>
      </c>
      <c r="I762" s="10" t="str">
        <f>IF([1]厂站实体!K762="","",[1]厂站实体!K762)</f>
        <v/>
      </c>
      <c r="J762" s="10" t="str">
        <f>IF([1]厂站实体!P762="","",[1]厂站实体!P762)</f>
        <v/>
      </c>
      <c r="K762" s="10" t="str">
        <f t="shared" si="11"/>
        <v/>
      </c>
    </row>
    <row r="763" spans="1:11" x14ac:dyDescent="0.15">
      <c r="A763" s="10" t="str">
        <f>IF([1]厂站实体!A763="","",[1]厂站实体!A763)</f>
        <v/>
      </c>
      <c r="B763" s="10" t="str">
        <f>IF([1]厂站实体!E763="","",[1]厂站实体!E763)</f>
        <v/>
      </c>
      <c r="C763" s="10" t="str">
        <f>IF([1]厂站实体!C763="","",[1]厂站实体!C763)</f>
        <v/>
      </c>
      <c r="D763" s="10" t="str">
        <f>IF([1]厂站实体!D763="","",[1]厂站实体!D763)</f>
        <v/>
      </c>
      <c r="E763" s="10" t="str">
        <f>IF([1]厂站实体!R763="","",[1]厂站实体!R763)</f>
        <v/>
      </c>
      <c r="F763" s="10" t="str">
        <f>IF([1]厂站实体!M763="","",[1]厂站实体!M763)</f>
        <v/>
      </c>
      <c r="G763" s="10" t="str">
        <f>IF([1]厂站实体!N763="","",[1]厂站实体!N763)</f>
        <v/>
      </c>
      <c r="H763" s="10" t="str">
        <f>IF([1]厂站实体!O763="","",[1]厂站实体!O763)</f>
        <v/>
      </c>
      <c r="I763" s="10" t="str">
        <f>IF([1]厂站实体!K763="","",[1]厂站实体!K763)</f>
        <v/>
      </c>
      <c r="J763" s="10" t="str">
        <f>IF([1]厂站实体!P763="","",[1]厂站实体!P763)</f>
        <v/>
      </c>
      <c r="K763" s="10" t="str">
        <f t="shared" si="11"/>
        <v/>
      </c>
    </row>
    <row r="764" spans="1:11" x14ac:dyDescent="0.15">
      <c r="A764" s="10" t="str">
        <f>IF([1]厂站实体!A764="","",[1]厂站实体!A764)</f>
        <v/>
      </c>
      <c r="B764" s="10" t="str">
        <f>IF([1]厂站实体!E764="","",[1]厂站实体!E764)</f>
        <v/>
      </c>
      <c r="C764" s="10" t="str">
        <f>IF([1]厂站实体!C764="","",[1]厂站实体!C764)</f>
        <v/>
      </c>
      <c r="D764" s="10" t="str">
        <f>IF([1]厂站实体!D764="","",[1]厂站实体!D764)</f>
        <v/>
      </c>
      <c r="E764" s="10" t="str">
        <f>IF([1]厂站实体!R764="","",[1]厂站实体!R764)</f>
        <v/>
      </c>
      <c r="F764" s="10" t="str">
        <f>IF([1]厂站实体!M764="","",[1]厂站实体!M764)</f>
        <v/>
      </c>
      <c r="G764" s="10" t="str">
        <f>IF([1]厂站实体!N764="","",[1]厂站实体!N764)</f>
        <v/>
      </c>
      <c r="H764" s="10" t="str">
        <f>IF([1]厂站实体!O764="","",[1]厂站实体!O764)</f>
        <v/>
      </c>
      <c r="I764" s="10" t="str">
        <f>IF([1]厂站实体!K764="","",[1]厂站实体!K764)</f>
        <v/>
      </c>
      <c r="J764" s="10" t="str">
        <f>IF([1]厂站实体!P764="","",[1]厂站实体!P764)</f>
        <v/>
      </c>
      <c r="K764" s="10" t="str">
        <f t="shared" si="11"/>
        <v/>
      </c>
    </row>
    <row r="765" spans="1:11" x14ac:dyDescent="0.15">
      <c r="A765" s="10" t="str">
        <f>IF([1]厂站实体!A765="","",[1]厂站实体!A765)</f>
        <v/>
      </c>
      <c r="B765" s="10" t="str">
        <f>IF([1]厂站实体!E765="","",[1]厂站实体!E765)</f>
        <v/>
      </c>
      <c r="C765" s="10" t="str">
        <f>IF([1]厂站实体!C765="","",[1]厂站实体!C765)</f>
        <v/>
      </c>
      <c r="D765" s="10" t="str">
        <f>IF([1]厂站实体!D765="","",[1]厂站实体!D765)</f>
        <v/>
      </c>
      <c r="E765" s="10" t="str">
        <f>IF([1]厂站实体!R765="","",[1]厂站实体!R765)</f>
        <v/>
      </c>
      <c r="F765" s="10" t="str">
        <f>IF([1]厂站实体!M765="","",[1]厂站实体!M765)</f>
        <v/>
      </c>
      <c r="G765" s="10" t="str">
        <f>IF([1]厂站实体!N765="","",[1]厂站实体!N765)</f>
        <v/>
      </c>
      <c r="H765" s="10" t="str">
        <f>IF([1]厂站实体!O765="","",[1]厂站实体!O765)</f>
        <v/>
      </c>
      <c r="I765" s="10" t="str">
        <f>IF([1]厂站实体!K765="","",[1]厂站实体!K765)</f>
        <v/>
      </c>
      <c r="J765" s="10" t="str">
        <f>IF([1]厂站实体!P765="","",[1]厂站实体!P765)</f>
        <v/>
      </c>
      <c r="K765" s="10" t="str">
        <f t="shared" si="11"/>
        <v/>
      </c>
    </row>
    <row r="766" spans="1:11" x14ac:dyDescent="0.15">
      <c r="A766" s="10" t="str">
        <f>IF([1]厂站实体!A766="","",[1]厂站实体!A766)</f>
        <v/>
      </c>
      <c r="B766" s="10" t="str">
        <f>IF([1]厂站实体!E766="","",[1]厂站实体!E766)</f>
        <v/>
      </c>
      <c r="C766" s="10" t="str">
        <f>IF([1]厂站实体!C766="","",[1]厂站实体!C766)</f>
        <v/>
      </c>
      <c r="D766" s="10" t="str">
        <f>IF([1]厂站实体!D766="","",[1]厂站实体!D766)</f>
        <v/>
      </c>
      <c r="E766" s="10" t="str">
        <f>IF([1]厂站实体!R766="","",[1]厂站实体!R766)</f>
        <v/>
      </c>
      <c r="F766" s="10" t="str">
        <f>IF([1]厂站实体!M766="","",[1]厂站实体!M766)</f>
        <v/>
      </c>
      <c r="G766" s="10" t="str">
        <f>IF([1]厂站实体!N766="","",[1]厂站实体!N766)</f>
        <v/>
      </c>
      <c r="H766" s="10" t="str">
        <f>IF([1]厂站实体!O766="","",[1]厂站实体!O766)</f>
        <v/>
      </c>
      <c r="I766" s="10" t="str">
        <f>IF([1]厂站实体!K766="","",[1]厂站实体!K766)</f>
        <v/>
      </c>
      <c r="J766" s="10" t="str">
        <f>IF([1]厂站实体!P766="","",[1]厂站实体!P766)</f>
        <v/>
      </c>
      <c r="K766" s="10" t="str">
        <f t="shared" si="11"/>
        <v/>
      </c>
    </row>
    <row r="767" spans="1:11" x14ac:dyDescent="0.15">
      <c r="A767" s="10" t="str">
        <f>IF([1]厂站实体!A767="","",[1]厂站实体!A767)</f>
        <v/>
      </c>
      <c r="B767" s="10" t="str">
        <f>IF([1]厂站实体!E767="","",[1]厂站实体!E767)</f>
        <v/>
      </c>
      <c r="C767" s="10" t="str">
        <f>IF([1]厂站实体!C767="","",[1]厂站实体!C767)</f>
        <v/>
      </c>
      <c r="D767" s="10" t="str">
        <f>IF([1]厂站实体!D767="","",[1]厂站实体!D767)</f>
        <v/>
      </c>
      <c r="E767" s="10" t="str">
        <f>IF([1]厂站实体!R767="","",[1]厂站实体!R767)</f>
        <v/>
      </c>
      <c r="F767" s="10" t="str">
        <f>IF([1]厂站实体!M767="","",[1]厂站实体!M767)</f>
        <v/>
      </c>
      <c r="G767" s="10" t="str">
        <f>IF([1]厂站实体!N767="","",[1]厂站实体!N767)</f>
        <v/>
      </c>
      <c r="H767" s="10" t="str">
        <f>IF([1]厂站实体!O767="","",[1]厂站实体!O767)</f>
        <v/>
      </c>
      <c r="I767" s="10" t="str">
        <f>IF([1]厂站实体!K767="","",[1]厂站实体!K767)</f>
        <v/>
      </c>
      <c r="J767" s="10" t="str">
        <f>IF([1]厂站实体!P767="","",[1]厂站实体!P767)</f>
        <v/>
      </c>
      <c r="K767" s="10" t="str">
        <f t="shared" si="11"/>
        <v/>
      </c>
    </row>
    <row r="768" spans="1:11" x14ac:dyDescent="0.15">
      <c r="A768" s="10" t="str">
        <f>IF([1]厂站实体!A768="","",[1]厂站实体!A768)</f>
        <v/>
      </c>
      <c r="B768" s="10" t="str">
        <f>IF([1]厂站实体!E768="","",[1]厂站实体!E768)</f>
        <v/>
      </c>
      <c r="C768" s="10" t="str">
        <f>IF([1]厂站实体!C768="","",[1]厂站实体!C768)</f>
        <v/>
      </c>
      <c r="D768" s="10" t="str">
        <f>IF([1]厂站实体!D768="","",[1]厂站实体!D768)</f>
        <v/>
      </c>
      <c r="E768" s="10" t="str">
        <f>IF([1]厂站实体!R768="","",[1]厂站实体!R768)</f>
        <v/>
      </c>
      <c r="F768" s="10" t="str">
        <f>IF([1]厂站实体!M768="","",[1]厂站实体!M768)</f>
        <v/>
      </c>
      <c r="G768" s="10" t="str">
        <f>IF([1]厂站实体!N768="","",[1]厂站实体!N768)</f>
        <v/>
      </c>
      <c r="H768" s="10" t="str">
        <f>IF([1]厂站实体!O768="","",[1]厂站实体!O768)</f>
        <v/>
      </c>
      <c r="I768" s="10" t="str">
        <f>IF([1]厂站实体!K768="","",[1]厂站实体!K768)</f>
        <v/>
      </c>
      <c r="J768" s="10" t="str">
        <f>IF([1]厂站实体!P768="","",[1]厂站实体!P768)</f>
        <v/>
      </c>
      <c r="K768" s="10" t="str">
        <f t="shared" si="11"/>
        <v/>
      </c>
    </row>
    <row r="769" spans="1:11" x14ac:dyDescent="0.15">
      <c r="A769" s="10" t="str">
        <f>IF([1]厂站实体!A769="","",[1]厂站实体!A769)</f>
        <v/>
      </c>
      <c r="B769" s="10" t="str">
        <f>IF([1]厂站实体!E769="","",[1]厂站实体!E769)</f>
        <v/>
      </c>
      <c r="C769" s="10" t="str">
        <f>IF([1]厂站实体!C769="","",[1]厂站实体!C769)</f>
        <v/>
      </c>
      <c r="D769" s="10" t="str">
        <f>IF([1]厂站实体!D769="","",[1]厂站实体!D769)</f>
        <v/>
      </c>
      <c r="E769" s="10" t="str">
        <f>IF([1]厂站实体!R769="","",[1]厂站实体!R769)</f>
        <v/>
      </c>
      <c r="F769" s="10" t="str">
        <f>IF([1]厂站实体!M769="","",[1]厂站实体!M769)</f>
        <v/>
      </c>
      <c r="G769" s="10" t="str">
        <f>IF([1]厂站实体!N769="","",[1]厂站实体!N769)</f>
        <v/>
      </c>
      <c r="H769" s="10" t="str">
        <f>IF([1]厂站实体!O769="","",[1]厂站实体!O769)</f>
        <v/>
      </c>
      <c r="I769" s="10" t="str">
        <f>IF([1]厂站实体!K769="","",[1]厂站实体!K769)</f>
        <v/>
      </c>
      <c r="J769" s="10" t="str">
        <f>IF([1]厂站实体!P769="","",[1]厂站实体!P769)</f>
        <v/>
      </c>
      <c r="K769" s="10" t="str">
        <f t="shared" si="11"/>
        <v/>
      </c>
    </row>
    <row r="770" spans="1:11" x14ac:dyDescent="0.15">
      <c r="A770" s="10" t="str">
        <f>IF([1]厂站实体!A770="","",[1]厂站实体!A770)</f>
        <v/>
      </c>
      <c r="B770" s="10" t="str">
        <f>IF([1]厂站实体!E770="","",[1]厂站实体!E770)</f>
        <v/>
      </c>
      <c r="C770" s="10" t="str">
        <f>IF([1]厂站实体!C770="","",[1]厂站实体!C770)</f>
        <v/>
      </c>
      <c r="D770" s="10" t="str">
        <f>IF([1]厂站实体!D770="","",[1]厂站实体!D770)</f>
        <v/>
      </c>
      <c r="E770" s="10" t="str">
        <f>IF([1]厂站实体!R770="","",[1]厂站实体!R770)</f>
        <v/>
      </c>
      <c r="F770" s="10" t="str">
        <f>IF([1]厂站实体!M770="","",[1]厂站实体!M770)</f>
        <v/>
      </c>
      <c r="G770" s="10" t="str">
        <f>IF([1]厂站实体!N770="","",[1]厂站实体!N770)</f>
        <v/>
      </c>
      <c r="H770" s="10" t="str">
        <f>IF([1]厂站实体!O770="","",[1]厂站实体!O770)</f>
        <v/>
      </c>
      <c r="I770" s="10" t="str">
        <f>IF([1]厂站实体!K770="","",[1]厂站实体!K770)</f>
        <v/>
      </c>
      <c r="J770" s="10" t="str">
        <f>IF([1]厂站实体!P770="","",[1]厂站实体!P770)</f>
        <v/>
      </c>
      <c r="K770" s="10" t="str">
        <f t="shared" si="11"/>
        <v/>
      </c>
    </row>
    <row r="771" spans="1:11" x14ac:dyDescent="0.15">
      <c r="A771" s="10" t="str">
        <f>IF([1]厂站实体!A771="","",[1]厂站实体!A771)</f>
        <v/>
      </c>
      <c r="B771" s="10" t="str">
        <f>IF([1]厂站实体!E771="","",[1]厂站实体!E771)</f>
        <v/>
      </c>
      <c r="C771" s="10" t="str">
        <f>IF([1]厂站实体!C771="","",[1]厂站实体!C771)</f>
        <v/>
      </c>
      <c r="D771" s="10" t="str">
        <f>IF([1]厂站实体!D771="","",[1]厂站实体!D771)</f>
        <v/>
      </c>
      <c r="E771" s="10" t="str">
        <f>IF([1]厂站实体!R771="","",[1]厂站实体!R771)</f>
        <v/>
      </c>
      <c r="F771" s="10" t="str">
        <f>IF([1]厂站实体!M771="","",[1]厂站实体!M771)</f>
        <v/>
      </c>
      <c r="G771" s="10" t="str">
        <f>IF([1]厂站实体!N771="","",[1]厂站实体!N771)</f>
        <v/>
      </c>
      <c r="H771" s="10" t="str">
        <f>IF([1]厂站实体!O771="","",[1]厂站实体!O771)</f>
        <v/>
      </c>
      <c r="I771" s="10" t="str">
        <f>IF([1]厂站实体!K771="","",[1]厂站实体!K771)</f>
        <v/>
      </c>
      <c r="J771" s="10" t="str">
        <f>IF([1]厂站实体!P771="","",[1]厂站实体!P771)</f>
        <v/>
      </c>
      <c r="K771" s="10" t="str">
        <f t="shared" ref="K771:K834" si="12">IF(OR(I771="",J771=""),"",I771-J771)</f>
        <v/>
      </c>
    </row>
    <row r="772" spans="1:11" x14ac:dyDescent="0.15">
      <c r="A772" s="10" t="str">
        <f>IF([1]厂站实体!A772="","",[1]厂站实体!A772)</f>
        <v/>
      </c>
      <c r="B772" s="10" t="str">
        <f>IF([1]厂站实体!E772="","",[1]厂站实体!E772)</f>
        <v/>
      </c>
      <c r="C772" s="10" t="str">
        <f>IF([1]厂站实体!C772="","",[1]厂站实体!C772)</f>
        <v/>
      </c>
      <c r="D772" s="10" t="str">
        <f>IF([1]厂站实体!D772="","",[1]厂站实体!D772)</f>
        <v/>
      </c>
      <c r="E772" s="10" t="str">
        <f>IF([1]厂站实体!R772="","",[1]厂站实体!R772)</f>
        <v/>
      </c>
      <c r="F772" s="10" t="str">
        <f>IF([1]厂站实体!M772="","",[1]厂站实体!M772)</f>
        <v/>
      </c>
      <c r="G772" s="10" t="str">
        <f>IF([1]厂站实体!N772="","",[1]厂站实体!N772)</f>
        <v/>
      </c>
      <c r="H772" s="10" t="str">
        <f>IF([1]厂站实体!O772="","",[1]厂站实体!O772)</f>
        <v/>
      </c>
      <c r="I772" s="10" t="str">
        <f>IF([1]厂站实体!K772="","",[1]厂站实体!K772)</f>
        <v/>
      </c>
      <c r="J772" s="10" t="str">
        <f>IF([1]厂站实体!P772="","",[1]厂站实体!P772)</f>
        <v/>
      </c>
      <c r="K772" s="10" t="str">
        <f t="shared" si="12"/>
        <v/>
      </c>
    </row>
    <row r="773" spans="1:11" x14ac:dyDescent="0.15">
      <c r="A773" s="10" t="str">
        <f>IF([1]厂站实体!A773="","",[1]厂站实体!A773)</f>
        <v/>
      </c>
      <c r="B773" s="10" t="str">
        <f>IF([1]厂站实体!E773="","",[1]厂站实体!E773)</f>
        <v/>
      </c>
      <c r="C773" s="10" t="str">
        <f>IF([1]厂站实体!C773="","",[1]厂站实体!C773)</f>
        <v/>
      </c>
      <c r="D773" s="10" t="str">
        <f>IF([1]厂站实体!D773="","",[1]厂站实体!D773)</f>
        <v/>
      </c>
      <c r="E773" s="10" t="str">
        <f>IF([1]厂站实体!R773="","",[1]厂站实体!R773)</f>
        <v/>
      </c>
      <c r="F773" s="10" t="str">
        <f>IF([1]厂站实体!M773="","",[1]厂站实体!M773)</f>
        <v/>
      </c>
      <c r="G773" s="10" t="str">
        <f>IF([1]厂站实体!N773="","",[1]厂站实体!N773)</f>
        <v/>
      </c>
      <c r="H773" s="10" t="str">
        <f>IF([1]厂站实体!O773="","",[1]厂站实体!O773)</f>
        <v/>
      </c>
      <c r="I773" s="10" t="str">
        <f>IF([1]厂站实体!K773="","",[1]厂站实体!K773)</f>
        <v/>
      </c>
      <c r="J773" s="10" t="str">
        <f>IF([1]厂站实体!P773="","",[1]厂站实体!P773)</f>
        <v/>
      </c>
      <c r="K773" s="10" t="str">
        <f t="shared" si="12"/>
        <v/>
      </c>
    </row>
    <row r="774" spans="1:11" x14ac:dyDescent="0.15">
      <c r="A774" s="10" t="str">
        <f>IF([1]厂站实体!A774="","",[1]厂站实体!A774)</f>
        <v/>
      </c>
      <c r="B774" s="10" t="str">
        <f>IF([1]厂站实体!E774="","",[1]厂站实体!E774)</f>
        <v/>
      </c>
      <c r="C774" s="10" t="str">
        <f>IF([1]厂站实体!C774="","",[1]厂站实体!C774)</f>
        <v/>
      </c>
      <c r="D774" s="10" t="str">
        <f>IF([1]厂站实体!D774="","",[1]厂站实体!D774)</f>
        <v/>
      </c>
      <c r="E774" s="10" t="str">
        <f>IF([1]厂站实体!R774="","",[1]厂站实体!R774)</f>
        <v/>
      </c>
      <c r="F774" s="10" t="str">
        <f>IF([1]厂站实体!M774="","",[1]厂站实体!M774)</f>
        <v/>
      </c>
      <c r="G774" s="10" t="str">
        <f>IF([1]厂站实体!N774="","",[1]厂站实体!N774)</f>
        <v/>
      </c>
      <c r="H774" s="10" t="str">
        <f>IF([1]厂站实体!O774="","",[1]厂站实体!O774)</f>
        <v/>
      </c>
      <c r="I774" s="10" t="str">
        <f>IF([1]厂站实体!K774="","",[1]厂站实体!K774)</f>
        <v/>
      </c>
      <c r="J774" s="10" t="str">
        <f>IF([1]厂站实体!P774="","",[1]厂站实体!P774)</f>
        <v/>
      </c>
      <c r="K774" s="10" t="str">
        <f t="shared" si="12"/>
        <v/>
      </c>
    </row>
    <row r="775" spans="1:11" x14ac:dyDescent="0.15">
      <c r="A775" s="10" t="str">
        <f>IF([1]厂站实体!A775="","",[1]厂站实体!A775)</f>
        <v/>
      </c>
      <c r="B775" s="10" t="str">
        <f>IF([1]厂站实体!E775="","",[1]厂站实体!E775)</f>
        <v/>
      </c>
      <c r="C775" s="10" t="str">
        <f>IF([1]厂站实体!C775="","",[1]厂站实体!C775)</f>
        <v/>
      </c>
      <c r="D775" s="10" t="str">
        <f>IF([1]厂站实体!D775="","",[1]厂站实体!D775)</f>
        <v/>
      </c>
      <c r="E775" s="10" t="str">
        <f>IF([1]厂站实体!R775="","",[1]厂站实体!R775)</f>
        <v/>
      </c>
      <c r="F775" s="10" t="str">
        <f>IF([1]厂站实体!M775="","",[1]厂站实体!M775)</f>
        <v/>
      </c>
      <c r="G775" s="10" t="str">
        <f>IF([1]厂站实体!N775="","",[1]厂站实体!N775)</f>
        <v/>
      </c>
      <c r="H775" s="10" t="str">
        <f>IF([1]厂站实体!O775="","",[1]厂站实体!O775)</f>
        <v/>
      </c>
      <c r="I775" s="10" t="str">
        <f>IF([1]厂站实体!K775="","",[1]厂站实体!K775)</f>
        <v/>
      </c>
      <c r="J775" s="10" t="str">
        <f>IF([1]厂站实体!P775="","",[1]厂站实体!P775)</f>
        <v/>
      </c>
      <c r="K775" s="10" t="str">
        <f t="shared" si="12"/>
        <v/>
      </c>
    </row>
    <row r="776" spans="1:11" x14ac:dyDescent="0.15">
      <c r="A776" s="10" t="str">
        <f>IF([1]厂站实体!A776="","",[1]厂站实体!A776)</f>
        <v/>
      </c>
      <c r="B776" s="10" t="str">
        <f>IF([1]厂站实体!E776="","",[1]厂站实体!E776)</f>
        <v/>
      </c>
      <c r="C776" s="10" t="str">
        <f>IF([1]厂站实体!C776="","",[1]厂站实体!C776)</f>
        <v/>
      </c>
      <c r="D776" s="10" t="str">
        <f>IF([1]厂站实体!D776="","",[1]厂站实体!D776)</f>
        <v/>
      </c>
      <c r="E776" s="10" t="str">
        <f>IF([1]厂站实体!R776="","",[1]厂站实体!R776)</f>
        <v/>
      </c>
      <c r="F776" s="10" t="str">
        <f>IF([1]厂站实体!M776="","",[1]厂站实体!M776)</f>
        <v/>
      </c>
      <c r="G776" s="10" t="str">
        <f>IF([1]厂站实体!N776="","",[1]厂站实体!N776)</f>
        <v/>
      </c>
      <c r="H776" s="10" t="str">
        <f>IF([1]厂站实体!O776="","",[1]厂站实体!O776)</f>
        <v/>
      </c>
      <c r="I776" s="10" t="str">
        <f>IF([1]厂站实体!K776="","",[1]厂站实体!K776)</f>
        <v/>
      </c>
      <c r="J776" s="10" t="str">
        <f>IF([1]厂站实体!P776="","",[1]厂站实体!P776)</f>
        <v/>
      </c>
      <c r="K776" s="10" t="str">
        <f t="shared" si="12"/>
        <v/>
      </c>
    </row>
    <row r="777" spans="1:11" x14ac:dyDescent="0.15">
      <c r="A777" s="10" t="str">
        <f>IF([1]厂站实体!A777="","",[1]厂站实体!A777)</f>
        <v/>
      </c>
      <c r="B777" s="10" t="str">
        <f>IF([1]厂站实体!E777="","",[1]厂站实体!E777)</f>
        <v/>
      </c>
      <c r="C777" s="10" t="str">
        <f>IF([1]厂站实体!C777="","",[1]厂站实体!C777)</f>
        <v/>
      </c>
      <c r="D777" s="10" t="str">
        <f>IF([1]厂站实体!D777="","",[1]厂站实体!D777)</f>
        <v/>
      </c>
      <c r="E777" s="10" t="str">
        <f>IF([1]厂站实体!R777="","",[1]厂站实体!R777)</f>
        <v/>
      </c>
      <c r="F777" s="10" t="str">
        <f>IF([1]厂站实体!M777="","",[1]厂站实体!M777)</f>
        <v/>
      </c>
      <c r="G777" s="10" t="str">
        <f>IF([1]厂站实体!N777="","",[1]厂站实体!N777)</f>
        <v/>
      </c>
      <c r="H777" s="10" t="str">
        <f>IF([1]厂站实体!O777="","",[1]厂站实体!O777)</f>
        <v/>
      </c>
      <c r="I777" s="10" t="str">
        <f>IF([1]厂站实体!K777="","",[1]厂站实体!K777)</f>
        <v/>
      </c>
      <c r="J777" s="10" t="str">
        <f>IF([1]厂站实体!P777="","",[1]厂站实体!P777)</f>
        <v/>
      </c>
      <c r="K777" s="10" t="str">
        <f t="shared" si="12"/>
        <v/>
      </c>
    </row>
    <row r="778" spans="1:11" x14ac:dyDescent="0.15">
      <c r="A778" s="10" t="str">
        <f>IF([1]厂站实体!A778="","",[1]厂站实体!A778)</f>
        <v/>
      </c>
      <c r="B778" s="10" t="str">
        <f>IF([1]厂站实体!E778="","",[1]厂站实体!E778)</f>
        <v/>
      </c>
      <c r="C778" s="10" t="str">
        <f>IF([1]厂站实体!C778="","",[1]厂站实体!C778)</f>
        <v/>
      </c>
      <c r="D778" s="10" t="str">
        <f>IF([1]厂站实体!D778="","",[1]厂站实体!D778)</f>
        <v/>
      </c>
      <c r="E778" s="10" t="str">
        <f>IF([1]厂站实体!R778="","",[1]厂站实体!R778)</f>
        <v/>
      </c>
      <c r="F778" s="10" t="str">
        <f>IF([1]厂站实体!M778="","",[1]厂站实体!M778)</f>
        <v/>
      </c>
      <c r="G778" s="10" t="str">
        <f>IF([1]厂站实体!N778="","",[1]厂站实体!N778)</f>
        <v/>
      </c>
      <c r="H778" s="10" t="str">
        <f>IF([1]厂站实体!O778="","",[1]厂站实体!O778)</f>
        <v/>
      </c>
      <c r="I778" s="10" t="str">
        <f>IF([1]厂站实体!K778="","",[1]厂站实体!K778)</f>
        <v/>
      </c>
      <c r="J778" s="10" t="str">
        <f>IF([1]厂站实体!P778="","",[1]厂站实体!P778)</f>
        <v/>
      </c>
      <c r="K778" s="10" t="str">
        <f t="shared" si="12"/>
        <v/>
      </c>
    </row>
    <row r="779" spans="1:11" x14ac:dyDescent="0.15">
      <c r="A779" s="10" t="str">
        <f>IF([1]厂站实体!A779="","",[1]厂站实体!A779)</f>
        <v/>
      </c>
      <c r="B779" s="10" t="str">
        <f>IF([1]厂站实体!E779="","",[1]厂站实体!E779)</f>
        <v/>
      </c>
      <c r="C779" s="10" t="str">
        <f>IF([1]厂站实体!C779="","",[1]厂站实体!C779)</f>
        <v/>
      </c>
      <c r="D779" s="10" t="str">
        <f>IF([1]厂站实体!D779="","",[1]厂站实体!D779)</f>
        <v/>
      </c>
      <c r="E779" s="10" t="str">
        <f>IF([1]厂站实体!R779="","",[1]厂站实体!R779)</f>
        <v/>
      </c>
      <c r="F779" s="10" t="str">
        <f>IF([1]厂站实体!M779="","",[1]厂站实体!M779)</f>
        <v/>
      </c>
      <c r="G779" s="10" t="str">
        <f>IF([1]厂站实体!N779="","",[1]厂站实体!N779)</f>
        <v/>
      </c>
      <c r="H779" s="10" t="str">
        <f>IF([1]厂站实体!O779="","",[1]厂站实体!O779)</f>
        <v/>
      </c>
      <c r="I779" s="10" t="str">
        <f>IF([1]厂站实体!K779="","",[1]厂站实体!K779)</f>
        <v/>
      </c>
      <c r="J779" s="10" t="str">
        <f>IF([1]厂站实体!P779="","",[1]厂站实体!P779)</f>
        <v/>
      </c>
      <c r="K779" s="10" t="str">
        <f t="shared" si="12"/>
        <v/>
      </c>
    </row>
    <row r="780" spans="1:11" x14ac:dyDescent="0.15">
      <c r="A780" s="10" t="str">
        <f>IF([1]厂站实体!A780="","",[1]厂站实体!A780)</f>
        <v/>
      </c>
      <c r="B780" s="10" t="str">
        <f>IF([1]厂站实体!E780="","",[1]厂站实体!E780)</f>
        <v/>
      </c>
      <c r="C780" s="10" t="str">
        <f>IF([1]厂站实体!C780="","",[1]厂站实体!C780)</f>
        <v/>
      </c>
      <c r="D780" s="10" t="str">
        <f>IF([1]厂站实体!D780="","",[1]厂站实体!D780)</f>
        <v/>
      </c>
      <c r="E780" s="10" t="str">
        <f>IF([1]厂站实体!R780="","",[1]厂站实体!R780)</f>
        <v/>
      </c>
      <c r="F780" s="10" t="str">
        <f>IF([1]厂站实体!M780="","",[1]厂站实体!M780)</f>
        <v/>
      </c>
      <c r="G780" s="10" t="str">
        <f>IF([1]厂站实体!N780="","",[1]厂站实体!N780)</f>
        <v/>
      </c>
      <c r="H780" s="10" t="str">
        <f>IF([1]厂站实体!O780="","",[1]厂站实体!O780)</f>
        <v/>
      </c>
      <c r="I780" s="10" t="str">
        <f>IF([1]厂站实体!K780="","",[1]厂站实体!K780)</f>
        <v/>
      </c>
      <c r="J780" s="10" t="str">
        <f>IF([1]厂站实体!P780="","",[1]厂站实体!P780)</f>
        <v/>
      </c>
      <c r="K780" s="10" t="str">
        <f t="shared" si="12"/>
        <v/>
      </c>
    </row>
    <row r="781" spans="1:11" x14ac:dyDescent="0.15">
      <c r="A781" s="10" t="str">
        <f>IF([1]厂站实体!A781="","",[1]厂站实体!A781)</f>
        <v/>
      </c>
      <c r="B781" s="10" t="str">
        <f>IF([1]厂站实体!E781="","",[1]厂站实体!E781)</f>
        <v/>
      </c>
      <c r="C781" s="10" t="str">
        <f>IF([1]厂站实体!C781="","",[1]厂站实体!C781)</f>
        <v/>
      </c>
      <c r="D781" s="10" t="str">
        <f>IF([1]厂站实体!D781="","",[1]厂站实体!D781)</f>
        <v/>
      </c>
      <c r="E781" s="10" t="str">
        <f>IF([1]厂站实体!R781="","",[1]厂站实体!R781)</f>
        <v/>
      </c>
      <c r="F781" s="10" t="str">
        <f>IF([1]厂站实体!M781="","",[1]厂站实体!M781)</f>
        <v/>
      </c>
      <c r="G781" s="10" t="str">
        <f>IF([1]厂站实体!N781="","",[1]厂站实体!N781)</f>
        <v/>
      </c>
      <c r="H781" s="10" t="str">
        <f>IF([1]厂站实体!O781="","",[1]厂站实体!O781)</f>
        <v/>
      </c>
      <c r="I781" s="10" t="str">
        <f>IF([1]厂站实体!K781="","",[1]厂站实体!K781)</f>
        <v/>
      </c>
      <c r="J781" s="10" t="str">
        <f>IF([1]厂站实体!P781="","",[1]厂站实体!P781)</f>
        <v/>
      </c>
      <c r="K781" s="10" t="str">
        <f t="shared" si="12"/>
        <v/>
      </c>
    </row>
    <row r="782" spans="1:11" x14ac:dyDescent="0.15">
      <c r="A782" s="10" t="str">
        <f>IF([1]厂站实体!A782="","",[1]厂站实体!A782)</f>
        <v/>
      </c>
      <c r="B782" s="10" t="str">
        <f>IF([1]厂站实体!E782="","",[1]厂站实体!E782)</f>
        <v/>
      </c>
      <c r="C782" s="10" t="str">
        <f>IF([1]厂站实体!C782="","",[1]厂站实体!C782)</f>
        <v/>
      </c>
      <c r="D782" s="10" t="str">
        <f>IF([1]厂站实体!D782="","",[1]厂站实体!D782)</f>
        <v/>
      </c>
      <c r="E782" s="10" t="str">
        <f>IF([1]厂站实体!R782="","",[1]厂站实体!R782)</f>
        <v/>
      </c>
      <c r="F782" s="10" t="str">
        <f>IF([1]厂站实体!M782="","",[1]厂站实体!M782)</f>
        <v/>
      </c>
      <c r="G782" s="10" t="str">
        <f>IF([1]厂站实体!N782="","",[1]厂站实体!N782)</f>
        <v/>
      </c>
      <c r="H782" s="10" t="str">
        <f>IF([1]厂站实体!O782="","",[1]厂站实体!O782)</f>
        <v/>
      </c>
      <c r="I782" s="10" t="str">
        <f>IF([1]厂站实体!K782="","",[1]厂站实体!K782)</f>
        <v/>
      </c>
      <c r="J782" s="10" t="str">
        <f>IF([1]厂站实体!P782="","",[1]厂站实体!P782)</f>
        <v/>
      </c>
      <c r="K782" s="10" t="str">
        <f t="shared" si="12"/>
        <v/>
      </c>
    </row>
    <row r="783" spans="1:11" x14ac:dyDescent="0.15">
      <c r="A783" s="10" t="str">
        <f>IF([1]厂站实体!A783="","",[1]厂站实体!A783)</f>
        <v/>
      </c>
      <c r="B783" s="10" t="str">
        <f>IF([1]厂站实体!E783="","",[1]厂站实体!E783)</f>
        <v/>
      </c>
      <c r="C783" s="10" t="str">
        <f>IF([1]厂站实体!C783="","",[1]厂站实体!C783)</f>
        <v/>
      </c>
      <c r="D783" s="10" t="str">
        <f>IF([1]厂站实体!D783="","",[1]厂站实体!D783)</f>
        <v/>
      </c>
      <c r="E783" s="10" t="str">
        <f>IF([1]厂站实体!R783="","",[1]厂站实体!R783)</f>
        <v/>
      </c>
      <c r="F783" s="10" t="str">
        <f>IF([1]厂站实体!M783="","",[1]厂站实体!M783)</f>
        <v/>
      </c>
      <c r="G783" s="10" t="str">
        <f>IF([1]厂站实体!N783="","",[1]厂站实体!N783)</f>
        <v/>
      </c>
      <c r="H783" s="10" t="str">
        <f>IF([1]厂站实体!O783="","",[1]厂站实体!O783)</f>
        <v/>
      </c>
      <c r="I783" s="10" t="str">
        <f>IF([1]厂站实体!K783="","",[1]厂站实体!K783)</f>
        <v/>
      </c>
      <c r="J783" s="10" t="str">
        <f>IF([1]厂站实体!P783="","",[1]厂站实体!P783)</f>
        <v/>
      </c>
      <c r="K783" s="10" t="str">
        <f t="shared" si="12"/>
        <v/>
      </c>
    </row>
    <row r="784" spans="1:11" x14ac:dyDescent="0.15">
      <c r="A784" s="10" t="str">
        <f>IF([1]厂站实体!A784="","",[1]厂站实体!A784)</f>
        <v/>
      </c>
      <c r="B784" s="10" t="str">
        <f>IF([1]厂站实体!E784="","",[1]厂站实体!E784)</f>
        <v/>
      </c>
      <c r="C784" s="10" t="str">
        <f>IF([1]厂站实体!C784="","",[1]厂站实体!C784)</f>
        <v/>
      </c>
      <c r="D784" s="10" t="str">
        <f>IF([1]厂站实体!D784="","",[1]厂站实体!D784)</f>
        <v/>
      </c>
      <c r="E784" s="10" t="str">
        <f>IF([1]厂站实体!R784="","",[1]厂站实体!R784)</f>
        <v/>
      </c>
      <c r="F784" s="10" t="str">
        <f>IF([1]厂站实体!M784="","",[1]厂站实体!M784)</f>
        <v/>
      </c>
      <c r="G784" s="10" t="str">
        <f>IF([1]厂站实体!N784="","",[1]厂站实体!N784)</f>
        <v/>
      </c>
      <c r="H784" s="10" t="str">
        <f>IF([1]厂站实体!O784="","",[1]厂站实体!O784)</f>
        <v/>
      </c>
      <c r="I784" s="10" t="str">
        <f>IF([1]厂站实体!K784="","",[1]厂站实体!K784)</f>
        <v/>
      </c>
      <c r="J784" s="10" t="str">
        <f>IF([1]厂站实体!P784="","",[1]厂站实体!P784)</f>
        <v/>
      </c>
      <c r="K784" s="10" t="str">
        <f t="shared" si="12"/>
        <v/>
      </c>
    </row>
    <row r="785" spans="1:11" x14ac:dyDescent="0.15">
      <c r="A785" s="10" t="str">
        <f>IF([1]厂站实体!A785="","",[1]厂站实体!A785)</f>
        <v/>
      </c>
      <c r="B785" s="10" t="str">
        <f>IF([1]厂站实体!E785="","",[1]厂站实体!E785)</f>
        <v/>
      </c>
      <c r="C785" s="10" t="str">
        <f>IF([1]厂站实体!C785="","",[1]厂站实体!C785)</f>
        <v/>
      </c>
      <c r="D785" s="10" t="str">
        <f>IF([1]厂站实体!D785="","",[1]厂站实体!D785)</f>
        <v/>
      </c>
      <c r="E785" s="10" t="str">
        <f>IF([1]厂站实体!R785="","",[1]厂站实体!R785)</f>
        <v/>
      </c>
      <c r="F785" s="10" t="str">
        <f>IF([1]厂站实体!M785="","",[1]厂站实体!M785)</f>
        <v/>
      </c>
      <c r="G785" s="10" t="str">
        <f>IF([1]厂站实体!N785="","",[1]厂站实体!N785)</f>
        <v/>
      </c>
      <c r="H785" s="10" t="str">
        <f>IF([1]厂站实体!O785="","",[1]厂站实体!O785)</f>
        <v/>
      </c>
      <c r="I785" s="10" t="str">
        <f>IF([1]厂站实体!K785="","",[1]厂站实体!K785)</f>
        <v/>
      </c>
      <c r="J785" s="10" t="str">
        <f>IF([1]厂站实体!P785="","",[1]厂站实体!P785)</f>
        <v/>
      </c>
      <c r="K785" s="10" t="str">
        <f t="shared" si="12"/>
        <v/>
      </c>
    </row>
    <row r="786" spans="1:11" x14ac:dyDescent="0.15">
      <c r="A786" s="10" t="str">
        <f>IF([1]厂站实体!A786="","",[1]厂站实体!A786)</f>
        <v/>
      </c>
      <c r="B786" s="10" t="str">
        <f>IF([1]厂站实体!E786="","",[1]厂站实体!E786)</f>
        <v/>
      </c>
      <c r="C786" s="10" t="str">
        <f>IF([1]厂站实体!C786="","",[1]厂站实体!C786)</f>
        <v/>
      </c>
      <c r="D786" s="10" t="str">
        <f>IF([1]厂站实体!D786="","",[1]厂站实体!D786)</f>
        <v/>
      </c>
      <c r="E786" s="10" t="str">
        <f>IF([1]厂站实体!R786="","",[1]厂站实体!R786)</f>
        <v/>
      </c>
      <c r="F786" s="10" t="str">
        <f>IF([1]厂站实体!M786="","",[1]厂站实体!M786)</f>
        <v/>
      </c>
      <c r="G786" s="10" t="str">
        <f>IF([1]厂站实体!N786="","",[1]厂站实体!N786)</f>
        <v/>
      </c>
      <c r="H786" s="10" t="str">
        <f>IF([1]厂站实体!O786="","",[1]厂站实体!O786)</f>
        <v/>
      </c>
      <c r="I786" s="10" t="str">
        <f>IF([1]厂站实体!K786="","",[1]厂站实体!K786)</f>
        <v/>
      </c>
      <c r="J786" s="10" t="str">
        <f>IF([1]厂站实体!P786="","",[1]厂站实体!P786)</f>
        <v/>
      </c>
      <c r="K786" s="10" t="str">
        <f t="shared" si="12"/>
        <v/>
      </c>
    </row>
    <row r="787" spans="1:11" x14ac:dyDescent="0.15">
      <c r="A787" s="10" t="str">
        <f>IF([1]厂站实体!A787="","",[1]厂站实体!A787)</f>
        <v/>
      </c>
      <c r="B787" s="10" t="str">
        <f>IF([1]厂站实体!E787="","",[1]厂站实体!E787)</f>
        <v/>
      </c>
      <c r="C787" s="10" t="str">
        <f>IF([1]厂站实体!C787="","",[1]厂站实体!C787)</f>
        <v/>
      </c>
      <c r="D787" s="10" t="str">
        <f>IF([1]厂站实体!D787="","",[1]厂站实体!D787)</f>
        <v/>
      </c>
      <c r="E787" s="10" t="str">
        <f>IF([1]厂站实体!R787="","",[1]厂站实体!R787)</f>
        <v/>
      </c>
      <c r="F787" s="10" t="str">
        <f>IF([1]厂站实体!M787="","",[1]厂站实体!M787)</f>
        <v/>
      </c>
      <c r="G787" s="10" t="str">
        <f>IF([1]厂站实体!N787="","",[1]厂站实体!N787)</f>
        <v/>
      </c>
      <c r="H787" s="10" t="str">
        <f>IF([1]厂站实体!O787="","",[1]厂站实体!O787)</f>
        <v/>
      </c>
      <c r="I787" s="10" t="str">
        <f>IF([1]厂站实体!K787="","",[1]厂站实体!K787)</f>
        <v/>
      </c>
      <c r="J787" s="10" t="str">
        <f>IF([1]厂站实体!P787="","",[1]厂站实体!P787)</f>
        <v/>
      </c>
      <c r="K787" s="10" t="str">
        <f t="shared" si="12"/>
        <v/>
      </c>
    </row>
    <row r="788" spans="1:11" x14ac:dyDescent="0.15">
      <c r="A788" s="10" t="str">
        <f>IF([1]厂站实体!A788="","",[1]厂站实体!A788)</f>
        <v/>
      </c>
      <c r="B788" s="10" t="str">
        <f>IF([1]厂站实体!E788="","",[1]厂站实体!E788)</f>
        <v/>
      </c>
      <c r="C788" s="10" t="str">
        <f>IF([1]厂站实体!C788="","",[1]厂站实体!C788)</f>
        <v/>
      </c>
      <c r="D788" s="10" t="str">
        <f>IF([1]厂站实体!D788="","",[1]厂站实体!D788)</f>
        <v/>
      </c>
      <c r="E788" s="10" t="str">
        <f>IF([1]厂站实体!R788="","",[1]厂站实体!R788)</f>
        <v/>
      </c>
      <c r="F788" s="10" t="str">
        <f>IF([1]厂站实体!M788="","",[1]厂站实体!M788)</f>
        <v/>
      </c>
      <c r="G788" s="10" t="str">
        <f>IF([1]厂站实体!N788="","",[1]厂站实体!N788)</f>
        <v/>
      </c>
      <c r="H788" s="10" t="str">
        <f>IF([1]厂站实体!O788="","",[1]厂站实体!O788)</f>
        <v/>
      </c>
      <c r="I788" s="10" t="str">
        <f>IF([1]厂站实体!K788="","",[1]厂站实体!K788)</f>
        <v/>
      </c>
      <c r="J788" s="10" t="str">
        <f>IF([1]厂站实体!P788="","",[1]厂站实体!P788)</f>
        <v/>
      </c>
      <c r="K788" s="10" t="str">
        <f t="shared" si="12"/>
        <v/>
      </c>
    </row>
    <row r="789" spans="1:11" x14ac:dyDescent="0.15">
      <c r="A789" s="10" t="str">
        <f>IF([1]厂站实体!A789="","",[1]厂站实体!A789)</f>
        <v/>
      </c>
      <c r="B789" s="10" t="str">
        <f>IF([1]厂站实体!E789="","",[1]厂站实体!E789)</f>
        <v/>
      </c>
      <c r="C789" s="10" t="str">
        <f>IF([1]厂站实体!C789="","",[1]厂站实体!C789)</f>
        <v/>
      </c>
      <c r="D789" s="10" t="str">
        <f>IF([1]厂站实体!D789="","",[1]厂站实体!D789)</f>
        <v/>
      </c>
      <c r="E789" s="10" t="str">
        <f>IF([1]厂站实体!R789="","",[1]厂站实体!R789)</f>
        <v/>
      </c>
      <c r="F789" s="10" t="str">
        <f>IF([1]厂站实体!M789="","",[1]厂站实体!M789)</f>
        <v/>
      </c>
      <c r="G789" s="10" t="str">
        <f>IF([1]厂站实体!N789="","",[1]厂站实体!N789)</f>
        <v/>
      </c>
      <c r="H789" s="10" t="str">
        <f>IF([1]厂站实体!O789="","",[1]厂站实体!O789)</f>
        <v/>
      </c>
      <c r="I789" s="10" t="str">
        <f>IF([1]厂站实体!K789="","",[1]厂站实体!K789)</f>
        <v/>
      </c>
      <c r="J789" s="10" t="str">
        <f>IF([1]厂站实体!P789="","",[1]厂站实体!P789)</f>
        <v/>
      </c>
      <c r="K789" s="10" t="str">
        <f t="shared" si="12"/>
        <v/>
      </c>
    </row>
    <row r="790" spans="1:11" x14ac:dyDescent="0.15">
      <c r="A790" s="10" t="str">
        <f>IF([1]厂站实体!A790="","",[1]厂站实体!A790)</f>
        <v/>
      </c>
      <c r="B790" s="10" t="str">
        <f>IF([1]厂站实体!E790="","",[1]厂站实体!E790)</f>
        <v/>
      </c>
      <c r="C790" s="10" t="str">
        <f>IF([1]厂站实体!C790="","",[1]厂站实体!C790)</f>
        <v/>
      </c>
      <c r="D790" s="10" t="str">
        <f>IF([1]厂站实体!D790="","",[1]厂站实体!D790)</f>
        <v/>
      </c>
      <c r="E790" s="10" t="str">
        <f>IF([1]厂站实体!R790="","",[1]厂站实体!R790)</f>
        <v/>
      </c>
      <c r="F790" s="10" t="str">
        <f>IF([1]厂站实体!M790="","",[1]厂站实体!M790)</f>
        <v/>
      </c>
      <c r="G790" s="10" t="str">
        <f>IF([1]厂站实体!N790="","",[1]厂站实体!N790)</f>
        <v/>
      </c>
      <c r="H790" s="10" t="str">
        <f>IF([1]厂站实体!O790="","",[1]厂站实体!O790)</f>
        <v/>
      </c>
      <c r="I790" s="10" t="str">
        <f>IF([1]厂站实体!K790="","",[1]厂站实体!K790)</f>
        <v/>
      </c>
      <c r="J790" s="10" t="str">
        <f>IF([1]厂站实体!P790="","",[1]厂站实体!P790)</f>
        <v/>
      </c>
      <c r="K790" s="10" t="str">
        <f t="shared" si="12"/>
        <v/>
      </c>
    </row>
    <row r="791" spans="1:11" x14ac:dyDescent="0.15">
      <c r="A791" s="10" t="str">
        <f>IF([1]厂站实体!A791="","",[1]厂站实体!A791)</f>
        <v/>
      </c>
      <c r="B791" s="10" t="str">
        <f>IF([1]厂站实体!E791="","",[1]厂站实体!E791)</f>
        <v/>
      </c>
      <c r="C791" s="10" t="str">
        <f>IF([1]厂站实体!C791="","",[1]厂站实体!C791)</f>
        <v/>
      </c>
      <c r="D791" s="10" t="str">
        <f>IF([1]厂站实体!D791="","",[1]厂站实体!D791)</f>
        <v/>
      </c>
      <c r="E791" s="10" t="str">
        <f>IF([1]厂站实体!R791="","",[1]厂站实体!R791)</f>
        <v/>
      </c>
      <c r="F791" s="10" t="str">
        <f>IF([1]厂站实体!M791="","",[1]厂站实体!M791)</f>
        <v/>
      </c>
      <c r="G791" s="10" t="str">
        <f>IF([1]厂站实体!N791="","",[1]厂站实体!N791)</f>
        <v/>
      </c>
      <c r="H791" s="10" t="str">
        <f>IF([1]厂站实体!O791="","",[1]厂站实体!O791)</f>
        <v/>
      </c>
      <c r="I791" s="10" t="str">
        <f>IF([1]厂站实体!K791="","",[1]厂站实体!K791)</f>
        <v/>
      </c>
      <c r="J791" s="10" t="str">
        <f>IF([1]厂站实体!P791="","",[1]厂站实体!P791)</f>
        <v/>
      </c>
      <c r="K791" s="10" t="str">
        <f t="shared" si="12"/>
        <v/>
      </c>
    </row>
    <row r="792" spans="1:11" x14ac:dyDescent="0.15">
      <c r="A792" s="10" t="str">
        <f>IF([1]厂站实体!A792="","",[1]厂站实体!A792)</f>
        <v/>
      </c>
      <c r="B792" s="10" t="str">
        <f>IF([1]厂站实体!E792="","",[1]厂站实体!E792)</f>
        <v/>
      </c>
      <c r="C792" s="10" t="str">
        <f>IF([1]厂站实体!C792="","",[1]厂站实体!C792)</f>
        <v/>
      </c>
      <c r="D792" s="10" t="str">
        <f>IF([1]厂站实体!D792="","",[1]厂站实体!D792)</f>
        <v/>
      </c>
      <c r="E792" s="10" t="str">
        <f>IF([1]厂站实体!R792="","",[1]厂站实体!R792)</f>
        <v/>
      </c>
      <c r="F792" s="10" t="str">
        <f>IF([1]厂站实体!M792="","",[1]厂站实体!M792)</f>
        <v/>
      </c>
      <c r="G792" s="10" t="str">
        <f>IF([1]厂站实体!N792="","",[1]厂站实体!N792)</f>
        <v/>
      </c>
      <c r="H792" s="10" t="str">
        <f>IF([1]厂站实体!O792="","",[1]厂站实体!O792)</f>
        <v/>
      </c>
      <c r="I792" s="10" t="str">
        <f>IF([1]厂站实体!K792="","",[1]厂站实体!K792)</f>
        <v/>
      </c>
      <c r="J792" s="10" t="str">
        <f>IF([1]厂站实体!P792="","",[1]厂站实体!P792)</f>
        <v/>
      </c>
      <c r="K792" s="10" t="str">
        <f t="shared" si="12"/>
        <v/>
      </c>
    </row>
    <row r="793" spans="1:11" x14ac:dyDescent="0.15">
      <c r="A793" s="10" t="str">
        <f>IF([1]厂站实体!A793="","",[1]厂站实体!A793)</f>
        <v/>
      </c>
      <c r="B793" s="10" t="str">
        <f>IF([1]厂站实体!E793="","",[1]厂站实体!E793)</f>
        <v/>
      </c>
      <c r="C793" s="10" t="str">
        <f>IF([1]厂站实体!C793="","",[1]厂站实体!C793)</f>
        <v/>
      </c>
      <c r="D793" s="10" t="str">
        <f>IF([1]厂站实体!D793="","",[1]厂站实体!D793)</f>
        <v/>
      </c>
      <c r="E793" s="10" t="str">
        <f>IF([1]厂站实体!R793="","",[1]厂站实体!R793)</f>
        <v/>
      </c>
      <c r="F793" s="10" t="str">
        <f>IF([1]厂站实体!M793="","",[1]厂站实体!M793)</f>
        <v/>
      </c>
      <c r="G793" s="10" t="str">
        <f>IF([1]厂站实体!N793="","",[1]厂站实体!N793)</f>
        <v/>
      </c>
      <c r="H793" s="10" t="str">
        <f>IF([1]厂站实体!O793="","",[1]厂站实体!O793)</f>
        <v/>
      </c>
      <c r="I793" s="10" t="str">
        <f>IF([1]厂站实体!K793="","",[1]厂站实体!K793)</f>
        <v/>
      </c>
      <c r="J793" s="10" t="str">
        <f>IF([1]厂站实体!P793="","",[1]厂站实体!P793)</f>
        <v/>
      </c>
      <c r="K793" s="10" t="str">
        <f t="shared" si="12"/>
        <v/>
      </c>
    </row>
    <row r="794" spans="1:11" x14ac:dyDescent="0.15">
      <c r="A794" s="10" t="str">
        <f>IF([1]厂站实体!A794="","",[1]厂站实体!A794)</f>
        <v/>
      </c>
      <c r="B794" s="10" t="str">
        <f>IF([1]厂站实体!E794="","",[1]厂站实体!E794)</f>
        <v/>
      </c>
      <c r="C794" s="10" t="str">
        <f>IF([1]厂站实体!C794="","",[1]厂站实体!C794)</f>
        <v/>
      </c>
      <c r="D794" s="10" t="str">
        <f>IF([1]厂站实体!D794="","",[1]厂站实体!D794)</f>
        <v/>
      </c>
      <c r="E794" s="10" t="str">
        <f>IF([1]厂站实体!R794="","",[1]厂站实体!R794)</f>
        <v/>
      </c>
      <c r="F794" s="10" t="str">
        <f>IF([1]厂站实体!M794="","",[1]厂站实体!M794)</f>
        <v/>
      </c>
      <c r="G794" s="10" t="str">
        <f>IF([1]厂站实体!N794="","",[1]厂站实体!N794)</f>
        <v/>
      </c>
      <c r="H794" s="10" t="str">
        <f>IF([1]厂站实体!O794="","",[1]厂站实体!O794)</f>
        <v/>
      </c>
      <c r="I794" s="10" t="str">
        <f>IF([1]厂站实体!K794="","",[1]厂站实体!K794)</f>
        <v/>
      </c>
      <c r="J794" s="10" t="str">
        <f>IF([1]厂站实体!P794="","",[1]厂站实体!P794)</f>
        <v/>
      </c>
      <c r="K794" s="10" t="str">
        <f t="shared" si="12"/>
        <v/>
      </c>
    </row>
    <row r="795" spans="1:11" x14ac:dyDescent="0.15">
      <c r="A795" s="10" t="str">
        <f>IF([1]厂站实体!A795="","",[1]厂站实体!A795)</f>
        <v/>
      </c>
      <c r="B795" s="10" t="str">
        <f>IF([1]厂站实体!E795="","",[1]厂站实体!E795)</f>
        <v/>
      </c>
      <c r="C795" s="10" t="str">
        <f>IF([1]厂站实体!C795="","",[1]厂站实体!C795)</f>
        <v/>
      </c>
      <c r="D795" s="10" t="str">
        <f>IF([1]厂站实体!D795="","",[1]厂站实体!D795)</f>
        <v/>
      </c>
      <c r="E795" s="10" t="str">
        <f>IF([1]厂站实体!R795="","",[1]厂站实体!R795)</f>
        <v/>
      </c>
      <c r="F795" s="10" t="str">
        <f>IF([1]厂站实体!M795="","",[1]厂站实体!M795)</f>
        <v/>
      </c>
      <c r="G795" s="10" t="str">
        <f>IF([1]厂站实体!N795="","",[1]厂站实体!N795)</f>
        <v/>
      </c>
      <c r="H795" s="10" t="str">
        <f>IF([1]厂站实体!O795="","",[1]厂站实体!O795)</f>
        <v/>
      </c>
      <c r="I795" s="10" t="str">
        <f>IF([1]厂站实体!K795="","",[1]厂站实体!K795)</f>
        <v/>
      </c>
      <c r="J795" s="10" t="str">
        <f>IF([1]厂站实体!P795="","",[1]厂站实体!P795)</f>
        <v/>
      </c>
      <c r="K795" s="10" t="str">
        <f t="shared" si="12"/>
        <v/>
      </c>
    </row>
    <row r="796" spans="1:11" x14ac:dyDescent="0.15">
      <c r="A796" s="10" t="str">
        <f>IF([1]厂站实体!A796="","",[1]厂站实体!A796)</f>
        <v/>
      </c>
      <c r="B796" s="10" t="str">
        <f>IF([1]厂站实体!E796="","",[1]厂站实体!E796)</f>
        <v/>
      </c>
      <c r="C796" s="10" t="str">
        <f>IF([1]厂站实体!C796="","",[1]厂站实体!C796)</f>
        <v/>
      </c>
      <c r="D796" s="10" t="str">
        <f>IF([1]厂站实体!D796="","",[1]厂站实体!D796)</f>
        <v/>
      </c>
      <c r="E796" s="10" t="str">
        <f>IF([1]厂站实体!R796="","",[1]厂站实体!R796)</f>
        <v/>
      </c>
      <c r="F796" s="10" t="str">
        <f>IF([1]厂站实体!M796="","",[1]厂站实体!M796)</f>
        <v/>
      </c>
      <c r="G796" s="10" t="str">
        <f>IF([1]厂站实体!N796="","",[1]厂站实体!N796)</f>
        <v/>
      </c>
      <c r="H796" s="10" t="str">
        <f>IF([1]厂站实体!O796="","",[1]厂站实体!O796)</f>
        <v/>
      </c>
      <c r="I796" s="10" t="str">
        <f>IF([1]厂站实体!K796="","",[1]厂站实体!K796)</f>
        <v/>
      </c>
      <c r="J796" s="10" t="str">
        <f>IF([1]厂站实体!P796="","",[1]厂站实体!P796)</f>
        <v/>
      </c>
      <c r="K796" s="10" t="str">
        <f t="shared" si="12"/>
        <v/>
      </c>
    </row>
    <row r="797" spans="1:11" x14ac:dyDescent="0.15">
      <c r="A797" s="10" t="str">
        <f>IF([1]厂站实体!A797="","",[1]厂站实体!A797)</f>
        <v/>
      </c>
      <c r="B797" s="10" t="str">
        <f>IF([1]厂站实体!E797="","",[1]厂站实体!E797)</f>
        <v/>
      </c>
      <c r="C797" s="10" t="str">
        <f>IF([1]厂站实体!C797="","",[1]厂站实体!C797)</f>
        <v/>
      </c>
      <c r="D797" s="10" t="str">
        <f>IF([1]厂站实体!D797="","",[1]厂站实体!D797)</f>
        <v/>
      </c>
      <c r="E797" s="10" t="str">
        <f>IF([1]厂站实体!R797="","",[1]厂站实体!R797)</f>
        <v/>
      </c>
      <c r="F797" s="10" t="str">
        <f>IF([1]厂站实体!M797="","",[1]厂站实体!M797)</f>
        <v/>
      </c>
      <c r="G797" s="10" t="str">
        <f>IF([1]厂站实体!N797="","",[1]厂站实体!N797)</f>
        <v/>
      </c>
      <c r="H797" s="10" t="str">
        <f>IF([1]厂站实体!O797="","",[1]厂站实体!O797)</f>
        <v/>
      </c>
      <c r="I797" s="10" t="str">
        <f>IF([1]厂站实体!K797="","",[1]厂站实体!K797)</f>
        <v/>
      </c>
      <c r="J797" s="10" t="str">
        <f>IF([1]厂站实体!P797="","",[1]厂站实体!P797)</f>
        <v/>
      </c>
      <c r="K797" s="10" t="str">
        <f t="shared" si="12"/>
        <v/>
      </c>
    </row>
    <row r="798" spans="1:11" x14ac:dyDescent="0.15">
      <c r="A798" s="10" t="str">
        <f>IF([1]厂站实体!A798="","",[1]厂站实体!A798)</f>
        <v/>
      </c>
      <c r="B798" s="10" t="str">
        <f>IF([1]厂站实体!E798="","",[1]厂站实体!E798)</f>
        <v/>
      </c>
      <c r="C798" s="10" t="str">
        <f>IF([1]厂站实体!C798="","",[1]厂站实体!C798)</f>
        <v/>
      </c>
      <c r="D798" s="10" t="str">
        <f>IF([1]厂站实体!D798="","",[1]厂站实体!D798)</f>
        <v/>
      </c>
      <c r="E798" s="10" t="str">
        <f>IF([1]厂站实体!R798="","",[1]厂站实体!R798)</f>
        <v/>
      </c>
      <c r="F798" s="10" t="str">
        <f>IF([1]厂站实体!M798="","",[1]厂站实体!M798)</f>
        <v/>
      </c>
      <c r="G798" s="10" t="str">
        <f>IF([1]厂站实体!N798="","",[1]厂站实体!N798)</f>
        <v/>
      </c>
      <c r="H798" s="10" t="str">
        <f>IF([1]厂站实体!O798="","",[1]厂站实体!O798)</f>
        <v/>
      </c>
      <c r="I798" s="10" t="str">
        <f>IF([1]厂站实体!K798="","",[1]厂站实体!K798)</f>
        <v/>
      </c>
      <c r="J798" s="10" t="str">
        <f>IF([1]厂站实体!P798="","",[1]厂站实体!P798)</f>
        <v/>
      </c>
      <c r="K798" s="10" t="str">
        <f t="shared" si="12"/>
        <v/>
      </c>
    </row>
    <row r="799" spans="1:11" x14ac:dyDescent="0.15">
      <c r="A799" s="10" t="str">
        <f>IF([1]厂站实体!A799="","",[1]厂站实体!A799)</f>
        <v/>
      </c>
      <c r="B799" s="10" t="str">
        <f>IF([1]厂站实体!E799="","",[1]厂站实体!E799)</f>
        <v/>
      </c>
      <c r="C799" s="10" t="str">
        <f>IF([1]厂站实体!C799="","",[1]厂站实体!C799)</f>
        <v/>
      </c>
      <c r="D799" s="10" t="str">
        <f>IF([1]厂站实体!D799="","",[1]厂站实体!D799)</f>
        <v/>
      </c>
      <c r="E799" s="10" t="str">
        <f>IF([1]厂站实体!R799="","",[1]厂站实体!R799)</f>
        <v/>
      </c>
      <c r="F799" s="10" t="str">
        <f>IF([1]厂站实体!M799="","",[1]厂站实体!M799)</f>
        <v/>
      </c>
      <c r="G799" s="10" t="str">
        <f>IF([1]厂站实体!N799="","",[1]厂站实体!N799)</f>
        <v/>
      </c>
      <c r="H799" s="10" t="str">
        <f>IF([1]厂站实体!O799="","",[1]厂站实体!O799)</f>
        <v/>
      </c>
      <c r="I799" s="10" t="str">
        <f>IF([1]厂站实体!K799="","",[1]厂站实体!K799)</f>
        <v/>
      </c>
      <c r="J799" s="10" t="str">
        <f>IF([1]厂站实体!P799="","",[1]厂站实体!P799)</f>
        <v/>
      </c>
      <c r="K799" s="10" t="str">
        <f t="shared" si="12"/>
        <v/>
      </c>
    </row>
    <row r="800" spans="1:11" x14ac:dyDescent="0.15">
      <c r="A800" s="10" t="str">
        <f>IF([1]厂站实体!A800="","",[1]厂站实体!A800)</f>
        <v/>
      </c>
      <c r="B800" s="10" t="str">
        <f>IF([1]厂站实体!E800="","",[1]厂站实体!E800)</f>
        <v/>
      </c>
      <c r="C800" s="10" t="str">
        <f>IF([1]厂站实体!C800="","",[1]厂站实体!C800)</f>
        <v/>
      </c>
      <c r="D800" s="10" t="str">
        <f>IF([1]厂站实体!D800="","",[1]厂站实体!D800)</f>
        <v/>
      </c>
      <c r="E800" s="10" t="str">
        <f>IF([1]厂站实体!R800="","",[1]厂站实体!R800)</f>
        <v/>
      </c>
      <c r="F800" s="10" t="str">
        <f>IF([1]厂站实体!M800="","",[1]厂站实体!M800)</f>
        <v/>
      </c>
      <c r="G800" s="10" t="str">
        <f>IF([1]厂站实体!N800="","",[1]厂站实体!N800)</f>
        <v/>
      </c>
      <c r="H800" s="10" t="str">
        <f>IF([1]厂站实体!O800="","",[1]厂站实体!O800)</f>
        <v/>
      </c>
      <c r="I800" s="10" t="str">
        <f>IF([1]厂站实体!K800="","",[1]厂站实体!K800)</f>
        <v/>
      </c>
      <c r="J800" s="10" t="str">
        <f>IF([1]厂站实体!P800="","",[1]厂站实体!P800)</f>
        <v/>
      </c>
      <c r="K800" s="10" t="str">
        <f t="shared" si="12"/>
        <v/>
      </c>
    </row>
    <row r="801" spans="1:11" x14ac:dyDescent="0.15">
      <c r="A801" s="10" t="str">
        <f>IF([1]厂站实体!A801="","",[1]厂站实体!A801)</f>
        <v/>
      </c>
      <c r="B801" s="10" t="str">
        <f>IF([1]厂站实体!E801="","",[1]厂站实体!E801)</f>
        <v/>
      </c>
      <c r="C801" s="10" t="str">
        <f>IF([1]厂站实体!C801="","",[1]厂站实体!C801)</f>
        <v/>
      </c>
      <c r="D801" s="10" t="str">
        <f>IF([1]厂站实体!D801="","",[1]厂站实体!D801)</f>
        <v/>
      </c>
      <c r="E801" s="10" t="str">
        <f>IF([1]厂站实体!R801="","",[1]厂站实体!R801)</f>
        <v/>
      </c>
      <c r="F801" s="10" t="str">
        <f>IF([1]厂站实体!M801="","",[1]厂站实体!M801)</f>
        <v/>
      </c>
      <c r="G801" s="10" t="str">
        <f>IF([1]厂站实体!N801="","",[1]厂站实体!N801)</f>
        <v/>
      </c>
      <c r="H801" s="10" t="str">
        <f>IF([1]厂站实体!O801="","",[1]厂站实体!O801)</f>
        <v/>
      </c>
      <c r="I801" s="10" t="str">
        <f>IF([1]厂站实体!K801="","",[1]厂站实体!K801)</f>
        <v/>
      </c>
      <c r="J801" s="10" t="str">
        <f>IF([1]厂站实体!P801="","",[1]厂站实体!P801)</f>
        <v/>
      </c>
      <c r="K801" s="10" t="str">
        <f t="shared" si="12"/>
        <v/>
      </c>
    </row>
    <row r="802" spans="1:11" x14ac:dyDescent="0.15">
      <c r="A802" s="10" t="str">
        <f>IF([1]厂站实体!A802="","",[1]厂站实体!A802)</f>
        <v/>
      </c>
      <c r="B802" s="10" t="str">
        <f>IF([1]厂站实体!E802="","",[1]厂站实体!E802)</f>
        <v/>
      </c>
      <c r="C802" s="10" t="str">
        <f>IF([1]厂站实体!C802="","",[1]厂站实体!C802)</f>
        <v/>
      </c>
      <c r="D802" s="10" t="str">
        <f>IF([1]厂站实体!D802="","",[1]厂站实体!D802)</f>
        <v/>
      </c>
      <c r="E802" s="10" t="str">
        <f>IF([1]厂站实体!R802="","",[1]厂站实体!R802)</f>
        <v/>
      </c>
      <c r="F802" s="10" t="str">
        <f>IF([1]厂站实体!M802="","",[1]厂站实体!M802)</f>
        <v/>
      </c>
      <c r="G802" s="10" t="str">
        <f>IF([1]厂站实体!N802="","",[1]厂站实体!N802)</f>
        <v/>
      </c>
      <c r="H802" s="10" t="str">
        <f>IF([1]厂站实体!O802="","",[1]厂站实体!O802)</f>
        <v/>
      </c>
      <c r="I802" s="10" t="str">
        <f>IF([1]厂站实体!K802="","",[1]厂站实体!K802)</f>
        <v/>
      </c>
      <c r="J802" s="10" t="str">
        <f>IF([1]厂站实体!P802="","",[1]厂站实体!P802)</f>
        <v/>
      </c>
      <c r="K802" s="10" t="str">
        <f t="shared" si="12"/>
        <v/>
      </c>
    </row>
    <row r="803" spans="1:11" x14ac:dyDescent="0.15">
      <c r="A803" s="10" t="str">
        <f>IF([1]厂站实体!A803="","",[1]厂站实体!A803)</f>
        <v/>
      </c>
      <c r="B803" s="10" t="str">
        <f>IF([1]厂站实体!E803="","",[1]厂站实体!E803)</f>
        <v/>
      </c>
      <c r="C803" s="10" t="str">
        <f>IF([1]厂站实体!C803="","",[1]厂站实体!C803)</f>
        <v/>
      </c>
      <c r="D803" s="10" t="str">
        <f>IF([1]厂站实体!D803="","",[1]厂站实体!D803)</f>
        <v/>
      </c>
      <c r="E803" s="10" t="str">
        <f>IF([1]厂站实体!R803="","",[1]厂站实体!R803)</f>
        <v/>
      </c>
      <c r="F803" s="10" t="str">
        <f>IF([1]厂站实体!M803="","",[1]厂站实体!M803)</f>
        <v/>
      </c>
      <c r="G803" s="10" t="str">
        <f>IF([1]厂站实体!N803="","",[1]厂站实体!N803)</f>
        <v/>
      </c>
      <c r="H803" s="10" t="str">
        <f>IF([1]厂站实体!O803="","",[1]厂站实体!O803)</f>
        <v/>
      </c>
      <c r="I803" s="10" t="str">
        <f>IF([1]厂站实体!K803="","",[1]厂站实体!K803)</f>
        <v/>
      </c>
      <c r="J803" s="10" t="str">
        <f>IF([1]厂站实体!P803="","",[1]厂站实体!P803)</f>
        <v/>
      </c>
      <c r="K803" s="10" t="str">
        <f t="shared" si="12"/>
        <v/>
      </c>
    </row>
    <row r="804" spans="1:11" x14ac:dyDescent="0.15">
      <c r="A804" s="10" t="str">
        <f>IF([1]厂站实体!A804="","",[1]厂站实体!A804)</f>
        <v/>
      </c>
      <c r="B804" s="10" t="str">
        <f>IF([1]厂站实体!E804="","",[1]厂站实体!E804)</f>
        <v/>
      </c>
      <c r="C804" s="10" t="str">
        <f>IF([1]厂站实体!C804="","",[1]厂站实体!C804)</f>
        <v/>
      </c>
      <c r="D804" s="10" t="str">
        <f>IF([1]厂站实体!D804="","",[1]厂站实体!D804)</f>
        <v/>
      </c>
      <c r="E804" s="10" t="str">
        <f>IF([1]厂站实体!R804="","",[1]厂站实体!R804)</f>
        <v/>
      </c>
      <c r="F804" s="10" t="str">
        <f>IF([1]厂站实体!M804="","",[1]厂站实体!M804)</f>
        <v/>
      </c>
      <c r="G804" s="10" t="str">
        <f>IF([1]厂站实体!N804="","",[1]厂站实体!N804)</f>
        <v/>
      </c>
      <c r="H804" s="10" t="str">
        <f>IF([1]厂站实体!O804="","",[1]厂站实体!O804)</f>
        <v/>
      </c>
      <c r="I804" s="10" t="str">
        <f>IF([1]厂站实体!K804="","",[1]厂站实体!K804)</f>
        <v/>
      </c>
      <c r="J804" s="10" t="str">
        <f>IF([1]厂站实体!P804="","",[1]厂站实体!P804)</f>
        <v/>
      </c>
      <c r="K804" s="10" t="str">
        <f t="shared" si="12"/>
        <v/>
      </c>
    </row>
    <row r="805" spans="1:11" x14ac:dyDescent="0.15">
      <c r="A805" s="10" t="str">
        <f>IF([1]厂站实体!A805="","",[1]厂站实体!A805)</f>
        <v/>
      </c>
      <c r="B805" s="10" t="str">
        <f>IF([1]厂站实体!E805="","",[1]厂站实体!E805)</f>
        <v/>
      </c>
      <c r="C805" s="10" t="str">
        <f>IF([1]厂站实体!C805="","",[1]厂站实体!C805)</f>
        <v/>
      </c>
      <c r="D805" s="10" t="str">
        <f>IF([1]厂站实体!D805="","",[1]厂站实体!D805)</f>
        <v/>
      </c>
      <c r="E805" s="10" t="str">
        <f>IF([1]厂站实体!R805="","",[1]厂站实体!R805)</f>
        <v/>
      </c>
      <c r="F805" s="10" t="str">
        <f>IF([1]厂站实体!M805="","",[1]厂站实体!M805)</f>
        <v/>
      </c>
      <c r="G805" s="10" t="str">
        <f>IF([1]厂站实体!N805="","",[1]厂站实体!N805)</f>
        <v/>
      </c>
      <c r="H805" s="10" t="str">
        <f>IF([1]厂站实体!O805="","",[1]厂站实体!O805)</f>
        <v/>
      </c>
      <c r="I805" s="10" t="str">
        <f>IF([1]厂站实体!K805="","",[1]厂站实体!K805)</f>
        <v/>
      </c>
      <c r="J805" s="10" t="str">
        <f>IF([1]厂站实体!P805="","",[1]厂站实体!P805)</f>
        <v/>
      </c>
      <c r="K805" s="10" t="str">
        <f t="shared" si="12"/>
        <v/>
      </c>
    </row>
    <row r="806" spans="1:11" x14ac:dyDescent="0.15">
      <c r="A806" s="10" t="str">
        <f>IF([1]厂站实体!A806="","",[1]厂站实体!A806)</f>
        <v/>
      </c>
      <c r="B806" s="10" t="str">
        <f>IF([1]厂站实体!E806="","",[1]厂站实体!E806)</f>
        <v/>
      </c>
      <c r="C806" s="10" t="str">
        <f>IF([1]厂站实体!C806="","",[1]厂站实体!C806)</f>
        <v/>
      </c>
      <c r="D806" s="10" t="str">
        <f>IF([1]厂站实体!D806="","",[1]厂站实体!D806)</f>
        <v/>
      </c>
      <c r="E806" s="10" t="str">
        <f>IF([1]厂站实体!R806="","",[1]厂站实体!R806)</f>
        <v/>
      </c>
      <c r="F806" s="10" t="str">
        <f>IF([1]厂站实体!M806="","",[1]厂站实体!M806)</f>
        <v/>
      </c>
      <c r="G806" s="10" t="str">
        <f>IF([1]厂站实体!N806="","",[1]厂站实体!N806)</f>
        <v/>
      </c>
      <c r="H806" s="10" t="str">
        <f>IF([1]厂站实体!O806="","",[1]厂站实体!O806)</f>
        <v/>
      </c>
      <c r="I806" s="10" t="str">
        <f>IF([1]厂站实体!K806="","",[1]厂站实体!K806)</f>
        <v/>
      </c>
      <c r="J806" s="10" t="str">
        <f>IF([1]厂站实体!P806="","",[1]厂站实体!P806)</f>
        <v/>
      </c>
      <c r="K806" s="10" t="str">
        <f t="shared" si="12"/>
        <v/>
      </c>
    </row>
    <row r="807" spans="1:11" x14ac:dyDescent="0.15">
      <c r="A807" s="10" t="str">
        <f>IF([1]厂站实体!A807="","",[1]厂站实体!A807)</f>
        <v/>
      </c>
      <c r="B807" s="10" t="str">
        <f>IF([1]厂站实体!E807="","",[1]厂站实体!E807)</f>
        <v/>
      </c>
      <c r="C807" s="10" t="str">
        <f>IF([1]厂站实体!C807="","",[1]厂站实体!C807)</f>
        <v/>
      </c>
      <c r="D807" s="10" t="str">
        <f>IF([1]厂站实体!D807="","",[1]厂站实体!D807)</f>
        <v/>
      </c>
      <c r="E807" s="10" t="str">
        <f>IF([1]厂站实体!R807="","",[1]厂站实体!R807)</f>
        <v/>
      </c>
      <c r="F807" s="10" t="str">
        <f>IF([1]厂站实体!M807="","",[1]厂站实体!M807)</f>
        <v/>
      </c>
      <c r="G807" s="10" t="str">
        <f>IF([1]厂站实体!N807="","",[1]厂站实体!N807)</f>
        <v/>
      </c>
      <c r="H807" s="10" t="str">
        <f>IF([1]厂站实体!O807="","",[1]厂站实体!O807)</f>
        <v/>
      </c>
      <c r="I807" s="10" t="str">
        <f>IF([1]厂站实体!K807="","",[1]厂站实体!K807)</f>
        <v/>
      </c>
      <c r="J807" s="10" t="str">
        <f>IF([1]厂站实体!P807="","",[1]厂站实体!P807)</f>
        <v/>
      </c>
      <c r="K807" s="10" t="str">
        <f t="shared" si="12"/>
        <v/>
      </c>
    </row>
    <row r="808" spans="1:11" x14ac:dyDescent="0.15">
      <c r="A808" s="10" t="str">
        <f>IF([1]厂站实体!A808="","",[1]厂站实体!A808)</f>
        <v/>
      </c>
      <c r="B808" s="10" t="str">
        <f>IF([1]厂站实体!E808="","",[1]厂站实体!E808)</f>
        <v/>
      </c>
      <c r="C808" s="10" t="str">
        <f>IF([1]厂站实体!C808="","",[1]厂站实体!C808)</f>
        <v/>
      </c>
      <c r="D808" s="10" t="str">
        <f>IF([1]厂站实体!D808="","",[1]厂站实体!D808)</f>
        <v/>
      </c>
      <c r="E808" s="10" t="str">
        <f>IF([1]厂站实体!R808="","",[1]厂站实体!R808)</f>
        <v/>
      </c>
      <c r="F808" s="10" t="str">
        <f>IF([1]厂站实体!M808="","",[1]厂站实体!M808)</f>
        <v/>
      </c>
      <c r="G808" s="10" t="str">
        <f>IF([1]厂站实体!N808="","",[1]厂站实体!N808)</f>
        <v/>
      </c>
      <c r="H808" s="10" t="str">
        <f>IF([1]厂站实体!O808="","",[1]厂站实体!O808)</f>
        <v/>
      </c>
      <c r="I808" s="10" t="str">
        <f>IF([1]厂站实体!K808="","",[1]厂站实体!K808)</f>
        <v/>
      </c>
      <c r="J808" s="10" t="str">
        <f>IF([1]厂站实体!P808="","",[1]厂站实体!P808)</f>
        <v/>
      </c>
      <c r="K808" s="10" t="str">
        <f t="shared" si="12"/>
        <v/>
      </c>
    </row>
    <row r="809" spans="1:11" x14ac:dyDescent="0.15">
      <c r="A809" s="10" t="str">
        <f>IF([1]厂站实体!A809="","",[1]厂站实体!A809)</f>
        <v/>
      </c>
      <c r="B809" s="10" t="str">
        <f>IF([1]厂站实体!E809="","",[1]厂站实体!E809)</f>
        <v/>
      </c>
      <c r="C809" s="10" t="str">
        <f>IF([1]厂站实体!C809="","",[1]厂站实体!C809)</f>
        <v/>
      </c>
      <c r="D809" s="10" t="str">
        <f>IF([1]厂站实体!D809="","",[1]厂站实体!D809)</f>
        <v/>
      </c>
      <c r="E809" s="10" t="str">
        <f>IF([1]厂站实体!R809="","",[1]厂站实体!R809)</f>
        <v/>
      </c>
      <c r="F809" s="10" t="str">
        <f>IF([1]厂站实体!M809="","",[1]厂站实体!M809)</f>
        <v/>
      </c>
      <c r="G809" s="10" t="str">
        <f>IF([1]厂站实体!N809="","",[1]厂站实体!N809)</f>
        <v/>
      </c>
      <c r="H809" s="10" t="str">
        <f>IF([1]厂站实体!O809="","",[1]厂站实体!O809)</f>
        <v/>
      </c>
      <c r="I809" s="10" t="str">
        <f>IF([1]厂站实体!K809="","",[1]厂站实体!K809)</f>
        <v/>
      </c>
      <c r="J809" s="10" t="str">
        <f>IF([1]厂站实体!P809="","",[1]厂站实体!P809)</f>
        <v/>
      </c>
      <c r="K809" s="10" t="str">
        <f t="shared" si="12"/>
        <v/>
      </c>
    </row>
    <row r="810" spans="1:11" x14ac:dyDescent="0.15">
      <c r="A810" s="10" t="str">
        <f>IF([1]厂站实体!A810="","",[1]厂站实体!A810)</f>
        <v/>
      </c>
      <c r="B810" s="10" t="str">
        <f>IF([1]厂站实体!E810="","",[1]厂站实体!E810)</f>
        <v/>
      </c>
      <c r="C810" s="10" t="str">
        <f>IF([1]厂站实体!C810="","",[1]厂站实体!C810)</f>
        <v/>
      </c>
      <c r="D810" s="10" t="str">
        <f>IF([1]厂站实体!D810="","",[1]厂站实体!D810)</f>
        <v/>
      </c>
      <c r="E810" s="10" t="str">
        <f>IF([1]厂站实体!R810="","",[1]厂站实体!R810)</f>
        <v/>
      </c>
      <c r="F810" s="10" t="str">
        <f>IF([1]厂站实体!M810="","",[1]厂站实体!M810)</f>
        <v/>
      </c>
      <c r="G810" s="10" t="str">
        <f>IF([1]厂站实体!N810="","",[1]厂站实体!N810)</f>
        <v/>
      </c>
      <c r="H810" s="10" t="str">
        <f>IF([1]厂站实体!O810="","",[1]厂站实体!O810)</f>
        <v/>
      </c>
      <c r="I810" s="10" t="str">
        <f>IF([1]厂站实体!K810="","",[1]厂站实体!K810)</f>
        <v/>
      </c>
      <c r="J810" s="10" t="str">
        <f>IF([1]厂站实体!P810="","",[1]厂站实体!P810)</f>
        <v/>
      </c>
      <c r="K810" s="10" t="str">
        <f t="shared" si="12"/>
        <v/>
      </c>
    </row>
    <row r="811" spans="1:11" x14ac:dyDescent="0.15">
      <c r="A811" s="10" t="str">
        <f>IF([1]厂站实体!A811="","",[1]厂站实体!A811)</f>
        <v/>
      </c>
      <c r="B811" s="10" t="str">
        <f>IF([1]厂站实体!E811="","",[1]厂站实体!E811)</f>
        <v/>
      </c>
      <c r="C811" s="10" t="str">
        <f>IF([1]厂站实体!C811="","",[1]厂站实体!C811)</f>
        <v/>
      </c>
      <c r="D811" s="10" t="str">
        <f>IF([1]厂站实体!D811="","",[1]厂站实体!D811)</f>
        <v/>
      </c>
      <c r="E811" s="10" t="str">
        <f>IF([1]厂站实体!R811="","",[1]厂站实体!R811)</f>
        <v/>
      </c>
      <c r="F811" s="10" t="str">
        <f>IF([1]厂站实体!M811="","",[1]厂站实体!M811)</f>
        <v/>
      </c>
      <c r="G811" s="10" t="str">
        <f>IF([1]厂站实体!N811="","",[1]厂站实体!N811)</f>
        <v/>
      </c>
      <c r="H811" s="10" t="str">
        <f>IF([1]厂站实体!O811="","",[1]厂站实体!O811)</f>
        <v/>
      </c>
      <c r="I811" s="10" t="str">
        <f>IF([1]厂站实体!K811="","",[1]厂站实体!K811)</f>
        <v/>
      </c>
      <c r="J811" s="10" t="str">
        <f>IF([1]厂站实体!P811="","",[1]厂站实体!P811)</f>
        <v/>
      </c>
      <c r="K811" s="10" t="str">
        <f t="shared" si="12"/>
        <v/>
      </c>
    </row>
    <row r="812" spans="1:11" x14ac:dyDescent="0.15">
      <c r="A812" s="10" t="str">
        <f>IF([1]厂站实体!A812="","",[1]厂站实体!A812)</f>
        <v/>
      </c>
      <c r="B812" s="10" t="str">
        <f>IF([1]厂站实体!E812="","",[1]厂站实体!E812)</f>
        <v/>
      </c>
      <c r="C812" s="10" t="str">
        <f>IF([1]厂站实体!C812="","",[1]厂站实体!C812)</f>
        <v/>
      </c>
      <c r="D812" s="10" t="str">
        <f>IF([1]厂站实体!D812="","",[1]厂站实体!D812)</f>
        <v/>
      </c>
      <c r="E812" s="10" t="str">
        <f>IF([1]厂站实体!R812="","",[1]厂站实体!R812)</f>
        <v/>
      </c>
      <c r="F812" s="10" t="str">
        <f>IF([1]厂站实体!M812="","",[1]厂站实体!M812)</f>
        <v/>
      </c>
      <c r="G812" s="10" t="str">
        <f>IF([1]厂站实体!N812="","",[1]厂站实体!N812)</f>
        <v/>
      </c>
      <c r="H812" s="10" t="str">
        <f>IF([1]厂站实体!O812="","",[1]厂站实体!O812)</f>
        <v/>
      </c>
      <c r="I812" s="10" t="str">
        <f>IF([1]厂站实体!K812="","",[1]厂站实体!K812)</f>
        <v/>
      </c>
      <c r="J812" s="10" t="str">
        <f>IF([1]厂站实体!P812="","",[1]厂站实体!P812)</f>
        <v/>
      </c>
      <c r="K812" s="10" t="str">
        <f t="shared" si="12"/>
        <v/>
      </c>
    </row>
    <row r="813" spans="1:11" x14ac:dyDescent="0.15">
      <c r="A813" s="10" t="str">
        <f>IF([1]厂站实体!A813="","",[1]厂站实体!A813)</f>
        <v/>
      </c>
      <c r="B813" s="10" t="str">
        <f>IF([1]厂站实体!E813="","",[1]厂站实体!E813)</f>
        <v/>
      </c>
      <c r="C813" s="10" t="str">
        <f>IF([1]厂站实体!C813="","",[1]厂站实体!C813)</f>
        <v/>
      </c>
      <c r="D813" s="10" t="str">
        <f>IF([1]厂站实体!D813="","",[1]厂站实体!D813)</f>
        <v/>
      </c>
      <c r="E813" s="10" t="str">
        <f>IF([1]厂站实体!R813="","",[1]厂站实体!R813)</f>
        <v/>
      </c>
      <c r="F813" s="10" t="str">
        <f>IF([1]厂站实体!M813="","",[1]厂站实体!M813)</f>
        <v/>
      </c>
      <c r="G813" s="10" t="str">
        <f>IF([1]厂站实体!N813="","",[1]厂站实体!N813)</f>
        <v/>
      </c>
      <c r="H813" s="10" t="str">
        <f>IF([1]厂站实体!O813="","",[1]厂站实体!O813)</f>
        <v/>
      </c>
      <c r="I813" s="10" t="str">
        <f>IF([1]厂站实体!K813="","",[1]厂站实体!K813)</f>
        <v/>
      </c>
      <c r="J813" s="10" t="str">
        <f>IF([1]厂站实体!P813="","",[1]厂站实体!P813)</f>
        <v/>
      </c>
      <c r="K813" s="10" t="str">
        <f t="shared" si="12"/>
        <v/>
      </c>
    </row>
    <row r="814" spans="1:11" x14ac:dyDescent="0.15">
      <c r="A814" s="10" t="str">
        <f>IF([1]厂站实体!A814="","",[1]厂站实体!A814)</f>
        <v/>
      </c>
      <c r="B814" s="10" t="str">
        <f>IF([1]厂站实体!E814="","",[1]厂站实体!E814)</f>
        <v/>
      </c>
      <c r="C814" s="10" t="str">
        <f>IF([1]厂站实体!C814="","",[1]厂站实体!C814)</f>
        <v/>
      </c>
      <c r="D814" s="10" t="str">
        <f>IF([1]厂站实体!D814="","",[1]厂站实体!D814)</f>
        <v/>
      </c>
      <c r="E814" s="10" t="str">
        <f>IF([1]厂站实体!R814="","",[1]厂站实体!R814)</f>
        <v/>
      </c>
      <c r="F814" s="10" t="str">
        <f>IF([1]厂站实体!M814="","",[1]厂站实体!M814)</f>
        <v/>
      </c>
      <c r="G814" s="10" t="str">
        <f>IF([1]厂站实体!N814="","",[1]厂站实体!N814)</f>
        <v/>
      </c>
      <c r="H814" s="10" t="str">
        <f>IF([1]厂站实体!O814="","",[1]厂站实体!O814)</f>
        <v/>
      </c>
      <c r="I814" s="10" t="str">
        <f>IF([1]厂站实体!K814="","",[1]厂站实体!K814)</f>
        <v/>
      </c>
      <c r="J814" s="10" t="str">
        <f>IF([1]厂站实体!P814="","",[1]厂站实体!P814)</f>
        <v/>
      </c>
      <c r="K814" s="10" t="str">
        <f t="shared" si="12"/>
        <v/>
      </c>
    </row>
    <row r="815" spans="1:11" x14ac:dyDescent="0.15">
      <c r="A815" s="10" t="str">
        <f>IF([1]厂站实体!A815="","",[1]厂站实体!A815)</f>
        <v/>
      </c>
      <c r="B815" s="10" t="str">
        <f>IF([1]厂站实体!E815="","",[1]厂站实体!E815)</f>
        <v/>
      </c>
      <c r="C815" s="10" t="str">
        <f>IF([1]厂站实体!C815="","",[1]厂站实体!C815)</f>
        <v/>
      </c>
      <c r="D815" s="10" t="str">
        <f>IF([1]厂站实体!D815="","",[1]厂站实体!D815)</f>
        <v/>
      </c>
      <c r="E815" s="10" t="str">
        <f>IF([1]厂站实体!R815="","",[1]厂站实体!R815)</f>
        <v/>
      </c>
      <c r="F815" s="10" t="str">
        <f>IF([1]厂站实体!M815="","",[1]厂站实体!M815)</f>
        <v/>
      </c>
      <c r="G815" s="10" t="str">
        <f>IF([1]厂站实体!N815="","",[1]厂站实体!N815)</f>
        <v/>
      </c>
      <c r="H815" s="10" t="str">
        <f>IF([1]厂站实体!O815="","",[1]厂站实体!O815)</f>
        <v/>
      </c>
      <c r="I815" s="10" t="str">
        <f>IF([1]厂站实体!K815="","",[1]厂站实体!K815)</f>
        <v/>
      </c>
      <c r="J815" s="10" t="str">
        <f>IF([1]厂站实体!P815="","",[1]厂站实体!P815)</f>
        <v/>
      </c>
      <c r="K815" s="10" t="str">
        <f t="shared" si="12"/>
        <v/>
      </c>
    </row>
    <row r="816" spans="1:11" x14ac:dyDescent="0.15">
      <c r="A816" s="10" t="str">
        <f>IF([1]厂站实体!A816="","",[1]厂站实体!A816)</f>
        <v/>
      </c>
      <c r="B816" s="10" t="str">
        <f>IF([1]厂站实体!E816="","",[1]厂站实体!E816)</f>
        <v/>
      </c>
      <c r="C816" s="10" t="str">
        <f>IF([1]厂站实体!C816="","",[1]厂站实体!C816)</f>
        <v/>
      </c>
      <c r="D816" s="10" t="str">
        <f>IF([1]厂站实体!D816="","",[1]厂站实体!D816)</f>
        <v/>
      </c>
      <c r="E816" s="10" t="str">
        <f>IF([1]厂站实体!R816="","",[1]厂站实体!R816)</f>
        <v/>
      </c>
      <c r="F816" s="10" t="str">
        <f>IF([1]厂站实体!M816="","",[1]厂站实体!M816)</f>
        <v/>
      </c>
      <c r="G816" s="10" t="str">
        <f>IF([1]厂站实体!N816="","",[1]厂站实体!N816)</f>
        <v/>
      </c>
      <c r="H816" s="10" t="str">
        <f>IF([1]厂站实体!O816="","",[1]厂站实体!O816)</f>
        <v/>
      </c>
      <c r="I816" s="10" t="str">
        <f>IF([1]厂站实体!K816="","",[1]厂站实体!K816)</f>
        <v/>
      </c>
      <c r="J816" s="10" t="str">
        <f>IF([1]厂站实体!P816="","",[1]厂站实体!P816)</f>
        <v/>
      </c>
      <c r="K816" s="10" t="str">
        <f t="shared" si="12"/>
        <v/>
      </c>
    </row>
    <row r="817" spans="1:11" x14ac:dyDescent="0.15">
      <c r="A817" s="10" t="str">
        <f>IF([1]厂站实体!A817="","",[1]厂站实体!A817)</f>
        <v/>
      </c>
      <c r="B817" s="10" t="str">
        <f>IF([1]厂站实体!E817="","",[1]厂站实体!E817)</f>
        <v/>
      </c>
      <c r="C817" s="10" t="str">
        <f>IF([1]厂站实体!C817="","",[1]厂站实体!C817)</f>
        <v/>
      </c>
      <c r="D817" s="10" t="str">
        <f>IF([1]厂站实体!D817="","",[1]厂站实体!D817)</f>
        <v/>
      </c>
      <c r="E817" s="10" t="str">
        <f>IF([1]厂站实体!R817="","",[1]厂站实体!R817)</f>
        <v/>
      </c>
      <c r="F817" s="10" t="str">
        <f>IF([1]厂站实体!M817="","",[1]厂站实体!M817)</f>
        <v/>
      </c>
      <c r="G817" s="10" t="str">
        <f>IF([1]厂站实体!N817="","",[1]厂站实体!N817)</f>
        <v/>
      </c>
      <c r="H817" s="10" t="str">
        <f>IF([1]厂站实体!O817="","",[1]厂站实体!O817)</f>
        <v/>
      </c>
      <c r="I817" s="10" t="str">
        <f>IF([1]厂站实体!K817="","",[1]厂站实体!K817)</f>
        <v/>
      </c>
      <c r="J817" s="10" t="str">
        <f>IF([1]厂站实体!P817="","",[1]厂站实体!P817)</f>
        <v/>
      </c>
      <c r="K817" s="10" t="str">
        <f t="shared" si="12"/>
        <v/>
      </c>
    </row>
    <row r="818" spans="1:11" x14ac:dyDescent="0.15">
      <c r="A818" s="10" t="str">
        <f>IF([1]厂站实体!A818="","",[1]厂站实体!A818)</f>
        <v/>
      </c>
      <c r="B818" s="10" t="str">
        <f>IF([1]厂站实体!E818="","",[1]厂站实体!E818)</f>
        <v/>
      </c>
      <c r="C818" s="10" t="str">
        <f>IF([1]厂站实体!C818="","",[1]厂站实体!C818)</f>
        <v/>
      </c>
      <c r="D818" s="10" t="str">
        <f>IF([1]厂站实体!D818="","",[1]厂站实体!D818)</f>
        <v/>
      </c>
      <c r="E818" s="10" t="str">
        <f>IF([1]厂站实体!R818="","",[1]厂站实体!R818)</f>
        <v/>
      </c>
      <c r="F818" s="10" t="str">
        <f>IF([1]厂站实体!M818="","",[1]厂站实体!M818)</f>
        <v/>
      </c>
      <c r="G818" s="10" t="str">
        <f>IF([1]厂站实体!N818="","",[1]厂站实体!N818)</f>
        <v/>
      </c>
      <c r="H818" s="10" t="str">
        <f>IF([1]厂站实体!O818="","",[1]厂站实体!O818)</f>
        <v/>
      </c>
      <c r="I818" s="10" t="str">
        <f>IF([1]厂站实体!K818="","",[1]厂站实体!K818)</f>
        <v/>
      </c>
      <c r="J818" s="10" t="str">
        <f>IF([1]厂站实体!P818="","",[1]厂站实体!P818)</f>
        <v/>
      </c>
      <c r="K818" s="10" t="str">
        <f t="shared" si="12"/>
        <v/>
      </c>
    </row>
    <row r="819" spans="1:11" x14ac:dyDescent="0.15">
      <c r="A819" s="10" t="str">
        <f>IF([1]厂站实体!A819="","",[1]厂站实体!A819)</f>
        <v/>
      </c>
      <c r="B819" s="10" t="str">
        <f>IF([1]厂站实体!E819="","",[1]厂站实体!E819)</f>
        <v/>
      </c>
      <c r="C819" s="10" t="str">
        <f>IF([1]厂站实体!C819="","",[1]厂站实体!C819)</f>
        <v/>
      </c>
      <c r="D819" s="10" t="str">
        <f>IF([1]厂站实体!D819="","",[1]厂站实体!D819)</f>
        <v/>
      </c>
      <c r="E819" s="10" t="str">
        <f>IF([1]厂站实体!R819="","",[1]厂站实体!R819)</f>
        <v/>
      </c>
      <c r="F819" s="10" t="str">
        <f>IF([1]厂站实体!M819="","",[1]厂站实体!M819)</f>
        <v/>
      </c>
      <c r="G819" s="10" t="str">
        <f>IF([1]厂站实体!N819="","",[1]厂站实体!N819)</f>
        <v/>
      </c>
      <c r="H819" s="10" t="str">
        <f>IF([1]厂站实体!O819="","",[1]厂站实体!O819)</f>
        <v/>
      </c>
      <c r="I819" s="10" t="str">
        <f>IF([1]厂站实体!K819="","",[1]厂站实体!K819)</f>
        <v/>
      </c>
      <c r="J819" s="10" t="str">
        <f>IF([1]厂站实体!P819="","",[1]厂站实体!P819)</f>
        <v/>
      </c>
      <c r="K819" s="10" t="str">
        <f t="shared" si="12"/>
        <v/>
      </c>
    </row>
    <row r="820" spans="1:11" x14ac:dyDescent="0.15">
      <c r="A820" s="10" t="str">
        <f>IF([1]厂站实体!A820="","",[1]厂站实体!A820)</f>
        <v/>
      </c>
      <c r="B820" s="10" t="str">
        <f>IF([1]厂站实体!E820="","",[1]厂站实体!E820)</f>
        <v/>
      </c>
      <c r="C820" s="10" t="str">
        <f>IF([1]厂站实体!C820="","",[1]厂站实体!C820)</f>
        <v/>
      </c>
      <c r="D820" s="10" t="str">
        <f>IF([1]厂站实体!D820="","",[1]厂站实体!D820)</f>
        <v/>
      </c>
      <c r="E820" s="10" t="str">
        <f>IF([1]厂站实体!R820="","",[1]厂站实体!R820)</f>
        <v/>
      </c>
      <c r="F820" s="10" t="str">
        <f>IF([1]厂站实体!M820="","",[1]厂站实体!M820)</f>
        <v/>
      </c>
      <c r="G820" s="10" t="str">
        <f>IF([1]厂站实体!N820="","",[1]厂站实体!N820)</f>
        <v/>
      </c>
      <c r="H820" s="10" t="str">
        <f>IF([1]厂站实体!O820="","",[1]厂站实体!O820)</f>
        <v/>
      </c>
      <c r="I820" s="10" t="str">
        <f>IF([1]厂站实体!K820="","",[1]厂站实体!K820)</f>
        <v/>
      </c>
      <c r="J820" s="10" t="str">
        <f>IF([1]厂站实体!P820="","",[1]厂站实体!P820)</f>
        <v/>
      </c>
      <c r="K820" s="10" t="str">
        <f t="shared" si="12"/>
        <v/>
      </c>
    </row>
    <row r="821" spans="1:11" x14ac:dyDescent="0.15">
      <c r="A821" s="10" t="str">
        <f>IF([1]厂站实体!A821="","",[1]厂站实体!A821)</f>
        <v/>
      </c>
      <c r="B821" s="10" t="str">
        <f>IF([1]厂站实体!E821="","",[1]厂站实体!E821)</f>
        <v/>
      </c>
      <c r="C821" s="10" t="str">
        <f>IF([1]厂站实体!C821="","",[1]厂站实体!C821)</f>
        <v/>
      </c>
      <c r="D821" s="10" t="str">
        <f>IF([1]厂站实体!D821="","",[1]厂站实体!D821)</f>
        <v/>
      </c>
      <c r="E821" s="10" t="str">
        <f>IF([1]厂站实体!R821="","",[1]厂站实体!R821)</f>
        <v/>
      </c>
      <c r="F821" s="10" t="str">
        <f>IF([1]厂站实体!M821="","",[1]厂站实体!M821)</f>
        <v/>
      </c>
      <c r="G821" s="10" t="str">
        <f>IF([1]厂站实体!N821="","",[1]厂站实体!N821)</f>
        <v/>
      </c>
      <c r="H821" s="10" t="str">
        <f>IF([1]厂站实体!O821="","",[1]厂站实体!O821)</f>
        <v/>
      </c>
      <c r="I821" s="10" t="str">
        <f>IF([1]厂站实体!K821="","",[1]厂站实体!K821)</f>
        <v/>
      </c>
      <c r="J821" s="10" t="str">
        <f>IF([1]厂站实体!P821="","",[1]厂站实体!P821)</f>
        <v/>
      </c>
      <c r="K821" s="10" t="str">
        <f t="shared" si="12"/>
        <v/>
      </c>
    </row>
    <row r="822" spans="1:11" x14ac:dyDescent="0.15">
      <c r="A822" s="10" t="str">
        <f>IF([1]厂站实体!A822="","",[1]厂站实体!A822)</f>
        <v/>
      </c>
      <c r="B822" s="10" t="str">
        <f>IF([1]厂站实体!E822="","",[1]厂站实体!E822)</f>
        <v/>
      </c>
      <c r="C822" s="10" t="str">
        <f>IF([1]厂站实体!C822="","",[1]厂站实体!C822)</f>
        <v/>
      </c>
      <c r="D822" s="10" t="str">
        <f>IF([1]厂站实体!D822="","",[1]厂站实体!D822)</f>
        <v/>
      </c>
      <c r="E822" s="10" t="str">
        <f>IF([1]厂站实体!R822="","",[1]厂站实体!R822)</f>
        <v/>
      </c>
      <c r="F822" s="10" t="str">
        <f>IF([1]厂站实体!M822="","",[1]厂站实体!M822)</f>
        <v/>
      </c>
      <c r="G822" s="10" t="str">
        <f>IF([1]厂站实体!N822="","",[1]厂站实体!N822)</f>
        <v/>
      </c>
      <c r="H822" s="10" t="str">
        <f>IF([1]厂站实体!O822="","",[1]厂站实体!O822)</f>
        <v/>
      </c>
      <c r="I822" s="10" t="str">
        <f>IF([1]厂站实体!K822="","",[1]厂站实体!K822)</f>
        <v/>
      </c>
      <c r="J822" s="10" t="str">
        <f>IF([1]厂站实体!P822="","",[1]厂站实体!P822)</f>
        <v/>
      </c>
      <c r="K822" s="10" t="str">
        <f t="shared" si="12"/>
        <v/>
      </c>
    </row>
    <row r="823" spans="1:11" x14ac:dyDescent="0.15">
      <c r="A823" s="10" t="str">
        <f>IF([1]厂站实体!A823="","",[1]厂站实体!A823)</f>
        <v/>
      </c>
      <c r="B823" s="10" t="str">
        <f>IF([1]厂站实体!E823="","",[1]厂站实体!E823)</f>
        <v/>
      </c>
      <c r="C823" s="10" t="str">
        <f>IF([1]厂站实体!C823="","",[1]厂站实体!C823)</f>
        <v/>
      </c>
      <c r="D823" s="10" t="str">
        <f>IF([1]厂站实体!D823="","",[1]厂站实体!D823)</f>
        <v/>
      </c>
      <c r="E823" s="10" t="str">
        <f>IF([1]厂站实体!R823="","",[1]厂站实体!R823)</f>
        <v/>
      </c>
      <c r="F823" s="10" t="str">
        <f>IF([1]厂站实体!M823="","",[1]厂站实体!M823)</f>
        <v/>
      </c>
      <c r="G823" s="10" t="str">
        <f>IF([1]厂站实体!N823="","",[1]厂站实体!N823)</f>
        <v/>
      </c>
      <c r="H823" s="10" t="str">
        <f>IF([1]厂站实体!O823="","",[1]厂站实体!O823)</f>
        <v/>
      </c>
      <c r="I823" s="10" t="str">
        <f>IF([1]厂站实体!K823="","",[1]厂站实体!K823)</f>
        <v/>
      </c>
      <c r="J823" s="10" t="str">
        <f>IF([1]厂站实体!P823="","",[1]厂站实体!P823)</f>
        <v/>
      </c>
      <c r="K823" s="10" t="str">
        <f t="shared" si="12"/>
        <v/>
      </c>
    </row>
    <row r="824" spans="1:11" x14ac:dyDescent="0.15">
      <c r="A824" s="10" t="str">
        <f>IF([1]厂站实体!A824="","",[1]厂站实体!A824)</f>
        <v/>
      </c>
      <c r="B824" s="10" t="str">
        <f>IF([1]厂站实体!E824="","",[1]厂站实体!E824)</f>
        <v/>
      </c>
      <c r="C824" s="10" t="str">
        <f>IF([1]厂站实体!C824="","",[1]厂站实体!C824)</f>
        <v/>
      </c>
      <c r="D824" s="10" t="str">
        <f>IF([1]厂站实体!D824="","",[1]厂站实体!D824)</f>
        <v/>
      </c>
      <c r="E824" s="10" t="str">
        <f>IF([1]厂站实体!R824="","",[1]厂站实体!R824)</f>
        <v/>
      </c>
      <c r="F824" s="10" t="str">
        <f>IF([1]厂站实体!M824="","",[1]厂站实体!M824)</f>
        <v/>
      </c>
      <c r="G824" s="10" t="str">
        <f>IF([1]厂站实体!N824="","",[1]厂站实体!N824)</f>
        <v/>
      </c>
      <c r="H824" s="10" t="str">
        <f>IF([1]厂站实体!O824="","",[1]厂站实体!O824)</f>
        <v/>
      </c>
      <c r="I824" s="10" t="str">
        <f>IF([1]厂站实体!K824="","",[1]厂站实体!K824)</f>
        <v/>
      </c>
      <c r="J824" s="10" t="str">
        <f>IF([1]厂站实体!P824="","",[1]厂站实体!P824)</f>
        <v/>
      </c>
      <c r="K824" s="10" t="str">
        <f t="shared" si="12"/>
        <v/>
      </c>
    </row>
    <row r="825" spans="1:11" x14ac:dyDescent="0.15">
      <c r="A825" s="10" t="str">
        <f>IF([1]厂站实体!A825="","",[1]厂站实体!A825)</f>
        <v/>
      </c>
      <c r="B825" s="10" t="str">
        <f>IF([1]厂站实体!E825="","",[1]厂站实体!E825)</f>
        <v/>
      </c>
      <c r="C825" s="10" t="str">
        <f>IF([1]厂站实体!C825="","",[1]厂站实体!C825)</f>
        <v/>
      </c>
      <c r="D825" s="10" t="str">
        <f>IF([1]厂站实体!D825="","",[1]厂站实体!D825)</f>
        <v/>
      </c>
      <c r="E825" s="10" t="str">
        <f>IF([1]厂站实体!R825="","",[1]厂站实体!R825)</f>
        <v/>
      </c>
      <c r="F825" s="10" t="str">
        <f>IF([1]厂站实体!M825="","",[1]厂站实体!M825)</f>
        <v/>
      </c>
      <c r="G825" s="10" t="str">
        <f>IF([1]厂站实体!N825="","",[1]厂站实体!N825)</f>
        <v/>
      </c>
      <c r="H825" s="10" t="str">
        <f>IF([1]厂站实体!O825="","",[1]厂站实体!O825)</f>
        <v/>
      </c>
      <c r="I825" s="10" t="str">
        <f>IF([1]厂站实体!K825="","",[1]厂站实体!K825)</f>
        <v/>
      </c>
      <c r="J825" s="10" t="str">
        <f>IF([1]厂站实体!P825="","",[1]厂站实体!P825)</f>
        <v/>
      </c>
      <c r="K825" s="10" t="str">
        <f t="shared" si="12"/>
        <v/>
      </c>
    </row>
    <row r="826" spans="1:11" x14ac:dyDescent="0.15">
      <c r="A826" s="10" t="str">
        <f>IF([1]厂站实体!A826="","",[1]厂站实体!A826)</f>
        <v/>
      </c>
      <c r="B826" s="10" t="str">
        <f>IF([1]厂站实体!E826="","",[1]厂站实体!E826)</f>
        <v/>
      </c>
      <c r="C826" s="10" t="str">
        <f>IF([1]厂站实体!C826="","",[1]厂站实体!C826)</f>
        <v/>
      </c>
      <c r="D826" s="10" t="str">
        <f>IF([1]厂站实体!D826="","",[1]厂站实体!D826)</f>
        <v/>
      </c>
      <c r="E826" s="10" t="str">
        <f>IF([1]厂站实体!R826="","",[1]厂站实体!R826)</f>
        <v/>
      </c>
      <c r="F826" s="10" t="str">
        <f>IF([1]厂站实体!M826="","",[1]厂站实体!M826)</f>
        <v/>
      </c>
      <c r="G826" s="10" t="str">
        <f>IF([1]厂站实体!N826="","",[1]厂站实体!N826)</f>
        <v/>
      </c>
      <c r="H826" s="10" t="str">
        <f>IF([1]厂站实体!O826="","",[1]厂站实体!O826)</f>
        <v/>
      </c>
      <c r="I826" s="10" t="str">
        <f>IF([1]厂站实体!K826="","",[1]厂站实体!K826)</f>
        <v/>
      </c>
      <c r="J826" s="10" t="str">
        <f>IF([1]厂站实体!P826="","",[1]厂站实体!P826)</f>
        <v/>
      </c>
      <c r="K826" s="10" t="str">
        <f t="shared" si="12"/>
        <v/>
      </c>
    </row>
    <row r="827" spans="1:11" x14ac:dyDescent="0.15">
      <c r="A827" s="10" t="str">
        <f>IF([1]厂站实体!A827="","",[1]厂站实体!A827)</f>
        <v/>
      </c>
      <c r="B827" s="10" t="str">
        <f>IF([1]厂站实体!E827="","",[1]厂站实体!E827)</f>
        <v/>
      </c>
      <c r="C827" s="10" t="str">
        <f>IF([1]厂站实体!C827="","",[1]厂站实体!C827)</f>
        <v/>
      </c>
      <c r="D827" s="10" t="str">
        <f>IF([1]厂站实体!D827="","",[1]厂站实体!D827)</f>
        <v/>
      </c>
      <c r="E827" s="10" t="str">
        <f>IF([1]厂站实体!R827="","",[1]厂站实体!R827)</f>
        <v/>
      </c>
      <c r="F827" s="10" t="str">
        <f>IF([1]厂站实体!M827="","",[1]厂站实体!M827)</f>
        <v/>
      </c>
      <c r="G827" s="10" t="str">
        <f>IF([1]厂站实体!N827="","",[1]厂站实体!N827)</f>
        <v/>
      </c>
      <c r="H827" s="10" t="str">
        <f>IF([1]厂站实体!O827="","",[1]厂站实体!O827)</f>
        <v/>
      </c>
      <c r="I827" s="10" t="str">
        <f>IF([1]厂站实体!K827="","",[1]厂站实体!K827)</f>
        <v/>
      </c>
      <c r="J827" s="10" t="str">
        <f>IF([1]厂站实体!P827="","",[1]厂站实体!P827)</f>
        <v/>
      </c>
      <c r="K827" s="10" t="str">
        <f t="shared" si="12"/>
        <v/>
      </c>
    </row>
    <row r="828" spans="1:11" x14ac:dyDescent="0.15">
      <c r="A828" s="10" t="str">
        <f>IF([1]厂站实体!A828="","",[1]厂站实体!A828)</f>
        <v/>
      </c>
      <c r="B828" s="10" t="str">
        <f>IF([1]厂站实体!E828="","",[1]厂站实体!E828)</f>
        <v/>
      </c>
      <c r="C828" s="10" t="str">
        <f>IF([1]厂站实体!C828="","",[1]厂站实体!C828)</f>
        <v/>
      </c>
      <c r="D828" s="10" t="str">
        <f>IF([1]厂站实体!D828="","",[1]厂站实体!D828)</f>
        <v/>
      </c>
      <c r="E828" s="10" t="str">
        <f>IF([1]厂站实体!R828="","",[1]厂站实体!R828)</f>
        <v/>
      </c>
      <c r="F828" s="10" t="str">
        <f>IF([1]厂站实体!M828="","",[1]厂站实体!M828)</f>
        <v/>
      </c>
      <c r="G828" s="10" t="str">
        <f>IF([1]厂站实体!N828="","",[1]厂站实体!N828)</f>
        <v/>
      </c>
      <c r="H828" s="10" t="str">
        <f>IF([1]厂站实体!O828="","",[1]厂站实体!O828)</f>
        <v/>
      </c>
      <c r="I828" s="10" t="str">
        <f>IF([1]厂站实体!K828="","",[1]厂站实体!K828)</f>
        <v/>
      </c>
      <c r="J828" s="10" t="str">
        <f>IF([1]厂站实体!P828="","",[1]厂站实体!P828)</f>
        <v/>
      </c>
      <c r="K828" s="10" t="str">
        <f t="shared" si="12"/>
        <v/>
      </c>
    </row>
    <row r="829" spans="1:11" x14ac:dyDescent="0.15">
      <c r="A829" s="10" t="str">
        <f>IF([1]厂站实体!A829="","",[1]厂站实体!A829)</f>
        <v/>
      </c>
      <c r="B829" s="10" t="str">
        <f>IF([1]厂站实体!E829="","",[1]厂站实体!E829)</f>
        <v/>
      </c>
      <c r="C829" s="10" t="str">
        <f>IF([1]厂站实体!C829="","",[1]厂站实体!C829)</f>
        <v/>
      </c>
      <c r="D829" s="10" t="str">
        <f>IF([1]厂站实体!D829="","",[1]厂站实体!D829)</f>
        <v/>
      </c>
      <c r="E829" s="10" t="str">
        <f>IF([1]厂站实体!R829="","",[1]厂站实体!R829)</f>
        <v/>
      </c>
      <c r="F829" s="10" t="str">
        <f>IF([1]厂站实体!M829="","",[1]厂站实体!M829)</f>
        <v/>
      </c>
      <c r="G829" s="10" t="str">
        <f>IF([1]厂站实体!N829="","",[1]厂站实体!N829)</f>
        <v/>
      </c>
      <c r="H829" s="10" t="str">
        <f>IF([1]厂站实体!O829="","",[1]厂站实体!O829)</f>
        <v/>
      </c>
      <c r="I829" s="10" t="str">
        <f>IF([1]厂站实体!K829="","",[1]厂站实体!K829)</f>
        <v/>
      </c>
      <c r="J829" s="10" t="str">
        <f>IF([1]厂站实体!P829="","",[1]厂站实体!P829)</f>
        <v/>
      </c>
      <c r="K829" s="10" t="str">
        <f t="shared" si="12"/>
        <v/>
      </c>
    </row>
    <row r="830" spans="1:11" x14ac:dyDescent="0.15">
      <c r="A830" s="10" t="str">
        <f>IF([1]厂站实体!A830="","",[1]厂站实体!A830)</f>
        <v/>
      </c>
      <c r="B830" s="10" t="str">
        <f>IF([1]厂站实体!E830="","",[1]厂站实体!E830)</f>
        <v/>
      </c>
      <c r="C830" s="10" t="str">
        <f>IF([1]厂站实体!C830="","",[1]厂站实体!C830)</f>
        <v/>
      </c>
      <c r="D830" s="10" t="str">
        <f>IF([1]厂站实体!D830="","",[1]厂站实体!D830)</f>
        <v/>
      </c>
      <c r="E830" s="10" t="str">
        <f>IF([1]厂站实体!R830="","",[1]厂站实体!R830)</f>
        <v/>
      </c>
      <c r="F830" s="10" t="str">
        <f>IF([1]厂站实体!M830="","",[1]厂站实体!M830)</f>
        <v/>
      </c>
      <c r="G830" s="10" t="str">
        <f>IF([1]厂站实体!N830="","",[1]厂站实体!N830)</f>
        <v/>
      </c>
      <c r="H830" s="10" t="str">
        <f>IF([1]厂站实体!O830="","",[1]厂站实体!O830)</f>
        <v/>
      </c>
      <c r="I830" s="10" t="str">
        <f>IF([1]厂站实体!K830="","",[1]厂站实体!K830)</f>
        <v/>
      </c>
      <c r="J830" s="10" t="str">
        <f>IF([1]厂站实体!P830="","",[1]厂站实体!P830)</f>
        <v/>
      </c>
      <c r="K830" s="10" t="str">
        <f t="shared" si="12"/>
        <v/>
      </c>
    </row>
    <row r="831" spans="1:11" x14ac:dyDescent="0.15">
      <c r="A831" s="10" t="str">
        <f>IF([1]厂站实体!A831="","",[1]厂站实体!A831)</f>
        <v/>
      </c>
      <c r="B831" s="10" t="str">
        <f>IF([1]厂站实体!E831="","",[1]厂站实体!E831)</f>
        <v/>
      </c>
      <c r="C831" s="10" t="str">
        <f>IF([1]厂站实体!C831="","",[1]厂站实体!C831)</f>
        <v/>
      </c>
      <c r="D831" s="10" t="str">
        <f>IF([1]厂站实体!D831="","",[1]厂站实体!D831)</f>
        <v/>
      </c>
      <c r="E831" s="10" t="str">
        <f>IF([1]厂站实体!R831="","",[1]厂站实体!R831)</f>
        <v/>
      </c>
      <c r="F831" s="10" t="str">
        <f>IF([1]厂站实体!M831="","",[1]厂站实体!M831)</f>
        <v/>
      </c>
      <c r="G831" s="10" t="str">
        <f>IF([1]厂站实体!N831="","",[1]厂站实体!N831)</f>
        <v/>
      </c>
      <c r="H831" s="10" t="str">
        <f>IF([1]厂站实体!O831="","",[1]厂站实体!O831)</f>
        <v/>
      </c>
      <c r="I831" s="10" t="str">
        <f>IF([1]厂站实体!K831="","",[1]厂站实体!K831)</f>
        <v/>
      </c>
      <c r="J831" s="10" t="str">
        <f>IF([1]厂站实体!P831="","",[1]厂站实体!P831)</f>
        <v/>
      </c>
      <c r="K831" s="10" t="str">
        <f t="shared" si="12"/>
        <v/>
      </c>
    </row>
    <row r="832" spans="1:11" x14ac:dyDescent="0.15">
      <c r="A832" s="10" t="str">
        <f>IF([1]厂站实体!A832="","",[1]厂站实体!A832)</f>
        <v/>
      </c>
      <c r="B832" s="10" t="str">
        <f>IF([1]厂站实体!E832="","",[1]厂站实体!E832)</f>
        <v/>
      </c>
      <c r="C832" s="10" t="str">
        <f>IF([1]厂站实体!C832="","",[1]厂站实体!C832)</f>
        <v/>
      </c>
      <c r="D832" s="10" t="str">
        <f>IF([1]厂站实体!D832="","",[1]厂站实体!D832)</f>
        <v/>
      </c>
      <c r="E832" s="10" t="str">
        <f>IF([1]厂站实体!R832="","",[1]厂站实体!R832)</f>
        <v/>
      </c>
      <c r="F832" s="10" t="str">
        <f>IF([1]厂站实体!M832="","",[1]厂站实体!M832)</f>
        <v/>
      </c>
      <c r="G832" s="10" t="str">
        <f>IF([1]厂站实体!N832="","",[1]厂站实体!N832)</f>
        <v/>
      </c>
      <c r="H832" s="10" t="str">
        <f>IF([1]厂站实体!O832="","",[1]厂站实体!O832)</f>
        <v/>
      </c>
      <c r="I832" s="10" t="str">
        <f>IF([1]厂站实体!K832="","",[1]厂站实体!K832)</f>
        <v/>
      </c>
      <c r="J832" s="10" t="str">
        <f>IF([1]厂站实体!P832="","",[1]厂站实体!P832)</f>
        <v/>
      </c>
      <c r="K832" s="10" t="str">
        <f t="shared" si="12"/>
        <v/>
      </c>
    </row>
    <row r="833" spans="1:11" x14ac:dyDescent="0.15">
      <c r="A833" s="10" t="str">
        <f>IF([1]厂站实体!A833="","",[1]厂站实体!A833)</f>
        <v/>
      </c>
      <c r="B833" s="10" t="str">
        <f>IF([1]厂站实体!E833="","",[1]厂站实体!E833)</f>
        <v/>
      </c>
      <c r="C833" s="10" t="str">
        <f>IF([1]厂站实体!C833="","",[1]厂站实体!C833)</f>
        <v/>
      </c>
      <c r="D833" s="10" t="str">
        <f>IF([1]厂站实体!D833="","",[1]厂站实体!D833)</f>
        <v/>
      </c>
      <c r="E833" s="10" t="str">
        <f>IF([1]厂站实体!R833="","",[1]厂站实体!R833)</f>
        <v/>
      </c>
      <c r="F833" s="10" t="str">
        <f>IF([1]厂站实体!M833="","",[1]厂站实体!M833)</f>
        <v/>
      </c>
      <c r="G833" s="10" t="str">
        <f>IF([1]厂站实体!N833="","",[1]厂站实体!N833)</f>
        <v/>
      </c>
      <c r="H833" s="10" t="str">
        <f>IF([1]厂站实体!O833="","",[1]厂站实体!O833)</f>
        <v/>
      </c>
      <c r="I833" s="10" t="str">
        <f>IF([1]厂站实体!K833="","",[1]厂站实体!K833)</f>
        <v/>
      </c>
      <c r="J833" s="10" t="str">
        <f>IF([1]厂站实体!P833="","",[1]厂站实体!P833)</f>
        <v/>
      </c>
      <c r="K833" s="10" t="str">
        <f t="shared" si="12"/>
        <v/>
      </c>
    </row>
    <row r="834" spans="1:11" x14ac:dyDescent="0.15">
      <c r="A834" s="10" t="str">
        <f>IF([1]厂站实体!A834="","",[1]厂站实体!A834)</f>
        <v/>
      </c>
      <c r="B834" s="10" t="str">
        <f>IF([1]厂站实体!E834="","",[1]厂站实体!E834)</f>
        <v/>
      </c>
      <c r="C834" s="10" t="str">
        <f>IF([1]厂站实体!C834="","",[1]厂站实体!C834)</f>
        <v/>
      </c>
      <c r="D834" s="10" t="str">
        <f>IF([1]厂站实体!D834="","",[1]厂站实体!D834)</f>
        <v/>
      </c>
      <c r="E834" s="10" t="str">
        <f>IF([1]厂站实体!R834="","",[1]厂站实体!R834)</f>
        <v/>
      </c>
      <c r="F834" s="10" t="str">
        <f>IF([1]厂站实体!M834="","",[1]厂站实体!M834)</f>
        <v/>
      </c>
      <c r="G834" s="10" t="str">
        <f>IF([1]厂站实体!N834="","",[1]厂站实体!N834)</f>
        <v/>
      </c>
      <c r="H834" s="10" t="str">
        <f>IF([1]厂站实体!O834="","",[1]厂站实体!O834)</f>
        <v/>
      </c>
      <c r="I834" s="10" t="str">
        <f>IF([1]厂站实体!K834="","",[1]厂站实体!K834)</f>
        <v/>
      </c>
      <c r="J834" s="10" t="str">
        <f>IF([1]厂站实体!P834="","",[1]厂站实体!P834)</f>
        <v/>
      </c>
      <c r="K834" s="10" t="str">
        <f t="shared" si="12"/>
        <v/>
      </c>
    </row>
    <row r="835" spans="1:11" x14ac:dyDescent="0.15">
      <c r="A835" s="10" t="str">
        <f>IF([1]厂站实体!A835="","",[1]厂站实体!A835)</f>
        <v/>
      </c>
      <c r="B835" s="10" t="str">
        <f>IF([1]厂站实体!E835="","",[1]厂站实体!E835)</f>
        <v/>
      </c>
      <c r="C835" s="10" t="str">
        <f>IF([1]厂站实体!C835="","",[1]厂站实体!C835)</f>
        <v/>
      </c>
      <c r="D835" s="10" t="str">
        <f>IF([1]厂站实体!D835="","",[1]厂站实体!D835)</f>
        <v/>
      </c>
      <c r="E835" s="10" t="str">
        <f>IF([1]厂站实体!R835="","",[1]厂站实体!R835)</f>
        <v/>
      </c>
      <c r="F835" s="10" t="str">
        <f>IF([1]厂站实体!M835="","",[1]厂站实体!M835)</f>
        <v/>
      </c>
      <c r="G835" s="10" t="str">
        <f>IF([1]厂站实体!N835="","",[1]厂站实体!N835)</f>
        <v/>
      </c>
      <c r="H835" s="10" t="str">
        <f>IF([1]厂站实体!O835="","",[1]厂站实体!O835)</f>
        <v/>
      </c>
      <c r="I835" s="10" t="str">
        <f>IF([1]厂站实体!K835="","",[1]厂站实体!K835)</f>
        <v/>
      </c>
      <c r="J835" s="10" t="str">
        <f>IF([1]厂站实体!P835="","",[1]厂站实体!P835)</f>
        <v/>
      </c>
      <c r="K835" s="10" t="str">
        <f t="shared" ref="K835:K898" si="13">IF(OR(I835="",J835=""),"",I835-J835)</f>
        <v/>
      </c>
    </row>
    <row r="836" spans="1:11" x14ac:dyDescent="0.15">
      <c r="A836" s="10" t="str">
        <f>IF([1]厂站实体!A836="","",[1]厂站实体!A836)</f>
        <v/>
      </c>
      <c r="B836" s="10" t="str">
        <f>IF([1]厂站实体!E836="","",[1]厂站实体!E836)</f>
        <v/>
      </c>
      <c r="C836" s="10" t="str">
        <f>IF([1]厂站实体!C836="","",[1]厂站实体!C836)</f>
        <v/>
      </c>
      <c r="D836" s="10" t="str">
        <f>IF([1]厂站实体!D836="","",[1]厂站实体!D836)</f>
        <v/>
      </c>
      <c r="E836" s="10" t="str">
        <f>IF([1]厂站实体!R836="","",[1]厂站实体!R836)</f>
        <v/>
      </c>
      <c r="F836" s="10" t="str">
        <f>IF([1]厂站实体!M836="","",[1]厂站实体!M836)</f>
        <v/>
      </c>
      <c r="G836" s="10" t="str">
        <f>IF([1]厂站实体!N836="","",[1]厂站实体!N836)</f>
        <v/>
      </c>
      <c r="H836" s="10" t="str">
        <f>IF([1]厂站实体!O836="","",[1]厂站实体!O836)</f>
        <v/>
      </c>
      <c r="I836" s="10" t="str">
        <f>IF([1]厂站实体!K836="","",[1]厂站实体!K836)</f>
        <v/>
      </c>
      <c r="J836" s="10" t="str">
        <f>IF([1]厂站实体!P836="","",[1]厂站实体!P836)</f>
        <v/>
      </c>
      <c r="K836" s="10" t="str">
        <f t="shared" si="13"/>
        <v/>
      </c>
    </row>
    <row r="837" spans="1:11" x14ac:dyDescent="0.15">
      <c r="A837" s="10" t="str">
        <f>IF([1]厂站实体!A837="","",[1]厂站实体!A837)</f>
        <v/>
      </c>
      <c r="B837" s="10" t="str">
        <f>IF([1]厂站实体!E837="","",[1]厂站实体!E837)</f>
        <v/>
      </c>
      <c r="C837" s="10" t="str">
        <f>IF([1]厂站实体!C837="","",[1]厂站实体!C837)</f>
        <v/>
      </c>
      <c r="D837" s="10" t="str">
        <f>IF([1]厂站实体!D837="","",[1]厂站实体!D837)</f>
        <v/>
      </c>
      <c r="E837" s="10" t="str">
        <f>IF([1]厂站实体!R837="","",[1]厂站实体!R837)</f>
        <v/>
      </c>
      <c r="F837" s="10" t="str">
        <f>IF([1]厂站实体!M837="","",[1]厂站实体!M837)</f>
        <v/>
      </c>
      <c r="G837" s="10" t="str">
        <f>IF([1]厂站实体!N837="","",[1]厂站实体!N837)</f>
        <v/>
      </c>
      <c r="H837" s="10" t="str">
        <f>IF([1]厂站实体!O837="","",[1]厂站实体!O837)</f>
        <v/>
      </c>
      <c r="I837" s="10" t="str">
        <f>IF([1]厂站实体!K837="","",[1]厂站实体!K837)</f>
        <v/>
      </c>
      <c r="J837" s="10" t="str">
        <f>IF([1]厂站实体!P837="","",[1]厂站实体!P837)</f>
        <v/>
      </c>
      <c r="K837" s="10" t="str">
        <f t="shared" si="13"/>
        <v/>
      </c>
    </row>
    <row r="838" spans="1:11" x14ac:dyDescent="0.15">
      <c r="A838" s="10" t="str">
        <f>IF([1]厂站实体!A838="","",[1]厂站实体!A838)</f>
        <v/>
      </c>
      <c r="B838" s="10" t="str">
        <f>IF([1]厂站实体!E838="","",[1]厂站实体!E838)</f>
        <v/>
      </c>
      <c r="C838" s="10" t="str">
        <f>IF([1]厂站实体!C838="","",[1]厂站实体!C838)</f>
        <v/>
      </c>
      <c r="D838" s="10" t="str">
        <f>IF([1]厂站实体!D838="","",[1]厂站实体!D838)</f>
        <v/>
      </c>
      <c r="E838" s="10" t="str">
        <f>IF([1]厂站实体!R838="","",[1]厂站实体!R838)</f>
        <v/>
      </c>
      <c r="F838" s="10" t="str">
        <f>IF([1]厂站实体!M838="","",[1]厂站实体!M838)</f>
        <v/>
      </c>
      <c r="G838" s="10" t="str">
        <f>IF([1]厂站实体!N838="","",[1]厂站实体!N838)</f>
        <v/>
      </c>
      <c r="H838" s="10" t="str">
        <f>IF([1]厂站实体!O838="","",[1]厂站实体!O838)</f>
        <v/>
      </c>
      <c r="I838" s="10" t="str">
        <f>IF([1]厂站实体!K838="","",[1]厂站实体!K838)</f>
        <v/>
      </c>
      <c r="J838" s="10" t="str">
        <f>IF([1]厂站实体!P838="","",[1]厂站实体!P838)</f>
        <v/>
      </c>
      <c r="K838" s="10" t="str">
        <f t="shared" si="13"/>
        <v/>
      </c>
    </row>
    <row r="839" spans="1:11" x14ac:dyDescent="0.15">
      <c r="A839" s="10" t="str">
        <f>IF([1]厂站实体!A839="","",[1]厂站实体!A839)</f>
        <v/>
      </c>
      <c r="B839" s="10" t="str">
        <f>IF([1]厂站实体!E839="","",[1]厂站实体!E839)</f>
        <v/>
      </c>
      <c r="C839" s="10" t="str">
        <f>IF([1]厂站实体!C839="","",[1]厂站实体!C839)</f>
        <v/>
      </c>
      <c r="D839" s="10" t="str">
        <f>IF([1]厂站实体!D839="","",[1]厂站实体!D839)</f>
        <v/>
      </c>
      <c r="E839" s="10" t="str">
        <f>IF([1]厂站实体!R839="","",[1]厂站实体!R839)</f>
        <v/>
      </c>
      <c r="F839" s="10" t="str">
        <f>IF([1]厂站实体!M839="","",[1]厂站实体!M839)</f>
        <v/>
      </c>
      <c r="G839" s="10" t="str">
        <f>IF([1]厂站实体!N839="","",[1]厂站实体!N839)</f>
        <v/>
      </c>
      <c r="H839" s="10" t="str">
        <f>IF([1]厂站实体!O839="","",[1]厂站实体!O839)</f>
        <v/>
      </c>
      <c r="I839" s="10" t="str">
        <f>IF([1]厂站实体!K839="","",[1]厂站实体!K839)</f>
        <v/>
      </c>
      <c r="J839" s="10" t="str">
        <f>IF([1]厂站实体!P839="","",[1]厂站实体!P839)</f>
        <v/>
      </c>
      <c r="K839" s="10" t="str">
        <f t="shared" si="13"/>
        <v/>
      </c>
    </row>
    <row r="840" spans="1:11" x14ac:dyDescent="0.15">
      <c r="A840" s="10" t="str">
        <f>IF([1]厂站实体!A840="","",[1]厂站实体!A840)</f>
        <v/>
      </c>
      <c r="B840" s="10" t="str">
        <f>IF([1]厂站实体!E840="","",[1]厂站实体!E840)</f>
        <v/>
      </c>
      <c r="C840" s="10" t="str">
        <f>IF([1]厂站实体!C840="","",[1]厂站实体!C840)</f>
        <v/>
      </c>
      <c r="D840" s="10" t="str">
        <f>IF([1]厂站实体!D840="","",[1]厂站实体!D840)</f>
        <v/>
      </c>
      <c r="E840" s="10" t="str">
        <f>IF([1]厂站实体!R840="","",[1]厂站实体!R840)</f>
        <v/>
      </c>
      <c r="F840" s="10" t="str">
        <f>IF([1]厂站实体!M840="","",[1]厂站实体!M840)</f>
        <v/>
      </c>
      <c r="G840" s="10" t="str">
        <f>IF([1]厂站实体!N840="","",[1]厂站实体!N840)</f>
        <v/>
      </c>
      <c r="H840" s="10" t="str">
        <f>IF([1]厂站实体!O840="","",[1]厂站实体!O840)</f>
        <v/>
      </c>
      <c r="I840" s="10" t="str">
        <f>IF([1]厂站实体!K840="","",[1]厂站实体!K840)</f>
        <v/>
      </c>
      <c r="J840" s="10" t="str">
        <f>IF([1]厂站实体!P840="","",[1]厂站实体!P840)</f>
        <v/>
      </c>
      <c r="K840" s="10" t="str">
        <f t="shared" si="13"/>
        <v/>
      </c>
    </row>
    <row r="841" spans="1:11" x14ac:dyDescent="0.15">
      <c r="A841" s="10" t="str">
        <f>IF([1]厂站实体!A841="","",[1]厂站实体!A841)</f>
        <v/>
      </c>
      <c r="B841" s="10" t="str">
        <f>IF([1]厂站实体!E841="","",[1]厂站实体!E841)</f>
        <v/>
      </c>
      <c r="C841" s="10" t="str">
        <f>IF([1]厂站实体!C841="","",[1]厂站实体!C841)</f>
        <v/>
      </c>
      <c r="D841" s="10" t="str">
        <f>IF([1]厂站实体!D841="","",[1]厂站实体!D841)</f>
        <v/>
      </c>
      <c r="E841" s="10" t="str">
        <f>IF([1]厂站实体!R841="","",[1]厂站实体!R841)</f>
        <v/>
      </c>
      <c r="F841" s="10" t="str">
        <f>IF([1]厂站实体!M841="","",[1]厂站实体!M841)</f>
        <v/>
      </c>
      <c r="G841" s="10" t="str">
        <f>IF([1]厂站实体!N841="","",[1]厂站实体!N841)</f>
        <v/>
      </c>
      <c r="H841" s="10" t="str">
        <f>IF([1]厂站实体!O841="","",[1]厂站实体!O841)</f>
        <v/>
      </c>
      <c r="I841" s="10" t="str">
        <f>IF([1]厂站实体!K841="","",[1]厂站实体!K841)</f>
        <v/>
      </c>
      <c r="J841" s="10" t="str">
        <f>IF([1]厂站实体!P841="","",[1]厂站实体!P841)</f>
        <v/>
      </c>
      <c r="K841" s="10" t="str">
        <f t="shared" si="13"/>
        <v/>
      </c>
    </row>
    <row r="842" spans="1:11" x14ac:dyDescent="0.15">
      <c r="A842" s="10" t="str">
        <f>IF([1]厂站实体!A842="","",[1]厂站实体!A842)</f>
        <v/>
      </c>
      <c r="B842" s="10" t="str">
        <f>IF([1]厂站实体!E842="","",[1]厂站实体!E842)</f>
        <v/>
      </c>
      <c r="C842" s="10" t="str">
        <f>IF([1]厂站实体!C842="","",[1]厂站实体!C842)</f>
        <v/>
      </c>
      <c r="D842" s="10" t="str">
        <f>IF([1]厂站实体!D842="","",[1]厂站实体!D842)</f>
        <v/>
      </c>
      <c r="E842" s="10" t="str">
        <f>IF([1]厂站实体!R842="","",[1]厂站实体!R842)</f>
        <v/>
      </c>
      <c r="F842" s="10" t="str">
        <f>IF([1]厂站实体!M842="","",[1]厂站实体!M842)</f>
        <v/>
      </c>
      <c r="G842" s="10" t="str">
        <f>IF([1]厂站实体!N842="","",[1]厂站实体!N842)</f>
        <v/>
      </c>
      <c r="H842" s="10" t="str">
        <f>IF([1]厂站实体!O842="","",[1]厂站实体!O842)</f>
        <v/>
      </c>
      <c r="I842" s="10" t="str">
        <f>IF([1]厂站实体!K842="","",[1]厂站实体!K842)</f>
        <v/>
      </c>
      <c r="J842" s="10" t="str">
        <f>IF([1]厂站实体!P842="","",[1]厂站实体!P842)</f>
        <v/>
      </c>
      <c r="K842" s="10" t="str">
        <f t="shared" si="13"/>
        <v/>
      </c>
    </row>
    <row r="843" spans="1:11" x14ac:dyDescent="0.15">
      <c r="A843" s="10" t="str">
        <f>IF([1]厂站实体!A843="","",[1]厂站实体!A843)</f>
        <v/>
      </c>
      <c r="B843" s="10" t="str">
        <f>IF([1]厂站实体!E843="","",[1]厂站实体!E843)</f>
        <v/>
      </c>
      <c r="C843" s="10" t="str">
        <f>IF([1]厂站实体!C843="","",[1]厂站实体!C843)</f>
        <v/>
      </c>
      <c r="D843" s="10" t="str">
        <f>IF([1]厂站实体!D843="","",[1]厂站实体!D843)</f>
        <v/>
      </c>
      <c r="E843" s="10" t="str">
        <f>IF([1]厂站实体!R843="","",[1]厂站实体!R843)</f>
        <v/>
      </c>
      <c r="F843" s="10" t="str">
        <f>IF([1]厂站实体!M843="","",[1]厂站实体!M843)</f>
        <v/>
      </c>
      <c r="G843" s="10" t="str">
        <f>IF([1]厂站实体!N843="","",[1]厂站实体!N843)</f>
        <v/>
      </c>
      <c r="H843" s="10" t="str">
        <f>IF([1]厂站实体!O843="","",[1]厂站实体!O843)</f>
        <v/>
      </c>
      <c r="I843" s="10" t="str">
        <f>IF([1]厂站实体!K843="","",[1]厂站实体!K843)</f>
        <v/>
      </c>
      <c r="J843" s="10" t="str">
        <f>IF([1]厂站实体!P843="","",[1]厂站实体!P843)</f>
        <v/>
      </c>
      <c r="K843" s="10" t="str">
        <f t="shared" si="13"/>
        <v/>
      </c>
    </row>
    <row r="844" spans="1:11" x14ac:dyDescent="0.15">
      <c r="A844" s="10" t="str">
        <f>IF([1]厂站实体!A844="","",[1]厂站实体!A844)</f>
        <v/>
      </c>
      <c r="B844" s="10" t="str">
        <f>IF([1]厂站实体!E844="","",[1]厂站实体!E844)</f>
        <v/>
      </c>
      <c r="C844" s="10" t="str">
        <f>IF([1]厂站实体!C844="","",[1]厂站实体!C844)</f>
        <v/>
      </c>
      <c r="D844" s="10" t="str">
        <f>IF([1]厂站实体!D844="","",[1]厂站实体!D844)</f>
        <v/>
      </c>
      <c r="E844" s="10" t="str">
        <f>IF([1]厂站实体!R844="","",[1]厂站实体!R844)</f>
        <v/>
      </c>
      <c r="F844" s="10" t="str">
        <f>IF([1]厂站实体!M844="","",[1]厂站实体!M844)</f>
        <v/>
      </c>
      <c r="G844" s="10" t="str">
        <f>IF([1]厂站实体!N844="","",[1]厂站实体!N844)</f>
        <v/>
      </c>
      <c r="H844" s="10" t="str">
        <f>IF([1]厂站实体!O844="","",[1]厂站实体!O844)</f>
        <v/>
      </c>
      <c r="I844" s="10" t="str">
        <f>IF([1]厂站实体!K844="","",[1]厂站实体!K844)</f>
        <v/>
      </c>
      <c r="J844" s="10" t="str">
        <f>IF([1]厂站实体!P844="","",[1]厂站实体!P844)</f>
        <v/>
      </c>
      <c r="K844" s="10" t="str">
        <f t="shared" si="13"/>
        <v/>
      </c>
    </row>
    <row r="845" spans="1:11" x14ac:dyDescent="0.15">
      <c r="A845" s="10" t="str">
        <f>IF([1]厂站实体!A845="","",[1]厂站实体!A845)</f>
        <v/>
      </c>
      <c r="B845" s="10" t="str">
        <f>IF([1]厂站实体!E845="","",[1]厂站实体!E845)</f>
        <v/>
      </c>
      <c r="C845" s="10" t="str">
        <f>IF([1]厂站实体!C845="","",[1]厂站实体!C845)</f>
        <v/>
      </c>
      <c r="D845" s="10" t="str">
        <f>IF([1]厂站实体!D845="","",[1]厂站实体!D845)</f>
        <v/>
      </c>
      <c r="E845" s="10" t="str">
        <f>IF([1]厂站实体!R845="","",[1]厂站实体!R845)</f>
        <v/>
      </c>
      <c r="F845" s="10" t="str">
        <f>IF([1]厂站实体!M845="","",[1]厂站实体!M845)</f>
        <v/>
      </c>
      <c r="G845" s="10" t="str">
        <f>IF([1]厂站实体!N845="","",[1]厂站实体!N845)</f>
        <v/>
      </c>
      <c r="H845" s="10" t="str">
        <f>IF([1]厂站实体!O845="","",[1]厂站实体!O845)</f>
        <v/>
      </c>
      <c r="I845" s="10" t="str">
        <f>IF([1]厂站实体!K845="","",[1]厂站实体!K845)</f>
        <v/>
      </c>
      <c r="J845" s="10" t="str">
        <f>IF([1]厂站实体!P845="","",[1]厂站实体!P845)</f>
        <v/>
      </c>
      <c r="K845" s="10" t="str">
        <f t="shared" si="13"/>
        <v/>
      </c>
    </row>
    <row r="846" spans="1:11" x14ac:dyDescent="0.15">
      <c r="A846" s="10" t="str">
        <f>IF([1]厂站实体!A846="","",[1]厂站实体!A846)</f>
        <v/>
      </c>
      <c r="B846" s="10" t="str">
        <f>IF([1]厂站实体!E846="","",[1]厂站实体!E846)</f>
        <v/>
      </c>
      <c r="C846" s="10" t="str">
        <f>IF([1]厂站实体!C846="","",[1]厂站实体!C846)</f>
        <v/>
      </c>
      <c r="D846" s="10" t="str">
        <f>IF([1]厂站实体!D846="","",[1]厂站实体!D846)</f>
        <v/>
      </c>
      <c r="E846" s="10" t="str">
        <f>IF([1]厂站实体!R846="","",[1]厂站实体!R846)</f>
        <v/>
      </c>
      <c r="F846" s="10" t="str">
        <f>IF([1]厂站实体!M846="","",[1]厂站实体!M846)</f>
        <v/>
      </c>
      <c r="G846" s="10" t="str">
        <f>IF([1]厂站实体!N846="","",[1]厂站实体!N846)</f>
        <v/>
      </c>
      <c r="H846" s="10" t="str">
        <f>IF([1]厂站实体!O846="","",[1]厂站实体!O846)</f>
        <v/>
      </c>
      <c r="I846" s="10" t="str">
        <f>IF([1]厂站实体!K846="","",[1]厂站实体!K846)</f>
        <v/>
      </c>
      <c r="J846" s="10" t="str">
        <f>IF([1]厂站实体!P846="","",[1]厂站实体!P846)</f>
        <v/>
      </c>
      <c r="K846" s="10" t="str">
        <f t="shared" si="13"/>
        <v/>
      </c>
    </row>
    <row r="847" spans="1:11" x14ac:dyDescent="0.15">
      <c r="A847" s="10" t="str">
        <f>IF([1]厂站实体!A847="","",[1]厂站实体!A847)</f>
        <v/>
      </c>
      <c r="B847" s="10" t="str">
        <f>IF([1]厂站实体!E847="","",[1]厂站实体!E847)</f>
        <v/>
      </c>
      <c r="C847" s="10" t="str">
        <f>IF([1]厂站实体!C847="","",[1]厂站实体!C847)</f>
        <v/>
      </c>
      <c r="D847" s="10" t="str">
        <f>IF([1]厂站实体!D847="","",[1]厂站实体!D847)</f>
        <v/>
      </c>
      <c r="E847" s="10" t="str">
        <f>IF([1]厂站实体!R847="","",[1]厂站实体!R847)</f>
        <v/>
      </c>
      <c r="F847" s="10" t="str">
        <f>IF([1]厂站实体!M847="","",[1]厂站实体!M847)</f>
        <v/>
      </c>
      <c r="G847" s="10" t="str">
        <f>IF([1]厂站实体!N847="","",[1]厂站实体!N847)</f>
        <v/>
      </c>
      <c r="H847" s="10" t="str">
        <f>IF([1]厂站实体!O847="","",[1]厂站实体!O847)</f>
        <v/>
      </c>
      <c r="I847" s="10" t="str">
        <f>IF([1]厂站实体!K847="","",[1]厂站实体!K847)</f>
        <v/>
      </c>
      <c r="J847" s="10" t="str">
        <f>IF([1]厂站实体!P847="","",[1]厂站实体!P847)</f>
        <v/>
      </c>
      <c r="K847" s="10" t="str">
        <f t="shared" si="13"/>
        <v/>
      </c>
    </row>
    <row r="848" spans="1:11" x14ac:dyDescent="0.15">
      <c r="A848" s="10" t="str">
        <f>IF([1]厂站实体!A848="","",[1]厂站实体!A848)</f>
        <v/>
      </c>
      <c r="B848" s="10" t="str">
        <f>IF([1]厂站实体!E848="","",[1]厂站实体!E848)</f>
        <v/>
      </c>
      <c r="C848" s="10" t="str">
        <f>IF([1]厂站实体!C848="","",[1]厂站实体!C848)</f>
        <v/>
      </c>
      <c r="D848" s="10" t="str">
        <f>IF([1]厂站实体!D848="","",[1]厂站实体!D848)</f>
        <v/>
      </c>
      <c r="E848" s="10" t="str">
        <f>IF([1]厂站实体!R848="","",[1]厂站实体!R848)</f>
        <v/>
      </c>
      <c r="F848" s="10" t="str">
        <f>IF([1]厂站实体!M848="","",[1]厂站实体!M848)</f>
        <v/>
      </c>
      <c r="G848" s="10" t="str">
        <f>IF([1]厂站实体!N848="","",[1]厂站实体!N848)</f>
        <v/>
      </c>
      <c r="H848" s="10" t="str">
        <f>IF([1]厂站实体!O848="","",[1]厂站实体!O848)</f>
        <v/>
      </c>
      <c r="I848" s="10" t="str">
        <f>IF([1]厂站实体!K848="","",[1]厂站实体!K848)</f>
        <v/>
      </c>
      <c r="J848" s="10" t="str">
        <f>IF([1]厂站实体!P848="","",[1]厂站实体!P848)</f>
        <v/>
      </c>
      <c r="K848" s="10" t="str">
        <f t="shared" si="13"/>
        <v/>
      </c>
    </row>
    <row r="849" spans="1:11" x14ac:dyDescent="0.15">
      <c r="A849" s="10" t="str">
        <f>IF([1]厂站实体!A849="","",[1]厂站实体!A849)</f>
        <v/>
      </c>
      <c r="B849" s="10" t="str">
        <f>IF([1]厂站实体!E849="","",[1]厂站实体!E849)</f>
        <v/>
      </c>
      <c r="C849" s="10" t="str">
        <f>IF([1]厂站实体!C849="","",[1]厂站实体!C849)</f>
        <v/>
      </c>
      <c r="D849" s="10" t="str">
        <f>IF([1]厂站实体!D849="","",[1]厂站实体!D849)</f>
        <v/>
      </c>
      <c r="E849" s="10" t="str">
        <f>IF([1]厂站实体!R849="","",[1]厂站实体!R849)</f>
        <v/>
      </c>
      <c r="F849" s="10" t="str">
        <f>IF([1]厂站实体!M849="","",[1]厂站实体!M849)</f>
        <v/>
      </c>
      <c r="G849" s="10" t="str">
        <f>IF([1]厂站实体!N849="","",[1]厂站实体!N849)</f>
        <v/>
      </c>
      <c r="H849" s="10" t="str">
        <f>IF([1]厂站实体!O849="","",[1]厂站实体!O849)</f>
        <v/>
      </c>
      <c r="I849" s="10" t="str">
        <f>IF([1]厂站实体!K849="","",[1]厂站实体!K849)</f>
        <v/>
      </c>
      <c r="J849" s="10" t="str">
        <f>IF([1]厂站实体!P849="","",[1]厂站实体!P849)</f>
        <v/>
      </c>
      <c r="K849" s="10" t="str">
        <f t="shared" si="13"/>
        <v/>
      </c>
    </row>
    <row r="850" spans="1:11" x14ac:dyDescent="0.15">
      <c r="A850" s="10" t="str">
        <f>IF([1]厂站实体!A850="","",[1]厂站实体!A850)</f>
        <v/>
      </c>
      <c r="B850" s="10" t="str">
        <f>IF([1]厂站实体!E850="","",[1]厂站实体!E850)</f>
        <v/>
      </c>
      <c r="C850" s="10" t="str">
        <f>IF([1]厂站实体!C850="","",[1]厂站实体!C850)</f>
        <v/>
      </c>
      <c r="D850" s="10" t="str">
        <f>IF([1]厂站实体!D850="","",[1]厂站实体!D850)</f>
        <v/>
      </c>
      <c r="E850" s="10" t="str">
        <f>IF([1]厂站实体!R850="","",[1]厂站实体!R850)</f>
        <v/>
      </c>
      <c r="F850" s="10" t="str">
        <f>IF([1]厂站实体!M850="","",[1]厂站实体!M850)</f>
        <v/>
      </c>
      <c r="G850" s="10" t="str">
        <f>IF([1]厂站实体!N850="","",[1]厂站实体!N850)</f>
        <v/>
      </c>
      <c r="H850" s="10" t="str">
        <f>IF([1]厂站实体!O850="","",[1]厂站实体!O850)</f>
        <v/>
      </c>
      <c r="I850" s="10" t="str">
        <f>IF([1]厂站实体!K850="","",[1]厂站实体!K850)</f>
        <v/>
      </c>
      <c r="J850" s="10" t="str">
        <f>IF([1]厂站实体!P850="","",[1]厂站实体!P850)</f>
        <v/>
      </c>
      <c r="K850" s="10" t="str">
        <f t="shared" si="13"/>
        <v/>
      </c>
    </row>
    <row r="851" spans="1:11" x14ac:dyDescent="0.15">
      <c r="A851" s="10" t="str">
        <f>IF([1]厂站实体!A851="","",[1]厂站实体!A851)</f>
        <v/>
      </c>
      <c r="B851" s="10" t="str">
        <f>IF([1]厂站实体!E851="","",[1]厂站实体!E851)</f>
        <v/>
      </c>
      <c r="C851" s="10" t="str">
        <f>IF([1]厂站实体!C851="","",[1]厂站实体!C851)</f>
        <v/>
      </c>
      <c r="D851" s="10" t="str">
        <f>IF([1]厂站实体!D851="","",[1]厂站实体!D851)</f>
        <v/>
      </c>
      <c r="E851" s="10" t="str">
        <f>IF([1]厂站实体!R851="","",[1]厂站实体!R851)</f>
        <v/>
      </c>
      <c r="F851" s="10" t="str">
        <f>IF([1]厂站实体!M851="","",[1]厂站实体!M851)</f>
        <v/>
      </c>
      <c r="G851" s="10" t="str">
        <f>IF([1]厂站实体!N851="","",[1]厂站实体!N851)</f>
        <v/>
      </c>
      <c r="H851" s="10" t="str">
        <f>IF([1]厂站实体!O851="","",[1]厂站实体!O851)</f>
        <v/>
      </c>
      <c r="I851" s="10" t="str">
        <f>IF([1]厂站实体!K851="","",[1]厂站实体!K851)</f>
        <v/>
      </c>
      <c r="J851" s="10" t="str">
        <f>IF([1]厂站实体!P851="","",[1]厂站实体!P851)</f>
        <v/>
      </c>
      <c r="K851" s="10" t="str">
        <f t="shared" si="13"/>
        <v/>
      </c>
    </row>
    <row r="852" spans="1:11" x14ac:dyDescent="0.15">
      <c r="A852" s="10" t="str">
        <f>IF([1]厂站实体!A852="","",[1]厂站实体!A852)</f>
        <v/>
      </c>
      <c r="B852" s="10" t="str">
        <f>IF([1]厂站实体!E852="","",[1]厂站实体!E852)</f>
        <v/>
      </c>
      <c r="C852" s="10" t="str">
        <f>IF([1]厂站实体!C852="","",[1]厂站实体!C852)</f>
        <v/>
      </c>
      <c r="D852" s="10" t="str">
        <f>IF([1]厂站实体!D852="","",[1]厂站实体!D852)</f>
        <v/>
      </c>
      <c r="E852" s="10" t="str">
        <f>IF([1]厂站实体!R852="","",[1]厂站实体!R852)</f>
        <v/>
      </c>
      <c r="F852" s="10" t="str">
        <f>IF([1]厂站实体!M852="","",[1]厂站实体!M852)</f>
        <v/>
      </c>
      <c r="G852" s="10" t="str">
        <f>IF([1]厂站实体!N852="","",[1]厂站实体!N852)</f>
        <v/>
      </c>
      <c r="H852" s="10" t="str">
        <f>IF([1]厂站实体!O852="","",[1]厂站实体!O852)</f>
        <v/>
      </c>
      <c r="I852" s="10" t="str">
        <f>IF([1]厂站实体!K852="","",[1]厂站实体!K852)</f>
        <v/>
      </c>
      <c r="J852" s="10" t="str">
        <f>IF([1]厂站实体!P852="","",[1]厂站实体!P852)</f>
        <v/>
      </c>
      <c r="K852" s="10" t="str">
        <f t="shared" si="13"/>
        <v/>
      </c>
    </row>
    <row r="853" spans="1:11" x14ac:dyDescent="0.15">
      <c r="A853" s="10" t="str">
        <f>IF([1]厂站实体!A853="","",[1]厂站实体!A853)</f>
        <v/>
      </c>
      <c r="B853" s="10" t="str">
        <f>IF([1]厂站实体!E853="","",[1]厂站实体!E853)</f>
        <v/>
      </c>
      <c r="C853" s="10" t="str">
        <f>IF([1]厂站实体!C853="","",[1]厂站实体!C853)</f>
        <v/>
      </c>
      <c r="D853" s="10" t="str">
        <f>IF([1]厂站实体!D853="","",[1]厂站实体!D853)</f>
        <v/>
      </c>
      <c r="E853" s="10" t="str">
        <f>IF([1]厂站实体!R853="","",[1]厂站实体!R853)</f>
        <v/>
      </c>
      <c r="F853" s="10" t="str">
        <f>IF([1]厂站实体!M853="","",[1]厂站实体!M853)</f>
        <v/>
      </c>
      <c r="G853" s="10" t="str">
        <f>IF([1]厂站实体!N853="","",[1]厂站实体!N853)</f>
        <v/>
      </c>
      <c r="H853" s="10" t="str">
        <f>IF([1]厂站实体!O853="","",[1]厂站实体!O853)</f>
        <v/>
      </c>
      <c r="I853" s="10" t="str">
        <f>IF([1]厂站实体!K853="","",[1]厂站实体!K853)</f>
        <v/>
      </c>
      <c r="J853" s="10" t="str">
        <f>IF([1]厂站实体!P853="","",[1]厂站实体!P853)</f>
        <v/>
      </c>
      <c r="K853" s="10" t="str">
        <f t="shared" si="13"/>
        <v/>
      </c>
    </row>
    <row r="854" spans="1:11" x14ac:dyDescent="0.15">
      <c r="A854" s="10" t="str">
        <f>IF([1]厂站实体!A854="","",[1]厂站实体!A854)</f>
        <v/>
      </c>
      <c r="B854" s="10" t="str">
        <f>IF([1]厂站实体!E854="","",[1]厂站实体!E854)</f>
        <v/>
      </c>
      <c r="C854" s="10" t="str">
        <f>IF([1]厂站实体!C854="","",[1]厂站实体!C854)</f>
        <v/>
      </c>
      <c r="D854" s="10" t="str">
        <f>IF([1]厂站实体!D854="","",[1]厂站实体!D854)</f>
        <v/>
      </c>
      <c r="E854" s="10" t="str">
        <f>IF([1]厂站实体!R854="","",[1]厂站实体!R854)</f>
        <v/>
      </c>
      <c r="F854" s="10" t="str">
        <f>IF([1]厂站实体!M854="","",[1]厂站实体!M854)</f>
        <v/>
      </c>
      <c r="G854" s="10" t="str">
        <f>IF([1]厂站实体!N854="","",[1]厂站实体!N854)</f>
        <v/>
      </c>
      <c r="H854" s="10" t="str">
        <f>IF([1]厂站实体!O854="","",[1]厂站实体!O854)</f>
        <v/>
      </c>
      <c r="I854" s="10" t="str">
        <f>IF([1]厂站实体!K854="","",[1]厂站实体!K854)</f>
        <v/>
      </c>
      <c r="J854" s="10" t="str">
        <f>IF([1]厂站实体!P854="","",[1]厂站实体!P854)</f>
        <v/>
      </c>
      <c r="K854" s="10" t="str">
        <f t="shared" si="13"/>
        <v/>
      </c>
    </row>
    <row r="855" spans="1:11" x14ac:dyDescent="0.15">
      <c r="A855" s="10" t="str">
        <f>IF([1]厂站实体!A855="","",[1]厂站实体!A855)</f>
        <v/>
      </c>
      <c r="B855" s="10" t="str">
        <f>IF([1]厂站实体!E855="","",[1]厂站实体!E855)</f>
        <v/>
      </c>
      <c r="C855" s="10" t="str">
        <f>IF([1]厂站实体!C855="","",[1]厂站实体!C855)</f>
        <v/>
      </c>
      <c r="D855" s="10" t="str">
        <f>IF([1]厂站实体!D855="","",[1]厂站实体!D855)</f>
        <v/>
      </c>
      <c r="E855" s="10" t="str">
        <f>IF([1]厂站实体!R855="","",[1]厂站实体!R855)</f>
        <v/>
      </c>
      <c r="F855" s="10" t="str">
        <f>IF([1]厂站实体!M855="","",[1]厂站实体!M855)</f>
        <v/>
      </c>
      <c r="G855" s="10" t="str">
        <f>IF([1]厂站实体!N855="","",[1]厂站实体!N855)</f>
        <v/>
      </c>
      <c r="H855" s="10" t="str">
        <f>IF([1]厂站实体!O855="","",[1]厂站实体!O855)</f>
        <v/>
      </c>
      <c r="I855" s="10" t="str">
        <f>IF([1]厂站实体!K855="","",[1]厂站实体!K855)</f>
        <v/>
      </c>
      <c r="J855" s="10" t="str">
        <f>IF([1]厂站实体!P855="","",[1]厂站实体!P855)</f>
        <v/>
      </c>
      <c r="K855" s="10" t="str">
        <f t="shared" si="13"/>
        <v/>
      </c>
    </row>
    <row r="856" spans="1:11" x14ac:dyDescent="0.15">
      <c r="A856" s="10" t="str">
        <f>IF([1]厂站实体!A856="","",[1]厂站实体!A856)</f>
        <v/>
      </c>
      <c r="B856" s="10" t="str">
        <f>IF([1]厂站实体!E856="","",[1]厂站实体!E856)</f>
        <v/>
      </c>
      <c r="C856" s="10" t="str">
        <f>IF([1]厂站实体!C856="","",[1]厂站实体!C856)</f>
        <v/>
      </c>
      <c r="D856" s="10" t="str">
        <f>IF([1]厂站实体!D856="","",[1]厂站实体!D856)</f>
        <v/>
      </c>
      <c r="E856" s="10" t="str">
        <f>IF([1]厂站实体!R856="","",[1]厂站实体!R856)</f>
        <v/>
      </c>
      <c r="F856" s="10" t="str">
        <f>IF([1]厂站实体!M856="","",[1]厂站实体!M856)</f>
        <v/>
      </c>
      <c r="G856" s="10" t="str">
        <f>IF([1]厂站实体!N856="","",[1]厂站实体!N856)</f>
        <v/>
      </c>
      <c r="H856" s="10" t="str">
        <f>IF([1]厂站实体!O856="","",[1]厂站实体!O856)</f>
        <v/>
      </c>
      <c r="I856" s="10" t="str">
        <f>IF([1]厂站实体!K856="","",[1]厂站实体!K856)</f>
        <v/>
      </c>
      <c r="J856" s="10" t="str">
        <f>IF([1]厂站实体!P856="","",[1]厂站实体!P856)</f>
        <v/>
      </c>
      <c r="K856" s="10" t="str">
        <f t="shared" si="13"/>
        <v/>
      </c>
    </row>
    <row r="857" spans="1:11" x14ac:dyDescent="0.15">
      <c r="A857" s="10" t="str">
        <f>IF([1]厂站实体!A857="","",[1]厂站实体!A857)</f>
        <v/>
      </c>
      <c r="B857" s="10" t="str">
        <f>IF([1]厂站实体!E857="","",[1]厂站实体!E857)</f>
        <v/>
      </c>
      <c r="C857" s="10" t="str">
        <f>IF([1]厂站实体!C857="","",[1]厂站实体!C857)</f>
        <v/>
      </c>
      <c r="D857" s="10" t="str">
        <f>IF([1]厂站实体!D857="","",[1]厂站实体!D857)</f>
        <v/>
      </c>
      <c r="E857" s="10" t="str">
        <f>IF([1]厂站实体!R857="","",[1]厂站实体!R857)</f>
        <v/>
      </c>
      <c r="F857" s="10" t="str">
        <f>IF([1]厂站实体!M857="","",[1]厂站实体!M857)</f>
        <v/>
      </c>
      <c r="G857" s="10" t="str">
        <f>IF([1]厂站实体!N857="","",[1]厂站实体!N857)</f>
        <v/>
      </c>
      <c r="H857" s="10" t="str">
        <f>IF([1]厂站实体!O857="","",[1]厂站实体!O857)</f>
        <v/>
      </c>
      <c r="I857" s="10" t="str">
        <f>IF([1]厂站实体!K857="","",[1]厂站实体!K857)</f>
        <v/>
      </c>
      <c r="J857" s="10" t="str">
        <f>IF([1]厂站实体!P857="","",[1]厂站实体!P857)</f>
        <v/>
      </c>
      <c r="K857" s="10" t="str">
        <f t="shared" si="13"/>
        <v/>
      </c>
    </row>
    <row r="858" spans="1:11" x14ac:dyDescent="0.15">
      <c r="A858" s="10" t="str">
        <f>IF([1]厂站实体!A858="","",[1]厂站实体!A858)</f>
        <v/>
      </c>
      <c r="B858" s="10" t="str">
        <f>IF([1]厂站实体!E858="","",[1]厂站实体!E858)</f>
        <v/>
      </c>
      <c r="C858" s="10" t="str">
        <f>IF([1]厂站实体!C858="","",[1]厂站实体!C858)</f>
        <v/>
      </c>
      <c r="D858" s="10" t="str">
        <f>IF([1]厂站实体!D858="","",[1]厂站实体!D858)</f>
        <v/>
      </c>
      <c r="E858" s="10" t="str">
        <f>IF([1]厂站实体!R858="","",[1]厂站实体!R858)</f>
        <v/>
      </c>
      <c r="F858" s="10" t="str">
        <f>IF([1]厂站实体!M858="","",[1]厂站实体!M858)</f>
        <v/>
      </c>
      <c r="G858" s="10" t="str">
        <f>IF([1]厂站实体!N858="","",[1]厂站实体!N858)</f>
        <v/>
      </c>
      <c r="H858" s="10" t="str">
        <f>IF([1]厂站实体!O858="","",[1]厂站实体!O858)</f>
        <v/>
      </c>
      <c r="I858" s="10" t="str">
        <f>IF([1]厂站实体!K858="","",[1]厂站实体!K858)</f>
        <v/>
      </c>
      <c r="J858" s="10" t="str">
        <f>IF([1]厂站实体!P858="","",[1]厂站实体!P858)</f>
        <v/>
      </c>
      <c r="K858" s="10" t="str">
        <f t="shared" si="13"/>
        <v/>
      </c>
    </row>
    <row r="859" spans="1:11" x14ac:dyDescent="0.15">
      <c r="A859" s="10" t="str">
        <f>IF([1]厂站实体!A859="","",[1]厂站实体!A859)</f>
        <v/>
      </c>
      <c r="B859" s="10" t="str">
        <f>IF([1]厂站实体!E859="","",[1]厂站实体!E859)</f>
        <v/>
      </c>
      <c r="C859" s="10" t="str">
        <f>IF([1]厂站实体!C859="","",[1]厂站实体!C859)</f>
        <v/>
      </c>
      <c r="D859" s="10" t="str">
        <f>IF([1]厂站实体!D859="","",[1]厂站实体!D859)</f>
        <v/>
      </c>
      <c r="E859" s="10" t="str">
        <f>IF([1]厂站实体!R859="","",[1]厂站实体!R859)</f>
        <v/>
      </c>
      <c r="F859" s="10" t="str">
        <f>IF([1]厂站实体!M859="","",[1]厂站实体!M859)</f>
        <v/>
      </c>
      <c r="G859" s="10" t="str">
        <f>IF([1]厂站实体!N859="","",[1]厂站实体!N859)</f>
        <v/>
      </c>
      <c r="H859" s="10" t="str">
        <f>IF([1]厂站实体!O859="","",[1]厂站实体!O859)</f>
        <v/>
      </c>
      <c r="I859" s="10" t="str">
        <f>IF([1]厂站实体!K859="","",[1]厂站实体!K859)</f>
        <v/>
      </c>
      <c r="J859" s="10" t="str">
        <f>IF([1]厂站实体!P859="","",[1]厂站实体!P859)</f>
        <v/>
      </c>
      <c r="K859" s="10" t="str">
        <f t="shared" si="13"/>
        <v/>
      </c>
    </row>
    <row r="860" spans="1:11" x14ac:dyDescent="0.15">
      <c r="A860" s="10" t="str">
        <f>IF([1]厂站实体!A860="","",[1]厂站实体!A860)</f>
        <v/>
      </c>
      <c r="B860" s="10" t="str">
        <f>IF([1]厂站实体!E860="","",[1]厂站实体!E860)</f>
        <v/>
      </c>
      <c r="C860" s="10" t="str">
        <f>IF([1]厂站实体!C860="","",[1]厂站实体!C860)</f>
        <v/>
      </c>
      <c r="D860" s="10" t="str">
        <f>IF([1]厂站实体!D860="","",[1]厂站实体!D860)</f>
        <v/>
      </c>
      <c r="E860" s="10" t="str">
        <f>IF([1]厂站实体!R860="","",[1]厂站实体!R860)</f>
        <v/>
      </c>
      <c r="F860" s="10" t="str">
        <f>IF([1]厂站实体!M860="","",[1]厂站实体!M860)</f>
        <v/>
      </c>
      <c r="G860" s="10" t="str">
        <f>IF([1]厂站实体!N860="","",[1]厂站实体!N860)</f>
        <v/>
      </c>
      <c r="H860" s="10" t="str">
        <f>IF([1]厂站实体!O860="","",[1]厂站实体!O860)</f>
        <v/>
      </c>
      <c r="I860" s="10" t="str">
        <f>IF([1]厂站实体!K860="","",[1]厂站实体!K860)</f>
        <v/>
      </c>
      <c r="J860" s="10" t="str">
        <f>IF([1]厂站实体!P860="","",[1]厂站实体!P860)</f>
        <v/>
      </c>
      <c r="K860" s="10" t="str">
        <f t="shared" si="13"/>
        <v/>
      </c>
    </row>
    <row r="861" spans="1:11" x14ac:dyDescent="0.15">
      <c r="A861" s="10" t="str">
        <f>IF([1]厂站实体!A861="","",[1]厂站实体!A861)</f>
        <v/>
      </c>
      <c r="B861" s="10" t="str">
        <f>IF([1]厂站实体!E861="","",[1]厂站实体!E861)</f>
        <v/>
      </c>
      <c r="C861" s="10" t="str">
        <f>IF([1]厂站实体!C861="","",[1]厂站实体!C861)</f>
        <v/>
      </c>
      <c r="D861" s="10" t="str">
        <f>IF([1]厂站实体!D861="","",[1]厂站实体!D861)</f>
        <v/>
      </c>
      <c r="E861" s="10" t="str">
        <f>IF([1]厂站实体!R861="","",[1]厂站实体!R861)</f>
        <v/>
      </c>
      <c r="F861" s="10" t="str">
        <f>IF([1]厂站实体!M861="","",[1]厂站实体!M861)</f>
        <v/>
      </c>
      <c r="G861" s="10" t="str">
        <f>IF([1]厂站实体!N861="","",[1]厂站实体!N861)</f>
        <v/>
      </c>
      <c r="H861" s="10" t="str">
        <f>IF([1]厂站实体!O861="","",[1]厂站实体!O861)</f>
        <v/>
      </c>
      <c r="I861" s="10" t="str">
        <f>IF([1]厂站实体!K861="","",[1]厂站实体!K861)</f>
        <v/>
      </c>
      <c r="J861" s="10" t="str">
        <f>IF([1]厂站实体!P861="","",[1]厂站实体!P861)</f>
        <v/>
      </c>
      <c r="K861" s="10" t="str">
        <f t="shared" si="13"/>
        <v/>
      </c>
    </row>
    <row r="862" spans="1:11" x14ac:dyDescent="0.15">
      <c r="A862" s="10" t="str">
        <f>IF([1]厂站实体!A862="","",[1]厂站实体!A862)</f>
        <v/>
      </c>
      <c r="B862" s="10" t="str">
        <f>IF([1]厂站实体!E862="","",[1]厂站实体!E862)</f>
        <v/>
      </c>
      <c r="C862" s="10" t="str">
        <f>IF([1]厂站实体!C862="","",[1]厂站实体!C862)</f>
        <v/>
      </c>
      <c r="D862" s="10" t="str">
        <f>IF([1]厂站实体!D862="","",[1]厂站实体!D862)</f>
        <v/>
      </c>
      <c r="E862" s="10" t="str">
        <f>IF([1]厂站实体!R862="","",[1]厂站实体!R862)</f>
        <v/>
      </c>
      <c r="F862" s="10" t="str">
        <f>IF([1]厂站实体!M862="","",[1]厂站实体!M862)</f>
        <v/>
      </c>
      <c r="G862" s="10" t="str">
        <f>IF([1]厂站实体!N862="","",[1]厂站实体!N862)</f>
        <v/>
      </c>
      <c r="H862" s="10" t="str">
        <f>IF([1]厂站实体!O862="","",[1]厂站实体!O862)</f>
        <v/>
      </c>
      <c r="I862" s="10" t="str">
        <f>IF([1]厂站实体!K862="","",[1]厂站实体!K862)</f>
        <v/>
      </c>
      <c r="J862" s="10" t="str">
        <f>IF([1]厂站实体!P862="","",[1]厂站实体!P862)</f>
        <v/>
      </c>
      <c r="K862" s="10" t="str">
        <f t="shared" si="13"/>
        <v/>
      </c>
    </row>
    <row r="863" spans="1:11" x14ac:dyDescent="0.15">
      <c r="A863" s="10" t="str">
        <f>IF([1]厂站实体!A863="","",[1]厂站实体!A863)</f>
        <v/>
      </c>
      <c r="B863" s="10" t="str">
        <f>IF([1]厂站实体!E863="","",[1]厂站实体!E863)</f>
        <v/>
      </c>
      <c r="C863" s="10" t="str">
        <f>IF([1]厂站实体!C863="","",[1]厂站实体!C863)</f>
        <v/>
      </c>
      <c r="D863" s="10" t="str">
        <f>IF([1]厂站实体!D863="","",[1]厂站实体!D863)</f>
        <v/>
      </c>
      <c r="E863" s="10" t="str">
        <f>IF([1]厂站实体!R863="","",[1]厂站实体!R863)</f>
        <v/>
      </c>
      <c r="F863" s="10" t="str">
        <f>IF([1]厂站实体!M863="","",[1]厂站实体!M863)</f>
        <v/>
      </c>
      <c r="G863" s="10" t="str">
        <f>IF([1]厂站实体!N863="","",[1]厂站实体!N863)</f>
        <v/>
      </c>
      <c r="H863" s="10" t="str">
        <f>IF([1]厂站实体!O863="","",[1]厂站实体!O863)</f>
        <v/>
      </c>
      <c r="I863" s="10" t="str">
        <f>IF([1]厂站实体!K863="","",[1]厂站实体!K863)</f>
        <v/>
      </c>
      <c r="J863" s="10" t="str">
        <f>IF([1]厂站实体!P863="","",[1]厂站实体!P863)</f>
        <v/>
      </c>
      <c r="K863" s="10" t="str">
        <f t="shared" si="13"/>
        <v/>
      </c>
    </row>
    <row r="864" spans="1:11" x14ac:dyDescent="0.15">
      <c r="A864" s="10" t="str">
        <f>IF([1]厂站实体!A864="","",[1]厂站实体!A864)</f>
        <v/>
      </c>
      <c r="B864" s="10" t="str">
        <f>IF([1]厂站实体!E864="","",[1]厂站实体!E864)</f>
        <v/>
      </c>
      <c r="C864" s="10" t="str">
        <f>IF([1]厂站实体!C864="","",[1]厂站实体!C864)</f>
        <v/>
      </c>
      <c r="D864" s="10" t="str">
        <f>IF([1]厂站实体!D864="","",[1]厂站实体!D864)</f>
        <v/>
      </c>
      <c r="E864" s="10" t="str">
        <f>IF([1]厂站实体!R864="","",[1]厂站实体!R864)</f>
        <v/>
      </c>
      <c r="F864" s="10" t="str">
        <f>IF([1]厂站实体!M864="","",[1]厂站实体!M864)</f>
        <v/>
      </c>
      <c r="G864" s="10" t="str">
        <f>IF([1]厂站实体!N864="","",[1]厂站实体!N864)</f>
        <v/>
      </c>
      <c r="H864" s="10" t="str">
        <f>IF([1]厂站实体!O864="","",[1]厂站实体!O864)</f>
        <v/>
      </c>
      <c r="I864" s="10" t="str">
        <f>IF([1]厂站实体!K864="","",[1]厂站实体!K864)</f>
        <v/>
      </c>
      <c r="J864" s="10" t="str">
        <f>IF([1]厂站实体!P864="","",[1]厂站实体!P864)</f>
        <v/>
      </c>
      <c r="K864" s="10" t="str">
        <f t="shared" si="13"/>
        <v/>
      </c>
    </row>
    <row r="865" spans="1:11" x14ac:dyDescent="0.15">
      <c r="A865" s="10" t="str">
        <f>IF([1]厂站实体!A865="","",[1]厂站实体!A865)</f>
        <v/>
      </c>
      <c r="B865" s="10" t="str">
        <f>IF([1]厂站实体!E865="","",[1]厂站实体!E865)</f>
        <v/>
      </c>
      <c r="C865" s="10" t="str">
        <f>IF([1]厂站实体!C865="","",[1]厂站实体!C865)</f>
        <v/>
      </c>
      <c r="D865" s="10" t="str">
        <f>IF([1]厂站实体!D865="","",[1]厂站实体!D865)</f>
        <v/>
      </c>
      <c r="E865" s="10" t="str">
        <f>IF([1]厂站实体!R865="","",[1]厂站实体!R865)</f>
        <v/>
      </c>
      <c r="F865" s="10" t="str">
        <f>IF([1]厂站实体!M865="","",[1]厂站实体!M865)</f>
        <v/>
      </c>
      <c r="G865" s="10" t="str">
        <f>IF([1]厂站实体!N865="","",[1]厂站实体!N865)</f>
        <v/>
      </c>
      <c r="H865" s="10" t="str">
        <f>IF([1]厂站实体!O865="","",[1]厂站实体!O865)</f>
        <v/>
      </c>
      <c r="I865" s="10" t="str">
        <f>IF([1]厂站实体!K865="","",[1]厂站实体!K865)</f>
        <v/>
      </c>
      <c r="J865" s="10" t="str">
        <f>IF([1]厂站实体!P865="","",[1]厂站实体!P865)</f>
        <v/>
      </c>
      <c r="K865" s="10" t="str">
        <f t="shared" si="13"/>
        <v/>
      </c>
    </row>
    <row r="866" spans="1:11" x14ac:dyDescent="0.15">
      <c r="A866" s="10" t="str">
        <f>IF([1]厂站实体!A866="","",[1]厂站实体!A866)</f>
        <v/>
      </c>
      <c r="B866" s="10" t="str">
        <f>IF([1]厂站实体!E866="","",[1]厂站实体!E866)</f>
        <v/>
      </c>
      <c r="C866" s="10" t="str">
        <f>IF([1]厂站实体!C866="","",[1]厂站实体!C866)</f>
        <v/>
      </c>
      <c r="D866" s="10" t="str">
        <f>IF([1]厂站实体!D866="","",[1]厂站实体!D866)</f>
        <v/>
      </c>
      <c r="E866" s="10" t="str">
        <f>IF([1]厂站实体!R866="","",[1]厂站实体!R866)</f>
        <v/>
      </c>
      <c r="F866" s="10" t="str">
        <f>IF([1]厂站实体!M866="","",[1]厂站实体!M866)</f>
        <v/>
      </c>
      <c r="G866" s="10" t="str">
        <f>IF([1]厂站实体!N866="","",[1]厂站实体!N866)</f>
        <v/>
      </c>
      <c r="H866" s="10" t="str">
        <f>IF([1]厂站实体!O866="","",[1]厂站实体!O866)</f>
        <v/>
      </c>
      <c r="I866" s="10" t="str">
        <f>IF([1]厂站实体!K866="","",[1]厂站实体!K866)</f>
        <v/>
      </c>
      <c r="J866" s="10" t="str">
        <f>IF([1]厂站实体!P866="","",[1]厂站实体!P866)</f>
        <v/>
      </c>
      <c r="K866" s="10" t="str">
        <f t="shared" si="13"/>
        <v/>
      </c>
    </row>
    <row r="867" spans="1:11" x14ac:dyDescent="0.15">
      <c r="A867" s="10" t="str">
        <f>IF([1]厂站实体!A867="","",[1]厂站实体!A867)</f>
        <v/>
      </c>
      <c r="B867" s="10" t="str">
        <f>IF([1]厂站实体!E867="","",[1]厂站实体!E867)</f>
        <v/>
      </c>
      <c r="C867" s="10" t="str">
        <f>IF([1]厂站实体!C867="","",[1]厂站实体!C867)</f>
        <v/>
      </c>
      <c r="D867" s="10" t="str">
        <f>IF([1]厂站实体!D867="","",[1]厂站实体!D867)</f>
        <v/>
      </c>
      <c r="E867" s="10" t="str">
        <f>IF([1]厂站实体!R867="","",[1]厂站实体!R867)</f>
        <v/>
      </c>
      <c r="F867" s="10" t="str">
        <f>IF([1]厂站实体!M867="","",[1]厂站实体!M867)</f>
        <v/>
      </c>
      <c r="G867" s="10" t="str">
        <f>IF([1]厂站实体!N867="","",[1]厂站实体!N867)</f>
        <v/>
      </c>
      <c r="H867" s="10" t="str">
        <f>IF([1]厂站实体!O867="","",[1]厂站实体!O867)</f>
        <v/>
      </c>
      <c r="I867" s="10" t="str">
        <f>IF([1]厂站实体!K867="","",[1]厂站实体!K867)</f>
        <v/>
      </c>
      <c r="J867" s="10" t="str">
        <f>IF([1]厂站实体!P867="","",[1]厂站实体!P867)</f>
        <v/>
      </c>
      <c r="K867" s="10" t="str">
        <f t="shared" si="13"/>
        <v/>
      </c>
    </row>
    <row r="868" spans="1:11" x14ac:dyDescent="0.15">
      <c r="A868" s="10" t="str">
        <f>IF([1]厂站实体!A868="","",[1]厂站实体!A868)</f>
        <v/>
      </c>
      <c r="B868" s="10" t="str">
        <f>IF([1]厂站实体!E868="","",[1]厂站实体!E868)</f>
        <v/>
      </c>
      <c r="C868" s="10" t="str">
        <f>IF([1]厂站实体!C868="","",[1]厂站实体!C868)</f>
        <v/>
      </c>
      <c r="D868" s="10" t="str">
        <f>IF([1]厂站实体!D868="","",[1]厂站实体!D868)</f>
        <v/>
      </c>
      <c r="E868" s="10" t="str">
        <f>IF([1]厂站实体!R868="","",[1]厂站实体!R868)</f>
        <v/>
      </c>
      <c r="F868" s="10" t="str">
        <f>IF([1]厂站实体!M868="","",[1]厂站实体!M868)</f>
        <v/>
      </c>
      <c r="G868" s="10" t="str">
        <f>IF([1]厂站实体!N868="","",[1]厂站实体!N868)</f>
        <v/>
      </c>
      <c r="H868" s="10" t="str">
        <f>IF([1]厂站实体!O868="","",[1]厂站实体!O868)</f>
        <v/>
      </c>
      <c r="I868" s="10" t="str">
        <f>IF([1]厂站实体!K868="","",[1]厂站实体!K868)</f>
        <v/>
      </c>
      <c r="J868" s="10" t="str">
        <f>IF([1]厂站实体!P868="","",[1]厂站实体!P868)</f>
        <v/>
      </c>
      <c r="K868" s="10" t="str">
        <f t="shared" si="13"/>
        <v/>
      </c>
    </row>
    <row r="869" spans="1:11" x14ac:dyDescent="0.15">
      <c r="A869" s="10" t="str">
        <f>IF([1]厂站实体!A869="","",[1]厂站实体!A869)</f>
        <v/>
      </c>
      <c r="B869" s="10" t="str">
        <f>IF([1]厂站实体!E869="","",[1]厂站实体!E869)</f>
        <v/>
      </c>
      <c r="C869" s="10" t="str">
        <f>IF([1]厂站实体!C869="","",[1]厂站实体!C869)</f>
        <v/>
      </c>
      <c r="D869" s="10" t="str">
        <f>IF([1]厂站实体!D869="","",[1]厂站实体!D869)</f>
        <v/>
      </c>
      <c r="E869" s="10" t="str">
        <f>IF([1]厂站实体!R869="","",[1]厂站实体!R869)</f>
        <v/>
      </c>
      <c r="F869" s="10" t="str">
        <f>IF([1]厂站实体!M869="","",[1]厂站实体!M869)</f>
        <v/>
      </c>
      <c r="G869" s="10" t="str">
        <f>IF([1]厂站实体!N869="","",[1]厂站实体!N869)</f>
        <v/>
      </c>
      <c r="H869" s="10" t="str">
        <f>IF([1]厂站实体!O869="","",[1]厂站实体!O869)</f>
        <v/>
      </c>
      <c r="I869" s="10" t="str">
        <f>IF([1]厂站实体!K869="","",[1]厂站实体!K869)</f>
        <v/>
      </c>
      <c r="J869" s="10" t="str">
        <f>IF([1]厂站实体!P869="","",[1]厂站实体!P869)</f>
        <v/>
      </c>
      <c r="K869" s="10" t="str">
        <f t="shared" si="13"/>
        <v/>
      </c>
    </row>
    <row r="870" spans="1:11" x14ac:dyDescent="0.15">
      <c r="A870" s="10" t="str">
        <f>IF([1]厂站实体!A870="","",[1]厂站实体!A870)</f>
        <v/>
      </c>
      <c r="B870" s="10" t="str">
        <f>IF([1]厂站实体!E870="","",[1]厂站实体!E870)</f>
        <v/>
      </c>
      <c r="C870" s="10" t="str">
        <f>IF([1]厂站实体!C870="","",[1]厂站实体!C870)</f>
        <v/>
      </c>
      <c r="D870" s="10" t="str">
        <f>IF([1]厂站实体!D870="","",[1]厂站实体!D870)</f>
        <v/>
      </c>
      <c r="E870" s="10" t="str">
        <f>IF([1]厂站实体!R870="","",[1]厂站实体!R870)</f>
        <v/>
      </c>
      <c r="F870" s="10" t="str">
        <f>IF([1]厂站实体!M870="","",[1]厂站实体!M870)</f>
        <v/>
      </c>
      <c r="G870" s="10" t="str">
        <f>IF([1]厂站实体!N870="","",[1]厂站实体!N870)</f>
        <v/>
      </c>
      <c r="H870" s="10" t="str">
        <f>IF([1]厂站实体!O870="","",[1]厂站实体!O870)</f>
        <v/>
      </c>
      <c r="I870" s="10" t="str">
        <f>IF([1]厂站实体!K870="","",[1]厂站实体!K870)</f>
        <v/>
      </c>
      <c r="J870" s="10" t="str">
        <f>IF([1]厂站实体!P870="","",[1]厂站实体!P870)</f>
        <v/>
      </c>
      <c r="K870" s="10" t="str">
        <f t="shared" si="13"/>
        <v/>
      </c>
    </row>
    <row r="871" spans="1:11" x14ac:dyDescent="0.15">
      <c r="A871" s="10" t="str">
        <f>IF([1]厂站实体!A871="","",[1]厂站实体!A871)</f>
        <v/>
      </c>
      <c r="B871" s="10" t="str">
        <f>IF([1]厂站实体!E871="","",[1]厂站实体!E871)</f>
        <v/>
      </c>
      <c r="C871" s="10" t="str">
        <f>IF([1]厂站实体!C871="","",[1]厂站实体!C871)</f>
        <v/>
      </c>
      <c r="D871" s="10" t="str">
        <f>IF([1]厂站实体!D871="","",[1]厂站实体!D871)</f>
        <v/>
      </c>
      <c r="E871" s="10" t="str">
        <f>IF([1]厂站实体!R871="","",[1]厂站实体!R871)</f>
        <v/>
      </c>
      <c r="F871" s="10" t="str">
        <f>IF([1]厂站实体!M871="","",[1]厂站实体!M871)</f>
        <v/>
      </c>
      <c r="G871" s="10" t="str">
        <f>IF([1]厂站实体!N871="","",[1]厂站实体!N871)</f>
        <v/>
      </c>
      <c r="H871" s="10" t="str">
        <f>IF([1]厂站实体!O871="","",[1]厂站实体!O871)</f>
        <v/>
      </c>
      <c r="I871" s="10" t="str">
        <f>IF([1]厂站实体!K871="","",[1]厂站实体!K871)</f>
        <v/>
      </c>
      <c r="J871" s="10" t="str">
        <f>IF([1]厂站实体!P871="","",[1]厂站实体!P871)</f>
        <v/>
      </c>
      <c r="K871" s="10" t="str">
        <f t="shared" si="13"/>
        <v/>
      </c>
    </row>
    <row r="872" spans="1:11" x14ac:dyDescent="0.15">
      <c r="A872" s="10" t="str">
        <f>IF([1]厂站实体!A872="","",[1]厂站实体!A872)</f>
        <v/>
      </c>
      <c r="B872" s="10" t="str">
        <f>IF([1]厂站实体!E872="","",[1]厂站实体!E872)</f>
        <v/>
      </c>
      <c r="C872" s="10" t="str">
        <f>IF([1]厂站实体!C872="","",[1]厂站实体!C872)</f>
        <v/>
      </c>
      <c r="D872" s="10" t="str">
        <f>IF([1]厂站实体!D872="","",[1]厂站实体!D872)</f>
        <v/>
      </c>
      <c r="E872" s="10" t="str">
        <f>IF([1]厂站实体!R872="","",[1]厂站实体!R872)</f>
        <v/>
      </c>
      <c r="F872" s="10" t="str">
        <f>IF([1]厂站实体!M872="","",[1]厂站实体!M872)</f>
        <v/>
      </c>
      <c r="G872" s="10" t="str">
        <f>IF([1]厂站实体!N872="","",[1]厂站实体!N872)</f>
        <v/>
      </c>
      <c r="H872" s="10" t="str">
        <f>IF([1]厂站实体!O872="","",[1]厂站实体!O872)</f>
        <v/>
      </c>
      <c r="I872" s="10" t="str">
        <f>IF([1]厂站实体!K872="","",[1]厂站实体!K872)</f>
        <v/>
      </c>
      <c r="J872" s="10" t="str">
        <f>IF([1]厂站实体!P872="","",[1]厂站实体!P872)</f>
        <v/>
      </c>
      <c r="K872" s="10" t="str">
        <f t="shared" si="13"/>
        <v/>
      </c>
    </row>
    <row r="873" spans="1:11" x14ac:dyDescent="0.15">
      <c r="A873" s="10" t="str">
        <f>IF([1]厂站实体!A873="","",[1]厂站实体!A873)</f>
        <v/>
      </c>
      <c r="B873" s="10" t="str">
        <f>IF([1]厂站实体!E873="","",[1]厂站实体!E873)</f>
        <v/>
      </c>
      <c r="C873" s="10" t="str">
        <f>IF([1]厂站实体!C873="","",[1]厂站实体!C873)</f>
        <v/>
      </c>
      <c r="D873" s="10" t="str">
        <f>IF([1]厂站实体!D873="","",[1]厂站实体!D873)</f>
        <v/>
      </c>
      <c r="E873" s="10" t="str">
        <f>IF([1]厂站实体!R873="","",[1]厂站实体!R873)</f>
        <v/>
      </c>
      <c r="F873" s="10" t="str">
        <f>IF([1]厂站实体!M873="","",[1]厂站实体!M873)</f>
        <v/>
      </c>
      <c r="G873" s="10" t="str">
        <f>IF([1]厂站实体!N873="","",[1]厂站实体!N873)</f>
        <v/>
      </c>
      <c r="H873" s="10" t="str">
        <f>IF([1]厂站实体!O873="","",[1]厂站实体!O873)</f>
        <v/>
      </c>
      <c r="I873" s="10" t="str">
        <f>IF([1]厂站实体!K873="","",[1]厂站实体!K873)</f>
        <v/>
      </c>
      <c r="J873" s="10" t="str">
        <f>IF([1]厂站实体!P873="","",[1]厂站实体!P873)</f>
        <v/>
      </c>
      <c r="K873" s="10" t="str">
        <f t="shared" si="13"/>
        <v/>
      </c>
    </row>
    <row r="874" spans="1:11" x14ac:dyDescent="0.15">
      <c r="A874" s="10" t="str">
        <f>IF([1]厂站实体!A874="","",[1]厂站实体!A874)</f>
        <v/>
      </c>
      <c r="B874" s="10" t="str">
        <f>IF([1]厂站实体!E874="","",[1]厂站实体!E874)</f>
        <v/>
      </c>
      <c r="C874" s="10" t="str">
        <f>IF([1]厂站实体!C874="","",[1]厂站实体!C874)</f>
        <v/>
      </c>
      <c r="D874" s="10" t="str">
        <f>IF([1]厂站实体!D874="","",[1]厂站实体!D874)</f>
        <v/>
      </c>
      <c r="E874" s="10" t="str">
        <f>IF([1]厂站实体!R874="","",[1]厂站实体!R874)</f>
        <v/>
      </c>
      <c r="F874" s="10" t="str">
        <f>IF([1]厂站实体!M874="","",[1]厂站实体!M874)</f>
        <v/>
      </c>
      <c r="G874" s="10" t="str">
        <f>IF([1]厂站实体!N874="","",[1]厂站实体!N874)</f>
        <v/>
      </c>
      <c r="H874" s="10" t="str">
        <f>IF([1]厂站实体!O874="","",[1]厂站实体!O874)</f>
        <v/>
      </c>
      <c r="I874" s="10" t="str">
        <f>IF([1]厂站实体!K874="","",[1]厂站实体!K874)</f>
        <v/>
      </c>
      <c r="J874" s="10" t="str">
        <f>IF([1]厂站实体!P874="","",[1]厂站实体!P874)</f>
        <v/>
      </c>
      <c r="K874" s="10" t="str">
        <f t="shared" si="13"/>
        <v/>
      </c>
    </row>
    <row r="875" spans="1:11" x14ac:dyDescent="0.15">
      <c r="A875" s="10" t="str">
        <f>IF([1]厂站实体!A875="","",[1]厂站实体!A875)</f>
        <v/>
      </c>
      <c r="B875" s="10" t="str">
        <f>IF([1]厂站实体!E875="","",[1]厂站实体!E875)</f>
        <v/>
      </c>
      <c r="C875" s="10" t="str">
        <f>IF([1]厂站实体!C875="","",[1]厂站实体!C875)</f>
        <v/>
      </c>
      <c r="D875" s="10" t="str">
        <f>IF([1]厂站实体!D875="","",[1]厂站实体!D875)</f>
        <v/>
      </c>
      <c r="E875" s="10" t="str">
        <f>IF([1]厂站实体!R875="","",[1]厂站实体!R875)</f>
        <v/>
      </c>
      <c r="F875" s="10" t="str">
        <f>IF([1]厂站实体!M875="","",[1]厂站实体!M875)</f>
        <v/>
      </c>
      <c r="G875" s="10" t="str">
        <f>IF([1]厂站实体!N875="","",[1]厂站实体!N875)</f>
        <v/>
      </c>
      <c r="H875" s="10" t="str">
        <f>IF([1]厂站实体!O875="","",[1]厂站实体!O875)</f>
        <v/>
      </c>
      <c r="I875" s="10" t="str">
        <f>IF([1]厂站实体!K875="","",[1]厂站实体!K875)</f>
        <v/>
      </c>
      <c r="J875" s="10" t="str">
        <f>IF([1]厂站实体!P875="","",[1]厂站实体!P875)</f>
        <v/>
      </c>
      <c r="K875" s="10" t="str">
        <f t="shared" si="13"/>
        <v/>
      </c>
    </row>
    <row r="876" spans="1:11" x14ac:dyDescent="0.15">
      <c r="A876" s="10" t="str">
        <f>IF([1]厂站实体!A876="","",[1]厂站实体!A876)</f>
        <v/>
      </c>
      <c r="B876" s="10" t="str">
        <f>IF([1]厂站实体!E876="","",[1]厂站实体!E876)</f>
        <v/>
      </c>
      <c r="C876" s="10" t="str">
        <f>IF([1]厂站实体!C876="","",[1]厂站实体!C876)</f>
        <v/>
      </c>
      <c r="D876" s="10" t="str">
        <f>IF([1]厂站实体!D876="","",[1]厂站实体!D876)</f>
        <v/>
      </c>
      <c r="E876" s="10" t="str">
        <f>IF([1]厂站实体!R876="","",[1]厂站实体!R876)</f>
        <v/>
      </c>
      <c r="F876" s="10" t="str">
        <f>IF([1]厂站实体!M876="","",[1]厂站实体!M876)</f>
        <v/>
      </c>
      <c r="G876" s="10" t="str">
        <f>IF([1]厂站实体!N876="","",[1]厂站实体!N876)</f>
        <v/>
      </c>
      <c r="H876" s="10" t="str">
        <f>IF([1]厂站实体!O876="","",[1]厂站实体!O876)</f>
        <v/>
      </c>
      <c r="I876" s="10" t="str">
        <f>IF([1]厂站实体!K876="","",[1]厂站实体!K876)</f>
        <v/>
      </c>
      <c r="J876" s="10" t="str">
        <f>IF([1]厂站实体!P876="","",[1]厂站实体!P876)</f>
        <v/>
      </c>
      <c r="K876" s="10" t="str">
        <f t="shared" si="13"/>
        <v/>
      </c>
    </row>
    <row r="877" spans="1:11" x14ac:dyDescent="0.15">
      <c r="A877" s="10" t="str">
        <f>IF([1]厂站实体!A877="","",[1]厂站实体!A877)</f>
        <v/>
      </c>
      <c r="B877" s="10" t="str">
        <f>IF([1]厂站实体!E877="","",[1]厂站实体!E877)</f>
        <v/>
      </c>
      <c r="C877" s="10" t="str">
        <f>IF([1]厂站实体!C877="","",[1]厂站实体!C877)</f>
        <v/>
      </c>
      <c r="D877" s="10" t="str">
        <f>IF([1]厂站实体!D877="","",[1]厂站实体!D877)</f>
        <v/>
      </c>
      <c r="E877" s="10" t="str">
        <f>IF([1]厂站实体!R877="","",[1]厂站实体!R877)</f>
        <v/>
      </c>
      <c r="F877" s="10" t="str">
        <f>IF([1]厂站实体!M877="","",[1]厂站实体!M877)</f>
        <v/>
      </c>
      <c r="G877" s="10" t="str">
        <f>IF([1]厂站实体!N877="","",[1]厂站实体!N877)</f>
        <v/>
      </c>
      <c r="H877" s="10" t="str">
        <f>IF([1]厂站实体!O877="","",[1]厂站实体!O877)</f>
        <v/>
      </c>
      <c r="I877" s="10" t="str">
        <f>IF([1]厂站实体!K877="","",[1]厂站实体!K877)</f>
        <v/>
      </c>
      <c r="J877" s="10" t="str">
        <f>IF([1]厂站实体!P877="","",[1]厂站实体!P877)</f>
        <v/>
      </c>
      <c r="K877" s="10" t="str">
        <f t="shared" si="13"/>
        <v/>
      </c>
    </row>
    <row r="878" spans="1:11" x14ac:dyDescent="0.15">
      <c r="A878" s="10" t="str">
        <f>IF([1]厂站实体!A878="","",[1]厂站实体!A878)</f>
        <v/>
      </c>
      <c r="B878" s="10" t="str">
        <f>IF([1]厂站实体!E878="","",[1]厂站实体!E878)</f>
        <v/>
      </c>
      <c r="C878" s="10" t="str">
        <f>IF([1]厂站实体!C878="","",[1]厂站实体!C878)</f>
        <v/>
      </c>
      <c r="D878" s="10" t="str">
        <f>IF([1]厂站实体!D878="","",[1]厂站实体!D878)</f>
        <v/>
      </c>
      <c r="E878" s="10" t="str">
        <f>IF([1]厂站实体!R878="","",[1]厂站实体!R878)</f>
        <v/>
      </c>
      <c r="F878" s="10" t="str">
        <f>IF([1]厂站实体!M878="","",[1]厂站实体!M878)</f>
        <v/>
      </c>
      <c r="G878" s="10" t="str">
        <f>IF([1]厂站实体!N878="","",[1]厂站实体!N878)</f>
        <v/>
      </c>
      <c r="H878" s="10" t="str">
        <f>IF([1]厂站实体!O878="","",[1]厂站实体!O878)</f>
        <v/>
      </c>
      <c r="I878" s="10" t="str">
        <f>IF([1]厂站实体!K878="","",[1]厂站实体!K878)</f>
        <v/>
      </c>
      <c r="J878" s="10" t="str">
        <f>IF([1]厂站实体!P878="","",[1]厂站实体!P878)</f>
        <v/>
      </c>
      <c r="K878" s="10" t="str">
        <f t="shared" si="13"/>
        <v/>
      </c>
    </row>
    <row r="879" spans="1:11" x14ac:dyDescent="0.15">
      <c r="A879" s="10" t="str">
        <f>IF([1]厂站实体!A879="","",[1]厂站实体!A879)</f>
        <v/>
      </c>
      <c r="B879" s="10" t="str">
        <f>IF([1]厂站实体!E879="","",[1]厂站实体!E879)</f>
        <v/>
      </c>
      <c r="C879" s="10" t="str">
        <f>IF([1]厂站实体!C879="","",[1]厂站实体!C879)</f>
        <v/>
      </c>
      <c r="D879" s="10" t="str">
        <f>IF([1]厂站实体!D879="","",[1]厂站实体!D879)</f>
        <v/>
      </c>
      <c r="E879" s="10" t="str">
        <f>IF([1]厂站实体!R879="","",[1]厂站实体!R879)</f>
        <v/>
      </c>
      <c r="F879" s="10" t="str">
        <f>IF([1]厂站实体!M879="","",[1]厂站实体!M879)</f>
        <v/>
      </c>
      <c r="G879" s="10" t="str">
        <f>IF([1]厂站实体!N879="","",[1]厂站实体!N879)</f>
        <v/>
      </c>
      <c r="H879" s="10" t="str">
        <f>IF([1]厂站实体!O879="","",[1]厂站实体!O879)</f>
        <v/>
      </c>
      <c r="I879" s="10" t="str">
        <f>IF([1]厂站实体!K879="","",[1]厂站实体!K879)</f>
        <v/>
      </c>
      <c r="J879" s="10" t="str">
        <f>IF([1]厂站实体!P879="","",[1]厂站实体!P879)</f>
        <v/>
      </c>
      <c r="K879" s="10" t="str">
        <f t="shared" si="13"/>
        <v/>
      </c>
    </row>
    <row r="880" spans="1:11" x14ac:dyDescent="0.15">
      <c r="A880" s="10" t="str">
        <f>IF([1]厂站实体!A880="","",[1]厂站实体!A880)</f>
        <v/>
      </c>
      <c r="B880" s="10" t="str">
        <f>IF([1]厂站实体!E880="","",[1]厂站实体!E880)</f>
        <v/>
      </c>
      <c r="C880" s="10" t="str">
        <f>IF([1]厂站实体!C880="","",[1]厂站实体!C880)</f>
        <v/>
      </c>
      <c r="D880" s="10" t="str">
        <f>IF([1]厂站实体!D880="","",[1]厂站实体!D880)</f>
        <v/>
      </c>
      <c r="E880" s="10" t="str">
        <f>IF([1]厂站实体!R880="","",[1]厂站实体!R880)</f>
        <v/>
      </c>
      <c r="F880" s="10" t="str">
        <f>IF([1]厂站实体!M880="","",[1]厂站实体!M880)</f>
        <v/>
      </c>
      <c r="G880" s="10" t="str">
        <f>IF([1]厂站实体!N880="","",[1]厂站实体!N880)</f>
        <v/>
      </c>
      <c r="H880" s="10" t="str">
        <f>IF([1]厂站实体!O880="","",[1]厂站实体!O880)</f>
        <v/>
      </c>
      <c r="I880" s="10" t="str">
        <f>IF([1]厂站实体!K880="","",[1]厂站实体!K880)</f>
        <v/>
      </c>
      <c r="J880" s="10" t="str">
        <f>IF([1]厂站实体!P880="","",[1]厂站实体!P880)</f>
        <v/>
      </c>
      <c r="K880" s="10" t="str">
        <f t="shared" si="13"/>
        <v/>
      </c>
    </row>
    <row r="881" spans="1:11" x14ac:dyDescent="0.15">
      <c r="A881" s="10" t="str">
        <f>IF([1]厂站实体!A881="","",[1]厂站实体!A881)</f>
        <v/>
      </c>
      <c r="B881" s="10" t="str">
        <f>IF([1]厂站实体!E881="","",[1]厂站实体!E881)</f>
        <v/>
      </c>
      <c r="C881" s="10" t="str">
        <f>IF([1]厂站实体!C881="","",[1]厂站实体!C881)</f>
        <v/>
      </c>
      <c r="D881" s="10" t="str">
        <f>IF([1]厂站实体!D881="","",[1]厂站实体!D881)</f>
        <v/>
      </c>
      <c r="E881" s="10" t="str">
        <f>IF([1]厂站实体!R881="","",[1]厂站实体!R881)</f>
        <v/>
      </c>
      <c r="F881" s="10" t="str">
        <f>IF([1]厂站实体!M881="","",[1]厂站实体!M881)</f>
        <v/>
      </c>
      <c r="G881" s="10" t="str">
        <f>IF([1]厂站实体!N881="","",[1]厂站实体!N881)</f>
        <v/>
      </c>
      <c r="H881" s="10" t="str">
        <f>IF([1]厂站实体!O881="","",[1]厂站实体!O881)</f>
        <v/>
      </c>
      <c r="I881" s="10" t="str">
        <f>IF([1]厂站实体!K881="","",[1]厂站实体!K881)</f>
        <v/>
      </c>
      <c r="J881" s="10" t="str">
        <f>IF([1]厂站实体!P881="","",[1]厂站实体!P881)</f>
        <v/>
      </c>
      <c r="K881" s="10" t="str">
        <f t="shared" si="13"/>
        <v/>
      </c>
    </row>
    <row r="882" spans="1:11" x14ac:dyDescent="0.15">
      <c r="A882" s="10" t="str">
        <f>IF([1]厂站实体!A882="","",[1]厂站实体!A882)</f>
        <v/>
      </c>
      <c r="B882" s="10" t="str">
        <f>IF([1]厂站实体!E882="","",[1]厂站实体!E882)</f>
        <v/>
      </c>
      <c r="C882" s="10" t="str">
        <f>IF([1]厂站实体!C882="","",[1]厂站实体!C882)</f>
        <v/>
      </c>
      <c r="D882" s="10" t="str">
        <f>IF([1]厂站实体!D882="","",[1]厂站实体!D882)</f>
        <v/>
      </c>
      <c r="E882" s="10" t="str">
        <f>IF([1]厂站实体!R882="","",[1]厂站实体!R882)</f>
        <v/>
      </c>
      <c r="F882" s="10" t="str">
        <f>IF([1]厂站实体!M882="","",[1]厂站实体!M882)</f>
        <v/>
      </c>
      <c r="G882" s="10" t="str">
        <f>IF([1]厂站实体!N882="","",[1]厂站实体!N882)</f>
        <v/>
      </c>
      <c r="H882" s="10" t="str">
        <f>IF([1]厂站实体!O882="","",[1]厂站实体!O882)</f>
        <v/>
      </c>
      <c r="I882" s="10" t="str">
        <f>IF([1]厂站实体!K882="","",[1]厂站实体!K882)</f>
        <v/>
      </c>
      <c r="J882" s="10" t="str">
        <f>IF([1]厂站实体!P882="","",[1]厂站实体!P882)</f>
        <v/>
      </c>
      <c r="K882" s="10" t="str">
        <f t="shared" si="13"/>
        <v/>
      </c>
    </row>
    <row r="883" spans="1:11" x14ac:dyDescent="0.15">
      <c r="A883" s="10" t="str">
        <f>IF([1]厂站实体!A883="","",[1]厂站实体!A883)</f>
        <v/>
      </c>
      <c r="B883" s="10" t="str">
        <f>IF([1]厂站实体!E883="","",[1]厂站实体!E883)</f>
        <v/>
      </c>
      <c r="C883" s="10" t="str">
        <f>IF([1]厂站实体!C883="","",[1]厂站实体!C883)</f>
        <v/>
      </c>
      <c r="D883" s="10" t="str">
        <f>IF([1]厂站实体!D883="","",[1]厂站实体!D883)</f>
        <v/>
      </c>
      <c r="E883" s="10" t="str">
        <f>IF([1]厂站实体!R883="","",[1]厂站实体!R883)</f>
        <v/>
      </c>
      <c r="F883" s="10" t="str">
        <f>IF([1]厂站实体!M883="","",[1]厂站实体!M883)</f>
        <v/>
      </c>
      <c r="G883" s="10" t="str">
        <f>IF([1]厂站实体!N883="","",[1]厂站实体!N883)</f>
        <v/>
      </c>
      <c r="H883" s="10" t="str">
        <f>IF([1]厂站实体!O883="","",[1]厂站实体!O883)</f>
        <v/>
      </c>
      <c r="I883" s="10" t="str">
        <f>IF([1]厂站实体!K883="","",[1]厂站实体!K883)</f>
        <v/>
      </c>
      <c r="J883" s="10" t="str">
        <f>IF([1]厂站实体!P883="","",[1]厂站实体!P883)</f>
        <v/>
      </c>
      <c r="K883" s="10" t="str">
        <f t="shared" si="13"/>
        <v/>
      </c>
    </row>
    <row r="884" spans="1:11" x14ac:dyDescent="0.15">
      <c r="A884" s="10" t="str">
        <f>IF([1]厂站实体!A884="","",[1]厂站实体!A884)</f>
        <v/>
      </c>
      <c r="B884" s="10" t="str">
        <f>IF([1]厂站实体!E884="","",[1]厂站实体!E884)</f>
        <v/>
      </c>
      <c r="C884" s="10" t="str">
        <f>IF([1]厂站实体!C884="","",[1]厂站实体!C884)</f>
        <v/>
      </c>
      <c r="D884" s="10" t="str">
        <f>IF([1]厂站实体!D884="","",[1]厂站实体!D884)</f>
        <v/>
      </c>
      <c r="E884" s="10" t="str">
        <f>IF([1]厂站实体!R884="","",[1]厂站实体!R884)</f>
        <v/>
      </c>
      <c r="F884" s="10" t="str">
        <f>IF([1]厂站实体!M884="","",[1]厂站实体!M884)</f>
        <v/>
      </c>
      <c r="G884" s="10" t="str">
        <f>IF([1]厂站实体!N884="","",[1]厂站实体!N884)</f>
        <v/>
      </c>
      <c r="H884" s="10" t="str">
        <f>IF([1]厂站实体!O884="","",[1]厂站实体!O884)</f>
        <v/>
      </c>
      <c r="I884" s="10" t="str">
        <f>IF([1]厂站实体!K884="","",[1]厂站实体!K884)</f>
        <v/>
      </c>
      <c r="J884" s="10" t="str">
        <f>IF([1]厂站实体!P884="","",[1]厂站实体!P884)</f>
        <v/>
      </c>
      <c r="K884" s="10" t="str">
        <f t="shared" si="13"/>
        <v/>
      </c>
    </row>
    <row r="885" spans="1:11" x14ac:dyDescent="0.15">
      <c r="A885" s="10" t="str">
        <f>IF([1]厂站实体!A885="","",[1]厂站实体!A885)</f>
        <v/>
      </c>
      <c r="B885" s="10" t="str">
        <f>IF([1]厂站实体!E885="","",[1]厂站实体!E885)</f>
        <v/>
      </c>
      <c r="C885" s="10" t="str">
        <f>IF([1]厂站实体!C885="","",[1]厂站实体!C885)</f>
        <v/>
      </c>
      <c r="D885" s="10" t="str">
        <f>IF([1]厂站实体!D885="","",[1]厂站实体!D885)</f>
        <v/>
      </c>
      <c r="E885" s="10" t="str">
        <f>IF([1]厂站实体!R885="","",[1]厂站实体!R885)</f>
        <v/>
      </c>
      <c r="F885" s="10" t="str">
        <f>IF([1]厂站实体!M885="","",[1]厂站实体!M885)</f>
        <v/>
      </c>
      <c r="G885" s="10" t="str">
        <f>IF([1]厂站实体!N885="","",[1]厂站实体!N885)</f>
        <v/>
      </c>
      <c r="H885" s="10" t="str">
        <f>IF([1]厂站实体!O885="","",[1]厂站实体!O885)</f>
        <v/>
      </c>
      <c r="I885" s="10" t="str">
        <f>IF([1]厂站实体!K885="","",[1]厂站实体!K885)</f>
        <v/>
      </c>
      <c r="J885" s="10" t="str">
        <f>IF([1]厂站实体!P885="","",[1]厂站实体!P885)</f>
        <v/>
      </c>
      <c r="K885" s="10" t="str">
        <f t="shared" si="13"/>
        <v/>
      </c>
    </row>
    <row r="886" spans="1:11" x14ac:dyDescent="0.15">
      <c r="A886" s="10" t="str">
        <f>IF([1]厂站实体!A886="","",[1]厂站实体!A886)</f>
        <v/>
      </c>
      <c r="B886" s="10" t="str">
        <f>IF([1]厂站实体!E886="","",[1]厂站实体!E886)</f>
        <v/>
      </c>
      <c r="C886" s="10" t="str">
        <f>IF([1]厂站实体!C886="","",[1]厂站实体!C886)</f>
        <v/>
      </c>
      <c r="D886" s="10" t="str">
        <f>IF([1]厂站实体!D886="","",[1]厂站实体!D886)</f>
        <v/>
      </c>
      <c r="E886" s="10" t="str">
        <f>IF([1]厂站实体!R886="","",[1]厂站实体!R886)</f>
        <v/>
      </c>
      <c r="F886" s="10" t="str">
        <f>IF([1]厂站实体!M886="","",[1]厂站实体!M886)</f>
        <v/>
      </c>
      <c r="G886" s="10" t="str">
        <f>IF([1]厂站实体!N886="","",[1]厂站实体!N886)</f>
        <v/>
      </c>
      <c r="H886" s="10" t="str">
        <f>IF([1]厂站实体!O886="","",[1]厂站实体!O886)</f>
        <v/>
      </c>
      <c r="I886" s="10" t="str">
        <f>IF([1]厂站实体!K886="","",[1]厂站实体!K886)</f>
        <v/>
      </c>
      <c r="J886" s="10" t="str">
        <f>IF([1]厂站实体!P886="","",[1]厂站实体!P886)</f>
        <v/>
      </c>
      <c r="K886" s="10" t="str">
        <f t="shared" si="13"/>
        <v/>
      </c>
    </row>
    <row r="887" spans="1:11" x14ac:dyDescent="0.15">
      <c r="A887" s="10" t="str">
        <f>IF([1]厂站实体!A887="","",[1]厂站实体!A887)</f>
        <v/>
      </c>
      <c r="B887" s="10" t="str">
        <f>IF([1]厂站实体!E887="","",[1]厂站实体!E887)</f>
        <v/>
      </c>
      <c r="C887" s="10" t="str">
        <f>IF([1]厂站实体!C887="","",[1]厂站实体!C887)</f>
        <v/>
      </c>
      <c r="D887" s="10" t="str">
        <f>IF([1]厂站实体!D887="","",[1]厂站实体!D887)</f>
        <v/>
      </c>
      <c r="E887" s="10" t="str">
        <f>IF([1]厂站实体!R887="","",[1]厂站实体!R887)</f>
        <v/>
      </c>
      <c r="F887" s="10" t="str">
        <f>IF([1]厂站实体!M887="","",[1]厂站实体!M887)</f>
        <v/>
      </c>
      <c r="G887" s="10" t="str">
        <f>IF([1]厂站实体!N887="","",[1]厂站实体!N887)</f>
        <v/>
      </c>
      <c r="H887" s="10" t="str">
        <f>IF([1]厂站实体!O887="","",[1]厂站实体!O887)</f>
        <v/>
      </c>
      <c r="I887" s="10" t="str">
        <f>IF([1]厂站实体!K887="","",[1]厂站实体!K887)</f>
        <v/>
      </c>
      <c r="J887" s="10" t="str">
        <f>IF([1]厂站实体!P887="","",[1]厂站实体!P887)</f>
        <v/>
      </c>
      <c r="K887" s="10" t="str">
        <f t="shared" si="13"/>
        <v/>
      </c>
    </row>
    <row r="888" spans="1:11" x14ac:dyDescent="0.15">
      <c r="A888" s="10" t="str">
        <f>IF([1]厂站实体!A888="","",[1]厂站实体!A888)</f>
        <v/>
      </c>
      <c r="B888" s="10" t="str">
        <f>IF([1]厂站实体!E888="","",[1]厂站实体!E888)</f>
        <v/>
      </c>
      <c r="C888" s="10" t="str">
        <f>IF([1]厂站实体!C888="","",[1]厂站实体!C888)</f>
        <v/>
      </c>
      <c r="D888" s="10" t="str">
        <f>IF([1]厂站实体!D888="","",[1]厂站实体!D888)</f>
        <v/>
      </c>
      <c r="E888" s="10" t="str">
        <f>IF([1]厂站实体!R888="","",[1]厂站实体!R888)</f>
        <v/>
      </c>
      <c r="F888" s="10" t="str">
        <f>IF([1]厂站实体!M888="","",[1]厂站实体!M888)</f>
        <v/>
      </c>
      <c r="G888" s="10" t="str">
        <f>IF([1]厂站实体!N888="","",[1]厂站实体!N888)</f>
        <v/>
      </c>
      <c r="H888" s="10" t="str">
        <f>IF([1]厂站实体!O888="","",[1]厂站实体!O888)</f>
        <v/>
      </c>
      <c r="I888" s="10" t="str">
        <f>IF([1]厂站实体!K888="","",[1]厂站实体!K888)</f>
        <v/>
      </c>
      <c r="J888" s="10" t="str">
        <f>IF([1]厂站实体!P888="","",[1]厂站实体!P888)</f>
        <v/>
      </c>
      <c r="K888" s="10" t="str">
        <f t="shared" si="13"/>
        <v/>
      </c>
    </row>
    <row r="889" spans="1:11" x14ac:dyDescent="0.15">
      <c r="A889" s="10" t="str">
        <f>IF([1]厂站实体!A889="","",[1]厂站实体!A889)</f>
        <v/>
      </c>
      <c r="B889" s="10" t="str">
        <f>IF([1]厂站实体!E889="","",[1]厂站实体!E889)</f>
        <v/>
      </c>
      <c r="C889" s="10" t="str">
        <f>IF([1]厂站实体!C889="","",[1]厂站实体!C889)</f>
        <v/>
      </c>
      <c r="D889" s="10" t="str">
        <f>IF([1]厂站实体!D889="","",[1]厂站实体!D889)</f>
        <v/>
      </c>
      <c r="E889" s="10" t="str">
        <f>IF([1]厂站实体!R889="","",[1]厂站实体!R889)</f>
        <v/>
      </c>
      <c r="F889" s="10" t="str">
        <f>IF([1]厂站实体!M889="","",[1]厂站实体!M889)</f>
        <v/>
      </c>
      <c r="G889" s="10" t="str">
        <f>IF([1]厂站实体!N889="","",[1]厂站实体!N889)</f>
        <v/>
      </c>
      <c r="H889" s="10" t="str">
        <f>IF([1]厂站实体!O889="","",[1]厂站实体!O889)</f>
        <v/>
      </c>
      <c r="I889" s="10" t="str">
        <f>IF([1]厂站实体!K889="","",[1]厂站实体!K889)</f>
        <v/>
      </c>
      <c r="J889" s="10" t="str">
        <f>IF([1]厂站实体!P889="","",[1]厂站实体!P889)</f>
        <v/>
      </c>
      <c r="K889" s="10" t="str">
        <f t="shared" si="13"/>
        <v/>
      </c>
    </row>
    <row r="890" spans="1:11" x14ac:dyDescent="0.15">
      <c r="A890" s="10" t="str">
        <f>IF([1]厂站实体!A890="","",[1]厂站实体!A890)</f>
        <v/>
      </c>
      <c r="B890" s="10" t="str">
        <f>IF([1]厂站实体!E890="","",[1]厂站实体!E890)</f>
        <v/>
      </c>
      <c r="C890" s="10" t="str">
        <f>IF([1]厂站实体!C890="","",[1]厂站实体!C890)</f>
        <v/>
      </c>
      <c r="D890" s="10" t="str">
        <f>IF([1]厂站实体!D890="","",[1]厂站实体!D890)</f>
        <v/>
      </c>
      <c r="E890" s="10" t="str">
        <f>IF([1]厂站实体!R890="","",[1]厂站实体!R890)</f>
        <v/>
      </c>
      <c r="F890" s="10" t="str">
        <f>IF([1]厂站实体!M890="","",[1]厂站实体!M890)</f>
        <v/>
      </c>
      <c r="G890" s="10" t="str">
        <f>IF([1]厂站实体!N890="","",[1]厂站实体!N890)</f>
        <v/>
      </c>
      <c r="H890" s="10" t="str">
        <f>IF([1]厂站实体!O890="","",[1]厂站实体!O890)</f>
        <v/>
      </c>
      <c r="I890" s="10" t="str">
        <f>IF([1]厂站实体!K890="","",[1]厂站实体!K890)</f>
        <v/>
      </c>
      <c r="J890" s="10" t="str">
        <f>IF([1]厂站实体!P890="","",[1]厂站实体!P890)</f>
        <v/>
      </c>
      <c r="K890" s="10" t="str">
        <f t="shared" si="13"/>
        <v/>
      </c>
    </row>
    <row r="891" spans="1:11" x14ac:dyDescent="0.15">
      <c r="A891" s="10" t="str">
        <f>IF([1]厂站实体!A891="","",[1]厂站实体!A891)</f>
        <v/>
      </c>
      <c r="B891" s="10" t="str">
        <f>IF([1]厂站实体!E891="","",[1]厂站实体!E891)</f>
        <v/>
      </c>
      <c r="C891" s="10" t="str">
        <f>IF([1]厂站实体!C891="","",[1]厂站实体!C891)</f>
        <v/>
      </c>
      <c r="D891" s="10" t="str">
        <f>IF([1]厂站实体!D891="","",[1]厂站实体!D891)</f>
        <v/>
      </c>
      <c r="E891" s="10" t="str">
        <f>IF([1]厂站实体!R891="","",[1]厂站实体!R891)</f>
        <v/>
      </c>
      <c r="F891" s="10" t="str">
        <f>IF([1]厂站实体!M891="","",[1]厂站实体!M891)</f>
        <v/>
      </c>
      <c r="G891" s="10" t="str">
        <f>IF([1]厂站实体!N891="","",[1]厂站实体!N891)</f>
        <v/>
      </c>
      <c r="H891" s="10" t="str">
        <f>IF([1]厂站实体!O891="","",[1]厂站实体!O891)</f>
        <v/>
      </c>
      <c r="I891" s="10" t="str">
        <f>IF([1]厂站实体!K891="","",[1]厂站实体!K891)</f>
        <v/>
      </c>
      <c r="J891" s="10" t="str">
        <f>IF([1]厂站实体!P891="","",[1]厂站实体!P891)</f>
        <v/>
      </c>
      <c r="K891" s="10" t="str">
        <f t="shared" si="13"/>
        <v/>
      </c>
    </row>
    <row r="892" spans="1:11" x14ac:dyDescent="0.15">
      <c r="A892" s="10" t="str">
        <f>IF([1]厂站实体!A892="","",[1]厂站实体!A892)</f>
        <v/>
      </c>
      <c r="B892" s="10" t="str">
        <f>IF([1]厂站实体!E892="","",[1]厂站实体!E892)</f>
        <v/>
      </c>
      <c r="C892" s="10" t="str">
        <f>IF([1]厂站实体!C892="","",[1]厂站实体!C892)</f>
        <v/>
      </c>
      <c r="D892" s="10" t="str">
        <f>IF([1]厂站实体!D892="","",[1]厂站实体!D892)</f>
        <v/>
      </c>
      <c r="E892" s="10" t="str">
        <f>IF([1]厂站实体!R892="","",[1]厂站实体!R892)</f>
        <v/>
      </c>
      <c r="F892" s="10" t="str">
        <f>IF([1]厂站实体!M892="","",[1]厂站实体!M892)</f>
        <v/>
      </c>
      <c r="G892" s="10" t="str">
        <f>IF([1]厂站实体!N892="","",[1]厂站实体!N892)</f>
        <v/>
      </c>
      <c r="H892" s="10" t="str">
        <f>IF([1]厂站实体!O892="","",[1]厂站实体!O892)</f>
        <v/>
      </c>
      <c r="I892" s="10" t="str">
        <f>IF([1]厂站实体!K892="","",[1]厂站实体!K892)</f>
        <v/>
      </c>
      <c r="J892" s="10" t="str">
        <f>IF([1]厂站实体!P892="","",[1]厂站实体!P892)</f>
        <v/>
      </c>
      <c r="K892" s="10" t="str">
        <f t="shared" si="13"/>
        <v/>
      </c>
    </row>
    <row r="893" spans="1:11" x14ac:dyDescent="0.15">
      <c r="A893" s="10" t="str">
        <f>IF([1]厂站实体!A893="","",[1]厂站实体!A893)</f>
        <v/>
      </c>
      <c r="B893" s="10" t="str">
        <f>IF([1]厂站实体!E893="","",[1]厂站实体!E893)</f>
        <v/>
      </c>
      <c r="C893" s="10" t="str">
        <f>IF([1]厂站实体!C893="","",[1]厂站实体!C893)</f>
        <v/>
      </c>
      <c r="D893" s="10" t="str">
        <f>IF([1]厂站实体!D893="","",[1]厂站实体!D893)</f>
        <v/>
      </c>
      <c r="E893" s="10" t="str">
        <f>IF([1]厂站实体!R893="","",[1]厂站实体!R893)</f>
        <v/>
      </c>
      <c r="F893" s="10" t="str">
        <f>IF([1]厂站实体!M893="","",[1]厂站实体!M893)</f>
        <v/>
      </c>
      <c r="G893" s="10" t="str">
        <f>IF([1]厂站实体!N893="","",[1]厂站实体!N893)</f>
        <v/>
      </c>
      <c r="H893" s="10" t="str">
        <f>IF([1]厂站实体!O893="","",[1]厂站实体!O893)</f>
        <v/>
      </c>
      <c r="I893" s="10" t="str">
        <f>IF([1]厂站实体!K893="","",[1]厂站实体!K893)</f>
        <v/>
      </c>
      <c r="J893" s="10" t="str">
        <f>IF([1]厂站实体!P893="","",[1]厂站实体!P893)</f>
        <v/>
      </c>
      <c r="K893" s="10" t="str">
        <f t="shared" si="13"/>
        <v/>
      </c>
    </row>
    <row r="894" spans="1:11" x14ac:dyDescent="0.15">
      <c r="A894" s="10" t="str">
        <f>IF([1]厂站实体!A894="","",[1]厂站实体!A894)</f>
        <v/>
      </c>
      <c r="B894" s="10" t="str">
        <f>IF([1]厂站实体!E894="","",[1]厂站实体!E894)</f>
        <v/>
      </c>
      <c r="C894" s="10" t="str">
        <f>IF([1]厂站实体!C894="","",[1]厂站实体!C894)</f>
        <v/>
      </c>
      <c r="D894" s="10" t="str">
        <f>IF([1]厂站实体!D894="","",[1]厂站实体!D894)</f>
        <v/>
      </c>
      <c r="E894" s="10" t="str">
        <f>IF([1]厂站实体!R894="","",[1]厂站实体!R894)</f>
        <v/>
      </c>
      <c r="F894" s="10" t="str">
        <f>IF([1]厂站实体!M894="","",[1]厂站实体!M894)</f>
        <v/>
      </c>
      <c r="G894" s="10" t="str">
        <f>IF([1]厂站实体!N894="","",[1]厂站实体!N894)</f>
        <v/>
      </c>
      <c r="H894" s="10" t="str">
        <f>IF([1]厂站实体!O894="","",[1]厂站实体!O894)</f>
        <v/>
      </c>
      <c r="I894" s="10" t="str">
        <f>IF([1]厂站实体!K894="","",[1]厂站实体!K894)</f>
        <v/>
      </c>
      <c r="J894" s="10" t="str">
        <f>IF([1]厂站实体!P894="","",[1]厂站实体!P894)</f>
        <v/>
      </c>
      <c r="K894" s="10" t="str">
        <f t="shared" si="13"/>
        <v/>
      </c>
    </row>
    <row r="895" spans="1:11" x14ac:dyDescent="0.15">
      <c r="A895" s="10" t="str">
        <f>IF([1]厂站实体!A895="","",[1]厂站实体!A895)</f>
        <v/>
      </c>
      <c r="B895" s="10" t="str">
        <f>IF([1]厂站实体!E895="","",[1]厂站实体!E895)</f>
        <v/>
      </c>
      <c r="C895" s="10" t="str">
        <f>IF([1]厂站实体!C895="","",[1]厂站实体!C895)</f>
        <v/>
      </c>
      <c r="D895" s="10" t="str">
        <f>IF([1]厂站实体!D895="","",[1]厂站实体!D895)</f>
        <v/>
      </c>
      <c r="E895" s="10" t="str">
        <f>IF([1]厂站实体!R895="","",[1]厂站实体!R895)</f>
        <v/>
      </c>
      <c r="F895" s="10" t="str">
        <f>IF([1]厂站实体!M895="","",[1]厂站实体!M895)</f>
        <v/>
      </c>
      <c r="G895" s="10" t="str">
        <f>IF([1]厂站实体!N895="","",[1]厂站实体!N895)</f>
        <v/>
      </c>
      <c r="H895" s="10" t="str">
        <f>IF([1]厂站实体!O895="","",[1]厂站实体!O895)</f>
        <v/>
      </c>
      <c r="I895" s="10" t="str">
        <f>IF([1]厂站实体!K895="","",[1]厂站实体!K895)</f>
        <v/>
      </c>
      <c r="J895" s="10" t="str">
        <f>IF([1]厂站实体!P895="","",[1]厂站实体!P895)</f>
        <v/>
      </c>
      <c r="K895" s="10" t="str">
        <f t="shared" si="13"/>
        <v/>
      </c>
    </row>
    <row r="896" spans="1:11" x14ac:dyDescent="0.15">
      <c r="A896" s="10" t="str">
        <f>IF([1]厂站实体!A896="","",[1]厂站实体!A896)</f>
        <v/>
      </c>
      <c r="B896" s="10" t="str">
        <f>IF([1]厂站实体!E896="","",[1]厂站实体!E896)</f>
        <v/>
      </c>
      <c r="C896" s="10" t="str">
        <f>IF([1]厂站实体!C896="","",[1]厂站实体!C896)</f>
        <v/>
      </c>
      <c r="D896" s="10" t="str">
        <f>IF([1]厂站实体!D896="","",[1]厂站实体!D896)</f>
        <v/>
      </c>
      <c r="E896" s="10" t="str">
        <f>IF([1]厂站实体!R896="","",[1]厂站实体!R896)</f>
        <v/>
      </c>
      <c r="F896" s="10" t="str">
        <f>IF([1]厂站实体!M896="","",[1]厂站实体!M896)</f>
        <v/>
      </c>
      <c r="G896" s="10" t="str">
        <f>IF([1]厂站实体!N896="","",[1]厂站实体!N896)</f>
        <v/>
      </c>
      <c r="H896" s="10" t="str">
        <f>IF([1]厂站实体!O896="","",[1]厂站实体!O896)</f>
        <v/>
      </c>
      <c r="I896" s="10" t="str">
        <f>IF([1]厂站实体!K896="","",[1]厂站实体!K896)</f>
        <v/>
      </c>
      <c r="J896" s="10" t="str">
        <f>IF([1]厂站实体!P896="","",[1]厂站实体!P896)</f>
        <v/>
      </c>
      <c r="K896" s="10" t="str">
        <f t="shared" si="13"/>
        <v/>
      </c>
    </row>
    <row r="897" spans="1:11" x14ac:dyDescent="0.15">
      <c r="A897" s="10" t="str">
        <f>IF([1]厂站实体!A897="","",[1]厂站实体!A897)</f>
        <v/>
      </c>
      <c r="B897" s="10" t="str">
        <f>IF([1]厂站实体!E897="","",[1]厂站实体!E897)</f>
        <v/>
      </c>
      <c r="C897" s="10" t="str">
        <f>IF([1]厂站实体!C897="","",[1]厂站实体!C897)</f>
        <v/>
      </c>
      <c r="D897" s="10" t="str">
        <f>IF([1]厂站实体!D897="","",[1]厂站实体!D897)</f>
        <v/>
      </c>
      <c r="E897" s="10" t="str">
        <f>IF([1]厂站实体!R897="","",[1]厂站实体!R897)</f>
        <v/>
      </c>
      <c r="F897" s="10" t="str">
        <f>IF([1]厂站实体!M897="","",[1]厂站实体!M897)</f>
        <v/>
      </c>
      <c r="G897" s="10" t="str">
        <f>IF([1]厂站实体!N897="","",[1]厂站实体!N897)</f>
        <v/>
      </c>
      <c r="H897" s="10" t="str">
        <f>IF([1]厂站实体!O897="","",[1]厂站实体!O897)</f>
        <v/>
      </c>
      <c r="I897" s="10" t="str">
        <f>IF([1]厂站实体!K897="","",[1]厂站实体!K897)</f>
        <v/>
      </c>
      <c r="J897" s="10" t="str">
        <f>IF([1]厂站实体!P897="","",[1]厂站实体!P897)</f>
        <v/>
      </c>
      <c r="K897" s="10" t="str">
        <f t="shared" si="13"/>
        <v/>
      </c>
    </row>
    <row r="898" spans="1:11" x14ac:dyDescent="0.15">
      <c r="A898" s="10" t="str">
        <f>IF([1]厂站实体!A898="","",[1]厂站实体!A898)</f>
        <v/>
      </c>
      <c r="B898" s="10" t="str">
        <f>IF([1]厂站实体!E898="","",[1]厂站实体!E898)</f>
        <v/>
      </c>
      <c r="C898" s="10" t="str">
        <f>IF([1]厂站实体!C898="","",[1]厂站实体!C898)</f>
        <v/>
      </c>
      <c r="D898" s="10" t="str">
        <f>IF([1]厂站实体!D898="","",[1]厂站实体!D898)</f>
        <v/>
      </c>
      <c r="E898" s="10" t="str">
        <f>IF([1]厂站实体!R898="","",[1]厂站实体!R898)</f>
        <v/>
      </c>
      <c r="F898" s="10" t="str">
        <f>IF([1]厂站实体!M898="","",[1]厂站实体!M898)</f>
        <v/>
      </c>
      <c r="G898" s="10" t="str">
        <f>IF([1]厂站实体!N898="","",[1]厂站实体!N898)</f>
        <v/>
      </c>
      <c r="H898" s="10" t="str">
        <f>IF([1]厂站实体!O898="","",[1]厂站实体!O898)</f>
        <v/>
      </c>
      <c r="I898" s="10" t="str">
        <f>IF([1]厂站实体!K898="","",[1]厂站实体!K898)</f>
        <v/>
      </c>
      <c r="J898" s="10" t="str">
        <f>IF([1]厂站实体!P898="","",[1]厂站实体!P898)</f>
        <v/>
      </c>
      <c r="K898" s="10" t="str">
        <f t="shared" si="13"/>
        <v/>
      </c>
    </row>
    <row r="899" spans="1:11" x14ac:dyDescent="0.15">
      <c r="A899" s="10" t="str">
        <f>IF([1]厂站实体!A899="","",[1]厂站实体!A899)</f>
        <v/>
      </c>
      <c r="B899" s="10" t="str">
        <f>IF([1]厂站实体!E899="","",[1]厂站实体!E899)</f>
        <v/>
      </c>
      <c r="C899" s="10" t="str">
        <f>IF([1]厂站实体!C899="","",[1]厂站实体!C899)</f>
        <v/>
      </c>
      <c r="D899" s="10" t="str">
        <f>IF([1]厂站实体!D899="","",[1]厂站实体!D899)</f>
        <v/>
      </c>
      <c r="E899" s="10" t="str">
        <f>IF([1]厂站实体!R899="","",[1]厂站实体!R899)</f>
        <v/>
      </c>
      <c r="F899" s="10" t="str">
        <f>IF([1]厂站实体!M899="","",[1]厂站实体!M899)</f>
        <v/>
      </c>
      <c r="G899" s="10" t="str">
        <f>IF([1]厂站实体!N899="","",[1]厂站实体!N899)</f>
        <v/>
      </c>
      <c r="H899" s="10" t="str">
        <f>IF([1]厂站实体!O899="","",[1]厂站实体!O899)</f>
        <v/>
      </c>
      <c r="I899" s="10" t="str">
        <f>IF([1]厂站实体!K899="","",[1]厂站实体!K899)</f>
        <v/>
      </c>
      <c r="J899" s="10" t="str">
        <f>IF([1]厂站实体!P899="","",[1]厂站实体!P899)</f>
        <v/>
      </c>
      <c r="K899" s="10" t="str">
        <f t="shared" ref="K899:K962" si="14">IF(OR(I899="",J899=""),"",I899-J899)</f>
        <v/>
      </c>
    </row>
    <row r="900" spans="1:11" x14ac:dyDescent="0.15">
      <c r="A900" s="10" t="str">
        <f>IF([1]厂站实体!A900="","",[1]厂站实体!A900)</f>
        <v/>
      </c>
      <c r="B900" s="10" t="str">
        <f>IF([1]厂站实体!E900="","",[1]厂站实体!E900)</f>
        <v/>
      </c>
      <c r="C900" s="10" t="str">
        <f>IF([1]厂站实体!C900="","",[1]厂站实体!C900)</f>
        <v/>
      </c>
      <c r="D900" s="10" t="str">
        <f>IF([1]厂站实体!D900="","",[1]厂站实体!D900)</f>
        <v/>
      </c>
      <c r="E900" s="10" t="str">
        <f>IF([1]厂站实体!R900="","",[1]厂站实体!R900)</f>
        <v/>
      </c>
      <c r="F900" s="10" t="str">
        <f>IF([1]厂站实体!M900="","",[1]厂站实体!M900)</f>
        <v/>
      </c>
      <c r="G900" s="10" t="str">
        <f>IF([1]厂站实体!N900="","",[1]厂站实体!N900)</f>
        <v/>
      </c>
      <c r="H900" s="10" t="str">
        <f>IF([1]厂站实体!O900="","",[1]厂站实体!O900)</f>
        <v/>
      </c>
      <c r="I900" s="10" t="str">
        <f>IF([1]厂站实体!K900="","",[1]厂站实体!K900)</f>
        <v/>
      </c>
      <c r="J900" s="10" t="str">
        <f>IF([1]厂站实体!P900="","",[1]厂站实体!P900)</f>
        <v/>
      </c>
      <c r="K900" s="10" t="str">
        <f t="shared" si="14"/>
        <v/>
      </c>
    </row>
    <row r="901" spans="1:11" x14ac:dyDescent="0.15">
      <c r="A901" s="10" t="str">
        <f>IF([1]厂站实体!A901="","",[1]厂站实体!A901)</f>
        <v/>
      </c>
      <c r="B901" s="10" t="str">
        <f>IF([1]厂站实体!E901="","",[1]厂站实体!E901)</f>
        <v/>
      </c>
      <c r="C901" s="10" t="str">
        <f>IF([1]厂站实体!C901="","",[1]厂站实体!C901)</f>
        <v/>
      </c>
      <c r="D901" s="10" t="str">
        <f>IF([1]厂站实体!D901="","",[1]厂站实体!D901)</f>
        <v/>
      </c>
      <c r="E901" s="10" t="str">
        <f>IF([1]厂站实体!R901="","",[1]厂站实体!R901)</f>
        <v/>
      </c>
      <c r="F901" s="10" t="str">
        <f>IF([1]厂站实体!M901="","",[1]厂站实体!M901)</f>
        <v/>
      </c>
      <c r="G901" s="10" t="str">
        <f>IF([1]厂站实体!N901="","",[1]厂站实体!N901)</f>
        <v/>
      </c>
      <c r="H901" s="10" t="str">
        <f>IF([1]厂站实体!O901="","",[1]厂站实体!O901)</f>
        <v/>
      </c>
      <c r="I901" s="10" t="str">
        <f>IF([1]厂站实体!K901="","",[1]厂站实体!K901)</f>
        <v/>
      </c>
      <c r="J901" s="10" t="str">
        <f>IF([1]厂站实体!P901="","",[1]厂站实体!P901)</f>
        <v/>
      </c>
      <c r="K901" s="10" t="str">
        <f t="shared" si="14"/>
        <v/>
      </c>
    </row>
    <row r="902" spans="1:11" x14ac:dyDescent="0.15">
      <c r="A902" s="10" t="str">
        <f>IF([1]厂站实体!A902="","",[1]厂站实体!A902)</f>
        <v/>
      </c>
      <c r="B902" s="10" t="str">
        <f>IF([1]厂站实体!E902="","",[1]厂站实体!E902)</f>
        <v/>
      </c>
      <c r="C902" s="10" t="str">
        <f>IF([1]厂站实体!C902="","",[1]厂站实体!C902)</f>
        <v/>
      </c>
      <c r="D902" s="10" t="str">
        <f>IF([1]厂站实体!D902="","",[1]厂站实体!D902)</f>
        <v/>
      </c>
      <c r="E902" s="10" t="str">
        <f>IF([1]厂站实体!R902="","",[1]厂站实体!R902)</f>
        <v/>
      </c>
      <c r="F902" s="10" t="str">
        <f>IF([1]厂站实体!M902="","",[1]厂站实体!M902)</f>
        <v/>
      </c>
      <c r="G902" s="10" t="str">
        <f>IF([1]厂站实体!N902="","",[1]厂站实体!N902)</f>
        <v/>
      </c>
      <c r="H902" s="10" t="str">
        <f>IF([1]厂站实体!O902="","",[1]厂站实体!O902)</f>
        <v/>
      </c>
      <c r="I902" s="10" t="str">
        <f>IF([1]厂站实体!K902="","",[1]厂站实体!K902)</f>
        <v/>
      </c>
      <c r="J902" s="10" t="str">
        <f>IF([1]厂站实体!P902="","",[1]厂站实体!P902)</f>
        <v/>
      </c>
      <c r="K902" s="10" t="str">
        <f t="shared" si="14"/>
        <v/>
      </c>
    </row>
    <row r="903" spans="1:11" x14ac:dyDescent="0.15">
      <c r="A903" s="10" t="str">
        <f>IF([1]厂站实体!A903="","",[1]厂站实体!A903)</f>
        <v/>
      </c>
      <c r="B903" s="10" t="str">
        <f>IF([1]厂站实体!E903="","",[1]厂站实体!E903)</f>
        <v/>
      </c>
      <c r="C903" s="10" t="str">
        <f>IF([1]厂站实体!C903="","",[1]厂站实体!C903)</f>
        <v/>
      </c>
      <c r="D903" s="10" t="str">
        <f>IF([1]厂站实体!D903="","",[1]厂站实体!D903)</f>
        <v/>
      </c>
      <c r="E903" s="10" t="str">
        <f>IF([1]厂站实体!R903="","",[1]厂站实体!R903)</f>
        <v/>
      </c>
      <c r="F903" s="10" t="str">
        <f>IF([1]厂站实体!M903="","",[1]厂站实体!M903)</f>
        <v/>
      </c>
      <c r="G903" s="10" t="str">
        <f>IF([1]厂站实体!N903="","",[1]厂站实体!N903)</f>
        <v/>
      </c>
      <c r="H903" s="10" t="str">
        <f>IF([1]厂站实体!O903="","",[1]厂站实体!O903)</f>
        <v/>
      </c>
      <c r="I903" s="10" t="str">
        <f>IF([1]厂站实体!K903="","",[1]厂站实体!K903)</f>
        <v/>
      </c>
      <c r="J903" s="10" t="str">
        <f>IF([1]厂站实体!P903="","",[1]厂站实体!P903)</f>
        <v/>
      </c>
      <c r="K903" s="10" t="str">
        <f t="shared" si="14"/>
        <v/>
      </c>
    </row>
    <row r="904" spans="1:11" x14ac:dyDescent="0.15">
      <c r="A904" s="10" t="str">
        <f>IF([1]厂站实体!A904="","",[1]厂站实体!A904)</f>
        <v/>
      </c>
      <c r="B904" s="10" t="str">
        <f>IF([1]厂站实体!E904="","",[1]厂站实体!E904)</f>
        <v/>
      </c>
      <c r="C904" s="10" t="str">
        <f>IF([1]厂站实体!C904="","",[1]厂站实体!C904)</f>
        <v/>
      </c>
      <c r="D904" s="10" t="str">
        <f>IF([1]厂站实体!D904="","",[1]厂站实体!D904)</f>
        <v/>
      </c>
      <c r="E904" s="10" t="str">
        <f>IF([1]厂站实体!R904="","",[1]厂站实体!R904)</f>
        <v/>
      </c>
      <c r="F904" s="10" t="str">
        <f>IF([1]厂站实体!M904="","",[1]厂站实体!M904)</f>
        <v/>
      </c>
      <c r="G904" s="10" t="str">
        <f>IF([1]厂站实体!N904="","",[1]厂站实体!N904)</f>
        <v/>
      </c>
      <c r="H904" s="10" t="str">
        <f>IF([1]厂站实体!O904="","",[1]厂站实体!O904)</f>
        <v/>
      </c>
      <c r="I904" s="10" t="str">
        <f>IF([1]厂站实体!K904="","",[1]厂站实体!K904)</f>
        <v/>
      </c>
      <c r="J904" s="10" t="str">
        <f>IF([1]厂站实体!P904="","",[1]厂站实体!P904)</f>
        <v/>
      </c>
      <c r="K904" s="10" t="str">
        <f t="shared" si="14"/>
        <v/>
      </c>
    </row>
    <row r="905" spans="1:11" x14ac:dyDescent="0.15">
      <c r="A905" s="10" t="str">
        <f>IF([1]厂站实体!A905="","",[1]厂站实体!A905)</f>
        <v/>
      </c>
      <c r="B905" s="10" t="str">
        <f>IF([1]厂站实体!E905="","",[1]厂站实体!E905)</f>
        <v/>
      </c>
      <c r="C905" s="10" t="str">
        <f>IF([1]厂站实体!C905="","",[1]厂站实体!C905)</f>
        <v/>
      </c>
      <c r="D905" s="10" t="str">
        <f>IF([1]厂站实体!D905="","",[1]厂站实体!D905)</f>
        <v/>
      </c>
      <c r="E905" s="10" t="str">
        <f>IF([1]厂站实体!R905="","",[1]厂站实体!R905)</f>
        <v/>
      </c>
      <c r="F905" s="10" t="str">
        <f>IF([1]厂站实体!M905="","",[1]厂站实体!M905)</f>
        <v/>
      </c>
      <c r="G905" s="10" t="str">
        <f>IF([1]厂站实体!N905="","",[1]厂站实体!N905)</f>
        <v/>
      </c>
      <c r="H905" s="10" t="str">
        <f>IF([1]厂站实体!O905="","",[1]厂站实体!O905)</f>
        <v/>
      </c>
      <c r="I905" s="10" t="str">
        <f>IF([1]厂站实体!K905="","",[1]厂站实体!K905)</f>
        <v/>
      </c>
      <c r="J905" s="10" t="str">
        <f>IF([1]厂站实体!P905="","",[1]厂站实体!P905)</f>
        <v/>
      </c>
      <c r="K905" s="10" t="str">
        <f t="shared" si="14"/>
        <v/>
      </c>
    </row>
    <row r="906" spans="1:11" x14ac:dyDescent="0.15">
      <c r="A906" s="10" t="str">
        <f>IF([1]厂站实体!A906="","",[1]厂站实体!A906)</f>
        <v/>
      </c>
      <c r="B906" s="10" t="str">
        <f>IF([1]厂站实体!E906="","",[1]厂站实体!E906)</f>
        <v/>
      </c>
      <c r="C906" s="10" t="str">
        <f>IF([1]厂站实体!C906="","",[1]厂站实体!C906)</f>
        <v/>
      </c>
      <c r="D906" s="10" t="str">
        <f>IF([1]厂站实体!D906="","",[1]厂站实体!D906)</f>
        <v/>
      </c>
      <c r="E906" s="10" t="str">
        <f>IF([1]厂站实体!R906="","",[1]厂站实体!R906)</f>
        <v/>
      </c>
      <c r="F906" s="10" t="str">
        <f>IF([1]厂站实体!M906="","",[1]厂站实体!M906)</f>
        <v/>
      </c>
      <c r="G906" s="10" t="str">
        <f>IF([1]厂站实体!N906="","",[1]厂站实体!N906)</f>
        <v/>
      </c>
      <c r="H906" s="10" t="str">
        <f>IF([1]厂站实体!O906="","",[1]厂站实体!O906)</f>
        <v/>
      </c>
      <c r="I906" s="10" t="str">
        <f>IF([1]厂站实体!K906="","",[1]厂站实体!K906)</f>
        <v/>
      </c>
      <c r="J906" s="10" t="str">
        <f>IF([1]厂站实体!P906="","",[1]厂站实体!P906)</f>
        <v/>
      </c>
      <c r="K906" s="10" t="str">
        <f t="shared" si="14"/>
        <v/>
      </c>
    </row>
    <row r="907" spans="1:11" x14ac:dyDescent="0.15">
      <c r="A907" s="10" t="str">
        <f>IF([1]厂站实体!A907="","",[1]厂站实体!A907)</f>
        <v/>
      </c>
      <c r="B907" s="10" t="str">
        <f>IF([1]厂站实体!E907="","",[1]厂站实体!E907)</f>
        <v/>
      </c>
      <c r="C907" s="10" t="str">
        <f>IF([1]厂站实体!C907="","",[1]厂站实体!C907)</f>
        <v/>
      </c>
      <c r="D907" s="10" t="str">
        <f>IF([1]厂站实体!D907="","",[1]厂站实体!D907)</f>
        <v/>
      </c>
      <c r="E907" s="10" t="str">
        <f>IF([1]厂站实体!R907="","",[1]厂站实体!R907)</f>
        <v/>
      </c>
      <c r="F907" s="10" t="str">
        <f>IF([1]厂站实体!M907="","",[1]厂站实体!M907)</f>
        <v/>
      </c>
      <c r="G907" s="10" t="str">
        <f>IF([1]厂站实体!N907="","",[1]厂站实体!N907)</f>
        <v/>
      </c>
      <c r="H907" s="10" t="str">
        <f>IF([1]厂站实体!O907="","",[1]厂站实体!O907)</f>
        <v/>
      </c>
      <c r="I907" s="10" t="str">
        <f>IF([1]厂站实体!K907="","",[1]厂站实体!K907)</f>
        <v/>
      </c>
      <c r="J907" s="10" t="str">
        <f>IF([1]厂站实体!P907="","",[1]厂站实体!P907)</f>
        <v/>
      </c>
      <c r="K907" s="10" t="str">
        <f t="shared" si="14"/>
        <v/>
      </c>
    </row>
    <row r="908" spans="1:11" x14ac:dyDescent="0.15">
      <c r="A908" s="10" t="str">
        <f>IF([1]厂站实体!A908="","",[1]厂站实体!A908)</f>
        <v/>
      </c>
      <c r="B908" s="10" t="str">
        <f>IF([1]厂站实体!E908="","",[1]厂站实体!E908)</f>
        <v/>
      </c>
      <c r="C908" s="10" t="str">
        <f>IF([1]厂站实体!C908="","",[1]厂站实体!C908)</f>
        <v/>
      </c>
      <c r="D908" s="10" t="str">
        <f>IF([1]厂站实体!D908="","",[1]厂站实体!D908)</f>
        <v/>
      </c>
      <c r="E908" s="10" t="str">
        <f>IF([1]厂站实体!R908="","",[1]厂站实体!R908)</f>
        <v/>
      </c>
      <c r="F908" s="10" t="str">
        <f>IF([1]厂站实体!M908="","",[1]厂站实体!M908)</f>
        <v/>
      </c>
      <c r="G908" s="10" t="str">
        <f>IF([1]厂站实体!N908="","",[1]厂站实体!N908)</f>
        <v/>
      </c>
      <c r="H908" s="10" t="str">
        <f>IF([1]厂站实体!O908="","",[1]厂站实体!O908)</f>
        <v/>
      </c>
      <c r="I908" s="10" t="str">
        <f>IF([1]厂站实体!K908="","",[1]厂站实体!K908)</f>
        <v/>
      </c>
      <c r="J908" s="10" t="str">
        <f>IF([1]厂站实体!P908="","",[1]厂站实体!P908)</f>
        <v/>
      </c>
      <c r="K908" s="10" t="str">
        <f t="shared" si="14"/>
        <v/>
      </c>
    </row>
    <row r="909" spans="1:11" x14ac:dyDescent="0.15">
      <c r="A909" s="10" t="str">
        <f>IF([1]厂站实体!A909="","",[1]厂站实体!A909)</f>
        <v/>
      </c>
      <c r="B909" s="10" t="str">
        <f>IF([1]厂站实体!E909="","",[1]厂站实体!E909)</f>
        <v/>
      </c>
      <c r="C909" s="10" t="str">
        <f>IF([1]厂站实体!C909="","",[1]厂站实体!C909)</f>
        <v/>
      </c>
      <c r="D909" s="10" t="str">
        <f>IF([1]厂站实体!D909="","",[1]厂站实体!D909)</f>
        <v/>
      </c>
      <c r="E909" s="10" t="str">
        <f>IF([1]厂站实体!R909="","",[1]厂站实体!R909)</f>
        <v/>
      </c>
      <c r="F909" s="10" t="str">
        <f>IF([1]厂站实体!M909="","",[1]厂站实体!M909)</f>
        <v/>
      </c>
      <c r="G909" s="10" t="str">
        <f>IF([1]厂站实体!N909="","",[1]厂站实体!N909)</f>
        <v/>
      </c>
      <c r="H909" s="10" t="str">
        <f>IF([1]厂站实体!O909="","",[1]厂站实体!O909)</f>
        <v/>
      </c>
      <c r="I909" s="10" t="str">
        <f>IF([1]厂站实体!K909="","",[1]厂站实体!K909)</f>
        <v/>
      </c>
      <c r="J909" s="10" t="str">
        <f>IF([1]厂站实体!P909="","",[1]厂站实体!P909)</f>
        <v/>
      </c>
      <c r="K909" s="10" t="str">
        <f t="shared" si="14"/>
        <v/>
      </c>
    </row>
    <row r="910" spans="1:11" x14ac:dyDescent="0.15">
      <c r="A910" s="10" t="str">
        <f>IF([1]厂站实体!A910="","",[1]厂站实体!A910)</f>
        <v/>
      </c>
      <c r="B910" s="10" t="str">
        <f>IF([1]厂站实体!E910="","",[1]厂站实体!E910)</f>
        <v/>
      </c>
      <c r="C910" s="10" t="str">
        <f>IF([1]厂站实体!C910="","",[1]厂站实体!C910)</f>
        <v/>
      </c>
      <c r="D910" s="10" t="str">
        <f>IF([1]厂站实体!D910="","",[1]厂站实体!D910)</f>
        <v/>
      </c>
      <c r="E910" s="10" t="str">
        <f>IF([1]厂站实体!R910="","",[1]厂站实体!R910)</f>
        <v/>
      </c>
      <c r="F910" s="10" t="str">
        <f>IF([1]厂站实体!M910="","",[1]厂站实体!M910)</f>
        <v/>
      </c>
      <c r="G910" s="10" t="str">
        <f>IF([1]厂站实体!N910="","",[1]厂站实体!N910)</f>
        <v/>
      </c>
      <c r="H910" s="10" t="str">
        <f>IF([1]厂站实体!O910="","",[1]厂站实体!O910)</f>
        <v/>
      </c>
      <c r="I910" s="10" t="str">
        <f>IF([1]厂站实体!K910="","",[1]厂站实体!K910)</f>
        <v/>
      </c>
      <c r="J910" s="10" t="str">
        <f>IF([1]厂站实体!P910="","",[1]厂站实体!P910)</f>
        <v/>
      </c>
      <c r="K910" s="10" t="str">
        <f t="shared" si="14"/>
        <v/>
      </c>
    </row>
    <row r="911" spans="1:11" x14ac:dyDescent="0.15">
      <c r="A911" s="10" t="str">
        <f>IF([1]厂站实体!A911="","",[1]厂站实体!A911)</f>
        <v/>
      </c>
      <c r="B911" s="10" t="str">
        <f>IF([1]厂站实体!E911="","",[1]厂站实体!E911)</f>
        <v/>
      </c>
      <c r="C911" s="10" t="str">
        <f>IF([1]厂站实体!C911="","",[1]厂站实体!C911)</f>
        <v/>
      </c>
      <c r="D911" s="10" t="str">
        <f>IF([1]厂站实体!D911="","",[1]厂站实体!D911)</f>
        <v/>
      </c>
      <c r="E911" s="10" t="str">
        <f>IF([1]厂站实体!R911="","",[1]厂站实体!R911)</f>
        <v/>
      </c>
      <c r="F911" s="10" t="str">
        <f>IF([1]厂站实体!M911="","",[1]厂站实体!M911)</f>
        <v/>
      </c>
      <c r="G911" s="10" t="str">
        <f>IF([1]厂站实体!N911="","",[1]厂站实体!N911)</f>
        <v/>
      </c>
      <c r="H911" s="10" t="str">
        <f>IF([1]厂站实体!O911="","",[1]厂站实体!O911)</f>
        <v/>
      </c>
      <c r="I911" s="10" t="str">
        <f>IF([1]厂站实体!K911="","",[1]厂站实体!K911)</f>
        <v/>
      </c>
      <c r="J911" s="10" t="str">
        <f>IF([1]厂站实体!P911="","",[1]厂站实体!P911)</f>
        <v/>
      </c>
      <c r="K911" s="10" t="str">
        <f t="shared" si="14"/>
        <v/>
      </c>
    </row>
    <row r="912" spans="1:11" x14ac:dyDescent="0.15">
      <c r="A912" s="10" t="str">
        <f>IF([1]厂站实体!A912="","",[1]厂站实体!A912)</f>
        <v/>
      </c>
      <c r="B912" s="10" t="str">
        <f>IF([1]厂站实体!E912="","",[1]厂站实体!E912)</f>
        <v/>
      </c>
      <c r="C912" s="10" t="str">
        <f>IF([1]厂站实体!C912="","",[1]厂站实体!C912)</f>
        <v/>
      </c>
      <c r="D912" s="10" t="str">
        <f>IF([1]厂站实体!D912="","",[1]厂站实体!D912)</f>
        <v/>
      </c>
      <c r="E912" s="10" t="str">
        <f>IF([1]厂站实体!R912="","",[1]厂站实体!R912)</f>
        <v/>
      </c>
      <c r="F912" s="10" t="str">
        <f>IF([1]厂站实体!M912="","",[1]厂站实体!M912)</f>
        <v/>
      </c>
      <c r="G912" s="10" t="str">
        <f>IF([1]厂站实体!N912="","",[1]厂站实体!N912)</f>
        <v/>
      </c>
      <c r="H912" s="10" t="str">
        <f>IF([1]厂站实体!O912="","",[1]厂站实体!O912)</f>
        <v/>
      </c>
      <c r="I912" s="10" t="str">
        <f>IF([1]厂站实体!K912="","",[1]厂站实体!K912)</f>
        <v/>
      </c>
      <c r="J912" s="10" t="str">
        <f>IF([1]厂站实体!P912="","",[1]厂站实体!P912)</f>
        <v/>
      </c>
      <c r="K912" s="10" t="str">
        <f t="shared" si="14"/>
        <v/>
      </c>
    </row>
    <row r="913" spans="1:11" x14ac:dyDescent="0.15">
      <c r="A913" s="10" t="str">
        <f>IF([1]厂站实体!A913="","",[1]厂站实体!A913)</f>
        <v/>
      </c>
      <c r="B913" s="10" t="str">
        <f>IF([1]厂站实体!E913="","",[1]厂站实体!E913)</f>
        <v/>
      </c>
      <c r="C913" s="10" t="str">
        <f>IF([1]厂站实体!C913="","",[1]厂站实体!C913)</f>
        <v/>
      </c>
      <c r="D913" s="10" t="str">
        <f>IF([1]厂站实体!D913="","",[1]厂站实体!D913)</f>
        <v/>
      </c>
      <c r="E913" s="10" t="str">
        <f>IF([1]厂站实体!R913="","",[1]厂站实体!R913)</f>
        <v/>
      </c>
      <c r="F913" s="10" t="str">
        <f>IF([1]厂站实体!M913="","",[1]厂站实体!M913)</f>
        <v/>
      </c>
      <c r="G913" s="10" t="str">
        <f>IF([1]厂站实体!N913="","",[1]厂站实体!N913)</f>
        <v/>
      </c>
      <c r="H913" s="10" t="str">
        <f>IF([1]厂站实体!O913="","",[1]厂站实体!O913)</f>
        <v/>
      </c>
      <c r="I913" s="10" t="str">
        <f>IF([1]厂站实体!K913="","",[1]厂站实体!K913)</f>
        <v/>
      </c>
      <c r="J913" s="10" t="str">
        <f>IF([1]厂站实体!P913="","",[1]厂站实体!P913)</f>
        <v/>
      </c>
      <c r="K913" s="10" t="str">
        <f t="shared" si="14"/>
        <v/>
      </c>
    </row>
    <row r="914" spans="1:11" x14ac:dyDescent="0.15">
      <c r="A914" s="10" t="str">
        <f>IF([1]厂站实体!A914="","",[1]厂站实体!A914)</f>
        <v/>
      </c>
      <c r="B914" s="10" t="str">
        <f>IF([1]厂站实体!E914="","",[1]厂站实体!E914)</f>
        <v/>
      </c>
      <c r="C914" s="10" t="str">
        <f>IF([1]厂站实体!C914="","",[1]厂站实体!C914)</f>
        <v/>
      </c>
      <c r="D914" s="10" t="str">
        <f>IF([1]厂站实体!D914="","",[1]厂站实体!D914)</f>
        <v/>
      </c>
      <c r="E914" s="10" t="str">
        <f>IF([1]厂站实体!R914="","",[1]厂站实体!R914)</f>
        <v/>
      </c>
      <c r="F914" s="10" t="str">
        <f>IF([1]厂站实体!M914="","",[1]厂站实体!M914)</f>
        <v/>
      </c>
      <c r="G914" s="10" t="str">
        <f>IF([1]厂站实体!N914="","",[1]厂站实体!N914)</f>
        <v/>
      </c>
      <c r="H914" s="10" t="str">
        <f>IF([1]厂站实体!O914="","",[1]厂站实体!O914)</f>
        <v/>
      </c>
      <c r="I914" s="10" t="str">
        <f>IF([1]厂站实体!K914="","",[1]厂站实体!K914)</f>
        <v/>
      </c>
      <c r="J914" s="10" t="str">
        <f>IF([1]厂站实体!P914="","",[1]厂站实体!P914)</f>
        <v/>
      </c>
      <c r="K914" s="10" t="str">
        <f t="shared" si="14"/>
        <v/>
      </c>
    </row>
    <row r="915" spans="1:11" x14ac:dyDescent="0.15">
      <c r="A915" s="10" t="str">
        <f>IF([1]厂站实体!A915="","",[1]厂站实体!A915)</f>
        <v/>
      </c>
      <c r="B915" s="10" t="str">
        <f>IF([1]厂站实体!E915="","",[1]厂站实体!E915)</f>
        <v/>
      </c>
      <c r="C915" s="10" t="str">
        <f>IF([1]厂站实体!C915="","",[1]厂站实体!C915)</f>
        <v/>
      </c>
      <c r="D915" s="10" t="str">
        <f>IF([1]厂站实体!D915="","",[1]厂站实体!D915)</f>
        <v/>
      </c>
      <c r="E915" s="10" t="str">
        <f>IF([1]厂站实体!R915="","",[1]厂站实体!R915)</f>
        <v/>
      </c>
      <c r="F915" s="10" t="str">
        <f>IF([1]厂站实体!M915="","",[1]厂站实体!M915)</f>
        <v/>
      </c>
      <c r="G915" s="10" t="str">
        <f>IF([1]厂站实体!N915="","",[1]厂站实体!N915)</f>
        <v/>
      </c>
      <c r="H915" s="10" t="str">
        <f>IF([1]厂站实体!O915="","",[1]厂站实体!O915)</f>
        <v/>
      </c>
      <c r="I915" s="10" t="str">
        <f>IF([1]厂站实体!K915="","",[1]厂站实体!K915)</f>
        <v/>
      </c>
      <c r="J915" s="10" t="str">
        <f>IF([1]厂站实体!P915="","",[1]厂站实体!P915)</f>
        <v/>
      </c>
      <c r="K915" s="10" t="str">
        <f t="shared" si="14"/>
        <v/>
      </c>
    </row>
    <row r="916" spans="1:11" x14ac:dyDescent="0.15">
      <c r="A916" s="10" t="str">
        <f>IF([1]厂站实体!A916="","",[1]厂站实体!A916)</f>
        <v/>
      </c>
      <c r="B916" s="10" t="str">
        <f>IF([1]厂站实体!E916="","",[1]厂站实体!E916)</f>
        <v/>
      </c>
      <c r="C916" s="10" t="str">
        <f>IF([1]厂站实体!C916="","",[1]厂站实体!C916)</f>
        <v/>
      </c>
      <c r="D916" s="10" t="str">
        <f>IF([1]厂站实体!D916="","",[1]厂站实体!D916)</f>
        <v/>
      </c>
      <c r="E916" s="10" t="str">
        <f>IF([1]厂站实体!R916="","",[1]厂站实体!R916)</f>
        <v/>
      </c>
      <c r="F916" s="10" t="str">
        <f>IF([1]厂站实体!M916="","",[1]厂站实体!M916)</f>
        <v/>
      </c>
      <c r="G916" s="10" t="str">
        <f>IF([1]厂站实体!N916="","",[1]厂站实体!N916)</f>
        <v/>
      </c>
      <c r="H916" s="10" t="str">
        <f>IF([1]厂站实体!O916="","",[1]厂站实体!O916)</f>
        <v/>
      </c>
      <c r="I916" s="10" t="str">
        <f>IF([1]厂站实体!K916="","",[1]厂站实体!K916)</f>
        <v/>
      </c>
      <c r="J916" s="10" t="str">
        <f>IF([1]厂站实体!P916="","",[1]厂站实体!P916)</f>
        <v/>
      </c>
      <c r="K916" s="10" t="str">
        <f t="shared" si="14"/>
        <v/>
      </c>
    </row>
    <row r="917" spans="1:11" x14ac:dyDescent="0.15">
      <c r="A917" s="10" t="str">
        <f>IF([1]厂站实体!A917="","",[1]厂站实体!A917)</f>
        <v/>
      </c>
      <c r="B917" s="10" t="str">
        <f>IF([1]厂站实体!E917="","",[1]厂站实体!E917)</f>
        <v/>
      </c>
      <c r="C917" s="10" t="str">
        <f>IF([1]厂站实体!C917="","",[1]厂站实体!C917)</f>
        <v/>
      </c>
      <c r="D917" s="10" t="str">
        <f>IF([1]厂站实体!D917="","",[1]厂站实体!D917)</f>
        <v/>
      </c>
      <c r="E917" s="10" t="str">
        <f>IF([1]厂站实体!R917="","",[1]厂站实体!R917)</f>
        <v/>
      </c>
      <c r="F917" s="10" t="str">
        <f>IF([1]厂站实体!M917="","",[1]厂站实体!M917)</f>
        <v/>
      </c>
      <c r="G917" s="10" t="str">
        <f>IF([1]厂站实体!N917="","",[1]厂站实体!N917)</f>
        <v/>
      </c>
      <c r="H917" s="10" t="str">
        <f>IF([1]厂站实体!O917="","",[1]厂站实体!O917)</f>
        <v/>
      </c>
      <c r="I917" s="10" t="str">
        <f>IF([1]厂站实体!K917="","",[1]厂站实体!K917)</f>
        <v/>
      </c>
      <c r="J917" s="10" t="str">
        <f>IF([1]厂站实体!P917="","",[1]厂站实体!P917)</f>
        <v/>
      </c>
      <c r="K917" s="10" t="str">
        <f t="shared" si="14"/>
        <v/>
      </c>
    </row>
    <row r="918" spans="1:11" x14ac:dyDescent="0.15">
      <c r="A918" s="10" t="str">
        <f>IF([1]厂站实体!A918="","",[1]厂站实体!A918)</f>
        <v/>
      </c>
      <c r="B918" s="10" t="str">
        <f>IF([1]厂站实体!E918="","",[1]厂站实体!E918)</f>
        <v/>
      </c>
      <c r="C918" s="10" t="str">
        <f>IF([1]厂站实体!C918="","",[1]厂站实体!C918)</f>
        <v/>
      </c>
      <c r="D918" s="10" t="str">
        <f>IF([1]厂站实体!D918="","",[1]厂站实体!D918)</f>
        <v/>
      </c>
      <c r="E918" s="10" t="str">
        <f>IF([1]厂站实体!R918="","",[1]厂站实体!R918)</f>
        <v/>
      </c>
      <c r="F918" s="10" t="str">
        <f>IF([1]厂站实体!M918="","",[1]厂站实体!M918)</f>
        <v/>
      </c>
      <c r="G918" s="10" t="str">
        <f>IF([1]厂站实体!N918="","",[1]厂站实体!N918)</f>
        <v/>
      </c>
      <c r="H918" s="10" t="str">
        <f>IF([1]厂站实体!O918="","",[1]厂站实体!O918)</f>
        <v/>
      </c>
      <c r="I918" s="10" t="str">
        <f>IF([1]厂站实体!K918="","",[1]厂站实体!K918)</f>
        <v/>
      </c>
      <c r="J918" s="10" t="str">
        <f>IF([1]厂站实体!P918="","",[1]厂站实体!P918)</f>
        <v/>
      </c>
      <c r="K918" s="10" t="str">
        <f t="shared" si="14"/>
        <v/>
      </c>
    </row>
    <row r="919" spans="1:11" x14ac:dyDescent="0.15">
      <c r="A919" s="10" t="str">
        <f>IF([1]厂站实体!A919="","",[1]厂站实体!A919)</f>
        <v/>
      </c>
      <c r="B919" s="10" t="str">
        <f>IF([1]厂站实体!E919="","",[1]厂站实体!E919)</f>
        <v/>
      </c>
      <c r="C919" s="10" t="str">
        <f>IF([1]厂站实体!C919="","",[1]厂站实体!C919)</f>
        <v/>
      </c>
      <c r="D919" s="10" t="str">
        <f>IF([1]厂站实体!D919="","",[1]厂站实体!D919)</f>
        <v/>
      </c>
      <c r="E919" s="10" t="str">
        <f>IF([1]厂站实体!R919="","",[1]厂站实体!R919)</f>
        <v/>
      </c>
      <c r="F919" s="10" t="str">
        <f>IF([1]厂站实体!M919="","",[1]厂站实体!M919)</f>
        <v/>
      </c>
      <c r="G919" s="10" t="str">
        <f>IF([1]厂站实体!N919="","",[1]厂站实体!N919)</f>
        <v/>
      </c>
      <c r="H919" s="10" t="str">
        <f>IF([1]厂站实体!O919="","",[1]厂站实体!O919)</f>
        <v/>
      </c>
      <c r="I919" s="10" t="str">
        <f>IF([1]厂站实体!K919="","",[1]厂站实体!K919)</f>
        <v/>
      </c>
      <c r="J919" s="10" t="str">
        <f>IF([1]厂站实体!P919="","",[1]厂站实体!P919)</f>
        <v/>
      </c>
      <c r="K919" s="10" t="str">
        <f t="shared" si="14"/>
        <v/>
      </c>
    </row>
    <row r="920" spans="1:11" x14ac:dyDescent="0.15">
      <c r="A920" s="10" t="str">
        <f>IF([1]厂站实体!A920="","",[1]厂站实体!A920)</f>
        <v/>
      </c>
      <c r="B920" s="10" t="str">
        <f>IF([1]厂站实体!E920="","",[1]厂站实体!E920)</f>
        <v/>
      </c>
      <c r="C920" s="10" t="str">
        <f>IF([1]厂站实体!C920="","",[1]厂站实体!C920)</f>
        <v/>
      </c>
      <c r="D920" s="10" t="str">
        <f>IF([1]厂站实体!D920="","",[1]厂站实体!D920)</f>
        <v/>
      </c>
      <c r="E920" s="10" t="str">
        <f>IF([1]厂站实体!R920="","",[1]厂站实体!R920)</f>
        <v/>
      </c>
      <c r="F920" s="10" t="str">
        <f>IF([1]厂站实体!M920="","",[1]厂站实体!M920)</f>
        <v/>
      </c>
      <c r="G920" s="10" t="str">
        <f>IF([1]厂站实体!N920="","",[1]厂站实体!N920)</f>
        <v/>
      </c>
      <c r="H920" s="10" t="str">
        <f>IF([1]厂站实体!O920="","",[1]厂站实体!O920)</f>
        <v/>
      </c>
      <c r="I920" s="10" t="str">
        <f>IF([1]厂站实体!K920="","",[1]厂站实体!K920)</f>
        <v/>
      </c>
      <c r="J920" s="10" t="str">
        <f>IF([1]厂站实体!P920="","",[1]厂站实体!P920)</f>
        <v/>
      </c>
      <c r="K920" s="10" t="str">
        <f t="shared" si="14"/>
        <v/>
      </c>
    </row>
    <row r="921" spans="1:11" x14ac:dyDescent="0.15">
      <c r="A921" s="10" t="str">
        <f>IF([1]厂站实体!A921="","",[1]厂站实体!A921)</f>
        <v/>
      </c>
      <c r="B921" s="10" t="str">
        <f>IF([1]厂站实体!E921="","",[1]厂站实体!E921)</f>
        <v/>
      </c>
      <c r="C921" s="10" t="str">
        <f>IF([1]厂站实体!C921="","",[1]厂站实体!C921)</f>
        <v/>
      </c>
      <c r="D921" s="10" t="str">
        <f>IF([1]厂站实体!D921="","",[1]厂站实体!D921)</f>
        <v/>
      </c>
      <c r="E921" s="10" t="str">
        <f>IF([1]厂站实体!R921="","",[1]厂站实体!R921)</f>
        <v/>
      </c>
      <c r="F921" s="10" t="str">
        <f>IF([1]厂站实体!M921="","",[1]厂站实体!M921)</f>
        <v/>
      </c>
      <c r="G921" s="10" t="str">
        <f>IF([1]厂站实体!N921="","",[1]厂站实体!N921)</f>
        <v/>
      </c>
      <c r="H921" s="10" t="str">
        <f>IF([1]厂站实体!O921="","",[1]厂站实体!O921)</f>
        <v/>
      </c>
      <c r="I921" s="10" t="str">
        <f>IF([1]厂站实体!K921="","",[1]厂站实体!K921)</f>
        <v/>
      </c>
      <c r="J921" s="10" t="str">
        <f>IF([1]厂站实体!P921="","",[1]厂站实体!P921)</f>
        <v/>
      </c>
      <c r="K921" s="10" t="str">
        <f t="shared" si="14"/>
        <v/>
      </c>
    </row>
    <row r="922" spans="1:11" x14ac:dyDescent="0.15">
      <c r="A922" s="10" t="str">
        <f>IF([1]厂站实体!A922="","",[1]厂站实体!A922)</f>
        <v/>
      </c>
      <c r="B922" s="10" t="str">
        <f>IF([1]厂站实体!E922="","",[1]厂站实体!E922)</f>
        <v/>
      </c>
      <c r="C922" s="10" t="str">
        <f>IF([1]厂站实体!C922="","",[1]厂站实体!C922)</f>
        <v/>
      </c>
      <c r="D922" s="10" t="str">
        <f>IF([1]厂站实体!D922="","",[1]厂站实体!D922)</f>
        <v/>
      </c>
      <c r="E922" s="10" t="str">
        <f>IF([1]厂站实体!R922="","",[1]厂站实体!R922)</f>
        <v/>
      </c>
      <c r="F922" s="10" t="str">
        <f>IF([1]厂站实体!M922="","",[1]厂站实体!M922)</f>
        <v/>
      </c>
      <c r="G922" s="10" t="str">
        <f>IF([1]厂站实体!N922="","",[1]厂站实体!N922)</f>
        <v/>
      </c>
      <c r="H922" s="10" t="str">
        <f>IF([1]厂站实体!O922="","",[1]厂站实体!O922)</f>
        <v/>
      </c>
      <c r="I922" s="10" t="str">
        <f>IF([1]厂站实体!K922="","",[1]厂站实体!K922)</f>
        <v/>
      </c>
      <c r="J922" s="10" t="str">
        <f>IF([1]厂站实体!P922="","",[1]厂站实体!P922)</f>
        <v/>
      </c>
      <c r="K922" s="10" t="str">
        <f t="shared" si="14"/>
        <v/>
      </c>
    </row>
    <row r="923" spans="1:11" x14ac:dyDescent="0.15">
      <c r="A923" s="10" t="str">
        <f>IF([1]厂站实体!A923="","",[1]厂站实体!A923)</f>
        <v/>
      </c>
      <c r="B923" s="10" t="str">
        <f>IF([1]厂站实体!E923="","",[1]厂站实体!E923)</f>
        <v/>
      </c>
      <c r="C923" s="10" t="str">
        <f>IF([1]厂站实体!C923="","",[1]厂站实体!C923)</f>
        <v/>
      </c>
      <c r="D923" s="10" t="str">
        <f>IF([1]厂站实体!D923="","",[1]厂站实体!D923)</f>
        <v/>
      </c>
      <c r="E923" s="10" t="str">
        <f>IF([1]厂站实体!R923="","",[1]厂站实体!R923)</f>
        <v/>
      </c>
      <c r="F923" s="10" t="str">
        <f>IF([1]厂站实体!M923="","",[1]厂站实体!M923)</f>
        <v/>
      </c>
      <c r="G923" s="10" t="str">
        <f>IF([1]厂站实体!N923="","",[1]厂站实体!N923)</f>
        <v/>
      </c>
      <c r="H923" s="10" t="str">
        <f>IF([1]厂站实体!O923="","",[1]厂站实体!O923)</f>
        <v/>
      </c>
      <c r="I923" s="10" t="str">
        <f>IF([1]厂站实体!K923="","",[1]厂站实体!K923)</f>
        <v/>
      </c>
      <c r="J923" s="10" t="str">
        <f>IF([1]厂站实体!P923="","",[1]厂站实体!P923)</f>
        <v/>
      </c>
      <c r="K923" s="10" t="str">
        <f t="shared" si="14"/>
        <v/>
      </c>
    </row>
    <row r="924" spans="1:11" x14ac:dyDescent="0.15">
      <c r="A924" s="10" t="str">
        <f>IF([1]厂站实体!A924="","",[1]厂站实体!A924)</f>
        <v/>
      </c>
      <c r="B924" s="10" t="str">
        <f>IF([1]厂站实体!E924="","",[1]厂站实体!E924)</f>
        <v/>
      </c>
      <c r="C924" s="10" t="str">
        <f>IF([1]厂站实体!C924="","",[1]厂站实体!C924)</f>
        <v/>
      </c>
      <c r="D924" s="10" t="str">
        <f>IF([1]厂站实体!D924="","",[1]厂站实体!D924)</f>
        <v/>
      </c>
      <c r="E924" s="10" t="str">
        <f>IF([1]厂站实体!R924="","",[1]厂站实体!R924)</f>
        <v/>
      </c>
      <c r="F924" s="10" t="str">
        <f>IF([1]厂站实体!M924="","",[1]厂站实体!M924)</f>
        <v/>
      </c>
      <c r="G924" s="10" t="str">
        <f>IF([1]厂站实体!N924="","",[1]厂站实体!N924)</f>
        <v/>
      </c>
      <c r="H924" s="10" t="str">
        <f>IF([1]厂站实体!O924="","",[1]厂站实体!O924)</f>
        <v/>
      </c>
      <c r="I924" s="10" t="str">
        <f>IF([1]厂站实体!K924="","",[1]厂站实体!K924)</f>
        <v/>
      </c>
      <c r="J924" s="10" t="str">
        <f>IF([1]厂站实体!P924="","",[1]厂站实体!P924)</f>
        <v/>
      </c>
      <c r="K924" s="10" t="str">
        <f t="shared" si="14"/>
        <v/>
      </c>
    </row>
    <row r="925" spans="1:11" x14ac:dyDescent="0.15">
      <c r="A925" s="10" t="str">
        <f>IF([1]厂站实体!A925="","",[1]厂站实体!A925)</f>
        <v/>
      </c>
      <c r="B925" s="10" t="str">
        <f>IF([1]厂站实体!E925="","",[1]厂站实体!E925)</f>
        <v/>
      </c>
      <c r="C925" s="10" t="str">
        <f>IF([1]厂站实体!C925="","",[1]厂站实体!C925)</f>
        <v/>
      </c>
      <c r="D925" s="10" t="str">
        <f>IF([1]厂站实体!D925="","",[1]厂站实体!D925)</f>
        <v/>
      </c>
      <c r="E925" s="10" t="str">
        <f>IF([1]厂站实体!R925="","",[1]厂站实体!R925)</f>
        <v/>
      </c>
      <c r="F925" s="10" t="str">
        <f>IF([1]厂站实体!M925="","",[1]厂站实体!M925)</f>
        <v/>
      </c>
      <c r="G925" s="10" t="str">
        <f>IF([1]厂站实体!N925="","",[1]厂站实体!N925)</f>
        <v/>
      </c>
      <c r="H925" s="10" t="str">
        <f>IF([1]厂站实体!O925="","",[1]厂站实体!O925)</f>
        <v/>
      </c>
      <c r="I925" s="10" t="str">
        <f>IF([1]厂站实体!K925="","",[1]厂站实体!K925)</f>
        <v/>
      </c>
      <c r="J925" s="10" t="str">
        <f>IF([1]厂站实体!P925="","",[1]厂站实体!P925)</f>
        <v/>
      </c>
      <c r="K925" s="10" t="str">
        <f t="shared" si="14"/>
        <v/>
      </c>
    </row>
    <row r="926" spans="1:11" x14ac:dyDescent="0.15">
      <c r="A926" s="10" t="str">
        <f>IF([1]厂站实体!A926="","",[1]厂站实体!A926)</f>
        <v/>
      </c>
      <c r="B926" s="10" t="str">
        <f>IF([1]厂站实体!E926="","",[1]厂站实体!E926)</f>
        <v/>
      </c>
      <c r="C926" s="10" t="str">
        <f>IF([1]厂站实体!C926="","",[1]厂站实体!C926)</f>
        <v/>
      </c>
      <c r="D926" s="10" t="str">
        <f>IF([1]厂站实体!D926="","",[1]厂站实体!D926)</f>
        <v/>
      </c>
      <c r="E926" s="10" t="str">
        <f>IF([1]厂站实体!R926="","",[1]厂站实体!R926)</f>
        <v/>
      </c>
      <c r="F926" s="10" t="str">
        <f>IF([1]厂站实体!M926="","",[1]厂站实体!M926)</f>
        <v/>
      </c>
      <c r="G926" s="10" t="str">
        <f>IF([1]厂站实体!N926="","",[1]厂站实体!N926)</f>
        <v/>
      </c>
      <c r="H926" s="10" t="str">
        <f>IF([1]厂站实体!O926="","",[1]厂站实体!O926)</f>
        <v/>
      </c>
      <c r="I926" s="10" t="str">
        <f>IF([1]厂站实体!K926="","",[1]厂站实体!K926)</f>
        <v/>
      </c>
      <c r="J926" s="10" t="str">
        <f>IF([1]厂站实体!P926="","",[1]厂站实体!P926)</f>
        <v/>
      </c>
      <c r="K926" s="10" t="str">
        <f t="shared" si="14"/>
        <v/>
      </c>
    </row>
    <row r="927" spans="1:11" x14ac:dyDescent="0.15">
      <c r="A927" s="10" t="str">
        <f>IF([1]厂站实体!A927="","",[1]厂站实体!A927)</f>
        <v/>
      </c>
      <c r="B927" s="10" t="str">
        <f>IF([1]厂站实体!E927="","",[1]厂站实体!E927)</f>
        <v/>
      </c>
      <c r="C927" s="10" t="str">
        <f>IF([1]厂站实体!C927="","",[1]厂站实体!C927)</f>
        <v/>
      </c>
      <c r="D927" s="10" t="str">
        <f>IF([1]厂站实体!D927="","",[1]厂站实体!D927)</f>
        <v/>
      </c>
      <c r="E927" s="10" t="str">
        <f>IF([1]厂站实体!R927="","",[1]厂站实体!R927)</f>
        <v/>
      </c>
      <c r="F927" s="10" t="str">
        <f>IF([1]厂站实体!M927="","",[1]厂站实体!M927)</f>
        <v/>
      </c>
      <c r="G927" s="10" t="str">
        <f>IF([1]厂站实体!N927="","",[1]厂站实体!N927)</f>
        <v/>
      </c>
      <c r="H927" s="10" t="str">
        <f>IF([1]厂站实体!O927="","",[1]厂站实体!O927)</f>
        <v/>
      </c>
      <c r="I927" s="10" t="str">
        <f>IF([1]厂站实体!K927="","",[1]厂站实体!K927)</f>
        <v/>
      </c>
      <c r="J927" s="10" t="str">
        <f>IF([1]厂站实体!P927="","",[1]厂站实体!P927)</f>
        <v/>
      </c>
      <c r="K927" s="10" t="str">
        <f t="shared" si="14"/>
        <v/>
      </c>
    </row>
    <row r="928" spans="1:11" x14ac:dyDescent="0.15">
      <c r="A928" s="10" t="str">
        <f>IF([1]厂站实体!A928="","",[1]厂站实体!A928)</f>
        <v/>
      </c>
      <c r="B928" s="10" t="str">
        <f>IF([1]厂站实体!E928="","",[1]厂站实体!E928)</f>
        <v/>
      </c>
      <c r="C928" s="10" t="str">
        <f>IF([1]厂站实体!C928="","",[1]厂站实体!C928)</f>
        <v/>
      </c>
      <c r="D928" s="10" t="str">
        <f>IF([1]厂站实体!D928="","",[1]厂站实体!D928)</f>
        <v/>
      </c>
      <c r="E928" s="10" t="str">
        <f>IF([1]厂站实体!R928="","",[1]厂站实体!R928)</f>
        <v/>
      </c>
      <c r="F928" s="10" t="str">
        <f>IF([1]厂站实体!M928="","",[1]厂站实体!M928)</f>
        <v/>
      </c>
      <c r="G928" s="10" t="str">
        <f>IF([1]厂站实体!N928="","",[1]厂站实体!N928)</f>
        <v/>
      </c>
      <c r="H928" s="10" t="str">
        <f>IF([1]厂站实体!O928="","",[1]厂站实体!O928)</f>
        <v/>
      </c>
      <c r="I928" s="10" t="str">
        <f>IF([1]厂站实体!K928="","",[1]厂站实体!K928)</f>
        <v/>
      </c>
      <c r="J928" s="10" t="str">
        <f>IF([1]厂站实体!P928="","",[1]厂站实体!P928)</f>
        <v/>
      </c>
      <c r="K928" s="10" t="str">
        <f t="shared" si="14"/>
        <v/>
      </c>
    </row>
    <row r="929" spans="1:11" x14ac:dyDescent="0.15">
      <c r="A929" s="10" t="str">
        <f>IF([1]厂站实体!A929="","",[1]厂站实体!A929)</f>
        <v/>
      </c>
      <c r="B929" s="10" t="str">
        <f>IF([1]厂站实体!E929="","",[1]厂站实体!E929)</f>
        <v/>
      </c>
      <c r="C929" s="10" t="str">
        <f>IF([1]厂站实体!C929="","",[1]厂站实体!C929)</f>
        <v/>
      </c>
      <c r="D929" s="10" t="str">
        <f>IF([1]厂站实体!D929="","",[1]厂站实体!D929)</f>
        <v/>
      </c>
      <c r="E929" s="10" t="str">
        <f>IF([1]厂站实体!R929="","",[1]厂站实体!R929)</f>
        <v/>
      </c>
      <c r="F929" s="10" t="str">
        <f>IF([1]厂站实体!M929="","",[1]厂站实体!M929)</f>
        <v/>
      </c>
      <c r="G929" s="10" t="str">
        <f>IF([1]厂站实体!N929="","",[1]厂站实体!N929)</f>
        <v/>
      </c>
      <c r="H929" s="10" t="str">
        <f>IF([1]厂站实体!O929="","",[1]厂站实体!O929)</f>
        <v/>
      </c>
      <c r="I929" s="10" t="str">
        <f>IF([1]厂站实体!K929="","",[1]厂站实体!K929)</f>
        <v/>
      </c>
      <c r="J929" s="10" t="str">
        <f>IF([1]厂站实体!P929="","",[1]厂站实体!P929)</f>
        <v/>
      </c>
      <c r="K929" s="10" t="str">
        <f t="shared" si="14"/>
        <v/>
      </c>
    </row>
    <row r="930" spans="1:11" x14ac:dyDescent="0.15">
      <c r="A930" s="10" t="str">
        <f>IF([1]厂站实体!A930="","",[1]厂站实体!A930)</f>
        <v/>
      </c>
      <c r="B930" s="10" t="str">
        <f>IF([1]厂站实体!E930="","",[1]厂站实体!E930)</f>
        <v/>
      </c>
      <c r="C930" s="10" t="str">
        <f>IF([1]厂站实体!C930="","",[1]厂站实体!C930)</f>
        <v/>
      </c>
      <c r="D930" s="10" t="str">
        <f>IF([1]厂站实体!D930="","",[1]厂站实体!D930)</f>
        <v/>
      </c>
      <c r="E930" s="10" t="str">
        <f>IF([1]厂站实体!R930="","",[1]厂站实体!R930)</f>
        <v/>
      </c>
      <c r="F930" s="10" t="str">
        <f>IF([1]厂站实体!M930="","",[1]厂站实体!M930)</f>
        <v/>
      </c>
      <c r="G930" s="10" t="str">
        <f>IF([1]厂站实体!N930="","",[1]厂站实体!N930)</f>
        <v/>
      </c>
      <c r="H930" s="10" t="str">
        <f>IF([1]厂站实体!O930="","",[1]厂站实体!O930)</f>
        <v/>
      </c>
      <c r="I930" s="10" t="str">
        <f>IF([1]厂站实体!K930="","",[1]厂站实体!K930)</f>
        <v/>
      </c>
      <c r="J930" s="10" t="str">
        <f>IF([1]厂站实体!P930="","",[1]厂站实体!P930)</f>
        <v/>
      </c>
      <c r="K930" s="10" t="str">
        <f t="shared" si="14"/>
        <v/>
      </c>
    </row>
    <row r="931" spans="1:11" x14ac:dyDescent="0.15">
      <c r="A931" s="10" t="str">
        <f>IF([1]厂站实体!A931="","",[1]厂站实体!A931)</f>
        <v/>
      </c>
      <c r="B931" s="10" t="str">
        <f>IF([1]厂站实体!E931="","",[1]厂站实体!E931)</f>
        <v/>
      </c>
      <c r="C931" s="10" t="str">
        <f>IF([1]厂站实体!C931="","",[1]厂站实体!C931)</f>
        <v/>
      </c>
      <c r="D931" s="10" t="str">
        <f>IF([1]厂站实体!D931="","",[1]厂站实体!D931)</f>
        <v/>
      </c>
      <c r="E931" s="10" t="str">
        <f>IF([1]厂站实体!R931="","",[1]厂站实体!R931)</f>
        <v/>
      </c>
      <c r="F931" s="10" t="str">
        <f>IF([1]厂站实体!M931="","",[1]厂站实体!M931)</f>
        <v/>
      </c>
      <c r="G931" s="10" t="str">
        <f>IF([1]厂站实体!N931="","",[1]厂站实体!N931)</f>
        <v/>
      </c>
      <c r="H931" s="10" t="str">
        <f>IF([1]厂站实体!O931="","",[1]厂站实体!O931)</f>
        <v/>
      </c>
      <c r="I931" s="10" t="str">
        <f>IF([1]厂站实体!K931="","",[1]厂站实体!K931)</f>
        <v/>
      </c>
      <c r="J931" s="10" t="str">
        <f>IF([1]厂站实体!P931="","",[1]厂站实体!P931)</f>
        <v/>
      </c>
      <c r="K931" s="10" t="str">
        <f t="shared" si="14"/>
        <v/>
      </c>
    </row>
    <row r="932" spans="1:11" x14ac:dyDescent="0.15">
      <c r="A932" s="10" t="str">
        <f>IF([1]厂站实体!A932="","",[1]厂站实体!A932)</f>
        <v/>
      </c>
      <c r="B932" s="10" t="str">
        <f>IF([1]厂站实体!E932="","",[1]厂站实体!E932)</f>
        <v/>
      </c>
      <c r="C932" s="10" t="str">
        <f>IF([1]厂站实体!C932="","",[1]厂站实体!C932)</f>
        <v/>
      </c>
      <c r="D932" s="10" t="str">
        <f>IF([1]厂站实体!D932="","",[1]厂站实体!D932)</f>
        <v/>
      </c>
      <c r="E932" s="10" t="str">
        <f>IF([1]厂站实体!R932="","",[1]厂站实体!R932)</f>
        <v/>
      </c>
      <c r="F932" s="10" t="str">
        <f>IF([1]厂站实体!M932="","",[1]厂站实体!M932)</f>
        <v/>
      </c>
      <c r="G932" s="10" t="str">
        <f>IF([1]厂站实体!N932="","",[1]厂站实体!N932)</f>
        <v/>
      </c>
      <c r="H932" s="10" t="str">
        <f>IF([1]厂站实体!O932="","",[1]厂站实体!O932)</f>
        <v/>
      </c>
      <c r="I932" s="10" t="str">
        <f>IF([1]厂站实体!K932="","",[1]厂站实体!K932)</f>
        <v/>
      </c>
      <c r="J932" s="10" t="str">
        <f>IF([1]厂站实体!P932="","",[1]厂站实体!P932)</f>
        <v/>
      </c>
      <c r="K932" s="10" t="str">
        <f t="shared" si="14"/>
        <v/>
      </c>
    </row>
    <row r="933" spans="1:11" x14ac:dyDescent="0.15">
      <c r="A933" s="10" t="str">
        <f>IF([1]厂站实体!A933="","",[1]厂站实体!A933)</f>
        <v/>
      </c>
      <c r="B933" s="10" t="str">
        <f>IF([1]厂站实体!E933="","",[1]厂站实体!E933)</f>
        <v/>
      </c>
      <c r="C933" s="10" t="str">
        <f>IF([1]厂站实体!C933="","",[1]厂站实体!C933)</f>
        <v/>
      </c>
      <c r="D933" s="10" t="str">
        <f>IF([1]厂站实体!D933="","",[1]厂站实体!D933)</f>
        <v/>
      </c>
      <c r="E933" s="10" t="str">
        <f>IF([1]厂站实体!R933="","",[1]厂站实体!R933)</f>
        <v/>
      </c>
      <c r="F933" s="10" t="str">
        <f>IF([1]厂站实体!M933="","",[1]厂站实体!M933)</f>
        <v/>
      </c>
      <c r="G933" s="10" t="str">
        <f>IF([1]厂站实体!N933="","",[1]厂站实体!N933)</f>
        <v/>
      </c>
      <c r="H933" s="10" t="str">
        <f>IF([1]厂站实体!O933="","",[1]厂站实体!O933)</f>
        <v/>
      </c>
      <c r="I933" s="10" t="str">
        <f>IF([1]厂站实体!K933="","",[1]厂站实体!K933)</f>
        <v/>
      </c>
      <c r="J933" s="10" t="str">
        <f>IF([1]厂站实体!P933="","",[1]厂站实体!P933)</f>
        <v/>
      </c>
      <c r="K933" s="10" t="str">
        <f t="shared" si="14"/>
        <v/>
      </c>
    </row>
    <row r="934" spans="1:11" x14ac:dyDescent="0.15">
      <c r="A934" s="10" t="str">
        <f>IF([1]厂站实体!A934="","",[1]厂站实体!A934)</f>
        <v/>
      </c>
      <c r="B934" s="10" t="str">
        <f>IF([1]厂站实体!E934="","",[1]厂站实体!E934)</f>
        <v/>
      </c>
      <c r="C934" s="10" t="str">
        <f>IF([1]厂站实体!C934="","",[1]厂站实体!C934)</f>
        <v/>
      </c>
      <c r="D934" s="10" t="str">
        <f>IF([1]厂站实体!D934="","",[1]厂站实体!D934)</f>
        <v/>
      </c>
      <c r="E934" s="10" t="str">
        <f>IF([1]厂站实体!R934="","",[1]厂站实体!R934)</f>
        <v/>
      </c>
      <c r="F934" s="10" t="str">
        <f>IF([1]厂站实体!M934="","",[1]厂站实体!M934)</f>
        <v/>
      </c>
      <c r="G934" s="10" t="str">
        <f>IF([1]厂站实体!N934="","",[1]厂站实体!N934)</f>
        <v/>
      </c>
      <c r="H934" s="10" t="str">
        <f>IF([1]厂站实体!O934="","",[1]厂站实体!O934)</f>
        <v/>
      </c>
      <c r="I934" s="10" t="str">
        <f>IF([1]厂站实体!K934="","",[1]厂站实体!K934)</f>
        <v/>
      </c>
      <c r="J934" s="10" t="str">
        <f>IF([1]厂站实体!P934="","",[1]厂站实体!P934)</f>
        <v/>
      </c>
      <c r="K934" s="10" t="str">
        <f t="shared" si="14"/>
        <v/>
      </c>
    </row>
    <row r="935" spans="1:11" x14ac:dyDescent="0.15">
      <c r="A935" s="10" t="str">
        <f>IF([1]厂站实体!A935="","",[1]厂站实体!A935)</f>
        <v/>
      </c>
      <c r="B935" s="10" t="str">
        <f>IF([1]厂站实体!E935="","",[1]厂站实体!E935)</f>
        <v/>
      </c>
      <c r="C935" s="10" t="str">
        <f>IF([1]厂站实体!C935="","",[1]厂站实体!C935)</f>
        <v/>
      </c>
      <c r="D935" s="10" t="str">
        <f>IF([1]厂站实体!D935="","",[1]厂站实体!D935)</f>
        <v/>
      </c>
      <c r="E935" s="10" t="str">
        <f>IF([1]厂站实体!R935="","",[1]厂站实体!R935)</f>
        <v/>
      </c>
      <c r="F935" s="10" t="str">
        <f>IF([1]厂站实体!M935="","",[1]厂站实体!M935)</f>
        <v/>
      </c>
      <c r="G935" s="10" t="str">
        <f>IF([1]厂站实体!N935="","",[1]厂站实体!N935)</f>
        <v/>
      </c>
      <c r="H935" s="10" t="str">
        <f>IF([1]厂站实体!O935="","",[1]厂站实体!O935)</f>
        <v/>
      </c>
      <c r="I935" s="10" t="str">
        <f>IF([1]厂站实体!K935="","",[1]厂站实体!K935)</f>
        <v/>
      </c>
      <c r="J935" s="10" t="str">
        <f>IF([1]厂站实体!P935="","",[1]厂站实体!P935)</f>
        <v/>
      </c>
      <c r="K935" s="10" t="str">
        <f t="shared" si="14"/>
        <v/>
      </c>
    </row>
    <row r="936" spans="1:11" x14ac:dyDescent="0.15">
      <c r="A936" s="10" t="str">
        <f>IF([1]厂站实体!A936="","",[1]厂站实体!A936)</f>
        <v/>
      </c>
      <c r="B936" s="10" t="str">
        <f>IF([1]厂站实体!E936="","",[1]厂站实体!E936)</f>
        <v/>
      </c>
      <c r="C936" s="10" t="str">
        <f>IF([1]厂站实体!C936="","",[1]厂站实体!C936)</f>
        <v/>
      </c>
      <c r="D936" s="10" t="str">
        <f>IF([1]厂站实体!D936="","",[1]厂站实体!D936)</f>
        <v/>
      </c>
      <c r="E936" s="10" t="str">
        <f>IF([1]厂站实体!R936="","",[1]厂站实体!R936)</f>
        <v/>
      </c>
      <c r="F936" s="10" t="str">
        <f>IF([1]厂站实体!M936="","",[1]厂站实体!M936)</f>
        <v/>
      </c>
      <c r="G936" s="10" t="str">
        <f>IF([1]厂站实体!N936="","",[1]厂站实体!N936)</f>
        <v/>
      </c>
      <c r="H936" s="10" t="str">
        <f>IF([1]厂站实体!O936="","",[1]厂站实体!O936)</f>
        <v/>
      </c>
      <c r="I936" s="10" t="str">
        <f>IF([1]厂站实体!K936="","",[1]厂站实体!K936)</f>
        <v/>
      </c>
      <c r="J936" s="10" t="str">
        <f>IF([1]厂站实体!P936="","",[1]厂站实体!P936)</f>
        <v/>
      </c>
      <c r="K936" s="10" t="str">
        <f t="shared" si="14"/>
        <v/>
      </c>
    </row>
    <row r="937" spans="1:11" x14ac:dyDescent="0.15">
      <c r="A937" s="10" t="str">
        <f>IF([1]厂站实体!A937="","",[1]厂站实体!A937)</f>
        <v/>
      </c>
      <c r="B937" s="10" t="str">
        <f>IF([1]厂站实体!E937="","",[1]厂站实体!E937)</f>
        <v/>
      </c>
      <c r="C937" s="10" t="str">
        <f>IF([1]厂站实体!C937="","",[1]厂站实体!C937)</f>
        <v/>
      </c>
      <c r="D937" s="10" t="str">
        <f>IF([1]厂站实体!D937="","",[1]厂站实体!D937)</f>
        <v/>
      </c>
      <c r="E937" s="10" t="str">
        <f>IF([1]厂站实体!R937="","",[1]厂站实体!R937)</f>
        <v/>
      </c>
      <c r="F937" s="10" t="str">
        <f>IF([1]厂站实体!M937="","",[1]厂站实体!M937)</f>
        <v/>
      </c>
      <c r="G937" s="10" t="str">
        <f>IF([1]厂站实体!N937="","",[1]厂站实体!N937)</f>
        <v/>
      </c>
      <c r="H937" s="10" t="str">
        <f>IF([1]厂站实体!O937="","",[1]厂站实体!O937)</f>
        <v/>
      </c>
      <c r="I937" s="10" t="str">
        <f>IF([1]厂站实体!K937="","",[1]厂站实体!K937)</f>
        <v/>
      </c>
      <c r="J937" s="10" t="str">
        <f>IF([1]厂站实体!P937="","",[1]厂站实体!P937)</f>
        <v/>
      </c>
      <c r="K937" s="10" t="str">
        <f t="shared" si="14"/>
        <v/>
      </c>
    </row>
    <row r="938" spans="1:11" x14ac:dyDescent="0.15">
      <c r="A938" s="10" t="str">
        <f>IF([1]厂站实体!A938="","",[1]厂站实体!A938)</f>
        <v/>
      </c>
      <c r="B938" s="10" t="str">
        <f>IF([1]厂站实体!E938="","",[1]厂站实体!E938)</f>
        <v/>
      </c>
      <c r="C938" s="10" t="str">
        <f>IF([1]厂站实体!C938="","",[1]厂站实体!C938)</f>
        <v/>
      </c>
      <c r="D938" s="10" t="str">
        <f>IF([1]厂站实体!D938="","",[1]厂站实体!D938)</f>
        <v/>
      </c>
      <c r="E938" s="10" t="str">
        <f>IF([1]厂站实体!R938="","",[1]厂站实体!R938)</f>
        <v/>
      </c>
      <c r="F938" s="10" t="str">
        <f>IF([1]厂站实体!M938="","",[1]厂站实体!M938)</f>
        <v/>
      </c>
      <c r="G938" s="10" t="str">
        <f>IF([1]厂站实体!N938="","",[1]厂站实体!N938)</f>
        <v/>
      </c>
      <c r="H938" s="10" t="str">
        <f>IF([1]厂站实体!O938="","",[1]厂站实体!O938)</f>
        <v/>
      </c>
      <c r="I938" s="10" t="str">
        <f>IF([1]厂站实体!K938="","",[1]厂站实体!K938)</f>
        <v/>
      </c>
      <c r="J938" s="10" t="str">
        <f>IF([1]厂站实体!P938="","",[1]厂站实体!P938)</f>
        <v/>
      </c>
      <c r="K938" s="10" t="str">
        <f t="shared" si="14"/>
        <v/>
      </c>
    </row>
    <row r="939" spans="1:11" x14ac:dyDescent="0.15">
      <c r="A939" s="10" t="str">
        <f>IF([1]厂站实体!A939="","",[1]厂站实体!A939)</f>
        <v/>
      </c>
      <c r="B939" s="10" t="str">
        <f>IF([1]厂站实体!E939="","",[1]厂站实体!E939)</f>
        <v/>
      </c>
      <c r="C939" s="10" t="str">
        <f>IF([1]厂站实体!C939="","",[1]厂站实体!C939)</f>
        <v/>
      </c>
      <c r="D939" s="10" t="str">
        <f>IF([1]厂站实体!D939="","",[1]厂站实体!D939)</f>
        <v/>
      </c>
      <c r="E939" s="10" t="str">
        <f>IF([1]厂站实体!R939="","",[1]厂站实体!R939)</f>
        <v/>
      </c>
      <c r="F939" s="10" t="str">
        <f>IF([1]厂站实体!M939="","",[1]厂站实体!M939)</f>
        <v/>
      </c>
      <c r="G939" s="10" t="str">
        <f>IF([1]厂站实体!N939="","",[1]厂站实体!N939)</f>
        <v/>
      </c>
      <c r="H939" s="10" t="str">
        <f>IF([1]厂站实体!O939="","",[1]厂站实体!O939)</f>
        <v/>
      </c>
      <c r="I939" s="10" t="str">
        <f>IF([1]厂站实体!K939="","",[1]厂站实体!K939)</f>
        <v/>
      </c>
      <c r="J939" s="10" t="str">
        <f>IF([1]厂站实体!P939="","",[1]厂站实体!P939)</f>
        <v/>
      </c>
      <c r="K939" s="10" t="str">
        <f t="shared" si="14"/>
        <v/>
      </c>
    </row>
    <row r="940" spans="1:11" x14ac:dyDescent="0.15">
      <c r="A940" s="10" t="str">
        <f>IF([1]厂站实体!A940="","",[1]厂站实体!A940)</f>
        <v/>
      </c>
      <c r="B940" s="10" t="str">
        <f>IF([1]厂站实体!E940="","",[1]厂站实体!E940)</f>
        <v/>
      </c>
      <c r="C940" s="10" t="str">
        <f>IF([1]厂站实体!C940="","",[1]厂站实体!C940)</f>
        <v/>
      </c>
      <c r="D940" s="10" t="str">
        <f>IF([1]厂站实体!D940="","",[1]厂站实体!D940)</f>
        <v/>
      </c>
      <c r="E940" s="10" t="str">
        <f>IF([1]厂站实体!R940="","",[1]厂站实体!R940)</f>
        <v/>
      </c>
      <c r="F940" s="10" t="str">
        <f>IF([1]厂站实体!M940="","",[1]厂站实体!M940)</f>
        <v/>
      </c>
      <c r="G940" s="10" t="str">
        <f>IF([1]厂站实体!N940="","",[1]厂站实体!N940)</f>
        <v/>
      </c>
      <c r="H940" s="10" t="str">
        <f>IF([1]厂站实体!O940="","",[1]厂站实体!O940)</f>
        <v/>
      </c>
      <c r="I940" s="10" t="str">
        <f>IF([1]厂站实体!K940="","",[1]厂站实体!K940)</f>
        <v/>
      </c>
      <c r="J940" s="10" t="str">
        <f>IF([1]厂站实体!P940="","",[1]厂站实体!P940)</f>
        <v/>
      </c>
      <c r="K940" s="10" t="str">
        <f t="shared" si="14"/>
        <v/>
      </c>
    </row>
    <row r="941" spans="1:11" x14ac:dyDescent="0.15">
      <c r="A941" s="10" t="str">
        <f>IF([1]厂站实体!A941="","",[1]厂站实体!A941)</f>
        <v/>
      </c>
      <c r="B941" s="10" t="str">
        <f>IF([1]厂站实体!E941="","",[1]厂站实体!E941)</f>
        <v/>
      </c>
      <c r="C941" s="10" t="str">
        <f>IF([1]厂站实体!C941="","",[1]厂站实体!C941)</f>
        <v/>
      </c>
      <c r="D941" s="10" t="str">
        <f>IF([1]厂站实体!D941="","",[1]厂站实体!D941)</f>
        <v/>
      </c>
      <c r="E941" s="10" t="str">
        <f>IF([1]厂站实体!R941="","",[1]厂站实体!R941)</f>
        <v/>
      </c>
      <c r="F941" s="10" t="str">
        <f>IF([1]厂站实体!M941="","",[1]厂站实体!M941)</f>
        <v/>
      </c>
      <c r="G941" s="10" t="str">
        <f>IF([1]厂站实体!N941="","",[1]厂站实体!N941)</f>
        <v/>
      </c>
      <c r="H941" s="10" t="str">
        <f>IF([1]厂站实体!O941="","",[1]厂站实体!O941)</f>
        <v/>
      </c>
      <c r="I941" s="10" t="str">
        <f>IF([1]厂站实体!K941="","",[1]厂站实体!K941)</f>
        <v/>
      </c>
      <c r="J941" s="10" t="str">
        <f>IF([1]厂站实体!P941="","",[1]厂站实体!P941)</f>
        <v/>
      </c>
      <c r="K941" s="10" t="str">
        <f t="shared" si="14"/>
        <v/>
      </c>
    </row>
    <row r="942" spans="1:11" x14ac:dyDescent="0.15">
      <c r="A942" s="10" t="str">
        <f>IF([1]厂站实体!A942="","",[1]厂站实体!A942)</f>
        <v/>
      </c>
      <c r="B942" s="10" t="str">
        <f>IF([1]厂站实体!E942="","",[1]厂站实体!E942)</f>
        <v/>
      </c>
      <c r="C942" s="10" t="str">
        <f>IF([1]厂站实体!C942="","",[1]厂站实体!C942)</f>
        <v/>
      </c>
      <c r="D942" s="10" t="str">
        <f>IF([1]厂站实体!D942="","",[1]厂站实体!D942)</f>
        <v/>
      </c>
      <c r="E942" s="10" t="str">
        <f>IF([1]厂站实体!R942="","",[1]厂站实体!R942)</f>
        <v/>
      </c>
      <c r="F942" s="10" t="str">
        <f>IF([1]厂站实体!M942="","",[1]厂站实体!M942)</f>
        <v/>
      </c>
      <c r="G942" s="10" t="str">
        <f>IF([1]厂站实体!N942="","",[1]厂站实体!N942)</f>
        <v/>
      </c>
      <c r="H942" s="10" t="str">
        <f>IF([1]厂站实体!O942="","",[1]厂站实体!O942)</f>
        <v/>
      </c>
      <c r="I942" s="10" t="str">
        <f>IF([1]厂站实体!K942="","",[1]厂站实体!K942)</f>
        <v/>
      </c>
      <c r="J942" s="10" t="str">
        <f>IF([1]厂站实体!P942="","",[1]厂站实体!P942)</f>
        <v/>
      </c>
      <c r="K942" s="10" t="str">
        <f t="shared" si="14"/>
        <v/>
      </c>
    </row>
    <row r="943" spans="1:11" x14ac:dyDescent="0.15">
      <c r="A943" s="10" t="str">
        <f>IF([1]厂站实体!A943="","",[1]厂站实体!A943)</f>
        <v/>
      </c>
      <c r="B943" s="10" t="str">
        <f>IF([1]厂站实体!E943="","",[1]厂站实体!E943)</f>
        <v/>
      </c>
      <c r="C943" s="10" t="str">
        <f>IF([1]厂站实体!C943="","",[1]厂站实体!C943)</f>
        <v/>
      </c>
      <c r="D943" s="10" t="str">
        <f>IF([1]厂站实体!D943="","",[1]厂站实体!D943)</f>
        <v/>
      </c>
      <c r="E943" s="10" t="str">
        <f>IF([1]厂站实体!R943="","",[1]厂站实体!R943)</f>
        <v/>
      </c>
      <c r="F943" s="10" t="str">
        <f>IF([1]厂站实体!M943="","",[1]厂站实体!M943)</f>
        <v/>
      </c>
      <c r="G943" s="10" t="str">
        <f>IF([1]厂站实体!N943="","",[1]厂站实体!N943)</f>
        <v/>
      </c>
      <c r="H943" s="10" t="str">
        <f>IF([1]厂站实体!O943="","",[1]厂站实体!O943)</f>
        <v/>
      </c>
      <c r="I943" s="10" t="str">
        <f>IF([1]厂站实体!K943="","",[1]厂站实体!K943)</f>
        <v/>
      </c>
      <c r="J943" s="10" t="str">
        <f>IF([1]厂站实体!P943="","",[1]厂站实体!P943)</f>
        <v/>
      </c>
      <c r="K943" s="10" t="str">
        <f t="shared" si="14"/>
        <v/>
      </c>
    </row>
    <row r="944" spans="1:11" x14ac:dyDescent="0.15">
      <c r="A944" s="10" t="str">
        <f>IF([1]厂站实体!A944="","",[1]厂站实体!A944)</f>
        <v/>
      </c>
      <c r="B944" s="10" t="str">
        <f>IF([1]厂站实体!E944="","",[1]厂站实体!E944)</f>
        <v/>
      </c>
      <c r="C944" s="10" t="str">
        <f>IF([1]厂站实体!C944="","",[1]厂站实体!C944)</f>
        <v/>
      </c>
      <c r="D944" s="10" t="str">
        <f>IF([1]厂站实体!D944="","",[1]厂站实体!D944)</f>
        <v/>
      </c>
      <c r="E944" s="10" t="str">
        <f>IF([1]厂站实体!R944="","",[1]厂站实体!R944)</f>
        <v/>
      </c>
      <c r="F944" s="10" t="str">
        <f>IF([1]厂站实体!M944="","",[1]厂站实体!M944)</f>
        <v/>
      </c>
      <c r="G944" s="10" t="str">
        <f>IF([1]厂站实体!N944="","",[1]厂站实体!N944)</f>
        <v/>
      </c>
      <c r="H944" s="10" t="str">
        <f>IF([1]厂站实体!O944="","",[1]厂站实体!O944)</f>
        <v/>
      </c>
      <c r="I944" s="10" t="str">
        <f>IF([1]厂站实体!K944="","",[1]厂站实体!K944)</f>
        <v/>
      </c>
      <c r="J944" s="10" t="str">
        <f>IF([1]厂站实体!P944="","",[1]厂站实体!P944)</f>
        <v/>
      </c>
      <c r="K944" s="10" t="str">
        <f t="shared" si="14"/>
        <v/>
      </c>
    </row>
    <row r="945" spans="1:11" x14ac:dyDescent="0.15">
      <c r="A945" s="10" t="str">
        <f>IF([1]厂站实体!A945="","",[1]厂站实体!A945)</f>
        <v/>
      </c>
      <c r="B945" s="10" t="str">
        <f>IF([1]厂站实体!E945="","",[1]厂站实体!E945)</f>
        <v/>
      </c>
      <c r="C945" s="10" t="str">
        <f>IF([1]厂站实体!C945="","",[1]厂站实体!C945)</f>
        <v/>
      </c>
      <c r="D945" s="10" t="str">
        <f>IF([1]厂站实体!D945="","",[1]厂站实体!D945)</f>
        <v/>
      </c>
      <c r="E945" s="10" t="str">
        <f>IF([1]厂站实体!R945="","",[1]厂站实体!R945)</f>
        <v/>
      </c>
      <c r="F945" s="10" t="str">
        <f>IF([1]厂站实体!M945="","",[1]厂站实体!M945)</f>
        <v/>
      </c>
      <c r="G945" s="10" t="str">
        <f>IF([1]厂站实体!N945="","",[1]厂站实体!N945)</f>
        <v/>
      </c>
      <c r="H945" s="10" t="str">
        <f>IF([1]厂站实体!O945="","",[1]厂站实体!O945)</f>
        <v/>
      </c>
      <c r="I945" s="10" t="str">
        <f>IF([1]厂站实体!K945="","",[1]厂站实体!K945)</f>
        <v/>
      </c>
      <c r="J945" s="10" t="str">
        <f>IF([1]厂站实体!P945="","",[1]厂站实体!P945)</f>
        <v/>
      </c>
      <c r="K945" s="10" t="str">
        <f t="shared" si="14"/>
        <v/>
      </c>
    </row>
    <row r="946" spans="1:11" x14ac:dyDescent="0.15">
      <c r="A946" s="10" t="str">
        <f>IF([1]厂站实体!A946="","",[1]厂站实体!A946)</f>
        <v/>
      </c>
      <c r="B946" s="10" t="str">
        <f>IF([1]厂站实体!E946="","",[1]厂站实体!E946)</f>
        <v/>
      </c>
      <c r="C946" s="10" t="str">
        <f>IF([1]厂站实体!C946="","",[1]厂站实体!C946)</f>
        <v/>
      </c>
      <c r="D946" s="10" t="str">
        <f>IF([1]厂站实体!D946="","",[1]厂站实体!D946)</f>
        <v/>
      </c>
      <c r="E946" s="10" t="str">
        <f>IF([1]厂站实体!R946="","",[1]厂站实体!R946)</f>
        <v/>
      </c>
      <c r="F946" s="10" t="str">
        <f>IF([1]厂站实体!M946="","",[1]厂站实体!M946)</f>
        <v/>
      </c>
      <c r="G946" s="10" t="str">
        <f>IF([1]厂站实体!N946="","",[1]厂站实体!N946)</f>
        <v/>
      </c>
      <c r="H946" s="10" t="str">
        <f>IF([1]厂站实体!O946="","",[1]厂站实体!O946)</f>
        <v/>
      </c>
      <c r="I946" s="10" t="str">
        <f>IF([1]厂站实体!K946="","",[1]厂站实体!K946)</f>
        <v/>
      </c>
      <c r="J946" s="10" t="str">
        <f>IF([1]厂站实体!P946="","",[1]厂站实体!P946)</f>
        <v/>
      </c>
      <c r="K946" s="10" t="str">
        <f t="shared" si="14"/>
        <v/>
      </c>
    </row>
    <row r="947" spans="1:11" x14ac:dyDescent="0.15">
      <c r="A947" s="10" t="str">
        <f>IF([1]厂站实体!A947="","",[1]厂站实体!A947)</f>
        <v/>
      </c>
      <c r="B947" s="10" t="str">
        <f>IF([1]厂站实体!E947="","",[1]厂站实体!E947)</f>
        <v/>
      </c>
      <c r="C947" s="10" t="str">
        <f>IF([1]厂站实体!C947="","",[1]厂站实体!C947)</f>
        <v/>
      </c>
      <c r="D947" s="10" t="str">
        <f>IF([1]厂站实体!D947="","",[1]厂站实体!D947)</f>
        <v/>
      </c>
      <c r="E947" s="10" t="str">
        <f>IF([1]厂站实体!R947="","",[1]厂站实体!R947)</f>
        <v/>
      </c>
      <c r="F947" s="10" t="str">
        <f>IF([1]厂站实体!M947="","",[1]厂站实体!M947)</f>
        <v/>
      </c>
      <c r="G947" s="10" t="str">
        <f>IF([1]厂站实体!N947="","",[1]厂站实体!N947)</f>
        <v/>
      </c>
      <c r="H947" s="10" t="str">
        <f>IF([1]厂站实体!O947="","",[1]厂站实体!O947)</f>
        <v/>
      </c>
      <c r="I947" s="10" t="str">
        <f>IF([1]厂站实体!K947="","",[1]厂站实体!K947)</f>
        <v/>
      </c>
      <c r="J947" s="10" t="str">
        <f>IF([1]厂站实体!P947="","",[1]厂站实体!P947)</f>
        <v/>
      </c>
      <c r="K947" s="10" t="str">
        <f t="shared" si="14"/>
        <v/>
      </c>
    </row>
    <row r="948" spans="1:11" x14ac:dyDescent="0.15">
      <c r="A948" s="10" t="str">
        <f>IF([1]厂站实体!A948="","",[1]厂站实体!A948)</f>
        <v/>
      </c>
      <c r="B948" s="10" t="str">
        <f>IF([1]厂站实体!E948="","",[1]厂站实体!E948)</f>
        <v/>
      </c>
      <c r="C948" s="10" t="str">
        <f>IF([1]厂站实体!C948="","",[1]厂站实体!C948)</f>
        <v/>
      </c>
      <c r="D948" s="10" t="str">
        <f>IF([1]厂站实体!D948="","",[1]厂站实体!D948)</f>
        <v/>
      </c>
      <c r="E948" s="10" t="str">
        <f>IF([1]厂站实体!R948="","",[1]厂站实体!R948)</f>
        <v/>
      </c>
      <c r="F948" s="10" t="str">
        <f>IF([1]厂站实体!M948="","",[1]厂站实体!M948)</f>
        <v/>
      </c>
      <c r="G948" s="10" t="str">
        <f>IF([1]厂站实体!N948="","",[1]厂站实体!N948)</f>
        <v/>
      </c>
      <c r="H948" s="10" t="str">
        <f>IF([1]厂站实体!O948="","",[1]厂站实体!O948)</f>
        <v/>
      </c>
      <c r="I948" s="10" t="str">
        <f>IF([1]厂站实体!K948="","",[1]厂站实体!K948)</f>
        <v/>
      </c>
      <c r="J948" s="10" t="str">
        <f>IF([1]厂站实体!P948="","",[1]厂站实体!P948)</f>
        <v/>
      </c>
      <c r="K948" s="10" t="str">
        <f t="shared" si="14"/>
        <v/>
      </c>
    </row>
    <row r="949" spans="1:11" x14ac:dyDescent="0.15">
      <c r="A949" s="10" t="str">
        <f>IF([1]厂站实体!A949="","",[1]厂站实体!A949)</f>
        <v/>
      </c>
      <c r="B949" s="10" t="str">
        <f>IF([1]厂站实体!E949="","",[1]厂站实体!E949)</f>
        <v/>
      </c>
      <c r="C949" s="10" t="str">
        <f>IF([1]厂站实体!C949="","",[1]厂站实体!C949)</f>
        <v/>
      </c>
      <c r="D949" s="10" t="str">
        <f>IF([1]厂站实体!D949="","",[1]厂站实体!D949)</f>
        <v/>
      </c>
      <c r="E949" s="10" t="str">
        <f>IF([1]厂站实体!R949="","",[1]厂站实体!R949)</f>
        <v/>
      </c>
      <c r="F949" s="10" t="str">
        <f>IF([1]厂站实体!M949="","",[1]厂站实体!M949)</f>
        <v/>
      </c>
      <c r="G949" s="10" t="str">
        <f>IF([1]厂站实体!N949="","",[1]厂站实体!N949)</f>
        <v/>
      </c>
      <c r="H949" s="10" t="str">
        <f>IF([1]厂站实体!O949="","",[1]厂站实体!O949)</f>
        <v/>
      </c>
      <c r="I949" s="10" t="str">
        <f>IF([1]厂站实体!K949="","",[1]厂站实体!K949)</f>
        <v/>
      </c>
      <c r="J949" s="10" t="str">
        <f>IF([1]厂站实体!P949="","",[1]厂站实体!P949)</f>
        <v/>
      </c>
      <c r="K949" s="10" t="str">
        <f t="shared" si="14"/>
        <v/>
      </c>
    </row>
    <row r="950" spans="1:11" x14ac:dyDescent="0.15">
      <c r="A950" s="10" t="str">
        <f>IF([1]厂站实体!A950="","",[1]厂站实体!A950)</f>
        <v/>
      </c>
      <c r="B950" s="10" t="str">
        <f>IF([1]厂站实体!E950="","",[1]厂站实体!E950)</f>
        <v/>
      </c>
      <c r="C950" s="10" t="str">
        <f>IF([1]厂站实体!C950="","",[1]厂站实体!C950)</f>
        <v/>
      </c>
      <c r="D950" s="10" t="str">
        <f>IF([1]厂站实体!D950="","",[1]厂站实体!D950)</f>
        <v/>
      </c>
      <c r="E950" s="10" t="str">
        <f>IF([1]厂站实体!R950="","",[1]厂站实体!R950)</f>
        <v/>
      </c>
      <c r="F950" s="10" t="str">
        <f>IF([1]厂站实体!M950="","",[1]厂站实体!M950)</f>
        <v/>
      </c>
      <c r="G950" s="10" t="str">
        <f>IF([1]厂站实体!N950="","",[1]厂站实体!N950)</f>
        <v/>
      </c>
      <c r="H950" s="10" t="str">
        <f>IF([1]厂站实体!O950="","",[1]厂站实体!O950)</f>
        <v/>
      </c>
      <c r="I950" s="10" t="str">
        <f>IF([1]厂站实体!K950="","",[1]厂站实体!K950)</f>
        <v/>
      </c>
      <c r="J950" s="10" t="str">
        <f>IF([1]厂站实体!P950="","",[1]厂站实体!P950)</f>
        <v/>
      </c>
      <c r="K950" s="10" t="str">
        <f t="shared" si="14"/>
        <v/>
      </c>
    </row>
    <row r="951" spans="1:11" x14ac:dyDescent="0.15">
      <c r="A951" s="10" t="str">
        <f>IF([1]厂站实体!A951="","",[1]厂站实体!A951)</f>
        <v/>
      </c>
      <c r="B951" s="10" t="str">
        <f>IF([1]厂站实体!E951="","",[1]厂站实体!E951)</f>
        <v/>
      </c>
      <c r="C951" s="10" t="str">
        <f>IF([1]厂站实体!C951="","",[1]厂站实体!C951)</f>
        <v/>
      </c>
      <c r="D951" s="10" t="str">
        <f>IF([1]厂站实体!D951="","",[1]厂站实体!D951)</f>
        <v/>
      </c>
      <c r="E951" s="10" t="str">
        <f>IF([1]厂站实体!R951="","",[1]厂站实体!R951)</f>
        <v/>
      </c>
      <c r="F951" s="10" t="str">
        <f>IF([1]厂站实体!M951="","",[1]厂站实体!M951)</f>
        <v/>
      </c>
      <c r="G951" s="10" t="str">
        <f>IF([1]厂站实体!N951="","",[1]厂站实体!N951)</f>
        <v/>
      </c>
      <c r="H951" s="10" t="str">
        <f>IF([1]厂站实体!O951="","",[1]厂站实体!O951)</f>
        <v/>
      </c>
      <c r="I951" s="10" t="str">
        <f>IF([1]厂站实体!K951="","",[1]厂站实体!K951)</f>
        <v/>
      </c>
      <c r="J951" s="10" t="str">
        <f>IF([1]厂站实体!P951="","",[1]厂站实体!P951)</f>
        <v/>
      </c>
      <c r="K951" s="10" t="str">
        <f t="shared" si="14"/>
        <v/>
      </c>
    </row>
    <row r="952" spans="1:11" x14ac:dyDescent="0.15">
      <c r="A952" s="10" t="str">
        <f>IF([1]厂站实体!A952="","",[1]厂站实体!A952)</f>
        <v/>
      </c>
      <c r="B952" s="10" t="str">
        <f>IF([1]厂站实体!E952="","",[1]厂站实体!E952)</f>
        <v/>
      </c>
      <c r="C952" s="10" t="str">
        <f>IF([1]厂站实体!C952="","",[1]厂站实体!C952)</f>
        <v/>
      </c>
      <c r="D952" s="10" t="str">
        <f>IF([1]厂站实体!D952="","",[1]厂站实体!D952)</f>
        <v/>
      </c>
      <c r="E952" s="10" t="str">
        <f>IF([1]厂站实体!R952="","",[1]厂站实体!R952)</f>
        <v/>
      </c>
      <c r="F952" s="10" t="str">
        <f>IF([1]厂站实体!M952="","",[1]厂站实体!M952)</f>
        <v/>
      </c>
      <c r="G952" s="10" t="str">
        <f>IF([1]厂站实体!N952="","",[1]厂站实体!N952)</f>
        <v/>
      </c>
      <c r="H952" s="10" t="str">
        <f>IF([1]厂站实体!O952="","",[1]厂站实体!O952)</f>
        <v/>
      </c>
      <c r="I952" s="10" t="str">
        <f>IF([1]厂站实体!K952="","",[1]厂站实体!K952)</f>
        <v/>
      </c>
      <c r="J952" s="10" t="str">
        <f>IF([1]厂站实体!P952="","",[1]厂站实体!P952)</f>
        <v/>
      </c>
      <c r="K952" s="10" t="str">
        <f t="shared" si="14"/>
        <v/>
      </c>
    </row>
    <row r="953" spans="1:11" x14ac:dyDescent="0.15">
      <c r="A953" s="10" t="str">
        <f>IF([1]厂站实体!A953="","",[1]厂站实体!A953)</f>
        <v/>
      </c>
      <c r="B953" s="10" t="str">
        <f>IF([1]厂站实体!E953="","",[1]厂站实体!E953)</f>
        <v/>
      </c>
      <c r="C953" s="10" t="str">
        <f>IF([1]厂站实体!C953="","",[1]厂站实体!C953)</f>
        <v/>
      </c>
      <c r="D953" s="10" t="str">
        <f>IF([1]厂站实体!D953="","",[1]厂站实体!D953)</f>
        <v/>
      </c>
      <c r="E953" s="10" t="str">
        <f>IF([1]厂站实体!R953="","",[1]厂站实体!R953)</f>
        <v/>
      </c>
      <c r="F953" s="10" t="str">
        <f>IF([1]厂站实体!M953="","",[1]厂站实体!M953)</f>
        <v/>
      </c>
      <c r="G953" s="10" t="str">
        <f>IF([1]厂站实体!N953="","",[1]厂站实体!N953)</f>
        <v/>
      </c>
      <c r="H953" s="10" t="str">
        <f>IF([1]厂站实体!O953="","",[1]厂站实体!O953)</f>
        <v/>
      </c>
      <c r="I953" s="10" t="str">
        <f>IF([1]厂站实体!K953="","",[1]厂站实体!K953)</f>
        <v/>
      </c>
      <c r="J953" s="10" t="str">
        <f>IF([1]厂站实体!P953="","",[1]厂站实体!P953)</f>
        <v/>
      </c>
      <c r="K953" s="10" t="str">
        <f t="shared" si="14"/>
        <v/>
      </c>
    </row>
    <row r="954" spans="1:11" x14ac:dyDescent="0.15">
      <c r="A954" s="10" t="str">
        <f>IF([1]厂站实体!A954="","",[1]厂站实体!A954)</f>
        <v/>
      </c>
      <c r="B954" s="10" t="str">
        <f>IF([1]厂站实体!E954="","",[1]厂站实体!E954)</f>
        <v/>
      </c>
      <c r="C954" s="10" t="str">
        <f>IF([1]厂站实体!C954="","",[1]厂站实体!C954)</f>
        <v/>
      </c>
      <c r="D954" s="10" t="str">
        <f>IF([1]厂站实体!D954="","",[1]厂站实体!D954)</f>
        <v/>
      </c>
      <c r="E954" s="10" t="str">
        <f>IF([1]厂站实体!R954="","",[1]厂站实体!R954)</f>
        <v/>
      </c>
      <c r="F954" s="10" t="str">
        <f>IF([1]厂站实体!M954="","",[1]厂站实体!M954)</f>
        <v/>
      </c>
      <c r="G954" s="10" t="str">
        <f>IF([1]厂站实体!N954="","",[1]厂站实体!N954)</f>
        <v/>
      </c>
      <c r="H954" s="10" t="str">
        <f>IF([1]厂站实体!O954="","",[1]厂站实体!O954)</f>
        <v/>
      </c>
      <c r="I954" s="10" t="str">
        <f>IF([1]厂站实体!K954="","",[1]厂站实体!K954)</f>
        <v/>
      </c>
      <c r="J954" s="10" t="str">
        <f>IF([1]厂站实体!P954="","",[1]厂站实体!P954)</f>
        <v/>
      </c>
      <c r="K954" s="10" t="str">
        <f t="shared" si="14"/>
        <v/>
      </c>
    </row>
    <row r="955" spans="1:11" x14ac:dyDescent="0.15">
      <c r="A955" s="10" t="str">
        <f>IF([1]厂站实体!A955="","",[1]厂站实体!A955)</f>
        <v/>
      </c>
      <c r="B955" s="10" t="str">
        <f>IF([1]厂站实体!E955="","",[1]厂站实体!E955)</f>
        <v/>
      </c>
      <c r="C955" s="10" t="str">
        <f>IF([1]厂站实体!C955="","",[1]厂站实体!C955)</f>
        <v/>
      </c>
      <c r="D955" s="10" t="str">
        <f>IF([1]厂站实体!D955="","",[1]厂站实体!D955)</f>
        <v/>
      </c>
      <c r="E955" s="10" t="str">
        <f>IF([1]厂站实体!R955="","",[1]厂站实体!R955)</f>
        <v/>
      </c>
      <c r="F955" s="10" t="str">
        <f>IF([1]厂站实体!M955="","",[1]厂站实体!M955)</f>
        <v/>
      </c>
      <c r="G955" s="10" t="str">
        <f>IF([1]厂站实体!N955="","",[1]厂站实体!N955)</f>
        <v/>
      </c>
      <c r="H955" s="10" t="str">
        <f>IF([1]厂站实体!O955="","",[1]厂站实体!O955)</f>
        <v/>
      </c>
      <c r="I955" s="10" t="str">
        <f>IF([1]厂站实体!K955="","",[1]厂站实体!K955)</f>
        <v/>
      </c>
      <c r="J955" s="10" t="str">
        <f>IF([1]厂站实体!P955="","",[1]厂站实体!P955)</f>
        <v/>
      </c>
      <c r="K955" s="10" t="str">
        <f t="shared" si="14"/>
        <v/>
      </c>
    </row>
    <row r="956" spans="1:11" x14ac:dyDescent="0.15">
      <c r="A956" s="10" t="str">
        <f>IF([1]厂站实体!A956="","",[1]厂站实体!A956)</f>
        <v/>
      </c>
      <c r="B956" s="10" t="str">
        <f>IF([1]厂站实体!E956="","",[1]厂站实体!E956)</f>
        <v/>
      </c>
      <c r="C956" s="10" t="str">
        <f>IF([1]厂站实体!C956="","",[1]厂站实体!C956)</f>
        <v/>
      </c>
      <c r="D956" s="10" t="str">
        <f>IF([1]厂站实体!D956="","",[1]厂站实体!D956)</f>
        <v/>
      </c>
      <c r="E956" s="10" t="str">
        <f>IF([1]厂站实体!R956="","",[1]厂站实体!R956)</f>
        <v/>
      </c>
      <c r="F956" s="10" t="str">
        <f>IF([1]厂站实体!M956="","",[1]厂站实体!M956)</f>
        <v/>
      </c>
      <c r="G956" s="10" t="str">
        <f>IF([1]厂站实体!N956="","",[1]厂站实体!N956)</f>
        <v/>
      </c>
      <c r="H956" s="10" t="str">
        <f>IF([1]厂站实体!O956="","",[1]厂站实体!O956)</f>
        <v/>
      </c>
      <c r="I956" s="10" t="str">
        <f>IF([1]厂站实体!K956="","",[1]厂站实体!K956)</f>
        <v/>
      </c>
      <c r="J956" s="10" t="str">
        <f>IF([1]厂站实体!P956="","",[1]厂站实体!P956)</f>
        <v/>
      </c>
      <c r="K956" s="10" t="str">
        <f t="shared" si="14"/>
        <v/>
      </c>
    </row>
    <row r="957" spans="1:11" x14ac:dyDescent="0.15">
      <c r="A957" s="10" t="str">
        <f>IF([1]厂站实体!A957="","",[1]厂站实体!A957)</f>
        <v/>
      </c>
      <c r="B957" s="10" t="str">
        <f>IF([1]厂站实体!E957="","",[1]厂站实体!E957)</f>
        <v/>
      </c>
      <c r="C957" s="10" t="str">
        <f>IF([1]厂站实体!C957="","",[1]厂站实体!C957)</f>
        <v/>
      </c>
      <c r="D957" s="10" t="str">
        <f>IF([1]厂站实体!D957="","",[1]厂站实体!D957)</f>
        <v/>
      </c>
      <c r="E957" s="10" t="str">
        <f>IF([1]厂站实体!R957="","",[1]厂站实体!R957)</f>
        <v/>
      </c>
      <c r="F957" s="10" t="str">
        <f>IF([1]厂站实体!M957="","",[1]厂站实体!M957)</f>
        <v/>
      </c>
      <c r="G957" s="10" t="str">
        <f>IF([1]厂站实体!N957="","",[1]厂站实体!N957)</f>
        <v/>
      </c>
      <c r="H957" s="10" t="str">
        <f>IF([1]厂站实体!O957="","",[1]厂站实体!O957)</f>
        <v/>
      </c>
      <c r="I957" s="10" t="str">
        <f>IF([1]厂站实体!K957="","",[1]厂站实体!K957)</f>
        <v/>
      </c>
      <c r="J957" s="10" t="str">
        <f>IF([1]厂站实体!P957="","",[1]厂站实体!P957)</f>
        <v/>
      </c>
      <c r="K957" s="10" t="str">
        <f t="shared" si="14"/>
        <v/>
      </c>
    </row>
    <row r="958" spans="1:11" x14ac:dyDescent="0.15">
      <c r="A958" s="10" t="str">
        <f>IF([1]厂站实体!A958="","",[1]厂站实体!A958)</f>
        <v/>
      </c>
      <c r="B958" s="10" t="str">
        <f>IF([1]厂站实体!E958="","",[1]厂站实体!E958)</f>
        <v/>
      </c>
      <c r="C958" s="10" t="str">
        <f>IF([1]厂站实体!C958="","",[1]厂站实体!C958)</f>
        <v/>
      </c>
      <c r="D958" s="10" t="str">
        <f>IF([1]厂站实体!D958="","",[1]厂站实体!D958)</f>
        <v/>
      </c>
      <c r="E958" s="10" t="str">
        <f>IF([1]厂站实体!R958="","",[1]厂站实体!R958)</f>
        <v/>
      </c>
      <c r="F958" s="10" t="str">
        <f>IF([1]厂站实体!M958="","",[1]厂站实体!M958)</f>
        <v/>
      </c>
      <c r="G958" s="10" t="str">
        <f>IF([1]厂站实体!N958="","",[1]厂站实体!N958)</f>
        <v/>
      </c>
      <c r="H958" s="10" t="str">
        <f>IF([1]厂站实体!O958="","",[1]厂站实体!O958)</f>
        <v/>
      </c>
      <c r="I958" s="10" t="str">
        <f>IF([1]厂站实体!K958="","",[1]厂站实体!K958)</f>
        <v/>
      </c>
      <c r="J958" s="10" t="str">
        <f>IF([1]厂站实体!P958="","",[1]厂站实体!P958)</f>
        <v/>
      </c>
      <c r="K958" s="10" t="str">
        <f t="shared" si="14"/>
        <v/>
      </c>
    </row>
    <row r="959" spans="1:11" x14ac:dyDescent="0.15">
      <c r="A959" s="10" t="str">
        <f>IF([1]厂站实体!A959="","",[1]厂站实体!A959)</f>
        <v/>
      </c>
      <c r="B959" s="10" t="str">
        <f>IF([1]厂站实体!E959="","",[1]厂站实体!E959)</f>
        <v/>
      </c>
      <c r="C959" s="10" t="str">
        <f>IF([1]厂站实体!C959="","",[1]厂站实体!C959)</f>
        <v/>
      </c>
      <c r="D959" s="10" t="str">
        <f>IF([1]厂站实体!D959="","",[1]厂站实体!D959)</f>
        <v/>
      </c>
      <c r="E959" s="10" t="str">
        <f>IF([1]厂站实体!R959="","",[1]厂站实体!R959)</f>
        <v/>
      </c>
      <c r="F959" s="10" t="str">
        <f>IF([1]厂站实体!M959="","",[1]厂站实体!M959)</f>
        <v/>
      </c>
      <c r="G959" s="10" t="str">
        <f>IF([1]厂站实体!N959="","",[1]厂站实体!N959)</f>
        <v/>
      </c>
      <c r="H959" s="10" t="str">
        <f>IF([1]厂站实体!O959="","",[1]厂站实体!O959)</f>
        <v/>
      </c>
      <c r="I959" s="10" t="str">
        <f>IF([1]厂站实体!K959="","",[1]厂站实体!K959)</f>
        <v/>
      </c>
      <c r="J959" s="10" t="str">
        <f>IF([1]厂站实体!P959="","",[1]厂站实体!P959)</f>
        <v/>
      </c>
      <c r="K959" s="10" t="str">
        <f t="shared" si="14"/>
        <v/>
      </c>
    </row>
    <row r="960" spans="1:11" x14ac:dyDescent="0.15">
      <c r="A960" s="10" t="str">
        <f>IF([1]厂站实体!A960="","",[1]厂站实体!A960)</f>
        <v/>
      </c>
      <c r="B960" s="10" t="str">
        <f>IF([1]厂站实体!E960="","",[1]厂站实体!E960)</f>
        <v/>
      </c>
      <c r="C960" s="10" t="str">
        <f>IF([1]厂站实体!C960="","",[1]厂站实体!C960)</f>
        <v/>
      </c>
      <c r="D960" s="10" t="str">
        <f>IF([1]厂站实体!D960="","",[1]厂站实体!D960)</f>
        <v/>
      </c>
      <c r="E960" s="10" t="str">
        <f>IF([1]厂站实体!R960="","",[1]厂站实体!R960)</f>
        <v/>
      </c>
      <c r="F960" s="10" t="str">
        <f>IF([1]厂站实体!M960="","",[1]厂站实体!M960)</f>
        <v/>
      </c>
      <c r="G960" s="10" t="str">
        <f>IF([1]厂站实体!N960="","",[1]厂站实体!N960)</f>
        <v/>
      </c>
      <c r="H960" s="10" t="str">
        <f>IF([1]厂站实体!O960="","",[1]厂站实体!O960)</f>
        <v/>
      </c>
      <c r="I960" s="10" t="str">
        <f>IF([1]厂站实体!K960="","",[1]厂站实体!K960)</f>
        <v/>
      </c>
      <c r="J960" s="10" t="str">
        <f>IF([1]厂站实体!P960="","",[1]厂站实体!P960)</f>
        <v/>
      </c>
      <c r="K960" s="10" t="str">
        <f t="shared" si="14"/>
        <v/>
      </c>
    </row>
    <row r="961" spans="1:11" x14ac:dyDescent="0.15">
      <c r="A961" s="10" t="str">
        <f>IF([1]厂站实体!A961="","",[1]厂站实体!A961)</f>
        <v/>
      </c>
      <c r="B961" s="10" t="str">
        <f>IF([1]厂站实体!E961="","",[1]厂站实体!E961)</f>
        <v/>
      </c>
      <c r="C961" s="10" t="str">
        <f>IF([1]厂站实体!C961="","",[1]厂站实体!C961)</f>
        <v/>
      </c>
      <c r="D961" s="10" t="str">
        <f>IF([1]厂站实体!D961="","",[1]厂站实体!D961)</f>
        <v/>
      </c>
      <c r="E961" s="10" t="str">
        <f>IF([1]厂站实体!R961="","",[1]厂站实体!R961)</f>
        <v/>
      </c>
      <c r="F961" s="10" t="str">
        <f>IF([1]厂站实体!M961="","",[1]厂站实体!M961)</f>
        <v/>
      </c>
      <c r="G961" s="10" t="str">
        <f>IF([1]厂站实体!N961="","",[1]厂站实体!N961)</f>
        <v/>
      </c>
      <c r="H961" s="10" t="str">
        <f>IF([1]厂站实体!O961="","",[1]厂站实体!O961)</f>
        <v/>
      </c>
      <c r="I961" s="10" t="str">
        <f>IF([1]厂站实体!K961="","",[1]厂站实体!K961)</f>
        <v/>
      </c>
      <c r="J961" s="10" t="str">
        <f>IF([1]厂站实体!P961="","",[1]厂站实体!P961)</f>
        <v/>
      </c>
      <c r="K961" s="10" t="str">
        <f t="shared" si="14"/>
        <v/>
      </c>
    </row>
    <row r="962" spans="1:11" x14ac:dyDescent="0.15">
      <c r="A962" s="10" t="str">
        <f>IF([1]厂站实体!A962="","",[1]厂站实体!A962)</f>
        <v/>
      </c>
      <c r="B962" s="10" t="str">
        <f>IF([1]厂站实体!E962="","",[1]厂站实体!E962)</f>
        <v/>
      </c>
      <c r="C962" s="10" t="str">
        <f>IF([1]厂站实体!C962="","",[1]厂站实体!C962)</f>
        <v/>
      </c>
      <c r="D962" s="10" t="str">
        <f>IF([1]厂站实体!D962="","",[1]厂站实体!D962)</f>
        <v/>
      </c>
      <c r="E962" s="10" t="str">
        <f>IF([1]厂站实体!R962="","",[1]厂站实体!R962)</f>
        <v/>
      </c>
      <c r="F962" s="10" t="str">
        <f>IF([1]厂站实体!M962="","",[1]厂站实体!M962)</f>
        <v/>
      </c>
      <c r="G962" s="10" t="str">
        <f>IF([1]厂站实体!N962="","",[1]厂站实体!N962)</f>
        <v/>
      </c>
      <c r="H962" s="10" t="str">
        <f>IF([1]厂站实体!O962="","",[1]厂站实体!O962)</f>
        <v/>
      </c>
      <c r="I962" s="10" t="str">
        <f>IF([1]厂站实体!K962="","",[1]厂站实体!K962)</f>
        <v/>
      </c>
      <c r="J962" s="10" t="str">
        <f>IF([1]厂站实体!P962="","",[1]厂站实体!P962)</f>
        <v/>
      </c>
      <c r="K962" s="10" t="str">
        <f t="shared" si="14"/>
        <v/>
      </c>
    </row>
    <row r="963" spans="1:11" x14ac:dyDescent="0.15">
      <c r="A963" s="10" t="str">
        <f>IF([1]厂站实体!A963="","",[1]厂站实体!A963)</f>
        <v/>
      </c>
      <c r="B963" s="10" t="str">
        <f>IF([1]厂站实体!E963="","",[1]厂站实体!E963)</f>
        <v/>
      </c>
      <c r="C963" s="10" t="str">
        <f>IF([1]厂站实体!C963="","",[1]厂站实体!C963)</f>
        <v/>
      </c>
      <c r="D963" s="10" t="str">
        <f>IF([1]厂站实体!D963="","",[1]厂站实体!D963)</f>
        <v/>
      </c>
      <c r="E963" s="10" t="str">
        <f>IF([1]厂站实体!R963="","",[1]厂站实体!R963)</f>
        <v/>
      </c>
      <c r="F963" s="10" t="str">
        <f>IF([1]厂站实体!M963="","",[1]厂站实体!M963)</f>
        <v/>
      </c>
      <c r="G963" s="10" t="str">
        <f>IF([1]厂站实体!N963="","",[1]厂站实体!N963)</f>
        <v/>
      </c>
      <c r="H963" s="10" t="str">
        <f>IF([1]厂站实体!O963="","",[1]厂站实体!O963)</f>
        <v/>
      </c>
      <c r="I963" s="10" t="str">
        <f>IF([1]厂站实体!K963="","",[1]厂站实体!K963)</f>
        <v/>
      </c>
      <c r="J963" s="10" t="str">
        <f>IF([1]厂站实体!P963="","",[1]厂站实体!P963)</f>
        <v/>
      </c>
      <c r="K963" s="10" t="str">
        <f t="shared" ref="K963:K1026" si="15">IF(OR(I963="",J963=""),"",I963-J963)</f>
        <v/>
      </c>
    </row>
    <row r="964" spans="1:11" x14ac:dyDescent="0.15">
      <c r="A964" s="10" t="str">
        <f>IF([1]厂站实体!A964="","",[1]厂站实体!A964)</f>
        <v/>
      </c>
      <c r="B964" s="10" t="str">
        <f>IF([1]厂站实体!E964="","",[1]厂站实体!E964)</f>
        <v/>
      </c>
      <c r="C964" s="10" t="str">
        <f>IF([1]厂站实体!C964="","",[1]厂站实体!C964)</f>
        <v/>
      </c>
      <c r="D964" s="10" t="str">
        <f>IF([1]厂站实体!D964="","",[1]厂站实体!D964)</f>
        <v/>
      </c>
      <c r="E964" s="10" t="str">
        <f>IF([1]厂站实体!R964="","",[1]厂站实体!R964)</f>
        <v/>
      </c>
      <c r="F964" s="10" t="str">
        <f>IF([1]厂站实体!M964="","",[1]厂站实体!M964)</f>
        <v/>
      </c>
      <c r="G964" s="10" t="str">
        <f>IF([1]厂站实体!N964="","",[1]厂站实体!N964)</f>
        <v/>
      </c>
      <c r="H964" s="10" t="str">
        <f>IF([1]厂站实体!O964="","",[1]厂站实体!O964)</f>
        <v/>
      </c>
      <c r="I964" s="10" t="str">
        <f>IF([1]厂站实体!K964="","",[1]厂站实体!K964)</f>
        <v/>
      </c>
      <c r="J964" s="10" t="str">
        <f>IF([1]厂站实体!P964="","",[1]厂站实体!P964)</f>
        <v/>
      </c>
      <c r="K964" s="10" t="str">
        <f t="shared" si="15"/>
        <v/>
      </c>
    </row>
    <row r="965" spans="1:11" x14ac:dyDescent="0.15">
      <c r="A965" s="10" t="str">
        <f>IF([1]厂站实体!A965="","",[1]厂站实体!A965)</f>
        <v/>
      </c>
      <c r="B965" s="10" t="str">
        <f>IF([1]厂站实体!E965="","",[1]厂站实体!E965)</f>
        <v/>
      </c>
      <c r="C965" s="10" t="str">
        <f>IF([1]厂站实体!C965="","",[1]厂站实体!C965)</f>
        <v/>
      </c>
      <c r="D965" s="10" t="str">
        <f>IF([1]厂站实体!D965="","",[1]厂站实体!D965)</f>
        <v/>
      </c>
      <c r="E965" s="10" t="str">
        <f>IF([1]厂站实体!R965="","",[1]厂站实体!R965)</f>
        <v/>
      </c>
      <c r="F965" s="10" t="str">
        <f>IF([1]厂站实体!M965="","",[1]厂站实体!M965)</f>
        <v/>
      </c>
      <c r="G965" s="10" t="str">
        <f>IF([1]厂站实体!N965="","",[1]厂站实体!N965)</f>
        <v/>
      </c>
      <c r="H965" s="10" t="str">
        <f>IF([1]厂站实体!O965="","",[1]厂站实体!O965)</f>
        <v/>
      </c>
      <c r="I965" s="10" t="str">
        <f>IF([1]厂站实体!K965="","",[1]厂站实体!K965)</f>
        <v/>
      </c>
      <c r="J965" s="10" t="str">
        <f>IF([1]厂站实体!P965="","",[1]厂站实体!P965)</f>
        <v/>
      </c>
      <c r="K965" s="10" t="str">
        <f t="shared" si="15"/>
        <v/>
      </c>
    </row>
    <row r="966" spans="1:11" x14ac:dyDescent="0.15">
      <c r="A966" s="10" t="str">
        <f>IF([1]厂站实体!A966="","",[1]厂站实体!A966)</f>
        <v/>
      </c>
      <c r="B966" s="10" t="str">
        <f>IF([1]厂站实体!E966="","",[1]厂站实体!E966)</f>
        <v/>
      </c>
      <c r="C966" s="10" t="str">
        <f>IF([1]厂站实体!C966="","",[1]厂站实体!C966)</f>
        <v/>
      </c>
      <c r="D966" s="10" t="str">
        <f>IF([1]厂站实体!D966="","",[1]厂站实体!D966)</f>
        <v/>
      </c>
      <c r="E966" s="10" t="str">
        <f>IF([1]厂站实体!R966="","",[1]厂站实体!R966)</f>
        <v/>
      </c>
      <c r="F966" s="10" t="str">
        <f>IF([1]厂站实体!M966="","",[1]厂站实体!M966)</f>
        <v/>
      </c>
      <c r="G966" s="10" t="str">
        <f>IF([1]厂站实体!N966="","",[1]厂站实体!N966)</f>
        <v/>
      </c>
      <c r="H966" s="10" t="str">
        <f>IF([1]厂站实体!O966="","",[1]厂站实体!O966)</f>
        <v/>
      </c>
      <c r="I966" s="10" t="str">
        <f>IF([1]厂站实体!K966="","",[1]厂站实体!K966)</f>
        <v/>
      </c>
      <c r="J966" s="10" t="str">
        <f>IF([1]厂站实体!P966="","",[1]厂站实体!P966)</f>
        <v/>
      </c>
      <c r="K966" s="10" t="str">
        <f t="shared" si="15"/>
        <v/>
      </c>
    </row>
    <row r="967" spans="1:11" x14ac:dyDescent="0.15">
      <c r="A967" s="10" t="str">
        <f>IF([1]厂站实体!A967="","",[1]厂站实体!A967)</f>
        <v/>
      </c>
      <c r="B967" s="10" t="str">
        <f>IF([1]厂站实体!E967="","",[1]厂站实体!E967)</f>
        <v/>
      </c>
      <c r="C967" s="10" t="str">
        <f>IF([1]厂站实体!C967="","",[1]厂站实体!C967)</f>
        <v/>
      </c>
      <c r="D967" s="10" t="str">
        <f>IF([1]厂站实体!D967="","",[1]厂站实体!D967)</f>
        <v/>
      </c>
      <c r="E967" s="10" t="str">
        <f>IF([1]厂站实体!R967="","",[1]厂站实体!R967)</f>
        <v/>
      </c>
      <c r="F967" s="10" t="str">
        <f>IF([1]厂站实体!M967="","",[1]厂站实体!M967)</f>
        <v/>
      </c>
      <c r="G967" s="10" t="str">
        <f>IF([1]厂站实体!N967="","",[1]厂站实体!N967)</f>
        <v/>
      </c>
      <c r="H967" s="10" t="str">
        <f>IF([1]厂站实体!O967="","",[1]厂站实体!O967)</f>
        <v/>
      </c>
      <c r="I967" s="10" t="str">
        <f>IF([1]厂站实体!K967="","",[1]厂站实体!K967)</f>
        <v/>
      </c>
      <c r="J967" s="10" t="str">
        <f>IF([1]厂站实体!P967="","",[1]厂站实体!P967)</f>
        <v/>
      </c>
      <c r="K967" s="10" t="str">
        <f t="shared" si="15"/>
        <v/>
      </c>
    </row>
    <row r="968" spans="1:11" x14ac:dyDescent="0.15">
      <c r="A968" s="10" t="str">
        <f>IF([1]厂站实体!A968="","",[1]厂站实体!A968)</f>
        <v/>
      </c>
      <c r="B968" s="10" t="str">
        <f>IF([1]厂站实体!E968="","",[1]厂站实体!E968)</f>
        <v/>
      </c>
      <c r="C968" s="10" t="str">
        <f>IF([1]厂站实体!C968="","",[1]厂站实体!C968)</f>
        <v/>
      </c>
      <c r="D968" s="10" t="str">
        <f>IF([1]厂站实体!D968="","",[1]厂站实体!D968)</f>
        <v/>
      </c>
      <c r="E968" s="10" t="str">
        <f>IF([1]厂站实体!R968="","",[1]厂站实体!R968)</f>
        <v/>
      </c>
      <c r="F968" s="10" t="str">
        <f>IF([1]厂站实体!M968="","",[1]厂站实体!M968)</f>
        <v/>
      </c>
      <c r="G968" s="10" t="str">
        <f>IF([1]厂站实体!N968="","",[1]厂站实体!N968)</f>
        <v/>
      </c>
      <c r="H968" s="10" t="str">
        <f>IF([1]厂站实体!O968="","",[1]厂站实体!O968)</f>
        <v/>
      </c>
      <c r="I968" s="10" t="str">
        <f>IF([1]厂站实体!K968="","",[1]厂站实体!K968)</f>
        <v/>
      </c>
      <c r="J968" s="10" t="str">
        <f>IF([1]厂站实体!P968="","",[1]厂站实体!P968)</f>
        <v/>
      </c>
      <c r="K968" s="10" t="str">
        <f t="shared" si="15"/>
        <v/>
      </c>
    </row>
    <row r="969" spans="1:11" x14ac:dyDescent="0.15">
      <c r="A969" s="10" t="str">
        <f>IF([1]厂站实体!A969="","",[1]厂站实体!A969)</f>
        <v/>
      </c>
      <c r="B969" s="10" t="str">
        <f>IF([1]厂站实体!E969="","",[1]厂站实体!E969)</f>
        <v/>
      </c>
      <c r="C969" s="10" t="str">
        <f>IF([1]厂站实体!C969="","",[1]厂站实体!C969)</f>
        <v/>
      </c>
      <c r="D969" s="10" t="str">
        <f>IF([1]厂站实体!D969="","",[1]厂站实体!D969)</f>
        <v/>
      </c>
      <c r="E969" s="10" t="str">
        <f>IF([1]厂站实体!R969="","",[1]厂站实体!R969)</f>
        <v/>
      </c>
      <c r="F969" s="10" t="str">
        <f>IF([1]厂站实体!M969="","",[1]厂站实体!M969)</f>
        <v/>
      </c>
      <c r="G969" s="10" t="str">
        <f>IF([1]厂站实体!N969="","",[1]厂站实体!N969)</f>
        <v/>
      </c>
      <c r="H969" s="10" t="str">
        <f>IF([1]厂站实体!O969="","",[1]厂站实体!O969)</f>
        <v/>
      </c>
      <c r="I969" s="10" t="str">
        <f>IF([1]厂站实体!K969="","",[1]厂站实体!K969)</f>
        <v/>
      </c>
      <c r="J969" s="10" t="str">
        <f>IF([1]厂站实体!P969="","",[1]厂站实体!P969)</f>
        <v/>
      </c>
      <c r="K969" s="10" t="str">
        <f t="shared" si="15"/>
        <v/>
      </c>
    </row>
    <row r="970" spans="1:11" x14ac:dyDescent="0.15">
      <c r="A970" s="10" t="str">
        <f>IF([1]厂站实体!A970="","",[1]厂站实体!A970)</f>
        <v/>
      </c>
      <c r="B970" s="10" t="str">
        <f>IF([1]厂站实体!E970="","",[1]厂站实体!E970)</f>
        <v/>
      </c>
      <c r="C970" s="10" t="str">
        <f>IF([1]厂站实体!C970="","",[1]厂站实体!C970)</f>
        <v/>
      </c>
      <c r="D970" s="10" t="str">
        <f>IF([1]厂站实体!D970="","",[1]厂站实体!D970)</f>
        <v/>
      </c>
      <c r="E970" s="10" t="str">
        <f>IF([1]厂站实体!R970="","",[1]厂站实体!R970)</f>
        <v/>
      </c>
      <c r="F970" s="10" t="str">
        <f>IF([1]厂站实体!M970="","",[1]厂站实体!M970)</f>
        <v/>
      </c>
      <c r="G970" s="10" t="str">
        <f>IF([1]厂站实体!N970="","",[1]厂站实体!N970)</f>
        <v/>
      </c>
      <c r="H970" s="10" t="str">
        <f>IF([1]厂站实体!O970="","",[1]厂站实体!O970)</f>
        <v/>
      </c>
      <c r="I970" s="10" t="str">
        <f>IF([1]厂站实体!K970="","",[1]厂站实体!K970)</f>
        <v/>
      </c>
      <c r="J970" s="10" t="str">
        <f>IF([1]厂站实体!P970="","",[1]厂站实体!P970)</f>
        <v/>
      </c>
      <c r="K970" s="10" t="str">
        <f t="shared" si="15"/>
        <v/>
      </c>
    </row>
    <row r="971" spans="1:11" x14ac:dyDescent="0.15">
      <c r="A971" s="10" t="str">
        <f>IF([1]厂站实体!A971="","",[1]厂站实体!A971)</f>
        <v/>
      </c>
      <c r="B971" s="10" t="str">
        <f>IF([1]厂站实体!E971="","",[1]厂站实体!E971)</f>
        <v/>
      </c>
      <c r="C971" s="10" t="str">
        <f>IF([1]厂站实体!C971="","",[1]厂站实体!C971)</f>
        <v/>
      </c>
      <c r="D971" s="10" t="str">
        <f>IF([1]厂站实体!D971="","",[1]厂站实体!D971)</f>
        <v/>
      </c>
      <c r="E971" s="10" t="str">
        <f>IF([1]厂站实体!R971="","",[1]厂站实体!R971)</f>
        <v/>
      </c>
      <c r="F971" s="10" t="str">
        <f>IF([1]厂站实体!M971="","",[1]厂站实体!M971)</f>
        <v/>
      </c>
      <c r="G971" s="10" t="str">
        <f>IF([1]厂站实体!N971="","",[1]厂站实体!N971)</f>
        <v/>
      </c>
      <c r="H971" s="10" t="str">
        <f>IF([1]厂站实体!O971="","",[1]厂站实体!O971)</f>
        <v/>
      </c>
      <c r="I971" s="10" t="str">
        <f>IF([1]厂站实体!K971="","",[1]厂站实体!K971)</f>
        <v/>
      </c>
      <c r="J971" s="10" t="str">
        <f>IF([1]厂站实体!P971="","",[1]厂站实体!P971)</f>
        <v/>
      </c>
      <c r="K971" s="10" t="str">
        <f t="shared" si="15"/>
        <v/>
      </c>
    </row>
    <row r="972" spans="1:11" x14ac:dyDescent="0.15">
      <c r="A972" s="10" t="str">
        <f>IF([1]厂站实体!A972="","",[1]厂站实体!A972)</f>
        <v/>
      </c>
      <c r="B972" s="10" t="str">
        <f>IF([1]厂站实体!E972="","",[1]厂站实体!E972)</f>
        <v/>
      </c>
      <c r="C972" s="10" t="str">
        <f>IF([1]厂站实体!C972="","",[1]厂站实体!C972)</f>
        <v/>
      </c>
      <c r="D972" s="10" t="str">
        <f>IF([1]厂站实体!D972="","",[1]厂站实体!D972)</f>
        <v/>
      </c>
      <c r="E972" s="10" t="str">
        <f>IF([1]厂站实体!R972="","",[1]厂站实体!R972)</f>
        <v/>
      </c>
      <c r="F972" s="10" t="str">
        <f>IF([1]厂站实体!M972="","",[1]厂站实体!M972)</f>
        <v/>
      </c>
      <c r="G972" s="10" t="str">
        <f>IF([1]厂站实体!N972="","",[1]厂站实体!N972)</f>
        <v/>
      </c>
      <c r="H972" s="10" t="str">
        <f>IF([1]厂站实体!O972="","",[1]厂站实体!O972)</f>
        <v/>
      </c>
      <c r="I972" s="10" t="str">
        <f>IF([1]厂站实体!K972="","",[1]厂站实体!K972)</f>
        <v/>
      </c>
      <c r="J972" s="10" t="str">
        <f>IF([1]厂站实体!P972="","",[1]厂站实体!P972)</f>
        <v/>
      </c>
      <c r="K972" s="10" t="str">
        <f t="shared" si="15"/>
        <v/>
      </c>
    </row>
    <row r="973" spans="1:11" x14ac:dyDescent="0.15">
      <c r="A973" s="10" t="str">
        <f>IF([1]厂站实体!A973="","",[1]厂站实体!A973)</f>
        <v/>
      </c>
      <c r="B973" s="10" t="str">
        <f>IF([1]厂站实体!E973="","",[1]厂站实体!E973)</f>
        <v/>
      </c>
      <c r="C973" s="10" t="str">
        <f>IF([1]厂站实体!C973="","",[1]厂站实体!C973)</f>
        <v/>
      </c>
      <c r="D973" s="10" t="str">
        <f>IF([1]厂站实体!D973="","",[1]厂站实体!D973)</f>
        <v/>
      </c>
      <c r="E973" s="10" t="str">
        <f>IF([1]厂站实体!R973="","",[1]厂站实体!R973)</f>
        <v/>
      </c>
      <c r="F973" s="10" t="str">
        <f>IF([1]厂站实体!M973="","",[1]厂站实体!M973)</f>
        <v/>
      </c>
      <c r="G973" s="10" t="str">
        <f>IF([1]厂站实体!N973="","",[1]厂站实体!N973)</f>
        <v/>
      </c>
      <c r="H973" s="10" t="str">
        <f>IF([1]厂站实体!O973="","",[1]厂站实体!O973)</f>
        <v/>
      </c>
      <c r="I973" s="10" t="str">
        <f>IF([1]厂站实体!K973="","",[1]厂站实体!K973)</f>
        <v/>
      </c>
      <c r="J973" s="10" t="str">
        <f>IF([1]厂站实体!P973="","",[1]厂站实体!P973)</f>
        <v/>
      </c>
      <c r="K973" s="10" t="str">
        <f t="shared" si="15"/>
        <v/>
      </c>
    </row>
    <row r="974" spans="1:11" x14ac:dyDescent="0.15">
      <c r="A974" s="10" t="str">
        <f>IF([1]厂站实体!A974="","",[1]厂站实体!A974)</f>
        <v/>
      </c>
      <c r="B974" s="10" t="str">
        <f>IF([1]厂站实体!E974="","",[1]厂站实体!E974)</f>
        <v/>
      </c>
      <c r="C974" s="10" t="str">
        <f>IF([1]厂站实体!C974="","",[1]厂站实体!C974)</f>
        <v/>
      </c>
      <c r="D974" s="10" t="str">
        <f>IF([1]厂站实体!D974="","",[1]厂站实体!D974)</f>
        <v/>
      </c>
      <c r="E974" s="10" t="str">
        <f>IF([1]厂站实体!R974="","",[1]厂站实体!R974)</f>
        <v/>
      </c>
      <c r="F974" s="10" t="str">
        <f>IF([1]厂站实体!M974="","",[1]厂站实体!M974)</f>
        <v/>
      </c>
      <c r="G974" s="10" t="str">
        <f>IF([1]厂站实体!N974="","",[1]厂站实体!N974)</f>
        <v/>
      </c>
      <c r="H974" s="10" t="str">
        <f>IF([1]厂站实体!O974="","",[1]厂站实体!O974)</f>
        <v/>
      </c>
      <c r="I974" s="10" t="str">
        <f>IF([1]厂站实体!K974="","",[1]厂站实体!K974)</f>
        <v/>
      </c>
      <c r="J974" s="10" t="str">
        <f>IF([1]厂站实体!P974="","",[1]厂站实体!P974)</f>
        <v/>
      </c>
      <c r="K974" s="10" t="str">
        <f t="shared" si="15"/>
        <v/>
      </c>
    </row>
    <row r="975" spans="1:11" x14ac:dyDescent="0.15">
      <c r="A975" s="10" t="str">
        <f>IF([1]厂站实体!A975="","",[1]厂站实体!A975)</f>
        <v/>
      </c>
      <c r="B975" s="10" t="str">
        <f>IF([1]厂站实体!E975="","",[1]厂站实体!E975)</f>
        <v/>
      </c>
      <c r="C975" s="10" t="str">
        <f>IF([1]厂站实体!C975="","",[1]厂站实体!C975)</f>
        <v/>
      </c>
      <c r="D975" s="10" t="str">
        <f>IF([1]厂站实体!D975="","",[1]厂站实体!D975)</f>
        <v/>
      </c>
      <c r="E975" s="10" t="str">
        <f>IF([1]厂站实体!R975="","",[1]厂站实体!R975)</f>
        <v/>
      </c>
      <c r="F975" s="10" t="str">
        <f>IF([1]厂站实体!M975="","",[1]厂站实体!M975)</f>
        <v/>
      </c>
      <c r="G975" s="10" t="str">
        <f>IF([1]厂站实体!N975="","",[1]厂站实体!N975)</f>
        <v/>
      </c>
      <c r="H975" s="10" t="str">
        <f>IF([1]厂站实体!O975="","",[1]厂站实体!O975)</f>
        <v/>
      </c>
      <c r="I975" s="10" t="str">
        <f>IF([1]厂站实体!K975="","",[1]厂站实体!K975)</f>
        <v/>
      </c>
      <c r="J975" s="10" t="str">
        <f>IF([1]厂站实体!P975="","",[1]厂站实体!P975)</f>
        <v/>
      </c>
      <c r="K975" s="10" t="str">
        <f t="shared" si="15"/>
        <v/>
      </c>
    </row>
    <row r="976" spans="1:11" x14ac:dyDescent="0.15">
      <c r="A976" s="10" t="str">
        <f>IF([1]厂站实体!A976="","",[1]厂站实体!A976)</f>
        <v/>
      </c>
      <c r="B976" s="10" t="str">
        <f>IF([1]厂站实体!E976="","",[1]厂站实体!E976)</f>
        <v/>
      </c>
      <c r="C976" s="10" t="str">
        <f>IF([1]厂站实体!C976="","",[1]厂站实体!C976)</f>
        <v/>
      </c>
      <c r="D976" s="10" t="str">
        <f>IF([1]厂站实体!D976="","",[1]厂站实体!D976)</f>
        <v/>
      </c>
      <c r="E976" s="10" t="str">
        <f>IF([1]厂站实体!R976="","",[1]厂站实体!R976)</f>
        <v/>
      </c>
      <c r="F976" s="10" t="str">
        <f>IF([1]厂站实体!M976="","",[1]厂站实体!M976)</f>
        <v/>
      </c>
      <c r="G976" s="10" t="str">
        <f>IF([1]厂站实体!N976="","",[1]厂站实体!N976)</f>
        <v/>
      </c>
      <c r="H976" s="10" t="str">
        <f>IF([1]厂站实体!O976="","",[1]厂站实体!O976)</f>
        <v/>
      </c>
      <c r="I976" s="10" t="str">
        <f>IF([1]厂站实体!K976="","",[1]厂站实体!K976)</f>
        <v/>
      </c>
      <c r="J976" s="10" t="str">
        <f>IF([1]厂站实体!P976="","",[1]厂站实体!P976)</f>
        <v/>
      </c>
      <c r="K976" s="10" t="str">
        <f t="shared" si="15"/>
        <v/>
      </c>
    </row>
    <row r="977" spans="1:11" x14ac:dyDescent="0.15">
      <c r="A977" s="10" t="str">
        <f>IF([1]厂站实体!A977="","",[1]厂站实体!A977)</f>
        <v/>
      </c>
      <c r="B977" s="10" t="str">
        <f>IF([1]厂站实体!E977="","",[1]厂站实体!E977)</f>
        <v/>
      </c>
      <c r="C977" s="10" t="str">
        <f>IF([1]厂站实体!C977="","",[1]厂站实体!C977)</f>
        <v/>
      </c>
      <c r="D977" s="10" t="str">
        <f>IF([1]厂站实体!D977="","",[1]厂站实体!D977)</f>
        <v/>
      </c>
      <c r="E977" s="10" t="str">
        <f>IF([1]厂站实体!R977="","",[1]厂站实体!R977)</f>
        <v/>
      </c>
      <c r="F977" s="10" t="str">
        <f>IF([1]厂站实体!M977="","",[1]厂站实体!M977)</f>
        <v/>
      </c>
      <c r="G977" s="10" t="str">
        <f>IF([1]厂站实体!N977="","",[1]厂站实体!N977)</f>
        <v/>
      </c>
      <c r="H977" s="10" t="str">
        <f>IF([1]厂站实体!O977="","",[1]厂站实体!O977)</f>
        <v/>
      </c>
      <c r="I977" s="10" t="str">
        <f>IF([1]厂站实体!K977="","",[1]厂站实体!K977)</f>
        <v/>
      </c>
      <c r="J977" s="10" t="str">
        <f>IF([1]厂站实体!P977="","",[1]厂站实体!P977)</f>
        <v/>
      </c>
      <c r="K977" s="10" t="str">
        <f t="shared" si="15"/>
        <v/>
      </c>
    </row>
    <row r="978" spans="1:11" x14ac:dyDescent="0.15">
      <c r="A978" s="10" t="str">
        <f>IF([1]厂站实体!A978="","",[1]厂站实体!A978)</f>
        <v/>
      </c>
      <c r="B978" s="10" t="str">
        <f>IF([1]厂站实体!E978="","",[1]厂站实体!E978)</f>
        <v/>
      </c>
      <c r="C978" s="10" t="str">
        <f>IF([1]厂站实体!C978="","",[1]厂站实体!C978)</f>
        <v/>
      </c>
      <c r="D978" s="10" t="str">
        <f>IF([1]厂站实体!D978="","",[1]厂站实体!D978)</f>
        <v/>
      </c>
      <c r="E978" s="10" t="str">
        <f>IF([1]厂站实体!R978="","",[1]厂站实体!R978)</f>
        <v/>
      </c>
      <c r="F978" s="10" t="str">
        <f>IF([1]厂站实体!M978="","",[1]厂站实体!M978)</f>
        <v/>
      </c>
      <c r="G978" s="10" t="str">
        <f>IF([1]厂站实体!N978="","",[1]厂站实体!N978)</f>
        <v/>
      </c>
      <c r="H978" s="10" t="str">
        <f>IF([1]厂站实体!O978="","",[1]厂站实体!O978)</f>
        <v/>
      </c>
      <c r="I978" s="10" t="str">
        <f>IF([1]厂站实体!K978="","",[1]厂站实体!K978)</f>
        <v/>
      </c>
      <c r="J978" s="10" t="str">
        <f>IF([1]厂站实体!P978="","",[1]厂站实体!P978)</f>
        <v/>
      </c>
      <c r="K978" s="10" t="str">
        <f t="shared" si="15"/>
        <v/>
      </c>
    </row>
    <row r="979" spans="1:11" x14ac:dyDescent="0.15">
      <c r="A979" s="10" t="str">
        <f>IF([1]厂站实体!A979="","",[1]厂站实体!A979)</f>
        <v/>
      </c>
      <c r="B979" s="10" t="str">
        <f>IF([1]厂站实体!E979="","",[1]厂站实体!E979)</f>
        <v/>
      </c>
      <c r="C979" s="10" t="str">
        <f>IF([1]厂站实体!C979="","",[1]厂站实体!C979)</f>
        <v/>
      </c>
      <c r="D979" s="10" t="str">
        <f>IF([1]厂站实体!D979="","",[1]厂站实体!D979)</f>
        <v/>
      </c>
      <c r="E979" s="10" t="str">
        <f>IF([1]厂站实体!R979="","",[1]厂站实体!R979)</f>
        <v/>
      </c>
      <c r="F979" s="10" t="str">
        <f>IF([1]厂站实体!M979="","",[1]厂站实体!M979)</f>
        <v/>
      </c>
      <c r="G979" s="10" t="str">
        <f>IF([1]厂站实体!N979="","",[1]厂站实体!N979)</f>
        <v/>
      </c>
      <c r="H979" s="10" t="str">
        <f>IF([1]厂站实体!O979="","",[1]厂站实体!O979)</f>
        <v/>
      </c>
      <c r="I979" s="10" t="str">
        <f>IF([1]厂站实体!K979="","",[1]厂站实体!K979)</f>
        <v/>
      </c>
      <c r="J979" s="10" t="str">
        <f>IF([1]厂站实体!P979="","",[1]厂站实体!P979)</f>
        <v/>
      </c>
      <c r="K979" s="10" t="str">
        <f t="shared" si="15"/>
        <v/>
      </c>
    </row>
    <row r="980" spans="1:11" x14ac:dyDescent="0.15">
      <c r="A980" s="10" t="str">
        <f>IF([1]厂站实体!A980="","",[1]厂站实体!A980)</f>
        <v/>
      </c>
      <c r="B980" s="10" t="str">
        <f>IF([1]厂站实体!E980="","",[1]厂站实体!E980)</f>
        <v/>
      </c>
      <c r="C980" s="10" t="str">
        <f>IF([1]厂站实体!C980="","",[1]厂站实体!C980)</f>
        <v/>
      </c>
      <c r="D980" s="10" t="str">
        <f>IF([1]厂站实体!D980="","",[1]厂站实体!D980)</f>
        <v/>
      </c>
      <c r="E980" s="10" t="str">
        <f>IF([1]厂站实体!R980="","",[1]厂站实体!R980)</f>
        <v/>
      </c>
      <c r="F980" s="10" t="str">
        <f>IF([1]厂站实体!M980="","",[1]厂站实体!M980)</f>
        <v/>
      </c>
      <c r="G980" s="10" t="str">
        <f>IF([1]厂站实体!N980="","",[1]厂站实体!N980)</f>
        <v/>
      </c>
      <c r="H980" s="10" t="str">
        <f>IF([1]厂站实体!O980="","",[1]厂站实体!O980)</f>
        <v/>
      </c>
      <c r="I980" s="10" t="str">
        <f>IF([1]厂站实体!K980="","",[1]厂站实体!K980)</f>
        <v/>
      </c>
      <c r="J980" s="10" t="str">
        <f>IF([1]厂站实体!P980="","",[1]厂站实体!P980)</f>
        <v/>
      </c>
      <c r="K980" s="10" t="str">
        <f t="shared" si="15"/>
        <v/>
      </c>
    </row>
    <row r="981" spans="1:11" x14ac:dyDescent="0.15">
      <c r="A981" s="10" t="str">
        <f>IF([1]厂站实体!A981="","",[1]厂站实体!A981)</f>
        <v/>
      </c>
      <c r="B981" s="10" t="str">
        <f>IF([1]厂站实体!E981="","",[1]厂站实体!E981)</f>
        <v/>
      </c>
      <c r="C981" s="10" t="str">
        <f>IF([1]厂站实体!C981="","",[1]厂站实体!C981)</f>
        <v/>
      </c>
      <c r="D981" s="10" t="str">
        <f>IF([1]厂站实体!D981="","",[1]厂站实体!D981)</f>
        <v/>
      </c>
      <c r="E981" s="10" t="str">
        <f>IF([1]厂站实体!R981="","",[1]厂站实体!R981)</f>
        <v/>
      </c>
      <c r="F981" s="10" t="str">
        <f>IF([1]厂站实体!M981="","",[1]厂站实体!M981)</f>
        <v/>
      </c>
      <c r="G981" s="10" t="str">
        <f>IF([1]厂站实体!N981="","",[1]厂站实体!N981)</f>
        <v/>
      </c>
      <c r="H981" s="10" t="str">
        <f>IF([1]厂站实体!O981="","",[1]厂站实体!O981)</f>
        <v/>
      </c>
      <c r="I981" s="10" t="str">
        <f>IF([1]厂站实体!K981="","",[1]厂站实体!K981)</f>
        <v/>
      </c>
      <c r="J981" s="10" t="str">
        <f>IF([1]厂站实体!P981="","",[1]厂站实体!P981)</f>
        <v/>
      </c>
      <c r="K981" s="10" t="str">
        <f t="shared" si="15"/>
        <v/>
      </c>
    </row>
    <row r="982" spans="1:11" x14ac:dyDescent="0.15">
      <c r="A982" s="10" t="str">
        <f>IF([1]厂站实体!A982="","",[1]厂站实体!A982)</f>
        <v/>
      </c>
      <c r="B982" s="10" t="str">
        <f>IF([1]厂站实体!E982="","",[1]厂站实体!E982)</f>
        <v/>
      </c>
      <c r="C982" s="10" t="str">
        <f>IF([1]厂站实体!C982="","",[1]厂站实体!C982)</f>
        <v/>
      </c>
      <c r="D982" s="10" t="str">
        <f>IF([1]厂站实体!D982="","",[1]厂站实体!D982)</f>
        <v/>
      </c>
      <c r="E982" s="10" t="str">
        <f>IF([1]厂站实体!R982="","",[1]厂站实体!R982)</f>
        <v/>
      </c>
      <c r="F982" s="10" t="str">
        <f>IF([1]厂站实体!M982="","",[1]厂站实体!M982)</f>
        <v/>
      </c>
      <c r="G982" s="10" t="str">
        <f>IF([1]厂站实体!N982="","",[1]厂站实体!N982)</f>
        <v/>
      </c>
      <c r="H982" s="10" t="str">
        <f>IF([1]厂站实体!O982="","",[1]厂站实体!O982)</f>
        <v/>
      </c>
      <c r="I982" s="10" t="str">
        <f>IF([1]厂站实体!K982="","",[1]厂站实体!K982)</f>
        <v/>
      </c>
      <c r="J982" s="10" t="str">
        <f>IF([1]厂站实体!P982="","",[1]厂站实体!P982)</f>
        <v/>
      </c>
      <c r="K982" s="10" t="str">
        <f t="shared" si="15"/>
        <v/>
      </c>
    </row>
    <row r="983" spans="1:11" x14ac:dyDescent="0.15">
      <c r="A983" s="10" t="str">
        <f>IF([1]厂站实体!A983="","",[1]厂站实体!A983)</f>
        <v/>
      </c>
      <c r="B983" s="10" t="str">
        <f>IF([1]厂站实体!E983="","",[1]厂站实体!E983)</f>
        <v/>
      </c>
      <c r="C983" s="10" t="str">
        <f>IF([1]厂站实体!C983="","",[1]厂站实体!C983)</f>
        <v/>
      </c>
      <c r="D983" s="10" t="str">
        <f>IF([1]厂站实体!D983="","",[1]厂站实体!D983)</f>
        <v/>
      </c>
      <c r="E983" s="10" t="str">
        <f>IF([1]厂站实体!R983="","",[1]厂站实体!R983)</f>
        <v/>
      </c>
      <c r="F983" s="10" t="str">
        <f>IF([1]厂站实体!M983="","",[1]厂站实体!M983)</f>
        <v/>
      </c>
      <c r="G983" s="10" t="str">
        <f>IF([1]厂站实体!N983="","",[1]厂站实体!N983)</f>
        <v/>
      </c>
      <c r="H983" s="10" t="str">
        <f>IF([1]厂站实体!O983="","",[1]厂站实体!O983)</f>
        <v/>
      </c>
      <c r="I983" s="10" t="str">
        <f>IF([1]厂站实体!K983="","",[1]厂站实体!K983)</f>
        <v/>
      </c>
      <c r="J983" s="10" t="str">
        <f>IF([1]厂站实体!P983="","",[1]厂站实体!P983)</f>
        <v/>
      </c>
      <c r="K983" s="10" t="str">
        <f t="shared" si="15"/>
        <v/>
      </c>
    </row>
    <row r="984" spans="1:11" x14ac:dyDescent="0.15">
      <c r="A984" s="10" t="str">
        <f>IF([1]厂站实体!A984="","",[1]厂站实体!A984)</f>
        <v/>
      </c>
      <c r="B984" s="10" t="str">
        <f>IF([1]厂站实体!E984="","",[1]厂站实体!E984)</f>
        <v/>
      </c>
      <c r="C984" s="10" t="str">
        <f>IF([1]厂站实体!C984="","",[1]厂站实体!C984)</f>
        <v/>
      </c>
      <c r="D984" s="10" t="str">
        <f>IF([1]厂站实体!D984="","",[1]厂站实体!D984)</f>
        <v/>
      </c>
      <c r="E984" s="10" t="str">
        <f>IF([1]厂站实体!R984="","",[1]厂站实体!R984)</f>
        <v/>
      </c>
      <c r="F984" s="10" t="str">
        <f>IF([1]厂站实体!M984="","",[1]厂站实体!M984)</f>
        <v/>
      </c>
      <c r="G984" s="10" t="str">
        <f>IF([1]厂站实体!N984="","",[1]厂站实体!N984)</f>
        <v/>
      </c>
      <c r="H984" s="10" t="str">
        <f>IF([1]厂站实体!O984="","",[1]厂站实体!O984)</f>
        <v/>
      </c>
      <c r="I984" s="10" t="str">
        <f>IF([1]厂站实体!K984="","",[1]厂站实体!K984)</f>
        <v/>
      </c>
      <c r="J984" s="10" t="str">
        <f>IF([1]厂站实体!P984="","",[1]厂站实体!P984)</f>
        <v/>
      </c>
      <c r="K984" s="10" t="str">
        <f t="shared" si="15"/>
        <v/>
      </c>
    </row>
    <row r="985" spans="1:11" x14ac:dyDescent="0.15">
      <c r="A985" s="10" t="str">
        <f>IF([1]厂站实体!A985="","",[1]厂站实体!A985)</f>
        <v/>
      </c>
      <c r="B985" s="10" t="str">
        <f>IF([1]厂站实体!E985="","",[1]厂站实体!E985)</f>
        <v/>
      </c>
      <c r="C985" s="10" t="str">
        <f>IF([1]厂站实体!C985="","",[1]厂站实体!C985)</f>
        <v/>
      </c>
      <c r="D985" s="10" t="str">
        <f>IF([1]厂站实体!D985="","",[1]厂站实体!D985)</f>
        <v/>
      </c>
      <c r="E985" s="10" t="str">
        <f>IF([1]厂站实体!R985="","",[1]厂站实体!R985)</f>
        <v/>
      </c>
      <c r="F985" s="10" t="str">
        <f>IF([1]厂站实体!M985="","",[1]厂站实体!M985)</f>
        <v/>
      </c>
      <c r="G985" s="10" t="str">
        <f>IF([1]厂站实体!N985="","",[1]厂站实体!N985)</f>
        <v/>
      </c>
      <c r="H985" s="10" t="str">
        <f>IF([1]厂站实体!O985="","",[1]厂站实体!O985)</f>
        <v/>
      </c>
      <c r="I985" s="10" t="str">
        <f>IF([1]厂站实体!K985="","",[1]厂站实体!K985)</f>
        <v/>
      </c>
      <c r="J985" s="10" t="str">
        <f>IF([1]厂站实体!P985="","",[1]厂站实体!P985)</f>
        <v/>
      </c>
      <c r="K985" s="10" t="str">
        <f t="shared" si="15"/>
        <v/>
      </c>
    </row>
    <row r="986" spans="1:11" x14ac:dyDescent="0.15">
      <c r="A986" s="10" t="str">
        <f>IF([1]厂站实体!A986="","",[1]厂站实体!A986)</f>
        <v/>
      </c>
      <c r="B986" s="10" t="str">
        <f>IF([1]厂站实体!E986="","",[1]厂站实体!E986)</f>
        <v/>
      </c>
      <c r="C986" s="10" t="str">
        <f>IF([1]厂站实体!C986="","",[1]厂站实体!C986)</f>
        <v/>
      </c>
      <c r="D986" s="10" t="str">
        <f>IF([1]厂站实体!D986="","",[1]厂站实体!D986)</f>
        <v/>
      </c>
      <c r="E986" s="10" t="str">
        <f>IF([1]厂站实体!R986="","",[1]厂站实体!R986)</f>
        <v/>
      </c>
      <c r="F986" s="10" t="str">
        <f>IF([1]厂站实体!M986="","",[1]厂站实体!M986)</f>
        <v/>
      </c>
      <c r="G986" s="10" t="str">
        <f>IF([1]厂站实体!N986="","",[1]厂站实体!N986)</f>
        <v/>
      </c>
      <c r="H986" s="10" t="str">
        <f>IF([1]厂站实体!O986="","",[1]厂站实体!O986)</f>
        <v/>
      </c>
      <c r="I986" s="10" t="str">
        <f>IF([1]厂站实体!K986="","",[1]厂站实体!K986)</f>
        <v/>
      </c>
      <c r="J986" s="10" t="str">
        <f>IF([1]厂站实体!P986="","",[1]厂站实体!P986)</f>
        <v/>
      </c>
      <c r="K986" s="10" t="str">
        <f t="shared" si="15"/>
        <v/>
      </c>
    </row>
    <row r="987" spans="1:11" x14ac:dyDescent="0.15">
      <c r="A987" s="10" t="str">
        <f>IF([1]厂站实体!A987="","",[1]厂站实体!A987)</f>
        <v/>
      </c>
      <c r="B987" s="10" t="str">
        <f>IF([1]厂站实体!E987="","",[1]厂站实体!E987)</f>
        <v/>
      </c>
      <c r="C987" s="10" t="str">
        <f>IF([1]厂站实体!C987="","",[1]厂站实体!C987)</f>
        <v/>
      </c>
      <c r="D987" s="10" t="str">
        <f>IF([1]厂站实体!D987="","",[1]厂站实体!D987)</f>
        <v/>
      </c>
      <c r="E987" s="10" t="str">
        <f>IF([1]厂站实体!R987="","",[1]厂站实体!R987)</f>
        <v/>
      </c>
      <c r="F987" s="10" t="str">
        <f>IF([1]厂站实体!M987="","",[1]厂站实体!M987)</f>
        <v/>
      </c>
      <c r="G987" s="10" t="str">
        <f>IF([1]厂站实体!N987="","",[1]厂站实体!N987)</f>
        <v/>
      </c>
      <c r="H987" s="10" t="str">
        <f>IF([1]厂站实体!O987="","",[1]厂站实体!O987)</f>
        <v/>
      </c>
      <c r="I987" s="10" t="str">
        <f>IF([1]厂站实体!K987="","",[1]厂站实体!K987)</f>
        <v/>
      </c>
      <c r="J987" s="10" t="str">
        <f>IF([1]厂站实体!P987="","",[1]厂站实体!P987)</f>
        <v/>
      </c>
      <c r="K987" s="10" t="str">
        <f t="shared" si="15"/>
        <v/>
      </c>
    </row>
    <row r="988" spans="1:11" x14ac:dyDescent="0.15">
      <c r="A988" s="10" t="str">
        <f>IF([1]厂站实体!A988="","",[1]厂站实体!A988)</f>
        <v/>
      </c>
      <c r="B988" s="10" t="str">
        <f>IF([1]厂站实体!E988="","",[1]厂站实体!E988)</f>
        <v/>
      </c>
      <c r="C988" s="10" t="str">
        <f>IF([1]厂站实体!C988="","",[1]厂站实体!C988)</f>
        <v/>
      </c>
      <c r="D988" s="10" t="str">
        <f>IF([1]厂站实体!D988="","",[1]厂站实体!D988)</f>
        <v/>
      </c>
      <c r="E988" s="10" t="str">
        <f>IF([1]厂站实体!R988="","",[1]厂站实体!R988)</f>
        <v/>
      </c>
      <c r="F988" s="10" t="str">
        <f>IF([1]厂站实体!M988="","",[1]厂站实体!M988)</f>
        <v/>
      </c>
      <c r="G988" s="10" t="str">
        <f>IF([1]厂站实体!N988="","",[1]厂站实体!N988)</f>
        <v/>
      </c>
      <c r="H988" s="10" t="str">
        <f>IF([1]厂站实体!O988="","",[1]厂站实体!O988)</f>
        <v/>
      </c>
      <c r="I988" s="10" t="str">
        <f>IF([1]厂站实体!K988="","",[1]厂站实体!K988)</f>
        <v/>
      </c>
      <c r="J988" s="10" t="str">
        <f>IF([1]厂站实体!P988="","",[1]厂站实体!P988)</f>
        <v/>
      </c>
      <c r="K988" s="10" t="str">
        <f t="shared" si="15"/>
        <v/>
      </c>
    </row>
    <row r="989" spans="1:11" x14ac:dyDescent="0.15">
      <c r="A989" s="10" t="str">
        <f>IF([1]厂站实体!A989="","",[1]厂站实体!A989)</f>
        <v/>
      </c>
      <c r="B989" s="10" t="str">
        <f>IF([1]厂站实体!E989="","",[1]厂站实体!E989)</f>
        <v/>
      </c>
      <c r="C989" s="10" t="str">
        <f>IF([1]厂站实体!C989="","",[1]厂站实体!C989)</f>
        <v/>
      </c>
      <c r="D989" s="10" t="str">
        <f>IF([1]厂站实体!D989="","",[1]厂站实体!D989)</f>
        <v/>
      </c>
      <c r="E989" s="10" t="str">
        <f>IF([1]厂站实体!R989="","",[1]厂站实体!R989)</f>
        <v/>
      </c>
      <c r="F989" s="10" t="str">
        <f>IF([1]厂站实体!M989="","",[1]厂站实体!M989)</f>
        <v/>
      </c>
      <c r="G989" s="10" t="str">
        <f>IF([1]厂站实体!N989="","",[1]厂站实体!N989)</f>
        <v/>
      </c>
      <c r="H989" s="10" t="str">
        <f>IF([1]厂站实体!O989="","",[1]厂站实体!O989)</f>
        <v/>
      </c>
      <c r="I989" s="10" t="str">
        <f>IF([1]厂站实体!K989="","",[1]厂站实体!K989)</f>
        <v/>
      </c>
      <c r="J989" s="10" t="str">
        <f>IF([1]厂站实体!P989="","",[1]厂站实体!P989)</f>
        <v/>
      </c>
      <c r="K989" s="10" t="str">
        <f t="shared" si="15"/>
        <v/>
      </c>
    </row>
    <row r="990" spans="1:11" x14ac:dyDescent="0.15">
      <c r="A990" s="10" t="str">
        <f>IF([1]厂站实体!A990="","",[1]厂站实体!A990)</f>
        <v/>
      </c>
      <c r="B990" s="10" t="str">
        <f>IF([1]厂站实体!E990="","",[1]厂站实体!E990)</f>
        <v/>
      </c>
      <c r="C990" s="10" t="str">
        <f>IF([1]厂站实体!C990="","",[1]厂站实体!C990)</f>
        <v/>
      </c>
      <c r="D990" s="10" t="str">
        <f>IF([1]厂站实体!D990="","",[1]厂站实体!D990)</f>
        <v/>
      </c>
      <c r="E990" s="10" t="str">
        <f>IF([1]厂站实体!R990="","",[1]厂站实体!R990)</f>
        <v/>
      </c>
      <c r="F990" s="10" t="str">
        <f>IF([1]厂站实体!M990="","",[1]厂站实体!M990)</f>
        <v/>
      </c>
      <c r="G990" s="10" t="str">
        <f>IF([1]厂站实体!N990="","",[1]厂站实体!N990)</f>
        <v/>
      </c>
      <c r="H990" s="10" t="str">
        <f>IF([1]厂站实体!O990="","",[1]厂站实体!O990)</f>
        <v/>
      </c>
      <c r="I990" s="10" t="str">
        <f>IF([1]厂站实体!K990="","",[1]厂站实体!K990)</f>
        <v/>
      </c>
      <c r="J990" s="10" t="str">
        <f>IF([1]厂站实体!P990="","",[1]厂站实体!P990)</f>
        <v/>
      </c>
      <c r="K990" s="10" t="str">
        <f t="shared" si="15"/>
        <v/>
      </c>
    </row>
    <row r="991" spans="1:11" x14ac:dyDescent="0.15">
      <c r="A991" s="10" t="str">
        <f>IF([1]厂站实体!A991="","",[1]厂站实体!A991)</f>
        <v/>
      </c>
      <c r="B991" s="10" t="str">
        <f>IF([1]厂站实体!E991="","",[1]厂站实体!E991)</f>
        <v/>
      </c>
      <c r="C991" s="10" t="str">
        <f>IF([1]厂站实体!C991="","",[1]厂站实体!C991)</f>
        <v/>
      </c>
      <c r="D991" s="10" t="str">
        <f>IF([1]厂站实体!D991="","",[1]厂站实体!D991)</f>
        <v/>
      </c>
      <c r="E991" s="10" t="str">
        <f>IF([1]厂站实体!R991="","",[1]厂站实体!R991)</f>
        <v/>
      </c>
      <c r="F991" s="10" t="str">
        <f>IF([1]厂站实体!M991="","",[1]厂站实体!M991)</f>
        <v/>
      </c>
      <c r="G991" s="10" t="str">
        <f>IF([1]厂站实体!N991="","",[1]厂站实体!N991)</f>
        <v/>
      </c>
      <c r="H991" s="10" t="str">
        <f>IF([1]厂站实体!O991="","",[1]厂站实体!O991)</f>
        <v/>
      </c>
      <c r="I991" s="10" t="str">
        <f>IF([1]厂站实体!K991="","",[1]厂站实体!K991)</f>
        <v/>
      </c>
      <c r="J991" s="10" t="str">
        <f>IF([1]厂站实体!P991="","",[1]厂站实体!P991)</f>
        <v/>
      </c>
      <c r="K991" s="10" t="str">
        <f t="shared" si="15"/>
        <v/>
      </c>
    </row>
    <row r="992" spans="1:11" x14ac:dyDescent="0.15">
      <c r="A992" s="10" t="str">
        <f>IF([1]厂站实体!A992="","",[1]厂站实体!A992)</f>
        <v/>
      </c>
      <c r="B992" s="10" t="str">
        <f>IF([1]厂站实体!E992="","",[1]厂站实体!E992)</f>
        <v/>
      </c>
      <c r="C992" s="10" t="str">
        <f>IF([1]厂站实体!C992="","",[1]厂站实体!C992)</f>
        <v/>
      </c>
      <c r="D992" s="10" t="str">
        <f>IF([1]厂站实体!D992="","",[1]厂站实体!D992)</f>
        <v/>
      </c>
      <c r="E992" s="10" t="str">
        <f>IF([1]厂站实体!R992="","",[1]厂站实体!R992)</f>
        <v/>
      </c>
      <c r="F992" s="10" t="str">
        <f>IF([1]厂站实体!M992="","",[1]厂站实体!M992)</f>
        <v/>
      </c>
      <c r="G992" s="10" t="str">
        <f>IF([1]厂站实体!N992="","",[1]厂站实体!N992)</f>
        <v/>
      </c>
      <c r="H992" s="10" t="str">
        <f>IF([1]厂站实体!O992="","",[1]厂站实体!O992)</f>
        <v/>
      </c>
      <c r="I992" s="10" t="str">
        <f>IF([1]厂站实体!K992="","",[1]厂站实体!K992)</f>
        <v/>
      </c>
      <c r="J992" s="10" t="str">
        <f>IF([1]厂站实体!P992="","",[1]厂站实体!P992)</f>
        <v/>
      </c>
      <c r="K992" s="10" t="str">
        <f t="shared" si="15"/>
        <v/>
      </c>
    </row>
    <row r="993" spans="1:11" x14ac:dyDescent="0.15">
      <c r="A993" s="10" t="str">
        <f>IF([1]厂站实体!A993="","",[1]厂站实体!A993)</f>
        <v/>
      </c>
      <c r="B993" s="10" t="str">
        <f>IF([1]厂站实体!E993="","",[1]厂站实体!E993)</f>
        <v/>
      </c>
      <c r="C993" s="10" t="str">
        <f>IF([1]厂站实体!C993="","",[1]厂站实体!C993)</f>
        <v/>
      </c>
      <c r="D993" s="10" t="str">
        <f>IF([1]厂站实体!D993="","",[1]厂站实体!D993)</f>
        <v/>
      </c>
      <c r="E993" s="10" t="str">
        <f>IF([1]厂站实体!R993="","",[1]厂站实体!R993)</f>
        <v/>
      </c>
      <c r="F993" s="10" t="str">
        <f>IF([1]厂站实体!M993="","",[1]厂站实体!M993)</f>
        <v/>
      </c>
      <c r="G993" s="10" t="str">
        <f>IF([1]厂站实体!N993="","",[1]厂站实体!N993)</f>
        <v/>
      </c>
      <c r="H993" s="10" t="str">
        <f>IF([1]厂站实体!O993="","",[1]厂站实体!O993)</f>
        <v/>
      </c>
      <c r="I993" s="10" t="str">
        <f>IF([1]厂站实体!K993="","",[1]厂站实体!K993)</f>
        <v/>
      </c>
      <c r="J993" s="10" t="str">
        <f>IF([1]厂站实体!P993="","",[1]厂站实体!P993)</f>
        <v/>
      </c>
      <c r="K993" s="10" t="str">
        <f t="shared" si="15"/>
        <v/>
      </c>
    </row>
    <row r="994" spans="1:11" x14ac:dyDescent="0.15">
      <c r="A994" s="10" t="str">
        <f>IF([1]厂站实体!A994="","",[1]厂站实体!A994)</f>
        <v/>
      </c>
      <c r="B994" s="10" t="str">
        <f>IF([1]厂站实体!E994="","",[1]厂站实体!E994)</f>
        <v/>
      </c>
      <c r="C994" s="10" t="str">
        <f>IF([1]厂站实体!C994="","",[1]厂站实体!C994)</f>
        <v/>
      </c>
      <c r="D994" s="10" t="str">
        <f>IF([1]厂站实体!D994="","",[1]厂站实体!D994)</f>
        <v/>
      </c>
      <c r="E994" s="10" t="str">
        <f>IF([1]厂站实体!R994="","",[1]厂站实体!R994)</f>
        <v/>
      </c>
      <c r="F994" s="10" t="str">
        <f>IF([1]厂站实体!M994="","",[1]厂站实体!M994)</f>
        <v/>
      </c>
      <c r="G994" s="10" t="str">
        <f>IF([1]厂站实体!N994="","",[1]厂站实体!N994)</f>
        <v/>
      </c>
      <c r="H994" s="10" t="str">
        <f>IF([1]厂站实体!O994="","",[1]厂站实体!O994)</f>
        <v/>
      </c>
      <c r="I994" s="10" t="str">
        <f>IF([1]厂站实体!K994="","",[1]厂站实体!K994)</f>
        <v/>
      </c>
      <c r="J994" s="10" t="str">
        <f>IF([1]厂站实体!P994="","",[1]厂站实体!P994)</f>
        <v/>
      </c>
      <c r="K994" s="10" t="str">
        <f t="shared" si="15"/>
        <v/>
      </c>
    </row>
    <row r="995" spans="1:11" x14ac:dyDescent="0.15">
      <c r="A995" s="10" t="str">
        <f>IF([1]厂站实体!A995="","",[1]厂站实体!A995)</f>
        <v/>
      </c>
      <c r="B995" s="10" t="str">
        <f>IF([1]厂站实体!E995="","",[1]厂站实体!E995)</f>
        <v/>
      </c>
      <c r="C995" s="10" t="str">
        <f>IF([1]厂站实体!C995="","",[1]厂站实体!C995)</f>
        <v/>
      </c>
      <c r="D995" s="10" t="str">
        <f>IF([1]厂站实体!D995="","",[1]厂站实体!D995)</f>
        <v/>
      </c>
      <c r="E995" s="10" t="str">
        <f>IF([1]厂站实体!R995="","",[1]厂站实体!R995)</f>
        <v/>
      </c>
      <c r="F995" s="10" t="str">
        <f>IF([1]厂站实体!M995="","",[1]厂站实体!M995)</f>
        <v/>
      </c>
      <c r="G995" s="10" t="str">
        <f>IF([1]厂站实体!N995="","",[1]厂站实体!N995)</f>
        <v/>
      </c>
      <c r="H995" s="10" t="str">
        <f>IF([1]厂站实体!O995="","",[1]厂站实体!O995)</f>
        <v/>
      </c>
      <c r="I995" s="10" t="str">
        <f>IF([1]厂站实体!K995="","",[1]厂站实体!K995)</f>
        <v/>
      </c>
      <c r="J995" s="10" t="str">
        <f>IF([1]厂站实体!P995="","",[1]厂站实体!P995)</f>
        <v/>
      </c>
      <c r="K995" s="10" t="str">
        <f t="shared" si="15"/>
        <v/>
      </c>
    </row>
    <row r="996" spans="1:11" x14ac:dyDescent="0.15">
      <c r="A996" s="10" t="str">
        <f>IF([1]厂站实体!A996="","",[1]厂站实体!A996)</f>
        <v/>
      </c>
      <c r="B996" s="10" t="str">
        <f>IF([1]厂站实体!E996="","",[1]厂站实体!E996)</f>
        <v/>
      </c>
      <c r="C996" s="10" t="str">
        <f>IF([1]厂站实体!C996="","",[1]厂站实体!C996)</f>
        <v/>
      </c>
      <c r="D996" s="10" t="str">
        <f>IF([1]厂站实体!D996="","",[1]厂站实体!D996)</f>
        <v/>
      </c>
      <c r="E996" s="10" t="str">
        <f>IF([1]厂站实体!R996="","",[1]厂站实体!R996)</f>
        <v/>
      </c>
      <c r="F996" s="10" t="str">
        <f>IF([1]厂站实体!M996="","",[1]厂站实体!M996)</f>
        <v/>
      </c>
      <c r="G996" s="10" t="str">
        <f>IF([1]厂站实体!N996="","",[1]厂站实体!N996)</f>
        <v/>
      </c>
      <c r="H996" s="10" t="str">
        <f>IF([1]厂站实体!O996="","",[1]厂站实体!O996)</f>
        <v/>
      </c>
      <c r="I996" s="10" t="str">
        <f>IF([1]厂站实体!K996="","",[1]厂站实体!K996)</f>
        <v/>
      </c>
      <c r="J996" s="10" t="str">
        <f>IF([1]厂站实体!P996="","",[1]厂站实体!P996)</f>
        <v/>
      </c>
      <c r="K996" s="10" t="str">
        <f t="shared" si="15"/>
        <v/>
      </c>
    </row>
    <row r="997" spans="1:11" x14ac:dyDescent="0.15">
      <c r="A997" s="10" t="str">
        <f>IF([1]厂站实体!A997="","",[1]厂站实体!A997)</f>
        <v/>
      </c>
      <c r="B997" s="10" t="str">
        <f>IF([1]厂站实体!E997="","",[1]厂站实体!E997)</f>
        <v/>
      </c>
      <c r="C997" s="10" t="str">
        <f>IF([1]厂站实体!C997="","",[1]厂站实体!C997)</f>
        <v/>
      </c>
      <c r="D997" s="10" t="str">
        <f>IF([1]厂站实体!D997="","",[1]厂站实体!D997)</f>
        <v/>
      </c>
      <c r="E997" s="10" t="str">
        <f>IF([1]厂站实体!R997="","",[1]厂站实体!R997)</f>
        <v/>
      </c>
      <c r="F997" s="10" t="str">
        <f>IF([1]厂站实体!M997="","",[1]厂站实体!M997)</f>
        <v/>
      </c>
      <c r="G997" s="10" t="str">
        <f>IF([1]厂站实体!N997="","",[1]厂站实体!N997)</f>
        <v/>
      </c>
      <c r="H997" s="10" t="str">
        <f>IF([1]厂站实体!O997="","",[1]厂站实体!O997)</f>
        <v/>
      </c>
      <c r="I997" s="10" t="str">
        <f>IF([1]厂站实体!K997="","",[1]厂站实体!K997)</f>
        <v/>
      </c>
      <c r="J997" s="10" t="str">
        <f>IF([1]厂站实体!P997="","",[1]厂站实体!P997)</f>
        <v/>
      </c>
      <c r="K997" s="10" t="str">
        <f t="shared" si="15"/>
        <v/>
      </c>
    </row>
    <row r="998" spans="1:11" x14ac:dyDescent="0.15">
      <c r="A998" s="10" t="str">
        <f>IF([1]厂站实体!A998="","",[1]厂站实体!A998)</f>
        <v/>
      </c>
      <c r="B998" s="10" t="str">
        <f>IF([1]厂站实体!E998="","",[1]厂站实体!E998)</f>
        <v/>
      </c>
      <c r="C998" s="10" t="str">
        <f>IF([1]厂站实体!C998="","",[1]厂站实体!C998)</f>
        <v/>
      </c>
      <c r="D998" s="10" t="str">
        <f>IF([1]厂站实体!D998="","",[1]厂站实体!D998)</f>
        <v/>
      </c>
      <c r="E998" s="10" t="str">
        <f>IF([1]厂站实体!R998="","",[1]厂站实体!R998)</f>
        <v/>
      </c>
      <c r="F998" s="10" t="str">
        <f>IF([1]厂站实体!M998="","",[1]厂站实体!M998)</f>
        <v/>
      </c>
      <c r="G998" s="10" t="str">
        <f>IF([1]厂站实体!N998="","",[1]厂站实体!N998)</f>
        <v/>
      </c>
      <c r="H998" s="10" t="str">
        <f>IF([1]厂站实体!O998="","",[1]厂站实体!O998)</f>
        <v/>
      </c>
      <c r="I998" s="10" t="str">
        <f>IF([1]厂站实体!K998="","",[1]厂站实体!K998)</f>
        <v/>
      </c>
      <c r="J998" s="10" t="str">
        <f>IF([1]厂站实体!P998="","",[1]厂站实体!P998)</f>
        <v/>
      </c>
      <c r="K998" s="10" t="str">
        <f t="shared" si="15"/>
        <v/>
      </c>
    </row>
    <row r="999" spans="1:11" x14ac:dyDescent="0.15">
      <c r="A999" s="10" t="str">
        <f>IF([1]厂站实体!A999="","",[1]厂站实体!A999)</f>
        <v/>
      </c>
      <c r="B999" s="10" t="str">
        <f>IF([1]厂站实体!E999="","",[1]厂站实体!E999)</f>
        <v/>
      </c>
      <c r="C999" s="10" t="str">
        <f>IF([1]厂站实体!C999="","",[1]厂站实体!C999)</f>
        <v/>
      </c>
      <c r="D999" s="10" t="str">
        <f>IF([1]厂站实体!D999="","",[1]厂站实体!D999)</f>
        <v/>
      </c>
      <c r="E999" s="10" t="str">
        <f>IF([1]厂站实体!R999="","",[1]厂站实体!R999)</f>
        <v/>
      </c>
      <c r="F999" s="10" t="str">
        <f>IF([1]厂站实体!M999="","",[1]厂站实体!M999)</f>
        <v/>
      </c>
      <c r="G999" s="10" t="str">
        <f>IF([1]厂站实体!N999="","",[1]厂站实体!N999)</f>
        <v/>
      </c>
      <c r="H999" s="10" t="str">
        <f>IF([1]厂站实体!O999="","",[1]厂站实体!O999)</f>
        <v/>
      </c>
      <c r="I999" s="10" t="str">
        <f>IF([1]厂站实体!K999="","",[1]厂站实体!K999)</f>
        <v/>
      </c>
      <c r="J999" s="10" t="str">
        <f>IF([1]厂站实体!P999="","",[1]厂站实体!P999)</f>
        <v/>
      </c>
      <c r="K999" s="10" t="str">
        <f t="shared" si="15"/>
        <v/>
      </c>
    </row>
    <row r="1000" spans="1:11" x14ac:dyDescent="0.15">
      <c r="A1000" s="10" t="str">
        <f>IF([1]厂站实体!A1000="","",[1]厂站实体!A1000)</f>
        <v/>
      </c>
      <c r="B1000" s="10" t="str">
        <f>IF([1]厂站实体!E1000="","",[1]厂站实体!E1000)</f>
        <v/>
      </c>
      <c r="C1000" s="10" t="str">
        <f>IF([1]厂站实体!C1000="","",[1]厂站实体!C1000)</f>
        <v/>
      </c>
      <c r="D1000" s="10" t="str">
        <f>IF([1]厂站实体!D1000="","",[1]厂站实体!D1000)</f>
        <v/>
      </c>
      <c r="E1000" s="10" t="str">
        <f>IF([1]厂站实体!R1000="","",[1]厂站实体!R1000)</f>
        <v/>
      </c>
      <c r="F1000" s="10" t="str">
        <f>IF([1]厂站实体!M1000="","",[1]厂站实体!M1000)</f>
        <v/>
      </c>
      <c r="G1000" s="10" t="str">
        <f>IF([1]厂站实体!N1000="","",[1]厂站实体!N1000)</f>
        <v/>
      </c>
      <c r="H1000" s="10" t="str">
        <f>IF([1]厂站实体!O1000="","",[1]厂站实体!O1000)</f>
        <v/>
      </c>
      <c r="I1000" s="10" t="str">
        <f>IF([1]厂站实体!K1000="","",[1]厂站实体!K1000)</f>
        <v/>
      </c>
      <c r="J1000" s="10" t="str">
        <f>IF([1]厂站实体!P1000="","",[1]厂站实体!P1000)</f>
        <v/>
      </c>
      <c r="K1000" s="10" t="str">
        <f t="shared" si="15"/>
        <v/>
      </c>
    </row>
    <row r="1001" spans="1:11" x14ac:dyDescent="0.15">
      <c r="A1001" s="10" t="str">
        <f>IF([1]厂站实体!A1001="","",[1]厂站实体!A1001)</f>
        <v/>
      </c>
      <c r="B1001" s="10" t="str">
        <f>IF([1]厂站实体!E1001="","",[1]厂站实体!E1001)</f>
        <v/>
      </c>
      <c r="C1001" s="10" t="str">
        <f>IF([1]厂站实体!C1001="","",[1]厂站实体!C1001)</f>
        <v/>
      </c>
      <c r="D1001" s="10" t="str">
        <f>IF([1]厂站实体!D1001="","",[1]厂站实体!D1001)</f>
        <v/>
      </c>
      <c r="E1001" s="10" t="str">
        <f>IF([1]厂站实体!R1001="","",[1]厂站实体!R1001)</f>
        <v/>
      </c>
      <c r="F1001" s="10" t="str">
        <f>IF([1]厂站实体!M1001="","",[1]厂站实体!M1001)</f>
        <v/>
      </c>
      <c r="G1001" s="10" t="str">
        <f>IF([1]厂站实体!N1001="","",[1]厂站实体!N1001)</f>
        <v/>
      </c>
      <c r="H1001" s="10" t="str">
        <f>IF([1]厂站实体!O1001="","",[1]厂站实体!O1001)</f>
        <v/>
      </c>
      <c r="I1001" s="10" t="str">
        <f>IF([1]厂站实体!K1001="","",[1]厂站实体!K1001)</f>
        <v/>
      </c>
      <c r="J1001" s="10" t="str">
        <f>IF([1]厂站实体!P1001="","",[1]厂站实体!P1001)</f>
        <v/>
      </c>
      <c r="K1001" s="10" t="str">
        <f t="shared" si="15"/>
        <v/>
      </c>
    </row>
    <row r="1002" spans="1:11" x14ac:dyDescent="0.15">
      <c r="A1002" s="10" t="str">
        <f>IF([1]厂站实体!A1002="","",[1]厂站实体!A1002)</f>
        <v/>
      </c>
      <c r="B1002" s="10" t="str">
        <f>IF([1]厂站实体!E1002="","",[1]厂站实体!E1002)</f>
        <v/>
      </c>
      <c r="C1002" s="10" t="str">
        <f>IF([1]厂站实体!C1002="","",[1]厂站实体!C1002)</f>
        <v/>
      </c>
      <c r="D1002" s="10" t="str">
        <f>IF([1]厂站实体!D1002="","",[1]厂站实体!D1002)</f>
        <v/>
      </c>
      <c r="E1002" s="10" t="str">
        <f>IF([1]厂站实体!R1002="","",[1]厂站实体!R1002)</f>
        <v/>
      </c>
      <c r="F1002" s="10" t="str">
        <f>IF([1]厂站实体!M1002="","",[1]厂站实体!M1002)</f>
        <v/>
      </c>
      <c r="G1002" s="10" t="str">
        <f>IF([1]厂站实体!N1002="","",[1]厂站实体!N1002)</f>
        <v/>
      </c>
      <c r="H1002" s="10" t="str">
        <f>IF([1]厂站实体!O1002="","",[1]厂站实体!O1002)</f>
        <v/>
      </c>
      <c r="I1002" s="10" t="str">
        <f>IF([1]厂站实体!K1002="","",[1]厂站实体!K1002)</f>
        <v/>
      </c>
      <c r="J1002" s="10" t="str">
        <f>IF([1]厂站实体!P1002="","",[1]厂站实体!P1002)</f>
        <v/>
      </c>
      <c r="K1002" s="10" t="str">
        <f t="shared" si="15"/>
        <v/>
      </c>
    </row>
    <row r="1003" spans="1:11" x14ac:dyDescent="0.15">
      <c r="A1003" s="10" t="str">
        <f>IF([1]厂站实体!A1003="","",[1]厂站实体!A1003)</f>
        <v/>
      </c>
      <c r="B1003" s="10" t="str">
        <f>IF([1]厂站实体!E1003="","",[1]厂站实体!E1003)</f>
        <v/>
      </c>
      <c r="C1003" s="10" t="str">
        <f>IF([1]厂站实体!C1003="","",[1]厂站实体!C1003)</f>
        <v/>
      </c>
      <c r="D1003" s="10" t="str">
        <f>IF([1]厂站实体!D1003="","",[1]厂站实体!D1003)</f>
        <v/>
      </c>
      <c r="E1003" s="10" t="str">
        <f>IF([1]厂站实体!R1003="","",[1]厂站实体!R1003)</f>
        <v/>
      </c>
      <c r="F1003" s="10" t="str">
        <f>IF([1]厂站实体!M1003="","",[1]厂站实体!M1003)</f>
        <v/>
      </c>
      <c r="G1003" s="10" t="str">
        <f>IF([1]厂站实体!N1003="","",[1]厂站实体!N1003)</f>
        <v/>
      </c>
      <c r="H1003" s="10" t="str">
        <f>IF([1]厂站实体!O1003="","",[1]厂站实体!O1003)</f>
        <v/>
      </c>
      <c r="I1003" s="10" t="str">
        <f>IF([1]厂站实体!K1003="","",[1]厂站实体!K1003)</f>
        <v/>
      </c>
      <c r="J1003" s="10" t="str">
        <f>IF([1]厂站实体!P1003="","",[1]厂站实体!P1003)</f>
        <v/>
      </c>
      <c r="K1003" s="10" t="str">
        <f t="shared" si="15"/>
        <v/>
      </c>
    </row>
    <row r="1004" spans="1:11" x14ac:dyDescent="0.15">
      <c r="A1004" s="10" t="str">
        <f>IF([1]厂站实体!A1004="","",[1]厂站实体!A1004)</f>
        <v/>
      </c>
      <c r="B1004" s="10" t="str">
        <f>IF([1]厂站实体!E1004="","",[1]厂站实体!E1004)</f>
        <v/>
      </c>
      <c r="C1004" s="10" t="str">
        <f>IF([1]厂站实体!C1004="","",[1]厂站实体!C1004)</f>
        <v/>
      </c>
      <c r="D1004" s="10" t="str">
        <f>IF([1]厂站实体!D1004="","",[1]厂站实体!D1004)</f>
        <v/>
      </c>
      <c r="E1004" s="10" t="str">
        <f>IF([1]厂站实体!R1004="","",[1]厂站实体!R1004)</f>
        <v/>
      </c>
      <c r="F1004" s="10" t="str">
        <f>IF([1]厂站实体!M1004="","",[1]厂站实体!M1004)</f>
        <v/>
      </c>
      <c r="G1004" s="10" t="str">
        <f>IF([1]厂站实体!N1004="","",[1]厂站实体!N1004)</f>
        <v/>
      </c>
      <c r="H1004" s="10" t="str">
        <f>IF([1]厂站实体!O1004="","",[1]厂站实体!O1004)</f>
        <v/>
      </c>
      <c r="I1004" s="10" t="str">
        <f>IF([1]厂站实体!K1004="","",[1]厂站实体!K1004)</f>
        <v/>
      </c>
      <c r="J1004" s="10" t="str">
        <f>IF([1]厂站实体!P1004="","",[1]厂站实体!P1004)</f>
        <v/>
      </c>
      <c r="K1004" s="10" t="str">
        <f t="shared" si="15"/>
        <v/>
      </c>
    </row>
    <row r="1005" spans="1:11" x14ac:dyDescent="0.15">
      <c r="A1005" s="10" t="str">
        <f>IF([1]厂站实体!A1005="","",[1]厂站实体!A1005)</f>
        <v/>
      </c>
      <c r="B1005" s="10" t="str">
        <f>IF([1]厂站实体!E1005="","",[1]厂站实体!E1005)</f>
        <v/>
      </c>
      <c r="C1005" s="10" t="str">
        <f>IF([1]厂站实体!C1005="","",[1]厂站实体!C1005)</f>
        <v/>
      </c>
      <c r="D1005" s="10" t="str">
        <f>IF([1]厂站实体!D1005="","",[1]厂站实体!D1005)</f>
        <v/>
      </c>
      <c r="E1005" s="10" t="str">
        <f>IF([1]厂站实体!R1005="","",[1]厂站实体!R1005)</f>
        <v/>
      </c>
      <c r="F1005" s="10" t="str">
        <f>IF([1]厂站实体!M1005="","",[1]厂站实体!M1005)</f>
        <v/>
      </c>
      <c r="G1005" s="10" t="str">
        <f>IF([1]厂站实体!N1005="","",[1]厂站实体!N1005)</f>
        <v/>
      </c>
      <c r="H1005" s="10" t="str">
        <f>IF([1]厂站实体!O1005="","",[1]厂站实体!O1005)</f>
        <v/>
      </c>
      <c r="I1005" s="10" t="str">
        <f>IF([1]厂站实体!K1005="","",[1]厂站实体!K1005)</f>
        <v/>
      </c>
      <c r="J1005" s="10" t="str">
        <f>IF([1]厂站实体!P1005="","",[1]厂站实体!P1005)</f>
        <v/>
      </c>
      <c r="K1005" s="10" t="str">
        <f t="shared" si="15"/>
        <v/>
      </c>
    </row>
    <row r="1006" spans="1:11" x14ac:dyDescent="0.15">
      <c r="A1006" s="10" t="str">
        <f>IF([1]厂站实体!A1006="","",[1]厂站实体!A1006)</f>
        <v/>
      </c>
      <c r="B1006" s="10" t="str">
        <f>IF([1]厂站实体!E1006="","",[1]厂站实体!E1006)</f>
        <v/>
      </c>
      <c r="C1006" s="10" t="str">
        <f>IF([1]厂站实体!C1006="","",[1]厂站实体!C1006)</f>
        <v/>
      </c>
      <c r="D1006" s="10" t="str">
        <f>IF([1]厂站实体!D1006="","",[1]厂站实体!D1006)</f>
        <v/>
      </c>
      <c r="E1006" s="10" t="str">
        <f>IF([1]厂站实体!R1006="","",[1]厂站实体!R1006)</f>
        <v/>
      </c>
      <c r="F1006" s="10" t="str">
        <f>IF([1]厂站实体!M1006="","",[1]厂站实体!M1006)</f>
        <v/>
      </c>
      <c r="G1006" s="10" t="str">
        <f>IF([1]厂站实体!N1006="","",[1]厂站实体!N1006)</f>
        <v/>
      </c>
      <c r="H1006" s="10" t="str">
        <f>IF([1]厂站实体!O1006="","",[1]厂站实体!O1006)</f>
        <v/>
      </c>
      <c r="I1006" s="10" t="str">
        <f>IF([1]厂站实体!K1006="","",[1]厂站实体!K1006)</f>
        <v/>
      </c>
      <c r="J1006" s="10" t="str">
        <f>IF([1]厂站实体!P1006="","",[1]厂站实体!P1006)</f>
        <v/>
      </c>
      <c r="K1006" s="10" t="str">
        <f t="shared" si="15"/>
        <v/>
      </c>
    </row>
    <row r="1007" spans="1:11" x14ac:dyDescent="0.15">
      <c r="A1007" s="10" t="str">
        <f>IF([1]厂站实体!A1007="","",[1]厂站实体!A1007)</f>
        <v/>
      </c>
      <c r="B1007" s="10" t="str">
        <f>IF([1]厂站实体!E1007="","",[1]厂站实体!E1007)</f>
        <v/>
      </c>
      <c r="C1007" s="10" t="str">
        <f>IF([1]厂站实体!C1007="","",[1]厂站实体!C1007)</f>
        <v/>
      </c>
      <c r="D1007" s="10" t="str">
        <f>IF([1]厂站实体!D1007="","",[1]厂站实体!D1007)</f>
        <v/>
      </c>
      <c r="E1007" s="10" t="str">
        <f>IF([1]厂站实体!R1007="","",[1]厂站实体!R1007)</f>
        <v/>
      </c>
      <c r="F1007" s="10" t="str">
        <f>IF([1]厂站实体!M1007="","",[1]厂站实体!M1007)</f>
        <v/>
      </c>
      <c r="G1007" s="10" t="str">
        <f>IF([1]厂站实体!N1007="","",[1]厂站实体!N1007)</f>
        <v/>
      </c>
      <c r="H1007" s="10" t="str">
        <f>IF([1]厂站实体!O1007="","",[1]厂站实体!O1007)</f>
        <v/>
      </c>
      <c r="I1007" s="10" t="str">
        <f>IF([1]厂站实体!K1007="","",[1]厂站实体!K1007)</f>
        <v/>
      </c>
      <c r="J1007" s="10" t="str">
        <f>IF([1]厂站实体!P1007="","",[1]厂站实体!P1007)</f>
        <v/>
      </c>
      <c r="K1007" s="10" t="str">
        <f t="shared" si="15"/>
        <v/>
      </c>
    </row>
    <row r="1008" spans="1:11" x14ac:dyDescent="0.15">
      <c r="A1008" s="10" t="str">
        <f>IF([1]厂站实体!A1008="","",[1]厂站实体!A1008)</f>
        <v/>
      </c>
      <c r="B1008" s="10" t="str">
        <f>IF([1]厂站实体!E1008="","",[1]厂站实体!E1008)</f>
        <v/>
      </c>
      <c r="C1008" s="10" t="str">
        <f>IF([1]厂站实体!C1008="","",[1]厂站实体!C1008)</f>
        <v/>
      </c>
      <c r="D1008" s="10" t="str">
        <f>IF([1]厂站实体!D1008="","",[1]厂站实体!D1008)</f>
        <v/>
      </c>
      <c r="E1008" s="10" t="str">
        <f>IF([1]厂站实体!R1008="","",[1]厂站实体!R1008)</f>
        <v/>
      </c>
      <c r="F1008" s="10" t="str">
        <f>IF([1]厂站实体!M1008="","",[1]厂站实体!M1008)</f>
        <v/>
      </c>
      <c r="G1008" s="10" t="str">
        <f>IF([1]厂站实体!N1008="","",[1]厂站实体!N1008)</f>
        <v/>
      </c>
      <c r="H1008" s="10" t="str">
        <f>IF([1]厂站实体!O1008="","",[1]厂站实体!O1008)</f>
        <v/>
      </c>
      <c r="I1008" s="10" t="str">
        <f>IF([1]厂站实体!K1008="","",[1]厂站实体!K1008)</f>
        <v/>
      </c>
      <c r="J1008" s="10" t="str">
        <f>IF([1]厂站实体!P1008="","",[1]厂站实体!P1008)</f>
        <v/>
      </c>
      <c r="K1008" s="10" t="str">
        <f t="shared" si="15"/>
        <v/>
      </c>
    </row>
    <row r="1009" spans="1:11" x14ac:dyDescent="0.15">
      <c r="A1009" s="10" t="str">
        <f>IF([1]厂站实体!A1009="","",[1]厂站实体!A1009)</f>
        <v/>
      </c>
      <c r="B1009" s="10" t="str">
        <f>IF([1]厂站实体!E1009="","",[1]厂站实体!E1009)</f>
        <v/>
      </c>
      <c r="C1009" s="10" t="str">
        <f>IF([1]厂站实体!C1009="","",[1]厂站实体!C1009)</f>
        <v/>
      </c>
      <c r="D1009" s="10" t="str">
        <f>IF([1]厂站实体!D1009="","",[1]厂站实体!D1009)</f>
        <v/>
      </c>
      <c r="E1009" s="10" t="str">
        <f>IF([1]厂站实体!R1009="","",[1]厂站实体!R1009)</f>
        <v/>
      </c>
      <c r="F1009" s="10" t="str">
        <f>IF([1]厂站实体!M1009="","",[1]厂站实体!M1009)</f>
        <v/>
      </c>
      <c r="G1009" s="10" t="str">
        <f>IF([1]厂站实体!N1009="","",[1]厂站实体!N1009)</f>
        <v/>
      </c>
      <c r="H1009" s="10" t="str">
        <f>IF([1]厂站实体!O1009="","",[1]厂站实体!O1009)</f>
        <v/>
      </c>
      <c r="I1009" s="10" t="str">
        <f>IF([1]厂站实体!K1009="","",[1]厂站实体!K1009)</f>
        <v/>
      </c>
      <c r="J1009" s="10" t="str">
        <f>IF([1]厂站实体!P1009="","",[1]厂站实体!P1009)</f>
        <v/>
      </c>
      <c r="K1009" s="10" t="str">
        <f t="shared" si="15"/>
        <v/>
      </c>
    </row>
    <row r="1010" spans="1:11" x14ac:dyDescent="0.15">
      <c r="A1010" s="10" t="str">
        <f>IF([1]厂站实体!A1010="","",[1]厂站实体!A1010)</f>
        <v/>
      </c>
      <c r="B1010" s="10" t="str">
        <f>IF([1]厂站实体!E1010="","",[1]厂站实体!E1010)</f>
        <v/>
      </c>
      <c r="C1010" s="10" t="str">
        <f>IF([1]厂站实体!C1010="","",[1]厂站实体!C1010)</f>
        <v/>
      </c>
      <c r="D1010" s="10" t="str">
        <f>IF([1]厂站实体!D1010="","",[1]厂站实体!D1010)</f>
        <v/>
      </c>
      <c r="E1010" s="10" t="str">
        <f>IF([1]厂站实体!R1010="","",[1]厂站实体!R1010)</f>
        <v/>
      </c>
      <c r="F1010" s="10" t="str">
        <f>IF([1]厂站实体!M1010="","",[1]厂站实体!M1010)</f>
        <v/>
      </c>
      <c r="G1010" s="10" t="str">
        <f>IF([1]厂站实体!N1010="","",[1]厂站实体!N1010)</f>
        <v/>
      </c>
      <c r="H1010" s="10" t="str">
        <f>IF([1]厂站实体!O1010="","",[1]厂站实体!O1010)</f>
        <v/>
      </c>
      <c r="I1010" s="10" t="str">
        <f>IF([1]厂站实体!K1010="","",[1]厂站实体!K1010)</f>
        <v/>
      </c>
      <c r="J1010" s="10" t="str">
        <f>IF([1]厂站实体!P1010="","",[1]厂站实体!P1010)</f>
        <v/>
      </c>
      <c r="K1010" s="10" t="str">
        <f t="shared" si="15"/>
        <v/>
      </c>
    </row>
    <row r="1011" spans="1:11" x14ac:dyDescent="0.15">
      <c r="A1011" s="10" t="str">
        <f>IF([1]厂站实体!A1011="","",[1]厂站实体!A1011)</f>
        <v/>
      </c>
      <c r="B1011" s="10" t="str">
        <f>IF([1]厂站实体!E1011="","",[1]厂站实体!E1011)</f>
        <v/>
      </c>
      <c r="C1011" s="10" t="str">
        <f>IF([1]厂站实体!C1011="","",[1]厂站实体!C1011)</f>
        <v/>
      </c>
      <c r="D1011" s="10" t="str">
        <f>IF([1]厂站实体!D1011="","",[1]厂站实体!D1011)</f>
        <v/>
      </c>
      <c r="E1011" s="10" t="str">
        <f>IF([1]厂站实体!R1011="","",[1]厂站实体!R1011)</f>
        <v/>
      </c>
      <c r="F1011" s="10" t="str">
        <f>IF([1]厂站实体!M1011="","",[1]厂站实体!M1011)</f>
        <v/>
      </c>
      <c r="G1011" s="10" t="str">
        <f>IF([1]厂站实体!N1011="","",[1]厂站实体!N1011)</f>
        <v/>
      </c>
      <c r="H1011" s="10" t="str">
        <f>IF([1]厂站实体!O1011="","",[1]厂站实体!O1011)</f>
        <v/>
      </c>
      <c r="I1011" s="10" t="str">
        <f>IF([1]厂站实体!K1011="","",[1]厂站实体!K1011)</f>
        <v/>
      </c>
      <c r="J1011" s="10" t="str">
        <f>IF([1]厂站实体!P1011="","",[1]厂站实体!P1011)</f>
        <v/>
      </c>
      <c r="K1011" s="10" t="str">
        <f t="shared" si="15"/>
        <v/>
      </c>
    </row>
    <row r="1012" spans="1:11" x14ac:dyDescent="0.15">
      <c r="A1012" s="10" t="str">
        <f>IF([1]厂站实体!A1012="","",[1]厂站实体!A1012)</f>
        <v/>
      </c>
      <c r="B1012" s="10" t="str">
        <f>IF([1]厂站实体!E1012="","",[1]厂站实体!E1012)</f>
        <v/>
      </c>
      <c r="C1012" s="10" t="str">
        <f>IF([1]厂站实体!C1012="","",[1]厂站实体!C1012)</f>
        <v/>
      </c>
      <c r="D1012" s="10" t="str">
        <f>IF([1]厂站实体!D1012="","",[1]厂站实体!D1012)</f>
        <v/>
      </c>
      <c r="E1012" s="10" t="str">
        <f>IF([1]厂站实体!R1012="","",[1]厂站实体!R1012)</f>
        <v/>
      </c>
      <c r="F1012" s="10" t="str">
        <f>IF([1]厂站实体!M1012="","",[1]厂站实体!M1012)</f>
        <v/>
      </c>
      <c r="G1012" s="10" t="str">
        <f>IF([1]厂站实体!N1012="","",[1]厂站实体!N1012)</f>
        <v/>
      </c>
      <c r="H1012" s="10" t="str">
        <f>IF([1]厂站实体!O1012="","",[1]厂站实体!O1012)</f>
        <v/>
      </c>
      <c r="I1012" s="10" t="str">
        <f>IF([1]厂站实体!K1012="","",[1]厂站实体!K1012)</f>
        <v/>
      </c>
      <c r="J1012" s="10" t="str">
        <f>IF([1]厂站实体!P1012="","",[1]厂站实体!P1012)</f>
        <v/>
      </c>
      <c r="K1012" s="10" t="str">
        <f t="shared" si="15"/>
        <v/>
      </c>
    </row>
    <row r="1013" spans="1:11" x14ac:dyDescent="0.15">
      <c r="A1013" s="10" t="str">
        <f>IF([1]厂站实体!A1013="","",[1]厂站实体!A1013)</f>
        <v/>
      </c>
      <c r="B1013" s="10" t="str">
        <f>IF([1]厂站实体!E1013="","",[1]厂站实体!E1013)</f>
        <v/>
      </c>
      <c r="C1013" s="10" t="str">
        <f>IF([1]厂站实体!C1013="","",[1]厂站实体!C1013)</f>
        <v/>
      </c>
      <c r="D1013" s="10" t="str">
        <f>IF([1]厂站实体!D1013="","",[1]厂站实体!D1013)</f>
        <v/>
      </c>
      <c r="E1013" s="10" t="str">
        <f>IF([1]厂站实体!R1013="","",[1]厂站实体!R1013)</f>
        <v/>
      </c>
      <c r="F1013" s="10" t="str">
        <f>IF([1]厂站实体!M1013="","",[1]厂站实体!M1013)</f>
        <v/>
      </c>
      <c r="G1013" s="10" t="str">
        <f>IF([1]厂站实体!N1013="","",[1]厂站实体!N1013)</f>
        <v/>
      </c>
      <c r="H1013" s="10" t="str">
        <f>IF([1]厂站实体!O1013="","",[1]厂站实体!O1013)</f>
        <v/>
      </c>
      <c r="I1013" s="10" t="str">
        <f>IF([1]厂站实体!K1013="","",[1]厂站实体!K1013)</f>
        <v/>
      </c>
      <c r="J1013" s="10" t="str">
        <f>IF([1]厂站实体!P1013="","",[1]厂站实体!P1013)</f>
        <v/>
      </c>
      <c r="K1013" s="10" t="str">
        <f t="shared" si="15"/>
        <v/>
      </c>
    </row>
    <row r="1014" spans="1:11" x14ac:dyDescent="0.15">
      <c r="A1014" s="10" t="str">
        <f>IF([1]厂站实体!A1014="","",[1]厂站实体!A1014)</f>
        <v/>
      </c>
      <c r="B1014" s="10" t="str">
        <f>IF([1]厂站实体!E1014="","",[1]厂站实体!E1014)</f>
        <v/>
      </c>
      <c r="C1014" s="10" t="str">
        <f>IF([1]厂站实体!C1014="","",[1]厂站实体!C1014)</f>
        <v/>
      </c>
      <c r="D1014" s="10" t="str">
        <f>IF([1]厂站实体!D1014="","",[1]厂站实体!D1014)</f>
        <v/>
      </c>
      <c r="E1014" s="10" t="str">
        <f>IF([1]厂站实体!R1014="","",[1]厂站实体!R1014)</f>
        <v/>
      </c>
      <c r="F1014" s="10" t="str">
        <f>IF([1]厂站实体!M1014="","",[1]厂站实体!M1014)</f>
        <v/>
      </c>
      <c r="G1014" s="10" t="str">
        <f>IF([1]厂站实体!N1014="","",[1]厂站实体!N1014)</f>
        <v/>
      </c>
      <c r="H1014" s="10" t="str">
        <f>IF([1]厂站实体!O1014="","",[1]厂站实体!O1014)</f>
        <v/>
      </c>
      <c r="I1014" s="10" t="str">
        <f>IF([1]厂站实体!K1014="","",[1]厂站实体!K1014)</f>
        <v/>
      </c>
      <c r="J1014" s="10" t="str">
        <f>IF([1]厂站实体!P1014="","",[1]厂站实体!P1014)</f>
        <v/>
      </c>
      <c r="K1014" s="10" t="str">
        <f t="shared" si="15"/>
        <v/>
      </c>
    </row>
    <row r="1015" spans="1:11" x14ac:dyDescent="0.15">
      <c r="A1015" s="10" t="str">
        <f>IF([1]厂站实体!A1015="","",[1]厂站实体!A1015)</f>
        <v/>
      </c>
      <c r="B1015" s="10" t="str">
        <f>IF([1]厂站实体!E1015="","",[1]厂站实体!E1015)</f>
        <v/>
      </c>
      <c r="C1015" s="10" t="str">
        <f>IF([1]厂站实体!C1015="","",[1]厂站实体!C1015)</f>
        <v/>
      </c>
      <c r="D1015" s="10" t="str">
        <f>IF([1]厂站实体!D1015="","",[1]厂站实体!D1015)</f>
        <v/>
      </c>
      <c r="E1015" s="10" t="str">
        <f>IF([1]厂站实体!R1015="","",[1]厂站实体!R1015)</f>
        <v/>
      </c>
      <c r="F1015" s="10" t="str">
        <f>IF([1]厂站实体!M1015="","",[1]厂站实体!M1015)</f>
        <v/>
      </c>
      <c r="G1015" s="10" t="str">
        <f>IF([1]厂站实体!N1015="","",[1]厂站实体!N1015)</f>
        <v/>
      </c>
      <c r="H1015" s="10" t="str">
        <f>IF([1]厂站实体!O1015="","",[1]厂站实体!O1015)</f>
        <v/>
      </c>
      <c r="I1015" s="10" t="str">
        <f>IF([1]厂站实体!K1015="","",[1]厂站实体!K1015)</f>
        <v/>
      </c>
      <c r="J1015" s="10" t="str">
        <f>IF([1]厂站实体!P1015="","",[1]厂站实体!P1015)</f>
        <v/>
      </c>
      <c r="K1015" s="10" t="str">
        <f t="shared" si="15"/>
        <v/>
      </c>
    </row>
    <row r="1016" spans="1:11" x14ac:dyDescent="0.15">
      <c r="A1016" s="10" t="str">
        <f>IF([1]厂站实体!A1016="","",[1]厂站实体!A1016)</f>
        <v/>
      </c>
      <c r="B1016" s="10" t="str">
        <f>IF([1]厂站实体!E1016="","",[1]厂站实体!E1016)</f>
        <v/>
      </c>
      <c r="C1016" s="10" t="str">
        <f>IF([1]厂站实体!C1016="","",[1]厂站实体!C1016)</f>
        <v/>
      </c>
      <c r="D1016" s="10" t="str">
        <f>IF([1]厂站实体!D1016="","",[1]厂站实体!D1016)</f>
        <v/>
      </c>
      <c r="E1016" s="10" t="str">
        <f>IF([1]厂站实体!R1016="","",[1]厂站实体!R1016)</f>
        <v/>
      </c>
      <c r="F1016" s="10" t="str">
        <f>IF([1]厂站实体!M1016="","",[1]厂站实体!M1016)</f>
        <v/>
      </c>
      <c r="G1016" s="10" t="str">
        <f>IF([1]厂站实体!N1016="","",[1]厂站实体!N1016)</f>
        <v/>
      </c>
      <c r="H1016" s="10" t="str">
        <f>IF([1]厂站实体!O1016="","",[1]厂站实体!O1016)</f>
        <v/>
      </c>
      <c r="I1016" s="10" t="str">
        <f>IF([1]厂站实体!K1016="","",[1]厂站实体!K1016)</f>
        <v/>
      </c>
      <c r="J1016" s="10" t="str">
        <f>IF([1]厂站实体!P1016="","",[1]厂站实体!P1016)</f>
        <v/>
      </c>
      <c r="K1016" s="10" t="str">
        <f t="shared" si="15"/>
        <v/>
      </c>
    </row>
    <row r="1017" spans="1:11" x14ac:dyDescent="0.15">
      <c r="A1017" s="10" t="str">
        <f>IF([1]厂站实体!A1017="","",[1]厂站实体!A1017)</f>
        <v/>
      </c>
      <c r="B1017" s="10" t="str">
        <f>IF([1]厂站实体!E1017="","",[1]厂站实体!E1017)</f>
        <v/>
      </c>
      <c r="C1017" s="10" t="str">
        <f>IF([1]厂站实体!C1017="","",[1]厂站实体!C1017)</f>
        <v/>
      </c>
      <c r="D1017" s="10" t="str">
        <f>IF([1]厂站实体!D1017="","",[1]厂站实体!D1017)</f>
        <v/>
      </c>
      <c r="E1017" s="10" t="str">
        <f>IF([1]厂站实体!R1017="","",[1]厂站实体!R1017)</f>
        <v/>
      </c>
      <c r="F1017" s="10" t="str">
        <f>IF([1]厂站实体!M1017="","",[1]厂站实体!M1017)</f>
        <v/>
      </c>
      <c r="G1017" s="10" t="str">
        <f>IF([1]厂站实体!N1017="","",[1]厂站实体!N1017)</f>
        <v/>
      </c>
      <c r="H1017" s="10" t="str">
        <f>IF([1]厂站实体!O1017="","",[1]厂站实体!O1017)</f>
        <v/>
      </c>
      <c r="I1017" s="10" t="str">
        <f>IF([1]厂站实体!K1017="","",[1]厂站实体!K1017)</f>
        <v/>
      </c>
      <c r="J1017" s="10" t="str">
        <f>IF([1]厂站实体!P1017="","",[1]厂站实体!P1017)</f>
        <v/>
      </c>
      <c r="K1017" s="10" t="str">
        <f t="shared" si="15"/>
        <v/>
      </c>
    </row>
    <row r="1018" spans="1:11" x14ac:dyDescent="0.15">
      <c r="A1018" s="10" t="str">
        <f>IF([1]厂站实体!A1018="","",[1]厂站实体!A1018)</f>
        <v/>
      </c>
      <c r="B1018" s="10" t="str">
        <f>IF([1]厂站实体!E1018="","",[1]厂站实体!E1018)</f>
        <v/>
      </c>
      <c r="C1018" s="10" t="str">
        <f>IF([1]厂站实体!C1018="","",[1]厂站实体!C1018)</f>
        <v/>
      </c>
      <c r="D1018" s="10" t="str">
        <f>IF([1]厂站实体!D1018="","",[1]厂站实体!D1018)</f>
        <v/>
      </c>
      <c r="E1018" s="10" t="str">
        <f>IF([1]厂站实体!R1018="","",[1]厂站实体!R1018)</f>
        <v/>
      </c>
      <c r="F1018" s="10" t="str">
        <f>IF([1]厂站实体!M1018="","",[1]厂站实体!M1018)</f>
        <v/>
      </c>
      <c r="G1018" s="10" t="str">
        <f>IF([1]厂站实体!N1018="","",[1]厂站实体!N1018)</f>
        <v/>
      </c>
      <c r="H1018" s="10" t="str">
        <f>IF([1]厂站实体!O1018="","",[1]厂站实体!O1018)</f>
        <v/>
      </c>
      <c r="I1018" s="10" t="str">
        <f>IF([1]厂站实体!K1018="","",[1]厂站实体!K1018)</f>
        <v/>
      </c>
      <c r="J1018" s="10" t="str">
        <f>IF([1]厂站实体!P1018="","",[1]厂站实体!P1018)</f>
        <v/>
      </c>
      <c r="K1018" s="10" t="str">
        <f t="shared" si="15"/>
        <v/>
      </c>
    </row>
    <row r="1019" spans="1:11" x14ac:dyDescent="0.15">
      <c r="A1019" s="10" t="str">
        <f>IF([1]厂站实体!A1019="","",[1]厂站实体!A1019)</f>
        <v/>
      </c>
      <c r="B1019" s="10" t="str">
        <f>IF([1]厂站实体!E1019="","",[1]厂站实体!E1019)</f>
        <v/>
      </c>
      <c r="C1019" s="10" t="str">
        <f>IF([1]厂站实体!C1019="","",[1]厂站实体!C1019)</f>
        <v/>
      </c>
      <c r="D1019" s="10" t="str">
        <f>IF([1]厂站实体!D1019="","",[1]厂站实体!D1019)</f>
        <v/>
      </c>
      <c r="E1019" s="10" t="str">
        <f>IF([1]厂站实体!R1019="","",[1]厂站实体!R1019)</f>
        <v/>
      </c>
      <c r="F1019" s="10" t="str">
        <f>IF([1]厂站实体!M1019="","",[1]厂站实体!M1019)</f>
        <v/>
      </c>
      <c r="G1019" s="10" t="str">
        <f>IF([1]厂站实体!N1019="","",[1]厂站实体!N1019)</f>
        <v/>
      </c>
      <c r="H1019" s="10" t="str">
        <f>IF([1]厂站实体!O1019="","",[1]厂站实体!O1019)</f>
        <v/>
      </c>
      <c r="I1019" s="10" t="str">
        <f>IF([1]厂站实体!K1019="","",[1]厂站实体!K1019)</f>
        <v/>
      </c>
      <c r="J1019" s="10" t="str">
        <f>IF([1]厂站实体!P1019="","",[1]厂站实体!P1019)</f>
        <v/>
      </c>
      <c r="K1019" s="10" t="str">
        <f t="shared" si="15"/>
        <v/>
      </c>
    </row>
    <row r="1020" spans="1:11" x14ac:dyDescent="0.15">
      <c r="A1020" s="10" t="str">
        <f>IF([1]厂站实体!A1020="","",[1]厂站实体!A1020)</f>
        <v/>
      </c>
      <c r="B1020" s="10" t="str">
        <f>IF([1]厂站实体!E1020="","",[1]厂站实体!E1020)</f>
        <v/>
      </c>
      <c r="C1020" s="10" t="str">
        <f>IF([1]厂站实体!C1020="","",[1]厂站实体!C1020)</f>
        <v/>
      </c>
      <c r="D1020" s="10" t="str">
        <f>IF([1]厂站实体!D1020="","",[1]厂站实体!D1020)</f>
        <v/>
      </c>
      <c r="E1020" s="10" t="str">
        <f>IF([1]厂站实体!R1020="","",[1]厂站实体!R1020)</f>
        <v/>
      </c>
      <c r="F1020" s="10" t="str">
        <f>IF([1]厂站实体!M1020="","",[1]厂站实体!M1020)</f>
        <v/>
      </c>
      <c r="G1020" s="10" t="str">
        <f>IF([1]厂站实体!N1020="","",[1]厂站实体!N1020)</f>
        <v/>
      </c>
      <c r="H1020" s="10" t="str">
        <f>IF([1]厂站实体!O1020="","",[1]厂站实体!O1020)</f>
        <v/>
      </c>
      <c r="I1020" s="10" t="str">
        <f>IF([1]厂站实体!K1020="","",[1]厂站实体!K1020)</f>
        <v/>
      </c>
      <c r="J1020" s="10" t="str">
        <f>IF([1]厂站实体!P1020="","",[1]厂站实体!P1020)</f>
        <v/>
      </c>
      <c r="K1020" s="10" t="str">
        <f t="shared" si="15"/>
        <v/>
      </c>
    </row>
    <row r="1021" spans="1:11" x14ac:dyDescent="0.15">
      <c r="A1021" s="10" t="str">
        <f>IF([1]厂站实体!A1021="","",[1]厂站实体!A1021)</f>
        <v/>
      </c>
      <c r="B1021" s="10" t="str">
        <f>IF([1]厂站实体!E1021="","",[1]厂站实体!E1021)</f>
        <v/>
      </c>
      <c r="C1021" s="10" t="str">
        <f>IF([1]厂站实体!C1021="","",[1]厂站实体!C1021)</f>
        <v/>
      </c>
      <c r="D1021" s="10" t="str">
        <f>IF([1]厂站实体!D1021="","",[1]厂站实体!D1021)</f>
        <v/>
      </c>
      <c r="E1021" s="10" t="str">
        <f>IF([1]厂站实体!R1021="","",[1]厂站实体!R1021)</f>
        <v/>
      </c>
      <c r="F1021" s="10" t="str">
        <f>IF([1]厂站实体!M1021="","",[1]厂站实体!M1021)</f>
        <v/>
      </c>
      <c r="G1021" s="10" t="str">
        <f>IF([1]厂站实体!N1021="","",[1]厂站实体!N1021)</f>
        <v/>
      </c>
      <c r="H1021" s="10" t="str">
        <f>IF([1]厂站实体!O1021="","",[1]厂站实体!O1021)</f>
        <v/>
      </c>
      <c r="I1021" s="10" t="str">
        <f>IF([1]厂站实体!K1021="","",[1]厂站实体!K1021)</f>
        <v/>
      </c>
      <c r="J1021" s="10" t="str">
        <f>IF([1]厂站实体!P1021="","",[1]厂站实体!P1021)</f>
        <v/>
      </c>
      <c r="K1021" s="10" t="str">
        <f t="shared" si="15"/>
        <v/>
      </c>
    </row>
    <row r="1022" spans="1:11" x14ac:dyDescent="0.15">
      <c r="A1022" s="10" t="str">
        <f>IF([1]厂站实体!A1022="","",[1]厂站实体!A1022)</f>
        <v/>
      </c>
      <c r="B1022" s="10" t="str">
        <f>IF([1]厂站实体!E1022="","",[1]厂站实体!E1022)</f>
        <v/>
      </c>
      <c r="C1022" s="10" t="str">
        <f>IF([1]厂站实体!C1022="","",[1]厂站实体!C1022)</f>
        <v/>
      </c>
      <c r="D1022" s="10" t="str">
        <f>IF([1]厂站实体!D1022="","",[1]厂站实体!D1022)</f>
        <v/>
      </c>
      <c r="E1022" s="10" t="str">
        <f>IF([1]厂站实体!R1022="","",[1]厂站实体!R1022)</f>
        <v/>
      </c>
      <c r="F1022" s="10" t="str">
        <f>IF([1]厂站实体!M1022="","",[1]厂站实体!M1022)</f>
        <v/>
      </c>
      <c r="G1022" s="10" t="str">
        <f>IF([1]厂站实体!N1022="","",[1]厂站实体!N1022)</f>
        <v/>
      </c>
      <c r="H1022" s="10" t="str">
        <f>IF([1]厂站实体!O1022="","",[1]厂站实体!O1022)</f>
        <v/>
      </c>
      <c r="I1022" s="10" t="str">
        <f>IF([1]厂站实体!K1022="","",[1]厂站实体!K1022)</f>
        <v/>
      </c>
      <c r="J1022" s="10" t="str">
        <f>IF([1]厂站实体!P1022="","",[1]厂站实体!P1022)</f>
        <v/>
      </c>
      <c r="K1022" s="10" t="str">
        <f t="shared" si="15"/>
        <v/>
      </c>
    </row>
    <row r="1023" spans="1:11" x14ac:dyDescent="0.15">
      <c r="A1023" s="10" t="str">
        <f>IF([1]厂站实体!A1023="","",[1]厂站实体!A1023)</f>
        <v/>
      </c>
      <c r="B1023" s="10" t="str">
        <f>IF([1]厂站实体!E1023="","",[1]厂站实体!E1023)</f>
        <v/>
      </c>
      <c r="C1023" s="10" t="str">
        <f>IF([1]厂站实体!C1023="","",[1]厂站实体!C1023)</f>
        <v/>
      </c>
      <c r="D1023" s="10" t="str">
        <f>IF([1]厂站实体!D1023="","",[1]厂站实体!D1023)</f>
        <v/>
      </c>
      <c r="E1023" s="10" t="str">
        <f>IF([1]厂站实体!R1023="","",[1]厂站实体!R1023)</f>
        <v/>
      </c>
      <c r="F1023" s="10" t="str">
        <f>IF([1]厂站实体!M1023="","",[1]厂站实体!M1023)</f>
        <v/>
      </c>
      <c r="G1023" s="10" t="str">
        <f>IF([1]厂站实体!N1023="","",[1]厂站实体!N1023)</f>
        <v/>
      </c>
      <c r="H1023" s="10" t="str">
        <f>IF([1]厂站实体!O1023="","",[1]厂站实体!O1023)</f>
        <v/>
      </c>
      <c r="I1023" s="10" t="str">
        <f>IF([1]厂站实体!K1023="","",[1]厂站实体!K1023)</f>
        <v/>
      </c>
      <c r="J1023" s="10" t="str">
        <f>IF([1]厂站实体!P1023="","",[1]厂站实体!P1023)</f>
        <v/>
      </c>
      <c r="K1023" s="10" t="str">
        <f t="shared" si="15"/>
        <v/>
      </c>
    </row>
    <row r="1024" spans="1:11" x14ac:dyDescent="0.15">
      <c r="A1024" s="10" t="str">
        <f>IF([1]厂站实体!A1024="","",[1]厂站实体!A1024)</f>
        <v/>
      </c>
      <c r="B1024" s="10" t="str">
        <f>IF([1]厂站实体!E1024="","",[1]厂站实体!E1024)</f>
        <v/>
      </c>
      <c r="C1024" s="10" t="str">
        <f>IF([1]厂站实体!C1024="","",[1]厂站实体!C1024)</f>
        <v/>
      </c>
      <c r="D1024" s="10" t="str">
        <f>IF([1]厂站实体!D1024="","",[1]厂站实体!D1024)</f>
        <v/>
      </c>
      <c r="E1024" s="10" t="str">
        <f>IF([1]厂站实体!R1024="","",[1]厂站实体!R1024)</f>
        <v/>
      </c>
      <c r="F1024" s="10" t="str">
        <f>IF([1]厂站实体!M1024="","",[1]厂站实体!M1024)</f>
        <v/>
      </c>
      <c r="G1024" s="10" t="str">
        <f>IF([1]厂站实体!N1024="","",[1]厂站实体!N1024)</f>
        <v/>
      </c>
      <c r="H1024" s="10" t="str">
        <f>IF([1]厂站实体!O1024="","",[1]厂站实体!O1024)</f>
        <v/>
      </c>
      <c r="I1024" s="10" t="str">
        <f>IF([1]厂站实体!K1024="","",[1]厂站实体!K1024)</f>
        <v/>
      </c>
      <c r="J1024" s="10" t="str">
        <f>IF([1]厂站实体!P1024="","",[1]厂站实体!P1024)</f>
        <v/>
      </c>
      <c r="K1024" s="10" t="str">
        <f t="shared" si="15"/>
        <v/>
      </c>
    </row>
    <row r="1025" spans="1:11" x14ac:dyDescent="0.15">
      <c r="A1025" s="10" t="str">
        <f>IF([1]厂站实体!A1025="","",[1]厂站实体!A1025)</f>
        <v/>
      </c>
      <c r="B1025" s="10" t="str">
        <f>IF([1]厂站实体!E1025="","",[1]厂站实体!E1025)</f>
        <v/>
      </c>
      <c r="C1025" s="10" t="str">
        <f>IF([1]厂站实体!C1025="","",[1]厂站实体!C1025)</f>
        <v/>
      </c>
      <c r="D1025" s="10" t="str">
        <f>IF([1]厂站实体!D1025="","",[1]厂站实体!D1025)</f>
        <v/>
      </c>
      <c r="E1025" s="10" t="str">
        <f>IF([1]厂站实体!R1025="","",[1]厂站实体!R1025)</f>
        <v/>
      </c>
      <c r="F1025" s="10" t="str">
        <f>IF([1]厂站实体!M1025="","",[1]厂站实体!M1025)</f>
        <v/>
      </c>
      <c r="G1025" s="10" t="str">
        <f>IF([1]厂站实体!N1025="","",[1]厂站实体!N1025)</f>
        <v/>
      </c>
      <c r="H1025" s="10" t="str">
        <f>IF([1]厂站实体!O1025="","",[1]厂站实体!O1025)</f>
        <v/>
      </c>
      <c r="I1025" s="10" t="str">
        <f>IF([1]厂站实体!K1025="","",[1]厂站实体!K1025)</f>
        <v/>
      </c>
      <c r="J1025" s="10" t="str">
        <f>IF([1]厂站实体!P1025="","",[1]厂站实体!P1025)</f>
        <v/>
      </c>
      <c r="K1025" s="10" t="str">
        <f t="shared" si="15"/>
        <v/>
      </c>
    </row>
    <row r="1026" spans="1:11" x14ac:dyDescent="0.15">
      <c r="A1026" s="10" t="str">
        <f>IF([1]厂站实体!A1026="","",[1]厂站实体!A1026)</f>
        <v/>
      </c>
      <c r="B1026" s="10" t="str">
        <f>IF([1]厂站实体!E1026="","",[1]厂站实体!E1026)</f>
        <v/>
      </c>
      <c r="C1026" s="10" t="str">
        <f>IF([1]厂站实体!C1026="","",[1]厂站实体!C1026)</f>
        <v/>
      </c>
      <c r="D1026" s="10" t="str">
        <f>IF([1]厂站实体!D1026="","",[1]厂站实体!D1026)</f>
        <v/>
      </c>
      <c r="E1026" s="10" t="str">
        <f>IF([1]厂站实体!R1026="","",[1]厂站实体!R1026)</f>
        <v/>
      </c>
      <c r="F1026" s="10" t="str">
        <f>IF([1]厂站实体!M1026="","",[1]厂站实体!M1026)</f>
        <v/>
      </c>
      <c r="G1026" s="10" t="str">
        <f>IF([1]厂站实体!N1026="","",[1]厂站实体!N1026)</f>
        <v/>
      </c>
      <c r="H1026" s="10" t="str">
        <f>IF([1]厂站实体!O1026="","",[1]厂站实体!O1026)</f>
        <v/>
      </c>
      <c r="I1026" s="10" t="str">
        <f>IF([1]厂站实体!K1026="","",[1]厂站实体!K1026)</f>
        <v/>
      </c>
      <c r="J1026" s="10" t="str">
        <f>IF([1]厂站实体!P1026="","",[1]厂站实体!P1026)</f>
        <v/>
      </c>
      <c r="K1026" s="10" t="str">
        <f t="shared" si="15"/>
        <v/>
      </c>
    </row>
    <row r="1027" spans="1:11" x14ac:dyDescent="0.15">
      <c r="A1027" s="10" t="str">
        <f>IF([1]厂站实体!A1027="","",[1]厂站实体!A1027)</f>
        <v/>
      </c>
      <c r="B1027" s="10" t="str">
        <f>IF([1]厂站实体!E1027="","",[1]厂站实体!E1027)</f>
        <v/>
      </c>
      <c r="C1027" s="10" t="str">
        <f>IF([1]厂站实体!C1027="","",[1]厂站实体!C1027)</f>
        <v/>
      </c>
      <c r="D1027" s="10" t="str">
        <f>IF([1]厂站实体!D1027="","",[1]厂站实体!D1027)</f>
        <v/>
      </c>
      <c r="E1027" s="10" t="str">
        <f>IF([1]厂站实体!R1027="","",[1]厂站实体!R1027)</f>
        <v/>
      </c>
      <c r="F1027" s="10" t="str">
        <f>IF([1]厂站实体!M1027="","",[1]厂站实体!M1027)</f>
        <v/>
      </c>
      <c r="G1027" s="10" t="str">
        <f>IF([1]厂站实体!N1027="","",[1]厂站实体!N1027)</f>
        <v/>
      </c>
      <c r="H1027" s="10" t="str">
        <f>IF([1]厂站实体!O1027="","",[1]厂站实体!O1027)</f>
        <v/>
      </c>
      <c r="I1027" s="10" t="str">
        <f>IF([1]厂站实体!K1027="","",[1]厂站实体!K1027)</f>
        <v/>
      </c>
      <c r="J1027" s="10" t="str">
        <f>IF([1]厂站实体!P1027="","",[1]厂站实体!P1027)</f>
        <v/>
      </c>
      <c r="K1027" s="10" t="str">
        <f t="shared" ref="K1027:K1090" si="16">IF(OR(I1027="",J1027=""),"",I1027-J1027)</f>
        <v/>
      </c>
    </row>
    <row r="1028" spans="1:11" x14ac:dyDescent="0.15">
      <c r="A1028" s="10" t="str">
        <f>IF([1]厂站实体!A1028="","",[1]厂站实体!A1028)</f>
        <v/>
      </c>
      <c r="B1028" s="10" t="str">
        <f>IF([1]厂站实体!E1028="","",[1]厂站实体!E1028)</f>
        <v/>
      </c>
      <c r="C1028" s="10" t="str">
        <f>IF([1]厂站实体!C1028="","",[1]厂站实体!C1028)</f>
        <v/>
      </c>
      <c r="D1028" s="10" t="str">
        <f>IF([1]厂站实体!D1028="","",[1]厂站实体!D1028)</f>
        <v/>
      </c>
      <c r="E1028" s="10" t="str">
        <f>IF([1]厂站实体!R1028="","",[1]厂站实体!R1028)</f>
        <v/>
      </c>
      <c r="F1028" s="10" t="str">
        <f>IF([1]厂站实体!M1028="","",[1]厂站实体!M1028)</f>
        <v/>
      </c>
      <c r="G1028" s="10" t="str">
        <f>IF([1]厂站实体!N1028="","",[1]厂站实体!N1028)</f>
        <v/>
      </c>
      <c r="H1028" s="10" t="str">
        <f>IF([1]厂站实体!O1028="","",[1]厂站实体!O1028)</f>
        <v/>
      </c>
      <c r="I1028" s="10" t="str">
        <f>IF([1]厂站实体!K1028="","",[1]厂站实体!K1028)</f>
        <v/>
      </c>
      <c r="J1028" s="10" t="str">
        <f>IF([1]厂站实体!P1028="","",[1]厂站实体!P1028)</f>
        <v/>
      </c>
      <c r="K1028" s="10" t="str">
        <f t="shared" si="16"/>
        <v/>
      </c>
    </row>
    <row r="1029" spans="1:11" x14ac:dyDescent="0.15">
      <c r="A1029" s="10" t="str">
        <f>IF([1]厂站实体!A1029="","",[1]厂站实体!A1029)</f>
        <v/>
      </c>
      <c r="B1029" s="10" t="str">
        <f>IF([1]厂站实体!E1029="","",[1]厂站实体!E1029)</f>
        <v/>
      </c>
      <c r="C1029" s="10" t="str">
        <f>IF([1]厂站实体!C1029="","",[1]厂站实体!C1029)</f>
        <v/>
      </c>
      <c r="D1029" s="10" t="str">
        <f>IF([1]厂站实体!D1029="","",[1]厂站实体!D1029)</f>
        <v/>
      </c>
      <c r="E1029" s="10" t="str">
        <f>IF([1]厂站实体!R1029="","",[1]厂站实体!R1029)</f>
        <v/>
      </c>
      <c r="F1029" s="10" t="str">
        <f>IF([1]厂站实体!M1029="","",[1]厂站实体!M1029)</f>
        <v/>
      </c>
      <c r="G1029" s="10" t="str">
        <f>IF([1]厂站实体!N1029="","",[1]厂站实体!N1029)</f>
        <v/>
      </c>
      <c r="H1029" s="10" t="str">
        <f>IF([1]厂站实体!O1029="","",[1]厂站实体!O1029)</f>
        <v/>
      </c>
      <c r="I1029" s="10" t="str">
        <f>IF([1]厂站实体!K1029="","",[1]厂站实体!K1029)</f>
        <v/>
      </c>
      <c r="J1029" s="10" t="str">
        <f>IF([1]厂站实体!P1029="","",[1]厂站实体!P1029)</f>
        <v/>
      </c>
      <c r="K1029" s="10" t="str">
        <f t="shared" si="16"/>
        <v/>
      </c>
    </row>
    <row r="1030" spans="1:11" x14ac:dyDescent="0.15">
      <c r="A1030" s="10" t="str">
        <f>IF([1]厂站实体!A1030="","",[1]厂站实体!A1030)</f>
        <v/>
      </c>
      <c r="B1030" s="10" t="str">
        <f>IF([1]厂站实体!E1030="","",[1]厂站实体!E1030)</f>
        <v/>
      </c>
      <c r="C1030" s="10" t="str">
        <f>IF([1]厂站实体!C1030="","",[1]厂站实体!C1030)</f>
        <v/>
      </c>
      <c r="D1030" s="10" t="str">
        <f>IF([1]厂站实体!D1030="","",[1]厂站实体!D1030)</f>
        <v/>
      </c>
      <c r="E1030" s="10" t="str">
        <f>IF([1]厂站实体!R1030="","",[1]厂站实体!R1030)</f>
        <v/>
      </c>
      <c r="F1030" s="10" t="str">
        <f>IF([1]厂站实体!M1030="","",[1]厂站实体!M1030)</f>
        <v/>
      </c>
      <c r="G1030" s="10" t="str">
        <f>IF([1]厂站实体!N1030="","",[1]厂站实体!N1030)</f>
        <v/>
      </c>
      <c r="H1030" s="10" t="str">
        <f>IF([1]厂站实体!O1030="","",[1]厂站实体!O1030)</f>
        <v/>
      </c>
      <c r="I1030" s="10" t="str">
        <f>IF([1]厂站实体!K1030="","",[1]厂站实体!K1030)</f>
        <v/>
      </c>
      <c r="J1030" s="10" t="str">
        <f>IF([1]厂站实体!P1030="","",[1]厂站实体!P1030)</f>
        <v/>
      </c>
      <c r="K1030" s="10" t="str">
        <f t="shared" si="16"/>
        <v/>
      </c>
    </row>
    <row r="1031" spans="1:11" x14ac:dyDescent="0.15">
      <c r="A1031" s="10" t="str">
        <f>IF([1]厂站实体!A1031="","",[1]厂站实体!A1031)</f>
        <v/>
      </c>
      <c r="B1031" s="10" t="str">
        <f>IF([1]厂站实体!E1031="","",[1]厂站实体!E1031)</f>
        <v/>
      </c>
      <c r="C1031" s="10" t="str">
        <f>IF([1]厂站实体!C1031="","",[1]厂站实体!C1031)</f>
        <v/>
      </c>
      <c r="D1031" s="10" t="str">
        <f>IF([1]厂站实体!D1031="","",[1]厂站实体!D1031)</f>
        <v/>
      </c>
      <c r="E1031" s="10" t="str">
        <f>IF([1]厂站实体!R1031="","",[1]厂站实体!R1031)</f>
        <v/>
      </c>
      <c r="F1031" s="10" t="str">
        <f>IF([1]厂站实体!M1031="","",[1]厂站实体!M1031)</f>
        <v/>
      </c>
      <c r="G1031" s="10" t="str">
        <f>IF([1]厂站实体!N1031="","",[1]厂站实体!N1031)</f>
        <v/>
      </c>
      <c r="H1031" s="10" t="str">
        <f>IF([1]厂站实体!O1031="","",[1]厂站实体!O1031)</f>
        <v/>
      </c>
      <c r="I1031" s="10" t="str">
        <f>IF([1]厂站实体!K1031="","",[1]厂站实体!K1031)</f>
        <v/>
      </c>
      <c r="J1031" s="10" t="str">
        <f>IF([1]厂站实体!P1031="","",[1]厂站实体!P1031)</f>
        <v/>
      </c>
      <c r="K1031" s="10" t="str">
        <f t="shared" si="16"/>
        <v/>
      </c>
    </row>
    <row r="1032" spans="1:11" x14ac:dyDescent="0.15">
      <c r="A1032" s="10" t="str">
        <f>IF([1]厂站实体!A1032="","",[1]厂站实体!A1032)</f>
        <v/>
      </c>
      <c r="B1032" s="10" t="str">
        <f>IF([1]厂站实体!E1032="","",[1]厂站实体!E1032)</f>
        <v/>
      </c>
      <c r="C1032" s="10" t="str">
        <f>IF([1]厂站实体!C1032="","",[1]厂站实体!C1032)</f>
        <v/>
      </c>
      <c r="D1032" s="10" t="str">
        <f>IF([1]厂站实体!D1032="","",[1]厂站实体!D1032)</f>
        <v/>
      </c>
      <c r="E1032" s="10" t="str">
        <f>IF([1]厂站实体!R1032="","",[1]厂站实体!R1032)</f>
        <v/>
      </c>
      <c r="F1032" s="10" t="str">
        <f>IF([1]厂站实体!M1032="","",[1]厂站实体!M1032)</f>
        <v/>
      </c>
      <c r="G1032" s="10" t="str">
        <f>IF([1]厂站实体!N1032="","",[1]厂站实体!N1032)</f>
        <v/>
      </c>
      <c r="H1032" s="10" t="str">
        <f>IF([1]厂站实体!O1032="","",[1]厂站实体!O1032)</f>
        <v/>
      </c>
      <c r="I1032" s="10" t="str">
        <f>IF([1]厂站实体!K1032="","",[1]厂站实体!K1032)</f>
        <v/>
      </c>
      <c r="J1032" s="10" t="str">
        <f>IF([1]厂站实体!P1032="","",[1]厂站实体!P1032)</f>
        <v/>
      </c>
      <c r="K1032" s="10" t="str">
        <f t="shared" si="16"/>
        <v/>
      </c>
    </row>
    <row r="1033" spans="1:11" x14ac:dyDescent="0.15">
      <c r="A1033" s="10" t="str">
        <f>IF([1]厂站实体!A1033="","",[1]厂站实体!A1033)</f>
        <v/>
      </c>
      <c r="B1033" s="10" t="str">
        <f>IF([1]厂站实体!E1033="","",[1]厂站实体!E1033)</f>
        <v/>
      </c>
      <c r="C1033" s="10" t="str">
        <f>IF([1]厂站实体!C1033="","",[1]厂站实体!C1033)</f>
        <v/>
      </c>
      <c r="D1033" s="10" t="str">
        <f>IF([1]厂站实体!D1033="","",[1]厂站实体!D1033)</f>
        <v/>
      </c>
      <c r="E1033" s="10" t="str">
        <f>IF([1]厂站实体!R1033="","",[1]厂站实体!R1033)</f>
        <v/>
      </c>
      <c r="F1033" s="10" t="str">
        <f>IF([1]厂站实体!M1033="","",[1]厂站实体!M1033)</f>
        <v/>
      </c>
      <c r="G1033" s="10" t="str">
        <f>IF([1]厂站实体!N1033="","",[1]厂站实体!N1033)</f>
        <v/>
      </c>
      <c r="H1033" s="10" t="str">
        <f>IF([1]厂站实体!O1033="","",[1]厂站实体!O1033)</f>
        <v/>
      </c>
      <c r="I1033" s="10" t="str">
        <f>IF([1]厂站实体!K1033="","",[1]厂站实体!K1033)</f>
        <v/>
      </c>
      <c r="J1033" s="10" t="str">
        <f>IF([1]厂站实体!P1033="","",[1]厂站实体!P1033)</f>
        <v/>
      </c>
      <c r="K1033" s="10" t="str">
        <f t="shared" si="16"/>
        <v/>
      </c>
    </row>
    <row r="1034" spans="1:11" x14ac:dyDescent="0.15">
      <c r="A1034" s="10" t="str">
        <f>IF([1]厂站实体!A1034="","",[1]厂站实体!A1034)</f>
        <v/>
      </c>
      <c r="B1034" s="10" t="str">
        <f>IF([1]厂站实体!E1034="","",[1]厂站实体!E1034)</f>
        <v/>
      </c>
      <c r="C1034" s="10" t="str">
        <f>IF([1]厂站实体!C1034="","",[1]厂站实体!C1034)</f>
        <v/>
      </c>
      <c r="D1034" s="10" t="str">
        <f>IF([1]厂站实体!D1034="","",[1]厂站实体!D1034)</f>
        <v/>
      </c>
      <c r="E1034" s="10" t="str">
        <f>IF([1]厂站实体!R1034="","",[1]厂站实体!R1034)</f>
        <v/>
      </c>
      <c r="F1034" s="10" t="str">
        <f>IF([1]厂站实体!M1034="","",[1]厂站实体!M1034)</f>
        <v/>
      </c>
      <c r="G1034" s="10" t="str">
        <f>IF([1]厂站实体!N1034="","",[1]厂站实体!N1034)</f>
        <v/>
      </c>
      <c r="H1034" s="10" t="str">
        <f>IF([1]厂站实体!O1034="","",[1]厂站实体!O1034)</f>
        <v/>
      </c>
      <c r="I1034" s="10" t="str">
        <f>IF([1]厂站实体!K1034="","",[1]厂站实体!K1034)</f>
        <v/>
      </c>
      <c r="J1034" s="10" t="str">
        <f>IF([1]厂站实体!P1034="","",[1]厂站实体!P1034)</f>
        <v/>
      </c>
      <c r="K1034" s="10" t="str">
        <f t="shared" si="16"/>
        <v/>
      </c>
    </row>
    <row r="1035" spans="1:11" x14ac:dyDescent="0.15">
      <c r="A1035" s="10" t="str">
        <f>IF([1]厂站实体!A1035="","",[1]厂站实体!A1035)</f>
        <v/>
      </c>
      <c r="B1035" s="10" t="str">
        <f>IF([1]厂站实体!E1035="","",[1]厂站实体!E1035)</f>
        <v/>
      </c>
      <c r="C1035" s="10" t="str">
        <f>IF([1]厂站实体!C1035="","",[1]厂站实体!C1035)</f>
        <v/>
      </c>
      <c r="D1035" s="10" t="str">
        <f>IF([1]厂站实体!D1035="","",[1]厂站实体!D1035)</f>
        <v/>
      </c>
      <c r="E1035" s="10" t="str">
        <f>IF([1]厂站实体!R1035="","",[1]厂站实体!R1035)</f>
        <v/>
      </c>
      <c r="F1035" s="10" t="str">
        <f>IF([1]厂站实体!M1035="","",[1]厂站实体!M1035)</f>
        <v/>
      </c>
      <c r="G1035" s="10" t="str">
        <f>IF([1]厂站实体!N1035="","",[1]厂站实体!N1035)</f>
        <v/>
      </c>
      <c r="H1035" s="10" t="str">
        <f>IF([1]厂站实体!O1035="","",[1]厂站实体!O1035)</f>
        <v/>
      </c>
      <c r="I1035" s="10" t="str">
        <f>IF([1]厂站实体!K1035="","",[1]厂站实体!K1035)</f>
        <v/>
      </c>
      <c r="J1035" s="10" t="str">
        <f>IF([1]厂站实体!P1035="","",[1]厂站实体!P1035)</f>
        <v/>
      </c>
      <c r="K1035" s="10" t="str">
        <f t="shared" si="16"/>
        <v/>
      </c>
    </row>
    <row r="1036" spans="1:11" x14ac:dyDescent="0.15">
      <c r="A1036" s="10" t="str">
        <f>IF([1]厂站实体!A1036="","",[1]厂站实体!A1036)</f>
        <v/>
      </c>
      <c r="B1036" s="10" t="str">
        <f>IF([1]厂站实体!E1036="","",[1]厂站实体!E1036)</f>
        <v/>
      </c>
      <c r="C1036" s="10" t="str">
        <f>IF([1]厂站实体!C1036="","",[1]厂站实体!C1036)</f>
        <v/>
      </c>
      <c r="D1036" s="10" t="str">
        <f>IF([1]厂站实体!D1036="","",[1]厂站实体!D1036)</f>
        <v/>
      </c>
      <c r="E1036" s="10" t="str">
        <f>IF([1]厂站实体!R1036="","",[1]厂站实体!R1036)</f>
        <v/>
      </c>
      <c r="F1036" s="10" t="str">
        <f>IF([1]厂站实体!M1036="","",[1]厂站实体!M1036)</f>
        <v/>
      </c>
      <c r="G1036" s="10" t="str">
        <f>IF([1]厂站实体!N1036="","",[1]厂站实体!N1036)</f>
        <v/>
      </c>
      <c r="H1036" s="10" t="str">
        <f>IF([1]厂站实体!O1036="","",[1]厂站实体!O1036)</f>
        <v/>
      </c>
      <c r="I1036" s="10" t="str">
        <f>IF([1]厂站实体!K1036="","",[1]厂站实体!K1036)</f>
        <v/>
      </c>
      <c r="J1036" s="10" t="str">
        <f>IF([1]厂站实体!P1036="","",[1]厂站实体!P1036)</f>
        <v/>
      </c>
      <c r="K1036" s="10" t="str">
        <f t="shared" si="16"/>
        <v/>
      </c>
    </row>
    <row r="1037" spans="1:11" x14ac:dyDescent="0.15">
      <c r="A1037" s="10" t="str">
        <f>IF([1]厂站实体!A1037="","",[1]厂站实体!A1037)</f>
        <v/>
      </c>
      <c r="B1037" s="10" t="str">
        <f>IF([1]厂站实体!E1037="","",[1]厂站实体!E1037)</f>
        <v/>
      </c>
      <c r="C1037" s="10" t="str">
        <f>IF([1]厂站实体!C1037="","",[1]厂站实体!C1037)</f>
        <v/>
      </c>
      <c r="D1037" s="10" t="str">
        <f>IF([1]厂站实体!D1037="","",[1]厂站实体!D1037)</f>
        <v/>
      </c>
      <c r="E1037" s="10" t="str">
        <f>IF([1]厂站实体!R1037="","",[1]厂站实体!R1037)</f>
        <v/>
      </c>
      <c r="F1037" s="10" t="str">
        <f>IF([1]厂站实体!M1037="","",[1]厂站实体!M1037)</f>
        <v/>
      </c>
      <c r="G1037" s="10" t="str">
        <f>IF([1]厂站实体!N1037="","",[1]厂站实体!N1037)</f>
        <v/>
      </c>
      <c r="H1037" s="10" t="str">
        <f>IF([1]厂站实体!O1037="","",[1]厂站实体!O1037)</f>
        <v/>
      </c>
      <c r="I1037" s="10" t="str">
        <f>IF([1]厂站实体!K1037="","",[1]厂站实体!K1037)</f>
        <v/>
      </c>
      <c r="J1037" s="10" t="str">
        <f>IF([1]厂站实体!P1037="","",[1]厂站实体!P1037)</f>
        <v/>
      </c>
      <c r="K1037" s="10" t="str">
        <f t="shared" si="16"/>
        <v/>
      </c>
    </row>
    <row r="1038" spans="1:11" x14ac:dyDescent="0.15">
      <c r="A1038" s="10" t="str">
        <f>IF([1]厂站实体!A1038="","",[1]厂站实体!A1038)</f>
        <v/>
      </c>
      <c r="B1038" s="10" t="str">
        <f>IF([1]厂站实体!E1038="","",[1]厂站实体!E1038)</f>
        <v/>
      </c>
      <c r="C1038" s="10" t="str">
        <f>IF([1]厂站实体!C1038="","",[1]厂站实体!C1038)</f>
        <v/>
      </c>
      <c r="D1038" s="10" t="str">
        <f>IF([1]厂站实体!D1038="","",[1]厂站实体!D1038)</f>
        <v/>
      </c>
      <c r="E1038" s="10" t="str">
        <f>IF([1]厂站实体!R1038="","",[1]厂站实体!R1038)</f>
        <v/>
      </c>
      <c r="F1038" s="10" t="str">
        <f>IF([1]厂站实体!M1038="","",[1]厂站实体!M1038)</f>
        <v/>
      </c>
      <c r="G1038" s="10" t="str">
        <f>IF([1]厂站实体!N1038="","",[1]厂站实体!N1038)</f>
        <v/>
      </c>
      <c r="H1038" s="10" t="str">
        <f>IF([1]厂站实体!O1038="","",[1]厂站实体!O1038)</f>
        <v/>
      </c>
      <c r="I1038" s="10" t="str">
        <f>IF([1]厂站实体!K1038="","",[1]厂站实体!K1038)</f>
        <v/>
      </c>
      <c r="J1038" s="10" t="str">
        <f>IF([1]厂站实体!P1038="","",[1]厂站实体!P1038)</f>
        <v/>
      </c>
      <c r="K1038" s="10" t="str">
        <f t="shared" si="16"/>
        <v/>
      </c>
    </row>
    <row r="1039" spans="1:11" x14ac:dyDescent="0.15">
      <c r="A1039" s="10" t="str">
        <f>IF([1]厂站实体!A1039="","",[1]厂站实体!A1039)</f>
        <v/>
      </c>
      <c r="B1039" s="10" t="str">
        <f>IF([1]厂站实体!E1039="","",[1]厂站实体!E1039)</f>
        <v/>
      </c>
      <c r="C1039" s="10" t="str">
        <f>IF([1]厂站实体!C1039="","",[1]厂站实体!C1039)</f>
        <v/>
      </c>
      <c r="D1039" s="10" t="str">
        <f>IF([1]厂站实体!D1039="","",[1]厂站实体!D1039)</f>
        <v/>
      </c>
      <c r="E1039" s="10" t="str">
        <f>IF([1]厂站实体!R1039="","",[1]厂站实体!R1039)</f>
        <v/>
      </c>
      <c r="F1039" s="10" t="str">
        <f>IF([1]厂站实体!M1039="","",[1]厂站实体!M1039)</f>
        <v/>
      </c>
      <c r="G1039" s="10" t="str">
        <f>IF([1]厂站实体!N1039="","",[1]厂站实体!N1039)</f>
        <v/>
      </c>
      <c r="H1039" s="10" t="str">
        <f>IF([1]厂站实体!O1039="","",[1]厂站实体!O1039)</f>
        <v/>
      </c>
      <c r="I1039" s="10" t="str">
        <f>IF([1]厂站实体!K1039="","",[1]厂站实体!K1039)</f>
        <v/>
      </c>
      <c r="J1039" s="10" t="str">
        <f>IF([1]厂站实体!P1039="","",[1]厂站实体!P1039)</f>
        <v/>
      </c>
      <c r="K1039" s="10" t="str">
        <f t="shared" si="16"/>
        <v/>
      </c>
    </row>
    <row r="1040" spans="1:11" x14ac:dyDescent="0.15">
      <c r="A1040" s="10" t="str">
        <f>IF([1]厂站实体!A1040="","",[1]厂站实体!A1040)</f>
        <v/>
      </c>
      <c r="B1040" s="10" t="str">
        <f>IF([1]厂站实体!E1040="","",[1]厂站实体!E1040)</f>
        <v/>
      </c>
      <c r="C1040" s="10" t="str">
        <f>IF([1]厂站实体!C1040="","",[1]厂站实体!C1040)</f>
        <v/>
      </c>
      <c r="D1040" s="10" t="str">
        <f>IF([1]厂站实体!D1040="","",[1]厂站实体!D1040)</f>
        <v/>
      </c>
      <c r="E1040" s="10" t="str">
        <f>IF([1]厂站实体!R1040="","",[1]厂站实体!R1040)</f>
        <v/>
      </c>
      <c r="F1040" s="10" t="str">
        <f>IF([1]厂站实体!M1040="","",[1]厂站实体!M1040)</f>
        <v/>
      </c>
      <c r="G1040" s="10" t="str">
        <f>IF([1]厂站实体!N1040="","",[1]厂站实体!N1040)</f>
        <v/>
      </c>
      <c r="H1040" s="10" t="str">
        <f>IF([1]厂站实体!O1040="","",[1]厂站实体!O1040)</f>
        <v/>
      </c>
      <c r="I1040" s="10" t="str">
        <f>IF([1]厂站实体!K1040="","",[1]厂站实体!K1040)</f>
        <v/>
      </c>
      <c r="J1040" s="10" t="str">
        <f>IF([1]厂站实体!P1040="","",[1]厂站实体!P1040)</f>
        <v/>
      </c>
      <c r="K1040" s="10" t="str">
        <f t="shared" si="16"/>
        <v/>
      </c>
    </row>
    <row r="1041" spans="1:11" x14ac:dyDescent="0.15">
      <c r="A1041" s="10" t="str">
        <f>IF([1]厂站实体!A1041="","",[1]厂站实体!A1041)</f>
        <v/>
      </c>
      <c r="B1041" s="10" t="str">
        <f>IF([1]厂站实体!E1041="","",[1]厂站实体!E1041)</f>
        <v/>
      </c>
      <c r="C1041" s="10" t="str">
        <f>IF([1]厂站实体!C1041="","",[1]厂站实体!C1041)</f>
        <v/>
      </c>
      <c r="D1041" s="10" t="str">
        <f>IF([1]厂站实体!D1041="","",[1]厂站实体!D1041)</f>
        <v/>
      </c>
      <c r="E1041" s="10" t="str">
        <f>IF([1]厂站实体!R1041="","",[1]厂站实体!R1041)</f>
        <v/>
      </c>
      <c r="F1041" s="10" t="str">
        <f>IF([1]厂站实体!M1041="","",[1]厂站实体!M1041)</f>
        <v/>
      </c>
      <c r="G1041" s="10" t="str">
        <f>IF([1]厂站实体!N1041="","",[1]厂站实体!N1041)</f>
        <v/>
      </c>
      <c r="H1041" s="10" t="str">
        <f>IF([1]厂站实体!O1041="","",[1]厂站实体!O1041)</f>
        <v/>
      </c>
      <c r="I1041" s="10" t="str">
        <f>IF([1]厂站实体!K1041="","",[1]厂站实体!K1041)</f>
        <v/>
      </c>
      <c r="J1041" s="10" t="str">
        <f>IF([1]厂站实体!P1041="","",[1]厂站实体!P1041)</f>
        <v/>
      </c>
      <c r="K1041" s="10" t="str">
        <f t="shared" si="16"/>
        <v/>
      </c>
    </row>
    <row r="1042" spans="1:11" x14ac:dyDescent="0.15">
      <c r="A1042" s="10" t="str">
        <f>IF([1]厂站实体!A1042="","",[1]厂站实体!A1042)</f>
        <v/>
      </c>
      <c r="B1042" s="10" t="str">
        <f>IF([1]厂站实体!E1042="","",[1]厂站实体!E1042)</f>
        <v/>
      </c>
      <c r="C1042" s="10" t="str">
        <f>IF([1]厂站实体!C1042="","",[1]厂站实体!C1042)</f>
        <v/>
      </c>
      <c r="D1042" s="10" t="str">
        <f>IF([1]厂站实体!D1042="","",[1]厂站实体!D1042)</f>
        <v/>
      </c>
      <c r="E1042" s="10" t="str">
        <f>IF([1]厂站实体!R1042="","",[1]厂站实体!R1042)</f>
        <v/>
      </c>
      <c r="F1042" s="10" t="str">
        <f>IF([1]厂站实体!M1042="","",[1]厂站实体!M1042)</f>
        <v/>
      </c>
      <c r="G1042" s="10" t="str">
        <f>IF([1]厂站实体!N1042="","",[1]厂站实体!N1042)</f>
        <v/>
      </c>
      <c r="H1042" s="10" t="str">
        <f>IF([1]厂站实体!O1042="","",[1]厂站实体!O1042)</f>
        <v/>
      </c>
      <c r="I1042" s="10" t="str">
        <f>IF([1]厂站实体!K1042="","",[1]厂站实体!K1042)</f>
        <v/>
      </c>
      <c r="J1042" s="10" t="str">
        <f>IF([1]厂站实体!P1042="","",[1]厂站实体!P1042)</f>
        <v/>
      </c>
      <c r="K1042" s="10" t="str">
        <f t="shared" si="16"/>
        <v/>
      </c>
    </row>
    <row r="1043" spans="1:11" x14ac:dyDescent="0.15">
      <c r="A1043" s="10" t="str">
        <f>IF([1]厂站实体!A1043="","",[1]厂站实体!A1043)</f>
        <v/>
      </c>
      <c r="B1043" s="10" t="str">
        <f>IF([1]厂站实体!E1043="","",[1]厂站实体!E1043)</f>
        <v/>
      </c>
      <c r="C1043" s="10" t="str">
        <f>IF([1]厂站实体!C1043="","",[1]厂站实体!C1043)</f>
        <v/>
      </c>
      <c r="D1043" s="10" t="str">
        <f>IF([1]厂站实体!D1043="","",[1]厂站实体!D1043)</f>
        <v/>
      </c>
      <c r="E1043" s="10" t="str">
        <f>IF([1]厂站实体!R1043="","",[1]厂站实体!R1043)</f>
        <v/>
      </c>
      <c r="F1043" s="10" t="str">
        <f>IF([1]厂站实体!M1043="","",[1]厂站实体!M1043)</f>
        <v/>
      </c>
      <c r="G1043" s="10" t="str">
        <f>IF([1]厂站实体!N1043="","",[1]厂站实体!N1043)</f>
        <v/>
      </c>
      <c r="H1043" s="10" t="str">
        <f>IF([1]厂站实体!O1043="","",[1]厂站实体!O1043)</f>
        <v/>
      </c>
      <c r="I1043" s="10" t="str">
        <f>IF([1]厂站实体!K1043="","",[1]厂站实体!K1043)</f>
        <v/>
      </c>
      <c r="J1043" s="10" t="str">
        <f>IF([1]厂站实体!P1043="","",[1]厂站实体!P1043)</f>
        <v/>
      </c>
      <c r="K1043" s="10" t="str">
        <f t="shared" si="16"/>
        <v/>
      </c>
    </row>
    <row r="1044" spans="1:11" x14ac:dyDescent="0.15">
      <c r="A1044" s="10" t="str">
        <f>IF([1]厂站实体!A1044="","",[1]厂站实体!A1044)</f>
        <v/>
      </c>
      <c r="B1044" s="10" t="str">
        <f>IF([1]厂站实体!E1044="","",[1]厂站实体!E1044)</f>
        <v/>
      </c>
      <c r="C1044" s="10" t="str">
        <f>IF([1]厂站实体!C1044="","",[1]厂站实体!C1044)</f>
        <v/>
      </c>
      <c r="D1044" s="10" t="str">
        <f>IF([1]厂站实体!D1044="","",[1]厂站实体!D1044)</f>
        <v/>
      </c>
      <c r="E1044" s="10" t="str">
        <f>IF([1]厂站实体!R1044="","",[1]厂站实体!R1044)</f>
        <v/>
      </c>
      <c r="F1044" s="10" t="str">
        <f>IF([1]厂站实体!M1044="","",[1]厂站实体!M1044)</f>
        <v/>
      </c>
      <c r="G1044" s="10" t="str">
        <f>IF([1]厂站实体!N1044="","",[1]厂站实体!N1044)</f>
        <v/>
      </c>
      <c r="H1044" s="10" t="str">
        <f>IF([1]厂站实体!O1044="","",[1]厂站实体!O1044)</f>
        <v/>
      </c>
      <c r="I1044" s="10" t="str">
        <f>IF([1]厂站实体!K1044="","",[1]厂站实体!K1044)</f>
        <v/>
      </c>
      <c r="J1044" s="10" t="str">
        <f>IF([1]厂站实体!P1044="","",[1]厂站实体!P1044)</f>
        <v/>
      </c>
      <c r="K1044" s="10" t="str">
        <f t="shared" si="16"/>
        <v/>
      </c>
    </row>
    <row r="1045" spans="1:11" x14ac:dyDescent="0.15">
      <c r="A1045" s="10" t="str">
        <f>IF([1]厂站实体!A1045="","",[1]厂站实体!A1045)</f>
        <v/>
      </c>
      <c r="B1045" s="10" t="str">
        <f>IF([1]厂站实体!E1045="","",[1]厂站实体!E1045)</f>
        <v/>
      </c>
      <c r="C1045" s="10" t="str">
        <f>IF([1]厂站实体!C1045="","",[1]厂站实体!C1045)</f>
        <v/>
      </c>
      <c r="D1045" s="10" t="str">
        <f>IF([1]厂站实体!D1045="","",[1]厂站实体!D1045)</f>
        <v/>
      </c>
      <c r="E1045" s="10" t="str">
        <f>IF([1]厂站实体!R1045="","",[1]厂站实体!R1045)</f>
        <v/>
      </c>
      <c r="F1045" s="10" t="str">
        <f>IF([1]厂站实体!M1045="","",[1]厂站实体!M1045)</f>
        <v/>
      </c>
      <c r="G1045" s="10" t="str">
        <f>IF([1]厂站实体!N1045="","",[1]厂站实体!N1045)</f>
        <v/>
      </c>
      <c r="H1045" s="10" t="str">
        <f>IF([1]厂站实体!O1045="","",[1]厂站实体!O1045)</f>
        <v/>
      </c>
      <c r="I1045" s="10" t="str">
        <f>IF([1]厂站实体!K1045="","",[1]厂站实体!K1045)</f>
        <v/>
      </c>
      <c r="J1045" s="10" t="str">
        <f>IF([1]厂站实体!P1045="","",[1]厂站实体!P1045)</f>
        <v/>
      </c>
      <c r="K1045" s="10" t="str">
        <f t="shared" si="16"/>
        <v/>
      </c>
    </row>
    <row r="1046" spans="1:11" x14ac:dyDescent="0.15">
      <c r="A1046" s="10" t="str">
        <f>IF([1]厂站实体!A1046="","",[1]厂站实体!A1046)</f>
        <v/>
      </c>
      <c r="B1046" s="10" t="str">
        <f>IF([1]厂站实体!E1046="","",[1]厂站实体!E1046)</f>
        <v/>
      </c>
      <c r="C1046" s="10" t="str">
        <f>IF([1]厂站实体!C1046="","",[1]厂站实体!C1046)</f>
        <v/>
      </c>
      <c r="D1046" s="10" t="str">
        <f>IF([1]厂站实体!D1046="","",[1]厂站实体!D1046)</f>
        <v/>
      </c>
      <c r="E1046" s="10" t="str">
        <f>IF([1]厂站实体!R1046="","",[1]厂站实体!R1046)</f>
        <v/>
      </c>
      <c r="F1046" s="10" t="str">
        <f>IF([1]厂站实体!M1046="","",[1]厂站实体!M1046)</f>
        <v/>
      </c>
      <c r="G1046" s="10" t="str">
        <f>IF([1]厂站实体!N1046="","",[1]厂站实体!N1046)</f>
        <v/>
      </c>
      <c r="H1046" s="10" t="str">
        <f>IF([1]厂站实体!O1046="","",[1]厂站实体!O1046)</f>
        <v/>
      </c>
      <c r="I1046" s="10" t="str">
        <f>IF([1]厂站实体!K1046="","",[1]厂站实体!K1046)</f>
        <v/>
      </c>
      <c r="J1046" s="10" t="str">
        <f>IF([1]厂站实体!P1046="","",[1]厂站实体!P1046)</f>
        <v/>
      </c>
      <c r="K1046" s="10" t="str">
        <f t="shared" si="16"/>
        <v/>
      </c>
    </row>
    <row r="1047" spans="1:11" x14ac:dyDescent="0.15">
      <c r="A1047" s="10" t="str">
        <f>IF([1]厂站实体!A1047="","",[1]厂站实体!A1047)</f>
        <v/>
      </c>
      <c r="B1047" s="10" t="str">
        <f>IF([1]厂站实体!E1047="","",[1]厂站实体!E1047)</f>
        <v/>
      </c>
      <c r="C1047" s="10" t="str">
        <f>IF([1]厂站实体!C1047="","",[1]厂站实体!C1047)</f>
        <v/>
      </c>
      <c r="D1047" s="10" t="str">
        <f>IF([1]厂站实体!D1047="","",[1]厂站实体!D1047)</f>
        <v/>
      </c>
      <c r="E1047" s="10" t="str">
        <f>IF([1]厂站实体!R1047="","",[1]厂站实体!R1047)</f>
        <v/>
      </c>
      <c r="F1047" s="10" t="str">
        <f>IF([1]厂站实体!M1047="","",[1]厂站实体!M1047)</f>
        <v/>
      </c>
      <c r="G1047" s="10" t="str">
        <f>IF([1]厂站实体!N1047="","",[1]厂站实体!N1047)</f>
        <v/>
      </c>
      <c r="H1047" s="10" t="str">
        <f>IF([1]厂站实体!O1047="","",[1]厂站实体!O1047)</f>
        <v/>
      </c>
      <c r="I1047" s="10" t="str">
        <f>IF([1]厂站实体!K1047="","",[1]厂站实体!K1047)</f>
        <v/>
      </c>
      <c r="J1047" s="10" t="str">
        <f>IF([1]厂站实体!P1047="","",[1]厂站实体!P1047)</f>
        <v/>
      </c>
      <c r="K1047" s="10" t="str">
        <f t="shared" si="16"/>
        <v/>
      </c>
    </row>
    <row r="1048" spans="1:11" x14ac:dyDescent="0.15">
      <c r="A1048" s="10" t="str">
        <f>IF([1]厂站实体!A1048="","",[1]厂站实体!A1048)</f>
        <v/>
      </c>
      <c r="B1048" s="10" t="str">
        <f>IF([1]厂站实体!E1048="","",[1]厂站实体!E1048)</f>
        <v/>
      </c>
      <c r="C1048" s="10" t="str">
        <f>IF([1]厂站实体!C1048="","",[1]厂站实体!C1048)</f>
        <v/>
      </c>
      <c r="D1048" s="10" t="str">
        <f>IF([1]厂站实体!D1048="","",[1]厂站实体!D1048)</f>
        <v/>
      </c>
      <c r="E1048" s="10" t="str">
        <f>IF([1]厂站实体!R1048="","",[1]厂站实体!R1048)</f>
        <v/>
      </c>
      <c r="F1048" s="10" t="str">
        <f>IF([1]厂站实体!M1048="","",[1]厂站实体!M1048)</f>
        <v/>
      </c>
      <c r="G1048" s="10" t="str">
        <f>IF([1]厂站实体!N1048="","",[1]厂站实体!N1048)</f>
        <v/>
      </c>
      <c r="H1048" s="10" t="str">
        <f>IF([1]厂站实体!O1048="","",[1]厂站实体!O1048)</f>
        <v/>
      </c>
      <c r="I1048" s="10" t="str">
        <f>IF([1]厂站实体!K1048="","",[1]厂站实体!K1048)</f>
        <v/>
      </c>
      <c r="J1048" s="10" t="str">
        <f>IF([1]厂站实体!P1048="","",[1]厂站实体!P1048)</f>
        <v/>
      </c>
      <c r="K1048" s="10" t="str">
        <f t="shared" si="16"/>
        <v/>
      </c>
    </row>
    <row r="1049" spans="1:11" x14ac:dyDescent="0.15">
      <c r="A1049" s="10" t="str">
        <f>IF([1]厂站实体!A1049="","",[1]厂站实体!A1049)</f>
        <v/>
      </c>
      <c r="B1049" s="10" t="str">
        <f>IF([1]厂站实体!E1049="","",[1]厂站实体!E1049)</f>
        <v/>
      </c>
      <c r="C1049" s="10" t="str">
        <f>IF([1]厂站实体!C1049="","",[1]厂站实体!C1049)</f>
        <v/>
      </c>
      <c r="D1049" s="10" t="str">
        <f>IF([1]厂站实体!D1049="","",[1]厂站实体!D1049)</f>
        <v/>
      </c>
      <c r="E1049" s="10" t="str">
        <f>IF([1]厂站实体!R1049="","",[1]厂站实体!R1049)</f>
        <v/>
      </c>
      <c r="F1049" s="10" t="str">
        <f>IF([1]厂站实体!M1049="","",[1]厂站实体!M1049)</f>
        <v/>
      </c>
      <c r="G1049" s="10" t="str">
        <f>IF([1]厂站实体!N1049="","",[1]厂站实体!N1049)</f>
        <v/>
      </c>
      <c r="H1049" s="10" t="str">
        <f>IF([1]厂站实体!O1049="","",[1]厂站实体!O1049)</f>
        <v/>
      </c>
      <c r="I1049" s="10" t="str">
        <f>IF([1]厂站实体!K1049="","",[1]厂站实体!K1049)</f>
        <v/>
      </c>
      <c r="J1049" s="10" t="str">
        <f>IF([1]厂站实体!P1049="","",[1]厂站实体!P1049)</f>
        <v/>
      </c>
      <c r="K1049" s="10" t="str">
        <f t="shared" si="16"/>
        <v/>
      </c>
    </row>
    <row r="1050" spans="1:11" x14ac:dyDescent="0.15">
      <c r="A1050" s="10" t="str">
        <f>IF([1]厂站实体!A1050="","",[1]厂站实体!A1050)</f>
        <v/>
      </c>
      <c r="B1050" s="10" t="str">
        <f>IF([1]厂站实体!E1050="","",[1]厂站实体!E1050)</f>
        <v/>
      </c>
      <c r="C1050" s="10" t="str">
        <f>IF([1]厂站实体!C1050="","",[1]厂站实体!C1050)</f>
        <v/>
      </c>
      <c r="D1050" s="10" t="str">
        <f>IF([1]厂站实体!D1050="","",[1]厂站实体!D1050)</f>
        <v/>
      </c>
      <c r="E1050" s="10" t="str">
        <f>IF([1]厂站实体!R1050="","",[1]厂站实体!R1050)</f>
        <v/>
      </c>
      <c r="F1050" s="10" t="str">
        <f>IF([1]厂站实体!M1050="","",[1]厂站实体!M1050)</f>
        <v/>
      </c>
      <c r="G1050" s="10" t="str">
        <f>IF([1]厂站实体!N1050="","",[1]厂站实体!N1050)</f>
        <v/>
      </c>
      <c r="H1050" s="10" t="str">
        <f>IF([1]厂站实体!O1050="","",[1]厂站实体!O1050)</f>
        <v/>
      </c>
      <c r="I1050" s="10" t="str">
        <f>IF([1]厂站实体!K1050="","",[1]厂站实体!K1050)</f>
        <v/>
      </c>
      <c r="J1050" s="10" t="str">
        <f>IF([1]厂站实体!P1050="","",[1]厂站实体!P1050)</f>
        <v/>
      </c>
      <c r="K1050" s="10" t="str">
        <f t="shared" si="16"/>
        <v/>
      </c>
    </row>
    <row r="1051" spans="1:11" x14ac:dyDescent="0.15">
      <c r="A1051" s="10" t="str">
        <f>IF([1]厂站实体!A1051="","",[1]厂站实体!A1051)</f>
        <v/>
      </c>
      <c r="B1051" s="10" t="str">
        <f>IF([1]厂站实体!E1051="","",[1]厂站实体!E1051)</f>
        <v/>
      </c>
      <c r="C1051" s="10" t="str">
        <f>IF([1]厂站实体!C1051="","",[1]厂站实体!C1051)</f>
        <v/>
      </c>
      <c r="D1051" s="10" t="str">
        <f>IF([1]厂站实体!D1051="","",[1]厂站实体!D1051)</f>
        <v/>
      </c>
      <c r="E1051" s="10" t="str">
        <f>IF([1]厂站实体!R1051="","",[1]厂站实体!R1051)</f>
        <v/>
      </c>
      <c r="F1051" s="10" t="str">
        <f>IF([1]厂站实体!M1051="","",[1]厂站实体!M1051)</f>
        <v/>
      </c>
      <c r="G1051" s="10" t="str">
        <f>IF([1]厂站实体!N1051="","",[1]厂站实体!N1051)</f>
        <v/>
      </c>
      <c r="H1051" s="10" t="str">
        <f>IF([1]厂站实体!O1051="","",[1]厂站实体!O1051)</f>
        <v/>
      </c>
      <c r="I1051" s="10" t="str">
        <f>IF([1]厂站实体!K1051="","",[1]厂站实体!K1051)</f>
        <v/>
      </c>
      <c r="J1051" s="10" t="str">
        <f>IF([1]厂站实体!P1051="","",[1]厂站实体!P1051)</f>
        <v/>
      </c>
      <c r="K1051" s="10" t="str">
        <f t="shared" si="16"/>
        <v/>
      </c>
    </row>
    <row r="1052" spans="1:11" x14ac:dyDescent="0.15">
      <c r="A1052" s="10" t="str">
        <f>IF([1]厂站实体!A1052="","",[1]厂站实体!A1052)</f>
        <v/>
      </c>
      <c r="B1052" s="10" t="str">
        <f>IF([1]厂站实体!E1052="","",[1]厂站实体!E1052)</f>
        <v/>
      </c>
      <c r="C1052" s="10" t="str">
        <f>IF([1]厂站实体!C1052="","",[1]厂站实体!C1052)</f>
        <v/>
      </c>
      <c r="D1052" s="10" t="str">
        <f>IF([1]厂站实体!D1052="","",[1]厂站实体!D1052)</f>
        <v/>
      </c>
      <c r="E1052" s="10" t="str">
        <f>IF([1]厂站实体!R1052="","",[1]厂站实体!R1052)</f>
        <v/>
      </c>
      <c r="F1052" s="10" t="str">
        <f>IF([1]厂站实体!M1052="","",[1]厂站实体!M1052)</f>
        <v/>
      </c>
      <c r="G1052" s="10" t="str">
        <f>IF([1]厂站实体!N1052="","",[1]厂站实体!N1052)</f>
        <v/>
      </c>
      <c r="H1052" s="10" t="str">
        <f>IF([1]厂站实体!O1052="","",[1]厂站实体!O1052)</f>
        <v/>
      </c>
      <c r="I1052" s="10" t="str">
        <f>IF([1]厂站实体!K1052="","",[1]厂站实体!K1052)</f>
        <v/>
      </c>
      <c r="J1052" s="10" t="str">
        <f>IF([1]厂站实体!P1052="","",[1]厂站实体!P1052)</f>
        <v/>
      </c>
      <c r="K1052" s="10" t="str">
        <f t="shared" si="16"/>
        <v/>
      </c>
    </row>
    <row r="1053" spans="1:11" x14ac:dyDescent="0.15">
      <c r="A1053" s="10" t="str">
        <f>IF([1]厂站实体!A1053="","",[1]厂站实体!A1053)</f>
        <v/>
      </c>
      <c r="B1053" s="10" t="str">
        <f>IF([1]厂站实体!E1053="","",[1]厂站实体!E1053)</f>
        <v/>
      </c>
      <c r="C1053" s="10" t="str">
        <f>IF([1]厂站实体!C1053="","",[1]厂站实体!C1053)</f>
        <v/>
      </c>
      <c r="D1053" s="10" t="str">
        <f>IF([1]厂站实体!D1053="","",[1]厂站实体!D1053)</f>
        <v/>
      </c>
      <c r="E1053" s="10" t="str">
        <f>IF([1]厂站实体!R1053="","",[1]厂站实体!R1053)</f>
        <v/>
      </c>
      <c r="F1053" s="10" t="str">
        <f>IF([1]厂站实体!M1053="","",[1]厂站实体!M1053)</f>
        <v/>
      </c>
      <c r="G1053" s="10" t="str">
        <f>IF([1]厂站实体!N1053="","",[1]厂站实体!N1053)</f>
        <v/>
      </c>
      <c r="H1053" s="10" t="str">
        <f>IF([1]厂站实体!O1053="","",[1]厂站实体!O1053)</f>
        <v/>
      </c>
      <c r="I1053" s="10" t="str">
        <f>IF([1]厂站实体!K1053="","",[1]厂站实体!K1053)</f>
        <v/>
      </c>
      <c r="J1053" s="10" t="str">
        <f>IF([1]厂站实体!P1053="","",[1]厂站实体!P1053)</f>
        <v/>
      </c>
      <c r="K1053" s="10" t="str">
        <f t="shared" si="16"/>
        <v/>
      </c>
    </row>
    <row r="1054" spans="1:11" x14ac:dyDescent="0.15">
      <c r="A1054" s="10" t="str">
        <f>IF([1]厂站实体!A1054="","",[1]厂站实体!A1054)</f>
        <v/>
      </c>
      <c r="B1054" s="10" t="str">
        <f>IF([1]厂站实体!E1054="","",[1]厂站实体!E1054)</f>
        <v/>
      </c>
      <c r="C1054" s="10" t="str">
        <f>IF([1]厂站实体!C1054="","",[1]厂站实体!C1054)</f>
        <v/>
      </c>
      <c r="D1054" s="10" t="str">
        <f>IF([1]厂站实体!D1054="","",[1]厂站实体!D1054)</f>
        <v/>
      </c>
      <c r="E1054" s="10" t="str">
        <f>IF([1]厂站实体!R1054="","",[1]厂站实体!R1054)</f>
        <v/>
      </c>
      <c r="F1054" s="10" t="str">
        <f>IF([1]厂站实体!M1054="","",[1]厂站实体!M1054)</f>
        <v/>
      </c>
      <c r="G1054" s="10" t="str">
        <f>IF([1]厂站实体!N1054="","",[1]厂站实体!N1054)</f>
        <v/>
      </c>
      <c r="H1054" s="10" t="str">
        <f>IF([1]厂站实体!O1054="","",[1]厂站实体!O1054)</f>
        <v/>
      </c>
      <c r="I1054" s="10" t="str">
        <f>IF([1]厂站实体!K1054="","",[1]厂站实体!K1054)</f>
        <v/>
      </c>
      <c r="J1054" s="10" t="str">
        <f>IF([1]厂站实体!P1054="","",[1]厂站实体!P1054)</f>
        <v/>
      </c>
      <c r="K1054" s="10" t="str">
        <f t="shared" si="16"/>
        <v/>
      </c>
    </row>
    <row r="1055" spans="1:11" x14ac:dyDescent="0.15">
      <c r="A1055" s="10" t="str">
        <f>IF([1]厂站实体!A1055="","",[1]厂站实体!A1055)</f>
        <v/>
      </c>
      <c r="B1055" s="10" t="str">
        <f>IF([1]厂站实体!E1055="","",[1]厂站实体!E1055)</f>
        <v/>
      </c>
      <c r="C1055" s="10" t="str">
        <f>IF([1]厂站实体!C1055="","",[1]厂站实体!C1055)</f>
        <v/>
      </c>
      <c r="D1055" s="10" t="str">
        <f>IF([1]厂站实体!D1055="","",[1]厂站实体!D1055)</f>
        <v/>
      </c>
      <c r="E1055" s="10" t="str">
        <f>IF([1]厂站实体!R1055="","",[1]厂站实体!R1055)</f>
        <v/>
      </c>
      <c r="F1055" s="10" t="str">
        <f>IF([1]厂站实体!M1055="","",[1]厂站实体!M1055)</f>
        <v/>
      </c>
      <c r="G1055" s="10" t="str">
        <f>IF([1]厂站实体!N1055="","",[1]厂站实体!N1055)</f>
        <v/>
      </c>
      <c r="H1055" s="10" t="str">
        <f>IF([1]厂站实体!O1055="","",[1]厂站实体!O1055)</f>
        <v/>
      </c>
      <c r="I1055" s="10" t="str">
        <f>IF([1]厂站实体!K1055="","",[1]厂站实体!K1055)</f>
        <v/>
      </c>
      <c r="J1055" s="10" t="str">
        <f>IF([1]厂站实体!P1055="","",[1]厂站实体!P1055)</f>
        <v/>
      </c>
      <c r="K1055" s="10" t="str">
        <f t="shared" si="16"/>
        <v/>
      </c>
    </row>
    <row r="1056" spans="1:11" x14ac:dyDescent="0.15">
      <c r="A1056" s="10" t="str">
        <f>IF([1]厂站实体!A1056="","",[1]厂站实体!A1056)</f>
        <v/>
      </c>
      <c r="B1056" s="10" t="str">
        <f>IF([1]厂站实体!E1056="","",[1]厂站实体!E1056)</f>
        <v/>
      </c>
      <c r="C1056" s="10" t="str">
        <f>IF([1]厂站实体!C1056="","",[1]厂站实体!C1056)</f>
        <v/>
      </c>
      <c r="D1056" s="10" t="str">
        <f>IF([1]厂站实体!D1056="","",[1]厂站实体!D1056)</f>
        <v/>
      </c>
      <c r="E1056" s="10" t="str">
        <f>IF([1]厂站实体!R1056="","",[1]厂站实体!R1056)</f>
        <v/>
      </c>
      <c r="F1056" s="10" t="str">
        <f>IF([1]厂站实体!M1056="","",[1]厂站实体!M1056)</f>
        <v/>
      </c>
      <c r="G1056" s="10" t="str">
        <f>IF([1]厂站实体!N1056="","",[1]厂站实体!N1056)</f>
        <v/>
      </c>
      <c r="H1056" s="10" t="str">
        <f>IF([1]厂站实体!O1056="","",[1]厂站实体!O1056)</f>
        <v/>
      </c>
      <c r="I1056" s="10" t="str">
        <f>IF([1]厂站实体!K1056="","",[1]厂站实体!K1056)</f>
        <v/>
      </c>
      <c r="J1056" s="10" t="str">
        <f>IF([1]厂站实体!P1056="","",[1]厂站实体!P1056)</f>
        <v/>
      </c>
      <c r="K1056" s="10" t="str">
        <f t="shared" si="16"/>
        <v/>
      </c>
    </row>
    <row r="1057" spans="1:11" x14ac:dyDescent="0.15">
      <c r="A1057" s="10" t="str">
        <f>IF([1]厂站实体!A1057="","",[1]厂站实体!A1057)</f>
        <v/>
      </c>
      <c r="B1057" s="10" t="str">
        <f>IF([1]厂站实体!E1057="","",[1]厂站实体!E1057)</f>
        <v/>
      </c>
      <c r="C1057" s="10" t="str">
        <f>IF([1]厂站实体!C1057="","",[1]厂站实体!C1057)</f>
        <v/>
      </c>
      <c r="D1057" s="10" t="str">
        <f>IF([1]厂站实体!D1057="","",[1]厂站实体!D1057)</f>
        <v/>
      </c>
      <c r="E1057" s="10" t="str">
        <f>IF([1]厂站实体!R1057="","",[1]厂站实体!R1057)</f>
        <v/>
      </c>
      <c r="F1057" s="10" t="str">
        <f>IF([1]厂站实体!M1057="","",[1]厂站实体!M1057)</f>
        <v/>
      </c>
      <c r="G1057" s="10" t="str">
        <f>IF([1]厂站实体!N1057="","",[1]厂站实体!N1057)</f>
        <v/>
      </c>
      <c r="H1057" s="10" t="str">
        <f>IF([1]厂站实体!O1057="","",[1]厂站实体!O1057)</f>
        <v/>
      </c>
      <c r="I1057" s="10" t="str">
        <f>IF([1]厂站实体!K1057="","",[1]厂站实体!K1057)</f>
        <v/>
      </c>
      <c r="J1057" s="10" t="str">
        <f>IF([1]厂站实体!P1057="","",[1]厂站实体!P1057)</f>
        <v/>
      </c>
      <c r="K1057" s="10" t="str">
        <f t="shared" si="16"/>
        <v/>
      </c>
    </row>
    <row r="1058" spans="1:11" x14ac:dyDescent="0.15">
      <c r="A1058" s="10" t="str">
        <f>IF([1]厂站实体!A1058="","",[1]厂站实体!A1058)</f>
        <v/>
      </c>
      <c r="B1058" s="10" t="str">
        <f>IF([1]厂站实体!E1058="","",[1]厂站实体!E1058)</f>
        <v/>
      </c>
      <c r="C1058" s="10" t="str">
        <f>IF([1]厂站实体!C1058="","",[1]厂站实体!C1058)</f>
        <v/>
      </c>
      <c r="D1058" s="10" t="str">
        <f>IF([1]厂站实体!D1058="","",[1]厂站实体!D1058)</f>
        <v/>
      </c>
      <c r="E1058" s="10" t="str">
        <f>IF([1]厂站实体!R1058="","",[1]厂站实体!R1058)</f>
        <v/>
      </c>
      <c r="F1058" s="10" t="str">
        <f>IF([1]厂站实体!M1058="","",[1]厂站实体!M1058)</f>
        <v/>
      </c>
      <c r="G1058" s="10" t="str">
        <f>IF([1]厂站实体!N1058="","",[1]厂站实体!N1058)</f>
        <v/>
      </c>
      <c r="H1058" s="10" t="str">
        <f>IF([1]厂站实体!O1058="","",[1]厂站实体!O1058)</f>
        <v/>
      </c>
      <c r="I1058" s="10" t="str">
        <f>IF([1]厂站实体!K1058="","",[1]厂站实体!K1058)</f>
        <v/>
      </c>
      <c r="J1058" s="10" t="str">
        <f>IF([1]厂站实体!P1058="","",[1]厂站实体!P1058)</f>
        <v/>
      </c>
      <c r="K1058" s="10" t="str">
        <f t="shared" si="16"/>
        <v/>
      </c>
    </row>
    <row r="1059" spans="1:11" x14ac:dyDescent="0.15">
      <c r="A1059" s="10" t="str">
        <f>IF([1]厂站实体!A1059="","",[1]厂站实体!A1059)</f>
        <v/>
      </c>
      <c r="B1059" s="10" t="str">
        <f>IF([1]厂站实体!E1059="","",[1]厂站实体!E1059)</f>
        <v/>
      </c>
      <c r="C1059" s="10" t="str">
        <f>IF([1]厂站实体!C1059="","",[1]厂站实体!C1059)</f>
        <v/>
      </c>
      <c r="D1059" s="10" t="str">
        <f>IF([1]厂站实体!D1059="","",[1]厂站实体!D1059)</f>
        <v/>
      </c>
      <c r="E1059" s="10" t="str">
        <f>IF([1]厂站实体!R1059="","",[1]厂站实体!R1059)</f>
        <v/>
      </c>
      <c r="F1059" s="10" t="str">
        <f>IF([1]厂站实体!M1059="","",[1]厂站实体!M1059)</f>
        <v/>
      </c>
      <c r="G1059" s="10" t="str">
        <f>IF([1]厂站实体!N1059="","",[1]厂站实体!N1059)</f>
        <v/>
      </c>
      <c r="H1059" s="10" t="str">
        <f>IF([1]厂站实体!O1059="","",[1]厂站实体!O1059)</f>
        <v/>
      </c>
      <c r="I1059" s="10" t="str">
        <f>IF([1]厂站实体!K1059="","",[1]厂站实体!K1059)</f>
        <v/>
      </c>
      <c r="J1059" s="10" t="str">
        <f>IF([1]厂站实体!P1059="","",[1]厂站实体!P1059)</f>
        <v/>
      </c>
      <c r="K1059" s="10" t="str">
        <f t="shared" si="16"/>
        <v/>
      </c>
    </row>
    <row r="1060" spans="1:11" x14ac:dyDescent="0.15">
      <c r="A1060" s="10" t="str">
        <f>IF([1]厂站实体!A1060="","",[1]厂站实体!A1060)</f>
        <v/>
      </c>
      <c r="B1060" s="10" t="str">
        <f>IF([1]厂站实体!E1060="","",[1]厂站实体!E1060)</f>
        <v/>
      </c>
      <c r="C1060" s="10" t="str">
        <f>IF([1]厂站实体!C1060="","",[1]厂站实体!C1060)</f>
        <v/>
      </c>
      <c r="D1060" s="10" t="str">
        <f>IF([1]厂站实体!D1060="","",[1]厂站实体!D1060)</f>
        <v/>
      </c>
      <c r="E1060" s="10" t="str">
        <f>IF([1]厂站实体!R1060="","",[1]厂站实体!R1060)</f>
        <v/>
      </c>
      <c r="F1060" s="10" t="str">
        <f>IF([1]厂站实体!M1060="","",[1]厂站实体!M1060)</f>
        <v/>
      </c>
      <c r="G1060" s="10" t="str">
        <f>IF([1]厂站实体!N1060="","",[1]厂站实体!N1060)</f>
        <v/>
      </c>
      <c r="H1060" s="10" t="str">
        <f>IF([1]厂站实体!O1060="","",[1]厂站实体!O1060)</f>
        <v/>
      </c>
      <c r="I1060" s="10" t="str">
        <f>IF([1]厂站实体!K1060="","",[1]厂站实体!K1060)</f>
        <v/>
      </c>
      <c r="J1060" s="10" t="str">
        <f>IF([1]厂站实体!P1060="","",[1]厂站实体!P1060)</f>
        <v/>
      </c>
      <c r="K1060" s="10" t="str">
        <f t="shared" si="16"/>
        <v/>
      </c>
    </row>
    <row r="1061" spans="1:11" x14ac:dyDescent="0.15">
      <c r="A1061" s="10" t="str">
        <f>IF([1]厂站实体!A1061="","",[1]厂站实体!A1061)</f>
        <v/>
      </c>
      <c r="B1061" s="10" t="str">
        <f>IF([1]厂站实体!E1061="","",[1]厂站实体!E1061)</f>
        <v/>
      </c>
      <c r="C1061" s="10" t="str">
        <f>IF([1]厂站实体!C1061="","",[1]厂站实体!C1061)</f>
        <v/>
      </c>
      <c r="D1061" s="10" t="str">
        <f>IF([1]厂站实体!D1061="","",[1]厂站实体!D1061)</f>
        <v/>
      </c>
      <c r="E1061" s="10" t="str">
        <f>IF([1]厂站实体!R1061="","",[1]厂站实体!R1061)</f>
        <v/>
      </c>
      <c r="F1061" s="10" t="str">
        <f>IF([1]厂站实体!M1061="","",[1]厂站实体!M1061)</f>
        <v/>
      </c>
      <c r="G1061" s="10" t="str">
        <f>IF([1]厂站实体!N1061="","",[1]厂站实体!N1061)</f>
        <v/>
      </c>
      <c r="H1061" s="10" t="str">
        <f>IF([1]厂站实体!O1061="","",[1]厂站实体!O1061)</f>
        <v/>
      </c>
      <c r="I1061" s="10" t="str">
        <f>IF([1]厂站实体!K1061="","",[1]厂站实体!K1061)</f>
        <v/>
      </c>
      <c r="J1061" s="10" t="str">
        <f>IF([1]厂站实体!P1061="","",[1]厂站实体!P1061)</f>
        <v/>
      </c>
      <c r="K1061" s="10" t="str">
        <f t="shared" si="16"/>
        <v/>
      </c>
    </row>
    <row r="1062" spans="1:11" x14ac:dyDescent="0.15">
      <c r="A1062" s="10" t="str">
        <f>IF([1]厂站实体!A1062="","",[1]厂站实体!A1062)</f>
        <v/>
      </c>
      <c r="B1062" s="10" t="str">
        <f>IF([1]厂站实体!E1062="","",[1]厂站实体!E1062)</f>
        <v/>
      </c>
      <c r="C1062" s="10" t="str">
        <f>IF([1]厂站实体!C1062="","",[1]厂站实体!C1062)</f>
        <v/>
      </c>
      <c r="D1062" s="10" t="str">
        <f>IF([1]厂站实体!D1062="","",[1]厂站实体!D1062)</f>
        <v/>
      </c>
      <c r="E1062" s="10" t="str">
        <f>IF([1]厂站实体!R1062="","",[1]厂站实体!R1062)</f>
        <v/>
      </c>
      <c r="F1062" s="10" t="str">
        <f>IF([1]厂站实体!M1062="","",[1]厂站实体!M1062)</f>
        <v/>
      </c>
      <c r="G1062" s="10" t="str">
        <f>IF([1]厂站实体!N1062="","",[1]厂站实体!N1062)</f>
        <v/>
      </c>
      <c r="H1062" s="10" t="str">
        <f>IF([1]厂站实体!O1062="","",[1]厂站实体!O1062)</f>
        <v/>
      </c>
      <c r="I1062" s="10" t="str">
        <f>IF([1]厂站实体!K1062="","",[1]厂站实体!K1062)</f>
        <v/>
      </c>
      <c r="J1062" s="10" t="str">
        <f>IF([1]厂站实体!P1062="","",[1]厂站实体!P1062)</f>
        <v/>
      </c>
      <c r="K1062" s="10" t="str">
        <f t="shared" si="16"/>
        <v/>
      </c>
    </row>
    <row r="1063" spans="1:11" x14ac:dyDescent="0.15">
      <c r="A1063" s="10" t="str">
        <f>IF([1]厂站实体!A1063="","",[1]厂站实体!A1063)</f>
        <v/>
      </c>
      <c r="B1063" s="10" t="str">
        <f>IF([1]厂站实体!E1063="","",[1]厂站实体!E1063)</f>
        <v/>
      </c>
      <c r="C1063" s="10" t="str">
        <f>IF([1]厂站实体!C1063="","",[1]厂站实体!C1063)</f>
        <v/>
      </c>
      <c r="D1063" s="10" t="str">
        <f>IF([1]厂站实体!D1063="","",[1]厂站实体!D1063)</f>
        <v/>
      </c>
      <c r="E1063" s="10" t="str">
        <f>IF([1]厂站实体!R1063="","",[1]厂站实体!R1063)</f>
        <v/>
      </c>
      <c r="F1063" s="10" t="str">
        <f>IF([1]厂站实体!M1063="","",[1]厂站实体!M1063)</f>
        <v/>
      </c>
      <c r="G1063" s="10" t="str">
        <f>IF([1]厂站实体!N1063="","",[1]厂站实体!N1063)</f>
        <v/>
      </c>
      <c r="H1063" s="10" t="str">
        <f>IF([1]厂站实体!O1063="","",[1]厂站实体!O1063)</f>
        <v/>
      </c>
      <c r="I1063" s="10" t="str">
        <f>IF([1]厂站实体!K1063="","",[1]厂站实体!K1063)</f>
        <v/>
      </c>
      <c r="J1063" s="10" t="str">
        <f>IF([1]厂站实体!P1063="","",[1]厂站实体!P1063)</f>
        <v/>
      </c>
      <c r="K1063" s="10" t="str">
        <f t="shared" si="16"/>
        <v/>
      </c>
    </row>
    <row r="1064" spans="1:11" x14ac:dyDescent="0.15">
      <c r="A1064" s="10" t="str">
        <f>IF([1]厂站实体!A1064="","",[1]厂站实体!A1064)</f>
        <v/>
      </c>
      <c r="B1064" s="10" t="str">
        <f>IF([1]厂站实体!E1064="","",[1]厂站实体!E1064)</f>
        <v/>
      </c>
      <c r="C1064" s="10" t="str">
        <f>IF([1]厂站实体!C1064="","",[1]厂站实体!C1064)</f>
        <v/>
      </c>
      <c r="D1064" s="10" t="str">
        <f>IF([1]厂站实体!D1064="","",[1]厂站实体!D1064)</f>
        <v/>
      </c>
      <c r="E1064" s="10" t="str">
        <f>IF([1]厂站实体!R1064="","",[1]厂站实体!R1064)</f>
        <v/>
      </c>
      <c r="F1064" s="10" t="str">
        <f>IF([1]厂站实体!M1064="","",[1]厂站实体!M1064)</f>
        <v/>
      </c>
      <c r="G1064" s="10" t="str">
        <f>IF([1]厂站实体!N1064="","",[1]厂站实体!N1064)</f>
        <v/>
      </c>
      <c r="H1064" s="10" t="str">
        <f>IF([1]厂站实体!O1064="","",[1]厂站实体!O1064)</f>
        <v/>
      </c>
      <c r="I1064" s="10" t="str">
        <f>IF([1]厂站实体!K1064="","",[1]厂站实体!K1064)</f>
        <v/>
      </c>
      <c r="J1064" s="10" t="str">
        <f>IF([1]厂站实体!P1064="","",[1]厂站实体!P1064)</f>
        <v/>
      </c>
      <c r="K1064" s="10" t="str">
        <f t="shared" si="16"/>
        <v/>
      </c>
    </row>
    <row r="1065" spans="1:11" x14ac:dyDescent="0.15">
      <c r="A1065" s="10" t="str">
        <f>IF([1]厂站实体!A1065="","",[1]厂站实体!A1065)</f>
        <v/>
      </c>
      <c r="B1065" s="10" t="str">
        <f>IF([1]厂站实体!E1065="","",[1]厂站实体!E1065)</f>
        <v/>
      </c>
      <c r="C1065" s="10" t="str">
        <f>IF([1]厂站实体!C1065="","",[1]厂站实体!C1065)</f>
        <v/>
      </c>
      <c r="D1065" s="10" t="str">
        <f>IF([1]厂站实体!D1065="","",[1]厂站实体!D1065)</f>
        <v/>
      </c>
      <c r="E1065" s="10" t="str">
        <f>IF([1]厂站实体!R1065="","",[1]厂站实体!R1065)</f>
        <v/>
      </c>
      <c r="F1065" s="10" t="str">
        <f>IF([1]厂站实体!M1065="","",[1]厂站实体!M1065)</f>
        <v/>
      </c>
      <c r="G1065" s="10" t="str">
        <f>IF([1]厂站实体!N1065="","",[1]厂站实体!N1065)</f>
        <v/>
      </c>
      <c r="H1065" s="10" t="str">
        <f>IF([1]厂站实体!O1065="","",[1]厂站实体!O1065)</f>
        <v/>
      </c>
      <c r="I1065" s="10" t="str">
        <f>IF([1]厂站实体!K1065="","",[1]厂站实体!K1065)</f>
        <v/>
      </c>
      <c r="J1065" s="10" t="str">
        <f>IF([1]厂站实体!P1065="","",[1]厂站实体!P1065)</f>
        <v/>
      </c>
      <c r="K1065" s="10" t="str">
        <f t="shared" si="16"/>
        <v/>
      </c>
    </row>
    <row r="1066" spans="1:11" x14ac:dyDescent="0.15">
      <c r="A1066" s="10" t="str">
        <f>IF([1]厂站实体!A1066="","",[1]厂站实体!A1066)</f>
        <v/>
      </c>
      <c r="B1066" s="10" t="str">
        <f>IF([1]厂站实体!E1066="","",[1]厂站实体!E1066)</f>
        <v/>
      </c>
      <c r="C1066" s="10" t="str">
        <f>IF([1]厂站实体!C1066="","",[1]厂站实体!C1066)</f>
        <v/>
      </c>
      <c r="D1066" s="10" t="str">
        <f>IF([1]厂站实体!D1066="","",[1]厂站实体!D1066)</f>
        <v/>
      </c>
      <c r="E1066" s="10" t="str">
        <f>IF([1]厂站实体!R1066="","",[1]厂站实体!R1066)</f>
        <v/>
      </c>
      <c r="F1066" s="10" t="str">
        <f>IF([1]厂站实体!M1066="","",[1]厂站实体!M1066)</f>
        <v/>
      </c>
      <c r="G1066" s="10" t="str">
        <f>IF([1]厂站实体!N1066="","",[1]厂站实体!N1066)</f>
        <v/>
      </c>
      <c r="H1066" s="10" t="str">
        <f>IF([1]厂站实体!O1066="","",[1]厂站实体!O1066)</f>
        <v/>
      </c>
      <c r="I1066" s="10" t="str">
        <f>IF([1]厂站实体!K1066="","",[1]厂站实体!K1066)</f>
        <v/>
      </c>
      <c r="J1066" s="10" t="str">
        <f>IF([1]厂站实体!P1066="","",[1]厂站实体!P1066)</f>
        <v/>
      </c>
      <c r="K1066" s="10" t="str">
        <f t="shared" si="16"/>
        <v/>
      </c>
    </row>
    <row r="1067" spans="1:11" x14ac:dyDescent="0.15">
      <c r="A1067" s="10" t="str">
        <f>IF([1]厂站实体!A1067="","",[1]厂站实体!A1067)</f>
        <v/>
      </c>
      <c r="B1067" s="10" t="str">
        <f>IF([1]厂站实体!E1067="","",[1]厂站实体!E1067)</f>
        <v/>
      </c>
      <c r="C1067" s="10" t="str">
        <f>IF([1]厂站实体!C1067="","",[1]厂站实体!C1067)</f>
        <v/>
      </c>
      <c r="D1067" s="10" t="str">
        <f>IF([1]厂站实体!D1067="","",[1]厂站实体!D1067)</f>
        <v/>
      </c>
      <c r="E1067" s="10" t="str">
        <f>IF([1]厂站实体!R1067="","",[1]厂站实体!R1067)</f>
        <v/>
      </c>
      <c r="F1067" s="10" t="str">
        <f>IF([1]厂站实体!M1067="","",[1]厂站实体!M1067)</f>
        <v/>
      </c>
      <c r="G1067" s="10" t="str">
        <f>IF([1]厂站实体!N1067="","",[1]厂站实体!N1067)</f>
        <v/>
      </c>
      <c r="H1067" s="10" t="str">
        <f>IF([1]厂站实体!O1067="","",[1]厂站实体!O1067)</f>
        <v/>
      </c>
      <c r="I1067" s="10" t="str">
        <f>IF([1]厂站实体!K1067="","",[1]厂站实体!K1067)</f>
        <v/>
      </c>
      <c r="J1067" s="10" t="str">
        <f>IF([1]厂站实体!P1067="","",[1]厂站实体!P1067)</f>
        <v/>
      </c>
      <c r="K1067" s="10" t="str">
        <f t="shared" si="16"/>
        <v/>
      </c>
    </row>
    <row r="1068" spans="1:11" x14ac:dyDescent="0.15">
      <c r="A1068" s="10" t="str">
        <f>IF([1]厂站实体!A1068="","",[1]厂站实体!A1068)</f>
        <v/>
      </c>
      <c r="B1068" s="10" t="str">
        <f>IF([1]厂站实体!E1068="","",[1]厂站实体!E1068)</f>
        <v/>
      </c>
      <c r="C1068" s="10" t="str">
        <f>IF([1]厂站实体!C1068="","",[1]厂站实体!C1068)</f>
        <v/>
      </c>
      <c r="D1068" s="10" t="str">
        <f>IF([1]厂站实体!D1068="","",[1]厂站实体!D1068)</f>
        <v/>
      </c>
      <c r="E1068" s="10" t="str">
        <f>IF([1]厂站实体!R1068="","",[1]厂站实体!R1068)</f>
        <v/>
      </c>
      <c r="F1068" s="10" t="str">
        <f>IF([1]厂站实体!M1068="","",[1]厂站实体!M1068)</f>
        <v/>
      </c>
      <c r="G1068" s="10" t="str">
        <f>IF([1]厂站实体!N1068="","",[1]厂站实体!N1068)</f>
        <v/>
      </c>
      <c r="H1068" s="10" t="str">
        <f>IF([1]厂站实体!O1068="","",[1]厂站实体!O1068)</f>
        <v/>
      </c>
      <c r="I1068" s="10" t="str">
        <f>IF([1]厂站实体!K1068="","",[1]厂站实体!K1068)</f>
        <v/>
      </c>
      <c r="J1068" s="10" t="str">
        <f>IF([1]厂站实体!P1068="","",[1]厂站实体!P1068)</f>
        <v/>
      </c>
      <c r="K1068" s="10" t="str">
        <f t="shared" si="16"/>
        <v/>
      </c>
    </row>
    <row r="1069" spans="1:11" x14ac:dyDescent="0.15">
      <c r="A1069" s="10" t="str">
        <f>IF([1]厂站实体!A1069="","",[1]厂站实体!A1069)</f>
        <v/>
      </c>
      <c r="B1069" s="10" t="str">
        <f>IF([1]厂站实体!E1069="","",[1]厂站实体!E1069)</f>
        <v/>
      </c>
      <c r="C1069" s="10" t="str">
        <f>IF([1]厂站实体!C1069="","",[1]厂站实体!C1069)</f>
        <v/>
      </c>
      <c r="D1069" s="10" t="str">
        <f>IF([1]厂站实体!D1069="","",[1]厂站实体!D1069)</f>
        <v/>
      </c>
      <c r="E1069" s="10" t="str">
        <f>IF([1]厂站实体!R1069="","",[1]厂站实体!R1069)</f>
        <v/>
      </c>
      <c r="F1069" s="10" t="str">
        <f>IF([1]厂站实体!M1069="","",[1]厂站实体!M1069)</f>
        <v/>
      </c>
      <c r="G1069" s="10" t="str">
        <f>IF([1]厂站实体!N1069="","",[1]厂站实体!N1069)</f>
        <v/>
      </c>
      <c r="H1069" s="10" t="str">
        <f>IF([1]厂站实体!O1069="","",[1]厂站实体!O1069)</f>
        <v/>
      </c>
      <c r="I1069" s="10" t="str">
        <f>IF([1]厂站实体!K1069="","",[1]厂站实体!K1069)</f>
        <v/>
      </c>
      <c r="J1069" s="10" t="str">
        <f>IF([1]厂站实体!P1069="","",[1]厂站实体!P1069)</f>
        <v/>
      </c>
      <c r="K1069" s="10" t="str">
        <f t="shared" si="16"/>
        <v/>
      </c>
    </row>
    <row r="1070" spans="1:11" x14ac:dyDescent="0.15">
      <c r="A1070" s="10" t="str">
        <f>IF([1]厂站实体!A1070="","",[1]厂站实体!A1070)</f>
        <v/>
      </c>
      <c r="B1070" s="10" t="str">
        <f>IF([1]厂站实体!E1070="","",[1]厂站实体!E1070)</f>
        <v/>
      </c>
      <c r="C1070" s="10" t="str">
        <f>IF([1]厂站实体!C1070="","",[1]厂站实体!C1070)</f>
        <v/>
      </c>
      <c r="D1070" s="10" t="str">
        <f>IF([1]厂站实体!D1070="","",[1]厂站实体!D1070)</f>
        <v/>
      </c>
      <c r="E1070" s="10" t="str">
        <f>IF([1]厂站实体!R1070="","",[1]厂站实体!R1070)</f>
        <v/>
      </c>
      <c r="F1070" s="10" t="str">
        <f>IF([1]厂站实体!M1070="","",[1]厂站实体!M1070)</f>
        <v/>
      </c>
      <c r="G1070" s="10" t="str">
        <f>IF([1]厂站实体!N1070="","",[1]厂站实体!N1070)</f>
        <v/>
      </c>
      <c r="H1070" s="10" t="str">
        <f>IF([1]厂站实体!O1070="","",[1]厂站实体!O1070)</f>
        <v/>
      </c>
      <c r="I1070" s="10" t="str">
        <f>IF([1]厂站实体!K1070="","",[1]厂站实体!K1070)</f>
        <v/>
      </c>
      <c r="J1070" s="10" t="str">
        <f>IF([1]厂站实体!P1070="","",[1]厂站实体!P1070)</f>
        <v/>
      </c>
      <c r="K1070" s="10" t="str">
        <f t="shared" si="16"/>
        <v/>
      </c>
    </row>
    <row r="1071" spans="1:11" x14ac:dyDescent="0.15">
      <c r="A1071" s="10" t="str">
        <f>IF([1]厂站实体!A1071="","",[1]厂站实体!A1071)</f>
        <v/>
      </c>
      <c r="B1071" s="10" t="str">
        <f>IF([1]厂站实体!E1071="","",[1]厂站实体!E1071)</f>
        <v/>
      </c>
      <c r="C1071" s="10" t="str">
        <f>IF([1]厂站实体!C1071="","",[1]厂站实体!C1071)</f>
        <v/>
      </c>
      <c r="D1071" s="10" t="str">
        <f>IF([1]厂站实体!D1071="","",[1]厂站实体!D1071)</f>
        <v/>
      </c>
      <c r="E1071" s="10" t="str">
        <f>IF([1]厂站实体!R1071="","",[1]厂站实体!R1071)</f>
        <v/>
      </c>
      <c r="F1071" s="10" t="str">
        <f>IF([1]厂站实体!M1071="","",[1]厂站实体!M1071)</f>
        <v/>
      </c>
      <c r="G1071" s="10" t="str">
        <f>IF([1]厂站实体!N1071="","",[1]厂站实体!N1071)</f>
        <v/>
      </c>
      <c r="H1071" s="10" t="str">
        <f>IF([1]厂站实体!O1071="","",[1]厂站实体!O1071)</f>
        <v/>
      </c>
      <c r="I1071" s="10" t="str">
        <f>IF([1]厂站实体!K1071="","",[1]厂站实体!K1071)</f>
        <v/>
      </c>
      <c r="J1071" s="10" t="str">
        <f>IF([1]厂站实体!P1071="","",[1]厂站实体!P1071)</f>
        <v/>
      </c>
      <c r="K1071" s="10" t="str">
        <f t="shared" si="16"/>
        <v/>
      </c>
    </row>
    <row r="1072" spans="1:11" x14ac:dyDescent="0.15">
      <c r="A1072" s="10" t="str">
        <f>IF([1]厂站实体!A1072="","",[1]厂站实体!A1072)</f>
        <v/>
      </c>
      <c r="B1072" s="10" t="str">
        <f>IF([1]厂站实体!E1072="","",[1]厂站实体!E1072)</f>
        <v/>
      </c>
      <c r="C1072" s="10" t="str">
        <f>IF([1]厂站实体!C1072="","",[1]厂站实体!C1072)</f>
        <v/>
      </c>
      <c r="D1072" s="10" t="str">
        <f>IF([1]厂站实体!D1072="","",[1]厂站实体!D1072)</f>
        <v/>
      </c>
      <c r="E1072" s="10" t="str">
        <f>IF([1]厂站实体!R1072="","",[1]厂站实体!R1072)</f>
        <v/>
      </c>
      <c r="F1072" s="10" t="str">
        <f>IF([1]厂站实体!M1072="","",[1]厂站实体!M1072)</f>
        <v/>
      </c>
      <c r="G1072" s="10" t="str">
        <f>IF([1]厂站实体!N1072="","",[1]厂站实体!N1072)</f>
        <v/>
      </c>
      <c r="H1072" s="10" t="str">
        <f>IF([1]厂站实体!O1072="","",[1]厂站实体!O1072)</f>
        <v/>
      </c>
      <c r="I1072" s="10" t="str">
        <f>IF([1]厂站实体!K1072="","",[1]厂站实体!K1072)</f>
        <v/>
      </c>
      <c r="J1072" s="10" t="str">
        <f>IF([1]厂站实体!P1072="","",[1]厂站实体!P1072)</f>
        <v/>
      </c>
      <c r="K1072" s="10" t="str">
        <f t="shared" si="16"/>
        <v/>
      </c>
    </row>
    <row r="1073" spans="1:11" x14ac:dyDescent="0.15">
      <c r="A1073" s="10" t="str">
        <f>IF([1]厂站实体!A1073="","",[1]厂站实体!A1073)</f>
        <v/>
      </c>
      <c r="B1073" s="10" t="str">
        <f>IF([1]厂站实体!E1073="","",[1]厂站实体!E1073)</f>
        <v/>
      </c>
      <c r="C1073" s="10" t="str">
        <f>IF([1]厂站实体!C1073="","",[1]厂站实体!C1073)</f>
        <v/>
      </c>
      <c r="D1073" s="10" t="str">
        <f>IF([1]厂站实体!D1073="","",[1]厂站实体!D1073)</f>
        <v/>
      </c>
      <c r="E1073" s="10" t="str">
        <f>IF([1]厂站实体!R1073="","",[1]厂站实体!R1073)</f>
        <v/>
      </c>
      <c r="F1073" s="10" t="str">
        <f>IF([1]厂站实体!M1073="","",[1]厂站实体!M1073)</f>
        <v/>
      </c>
      <c r="G1073" s="10" t="str">
        <f>IF([1]厂站实体!N1073="","",[1]厂站实体!N1073)</f>
        <v/>
      </c>
      <c r="H1073" s="10" t="str">
        <f>IF([1]厂站实体!O1073="","",[1]厂站实体!O1073)</f>
        <v/>
      </c>
      <c r="I1073" s="10" t="str">
        <f>IF([1]厂站实体!K1073="","",[1]厂站实体!K1073)</f>
        <v/>
      </c>
      <c r="J1073" s="10" t="str">
        <f>IF([1]厂站实体!P1073="","",[1]厂站实体!P1073)</f>
        <v/>
      </c>
      <c r="K1073" s="10" t="str">
        <f t="shared" si="16"/>
        <v/>
      </c>
    </row>
    <row r="1074" spans="1:11" x14ac:dyDescent="0.15">
      <c r="A1074" s="10" t="str">
        <f>IF([1]厂站实体!A1074="","",[1]厂站实体!A1074)</f>
        <v/>
      </c>
      <c r="B1074" s="10" t="str">
        <f>IF([1]厂站实体!E1074="","",[1]厂站实体!E1074)</f>
        <v/>
      </c>
      <c r="C1074" s="10" t="str">
        <f>IF([1]厂站实体!C1074="","",[1]厂站实体!C1074)</f>
        <v/>
      </c>
      <c r="D1074" s="10" t="str">
        <f>IF([1]厂站实体!D1074="","",[1]厂站实体!D1074)</f>
        <v/>
      </c>
      <c r="E1074" s="10" t="str">
        <f>IF([1]厂站实体!R1074="","",[1]厂站实体!R1074)</f>
        <v/>
      </c>
      <c r="F1074" s="10" t="str">
        <f>IF([1]厂站实体!M1074="","",[1]厂站实体!M1074)</f>
        <v/>
      </c>
      <c r="G1074" s="10" t="str">
        <f>IF([1]厂站实体!N1074="","",[1]厂站实体!N1074)</f>
        <v/>
      </c>
      <c r="H1074" s="10" t="str">
        <f>IF([1]厂站实体!O1074="","",[1]厂站实体!O1074)</f>
        <v/>
      </c>
      <c r="I1074" s="10" t="str">
        <f>IF([1]厂站实体!K1074="","",[1]厂站实体!K1074)</f>
        <v/>
      </c>
      <c r="J1074" s="10" t="str">
        <f>IF([1]厂站实体!P1074="","",[1]厂站实体!P1074)</f>
        <v/>
      </c>
      <c r="K1074" s="10" t="str">
        <f t="shared" si="16"/>
        <v/>
      </c>
    </row>
    <row r="1075" spans="1:11" x14ac:dyDescent="0.15">
      <c r="A1075" s="10" t="str">
        <f>IF([1]厂站实体!A1075="","",[1]厂站实体!A1075)</f>
        <v/>
      </c>
      <c r="B1075" s="10" t="str">
        <f>IF([1]厂站实体!E1075="","",[1]厂站实体!E1075)</f>
        <v/>
      </c>
      <c r="C1075" s="10" t="str">
        <f>IF([1]厂站实体!C1075="","",[1]厂站实体!C1075)</f>
        <v/>
      </c>
      <c r="D1075" s="10" t="str">
        <f>IF([1]厂站实体!D1075="","",[1]厂站实体!D1075)</f>
        <v/>
      </c>
      <c r="E1075" s="10" t="str">
        <f>IF([1]厂站实体!R1075="","",[1]厂站实体!R1075)</f>
        <v/>
      </c>
      <c r="F1075" s="10" t="str">
        <f>IF([1]厂站实体!M1075="","",[1]厂站实体!M1075)</f>
        <v/>
      </c>
      <c r="G1075" s="10" t="str">
        <f>IF([1]厂站实体!N1075="","",[1]厂站实体!N1075)</f>
        <v/>
      </c>
      <c r="H1075" s="10" t="str">
        <f>IF([1]厂站实体!O1075="","",[1]厂站实体!O1075)</f>
        <v/>
      </c>
      <c r="I1075" s="10" t="str">
        <f>IF([1]厂站实体!K1075="","",[1]厂站实体!K1075)</f>
        <v/>
      </c>
      <c r="J1075" s="10" t="str">
        <f>IF([1]厂站实体!P1075="","",[1]厂站实体!P1075)</f>
        <v/>
      </c>
      <c r="K1075" s="10" t="str">
        <f t="shared" si="16"/>
        <v/>
      </c>
    </row>
    <row r="1076" spans="1:11" x14ac:dyDescent="0.15">
      <c r="A1076" s="10" t="str">
        <f>IF([1]厂站实体!A1076="","",[1]厂站实体!A1076)</f>
        <v/>
      </c>
      <c r="B1076" s="10" t="str">
        <f>IF([1]厂站实体!E1076="","",[1]厂站实体!E1076)</f>
        <v/>
      </c>
      <c r="C1076" s="10" t="str">
        <f>IF([1]厂站实体!C1076="","",[1]厂站实体!C1076)</f>
        <v/>
      </c>
      <c r="D1076" s="10" t="str">
        <f>IF([1]厂站实体!D1076="","",[1]厂站实体!D1076)</f>
        <v/>
      </c>
      <c r="E1076" s="10" t="str">
        <f>IF([1]厂站实体!R1076="","",[1]厂站实体!R1076)</f>
        <v/>
      </c>
      <c r="F1076" s="10" t="str">
        <f>IF([1]厂站实体!M1076="","",[1]厂站实体!M1076)</f>
        <v/>
      </c>
      <c r="G1076" s="10" t="str">
        <f>IF([1]厂站实体!N1076="","",[1]厂站实体!N1076)</f>
        <v/>
      </c>
      <c r="H1076" s="10" t="str">
        <f>IF([1]厂站实体!O1076="","",[1]厂站实体!O1076)</f>
        <v/>
      </c>
      <c r="I1076" s="10" t="str">
        <f>IF([1]厂站实体!K1076="","",[1]厂站实体!K1076)</f>
        <v/>
      </c>
      <c r="J1076" s="10" t="str">
        <f>IF([1]厂站实体!P1076="","",[1]厂站实体!P1076)</f>
        <v/>
      </c>
      <c r="K1076" s="10" t="str">
        <f t="shared" si="16"/>
        <v/>
      </c>
    </row>
    <row r="1077" spans="1:11" x14ac:dyDescent="0.15">
      <c r="A1077" s="10" t="str">
        <f>IF([1]厂站实体!A1077="","",[1]厂站实体!A1077)</f>
        <v/>
      </c>
      <c r="B1077" s="10" t="str">
        <f>IF([1]厂站实体!E1077="","",[1]厂站实体!E1077)</f>
        <v/>
      </c>
      <c r="C1077" s="10" t="str">
        <f>IF([1]厂站实体!C1077="","",[1]厂站实体!C1077)</f>
        <v/>
      </c>
      <c r="D1077" s="10" t="str">
        <f>IF([1]厂站实体!D1077="","",[1]厂站实体!D1077)</f>
        <v/>
      </c>
      <c r="E1077" s="10" t="str">
        <f>IF([1]厂站实体!R1077="","",[1]厂站实体!R1077)</f>
        <v/>
      </c>
      <c r="F1077" s="10" t="str">
        <f>IF([1]厂站实体!M1077="","",[1]厂站实体!M1077)</f>
        <v/>
      </c>
      <c r="G1077" s="10" t="str">
        <f>IF([1]厂站实体!N1077="","",[1]厂站实体!N1077)</f>
        <v/>
      </c>
      <c r="H1077" s="10" t="str">
        <f>IF([1]厂站实体!O1077="","",[1]厂站实体!O1077)</f>
        <v/>
      </c>
      <c r="I1077" s="10" t="str">
        <f>IF([1]厂站实体!K1077="","",[1]厂站实体!K1077)</f>
        <v/>
      </c>
      <c r="J1077" s="10" t="str">
        <f>IF([1]厂站实体!P1077="","",[1]厂站实体!P1077)</f>
        <v/>
      </c>
      <c r="K1077" s="10" t="str">
        <f t="shared" si="16"/>
        <v/>
      </c>
    </row>
    <row r="1078" spans="1:11" x14ac:dyDescent="0.15">
      <c r="A1078" s="10" t="str">
        <f>IF([1]厂站实体!A1078="","",[1]厂站实体!A1078)</f>
        <v/>
      </c>
      <c r="B1078" s="10" t="str">
        <f>IF([1]厂站实体!E1078="","",[1]厂站实体!E1078)</f>
        <v/>
      </c>
      <c r="C1078" s="10" t="str">
        <f>IF([1]厂站实体!C1078="","",[1]厂站实体!C1078)</f>
        <v/>
      </c>
      <c r="D1078" s="10" t="str">
        <f>IF([1]厂站实体!D1078="","",[1]厂站实体!D1078)</f>
        <v/>
      </c>
      <c r="E1078" s="10" t="str">
        <f>IF([1]厂站实体!R1078="","",[1]厂站实体!R1078)</f>
        <v/>
      </c>
      <c r="F1078" s="10" t="str">
        <f>IF([1]厂站实体!M1078="","",[1]厂站实体!M1078)</f>
        <v/>
      </c>
      <c r="G1078" s="10" t="str">
        <f>IF([1]厂站实体!N1078="","",[1]厂站实体!N1078)</f>
        <v/>
      </c>
      <c r="H1078" s="10" t="str">
        <f>IF([1]厂站实体!O1078="","",[1]厂站实体!O1078)</f>
        <v/>
      </c>
      <c r="I1078" s="10" t="str">
        <f>IF([1]厂站实体!K1078="","",[1]厂站实体!K1078)</f>
        <v/>
      </c>
      <c r="J1078" s="10" t="str">
        <f>IF([1]厂站实体!P1078="","",[1]厂站实体!P1078)</f>
        <v/>
      </c>
      <c r="K1078" s="10" t="str">
        <f t="shared" si="16"/>
        <v/>
      </c>
    </row>
    <row r="1079" spans="1:11" x14ac:dyDescent="0.15">
      <c r="A1079" s="10" t="str">
        <f>IF([1]厂站实体!A1079="","",[1]厂站实体!A1079)</f>
        <v/>
      </c>
      <c r="B1079" s="10" t="str">
        <f>IF([1]厂站实体!E1079="","",[1]厂站实体!E1079)</f>
        <v/>
      </c>
      <c r="C1079" s="10" t="str">
        <f>IF([1]厂站实体!C1079="","",[1]厂站实体!C1079)</f>
        <v/>
      </c>
      <c r="D1079" s="10" t="str">
        <f>IF([1]厂站实体!D1079="","",[1]厂站实体!D1079)</f>
        <v/>
      </c>
      <c r="E1079" s="10" t="str">
        <f>IF([1]厂站实体!R1079="","",[1]厂站实体!R1079)</f>
        <v/>
      </c>
      <c r="F1079" s="10" t="str">
        <f>IF([1]厂站实体!M1079="","",[1]厂站实体!M1079)</f>
        <v/>
      </c>
      <c r="G1079" s="10" t="str">
        <f>IF([1]厂站实体!N1079="","",[1]厂站实体!N1079)</f>
        <v/>
      </c>
      <c r="H1079" s="10" t="str">
        <f>IF([1]厂站实体!O1079="","",[1]厂站实体!O1079)</f>
        <v/>
      </c>
      <c r="I1079" s="10" t="str">
        <f>IF([1]厂站实体!K1079="","",[1]厂站实体!K1079)</f>
        <v/>
      </c>
      <c r="J1079" s="10" t="str">
        <f>IF([1]厂站实体!P1079="","",[1]厂站实体!P1079)</f>
        <v/>
      </c>
      <c r="K1079" s="10" t="str">
        <f t="shared" si="16"/>
        <v/>
      </c>
    </row>
    <row r="1080" spans="1:11" x14ac:dyDescent="0.15">
      <c r="A1080" s="10" t="str">
        <f>IF([1]厂站实体!A1080="","",[1]厂站实体!A1080)</f>
        <v/>
      </c>
      <c r="B1080" s="10" t="str">
        <f>IF([1]厂站实体!E1080="","",[1]厂站实体!E1080)</f>
        <v/>
      </c>
      <c r="C1080" s="10" t="str">
        <f>IF([1]厂站实体!C1080="","",[1]厂站实体!C1080)</f>
        <v/>
      </c>
      <c r="D1080" s="10" t="str">
        <f>IF([1]厂站实体!D1080="","",[1]厂站实体!D1080)</f>
        <v/>
      </c>
      <c r="E1080" s="10" t="str">
        <f>IF([1]厂站实体!R1080="","",[1]厂站实体!R1080)</f>
        <v/>
      </c>
      <c r="F1080" s="10" t="str">
        <f>IF([1]厂站实体!M1080="","",[1]厂站实体!M1080)</f>
        <v/>
      </c>
      <c r="G1080" s="10" t="str">
        <f>IF([1]厂站实体!N1080="","",[1]厂站实体!N1080)</f>
        <v/>
      </c>
      <c r="H1080" s="10" t="str">
        <f>IF([1]厂站实体!O1080="","",[1]厂站实体!O1080)</f>
        <v/>
      </c>
      <c r="I1080" s="10" t="str">
        <f>IF([1]厂站实体!K1080="","",[1]厂站实体!K1080)</f>
        <v/>
      </c>
      <c r="J1080" s="10" t="str">
        <f>IF([1]厂站实体!P1080="","",[1]厂站实体!P1080)</f>
        <v/>
      </c>
      <c r="K1080" s="10" t="str">
        <f t="shared" si="16"/>
        <v/>
      </c>
    </row>
    <row r="1081" spans="1:11" x14ac:dyDescent="0.15">
      <c r="A1081" s="10" t="str">
        <f>IF([1]厂站实体!A1081="","",[1]厂站实体!A1081)</f>
        <v/>
      </c>
      <c r="B1081" s="10" t="str">
        <f>IF([1]厂站实体!E1081="","",[1]厂站实体!E1081)</f>
        <v/>
      </c>
      <c r="C1081" s="10" t="str">
        <f>IF([1]厂站实体!C1081="","",[1]厂站实体!C1081)</f>
        <v/>
      </c>
      <c r="D1081" s="10" t="str">
        <f>IF([1]厂站实体!D1081="","",[1]厂站实体!D1081)</f>
        <v/>
      </c>
      <c r="E1081" s="10" t="str">
        <f>IF([1]厂站实体!R1081="","",[1]厂站实体!R1081)</f>
        <v/>
      </c>
      <c r="F1081" s="10" t="str">
        <f>IF([1]厂站实体!M1081="","",[1]厂站实体!M1081)</f>
        <v/>
      </c>
      <c r="G1081" s="10" t="str">
        <f>IF([1]厂站实体!N1081="","",[1]厂站实体!N1081)</f>
        <v/>
      </c>
      <c r="H1081" s="10" t="str">
        <f>IF([1]厂站实体!O1081="","",[1]厂站实体!O1081)</f>
        <v/>
      </c>
      <c r="I1081" s="10" t="str">
        <f>IF([1]厂站实体!K1081="","",[1]厂站实体!K1081)</f>
        <v/>
      </c>
      <c r="J1081" s="10" t="str">
        <f>IF([1]厂站实体!P1081="","",[1]厂站实体!P1081)</f>
        <v/>
      </c>
      <c r="K1081" s="10" t="str">
        <f t="shared" si="16"/>
        <v/>
      </c>
    </row>
    <row r="1082" spans="1:11" x14ac:dyDescent="0.15">
      <c r="A1082" s="10" t="str">
        <f>IF([1]厂站实体!A1082="","",[1]厂站实体!A1082)</f>
        <v/>
      </c>
      <c r="B1082" s="10" t="str">
        <f>IF([1]厂站实体!E1082="","",[1]厂站实体!E1082)</f>
        <v/>
      </c>
      <c r="C1082" s="10" t="str">
        <f>IF([1]厂站实体!C1082="","",[1]厂站实体!C1082)</f>
        <v/>
      </c>
      <c r="D1082" s="10" t="str">
        <f>IF([1]厂站实体!D1082="","",[1]厂站实体!D1082)</f>
        <v/>
      </c>
      <c r="E1082" s="10" t="str">
        <f>IF([1]厂站实体!R1082="","",[1]厂站实体!R1082)</f>
        <v/>
      </c>
      <c r="F1082" s="10" t="str">
        <f>IF([1]厂站实体!M1082="","",[1]厂站实体!M1082)</f>
        <v/>
      </c>
      <c r="G1082" s="10" t="str">
        <f>IF([1]厂站实体!N1082="","",[1]厂站实体!N1082)</f>
        <v/>
      </c>
      <c r="H1082" s="10" t="str">
        <f>IF([1]厂站实体!O1082="","",[1]厂站实体!O1082)</f>
        <v/>
      </c>
      <c r="I1082" s="10" t="str">
        <f>IF([1]厂站实体!K1082="","",[1]厂站实体!K1082)</f>
        <v/>
      </c>
      <c r="J1082" s="10" t="str">
        <f>IF([1]厂站实体!P1082="","",[1]厂站实体!P1082)</f>
        <v/>
      </c>
      <c r="K1082" s="10" t="str">
        <f t="shared" si="16"/>
        <v/>
      </c>
    </row>
    <row r="1083" spans="1:11" x14ac:dyDescent="0.15">
      <c r="A1083" s="10" t="str">
        <f>IF([1]厂站实体!A1083="","",[1]厂站实体!A1083)</f>
        <v/>
      </c>
      <c r="B1083" s="10" t="str">
        <f>IF([1]厂站实体!E1083="","",[1]厂站实体!E1083)</f>
        <v/>
      </c>
      <c r="C1083" s="10" t="str">
        <f>IF([1]厂站实体!C1083="","",[1]厂站实体!C1083)</f>
        <v/>
      </c>
      <c r="D1083" s="10" t="str">
        <f>IF([1]厂站实体!D1083="","",[1]厂站实体!D1083)</f>
        <v/>
      </c>
      <c r="E1083" s="10" t="str">
        <f>IF([1]厂站实体!R1083="","",[1]厂站实体!R1083)</f>
        <v/>
      </c>
      <c r="F1083" s="10" t="str">
        <f>IF([1]厂站实体!M1083="","",[1]厂站实体!M1083)</f>
        <v/>
      </c>
      <c r="G1083" s="10" t="str">
        <f>IF([1]厂站实体!N1083="","",[1]厂站实体!N1083)</f>
        <v/>
      </c>
      <c r="H1083" s="10" t="str">
        <f>IF([1]厂站实体!O1083="","",[1]厂站实体!O1083)</f>
        <v/>
      </c>
      <c r="I1083" s="10" t="str">
        <f>IF([1]厂站实体!K1083="","",[1]厂站实体!K1083)</f>
        <v/>
      </c>
      <c r="J1083" s="10" t="str">
        <f>IF([1]厂站实体!P1083="","",[1]厂站实体!P1083)</f>
        <v/>
      </c>
      <c r="K1083" s="10" t="str">
        <f t="shared" si="16"/>
        <v/>
      </c>
    </row>
    <row r="1084" spans="1:11" x14ac:dyDescent="0.15">
      <c r="A1084" s="10" t="str">
        <f>IF([1]厂站实体!A1084="","",[1]厂站实体!A1084)</f>
        <v/>
      </c>
      <c r="B1084" s="10" t="str">
        <f>IF([1]厂站实体!E1084="","",[1]厂站实体!E1084)</f>
        <v/>
      </c>
      <c r="C1084" s="10" t="str">
        <f>IF([1]厂站实体!C1084="","",[1]厂站实体!C1084)</f>
        <v/>
      </c>
      <c r="D1084" s="10" t="str">
        <f>IF([1]厂站实体!D1084="","",[1]厂站实体!D1084)</f>
        <v/>
      </c>
      <c r="E1084" s="10" t="str">
        <f>IF([1]厂站实体!R1084="","",[1]厂站实体!R1084)</f>
        <v/>
      </c>
      <c r="F1084" s="10" t="str">
        <f>IF([1]厂站实体!M1084="","",[1]厂站实体!M1084)</f>
        <v/>
      </c>
      <c r="G1084" s="10" t="str">
        <f>IF([1]厂站实体!N1084="","",[1]厂站实体!N1084)</f>
        <v/>
      </c>
      <c r="H1084" s="10" t="str">
        <f>IF([1]厂站实体!O1084="","",[1]厂站实体!O1084)</f>
        <v/>
      </c>
      <c r="I1084" s="10" t="str">
        <f>IF([1]厂站实体!K1084="","",[1]厂站实体!K1084)</f>
        <v/>
      </c>
      <c r="J1084" s="10" t="str">
        <f>IF([1]厂站实体!P1084="","",[1]厂站实体!P1084)</f>
        <v/>
      </c>
      <c r="K1084" s="10" t="str">
        <f t="shared" si="16"/>
        <v/>
      </c>
    </row>
    <row r="1085" spans="1:11" x14ac:dyDescent="0.15">
      <c r="A1085" s="10" t="str">
        <f>IF([1]厂站实体!A1085="","",[1]厂站实体!A1085)</f>
        <v/>
      </c>
      <c r="B1085" s="10" t="str">
        <f>IF([1]厂站实体!E1085="","",[1]厂站实体!E1085)</f>
        <v/>
      </c>
      <c r="C1085" s="10" t="str">
        <f>IF([1]厂站实体!C1085="","",[1]厂站实体!C1085)</f>
        <v/>
      </c>
      <c r="D1085" s="10" t="str">
        <f>IF([1]厂站实体!D1085="","",[1]厂站实体!D1085)</f>
        <v/>
      </c>
      <c r="E1085" s="10" t="str">
        <f>IF([1]厂站实体!R1085="","",[1]厂站实体!R1085)</f>
        <v/>
      </c>
      <c r="F1085" s="10" t="str">
        <f>IF([1]厂站实体!M1085="","",[1]厂站实体!M1085)</f>
        <v/>
      </c>
      <c r="G1085" s="10" t="str">
        <f>IF([1]厂站实体!N1085="","",[1]厂站实体!N1085)</f>
        <v/>
      </c>
      <c r="H1085" s="10" t="str">
        <f>IF([1]厂站实体!O1085="","",[1]厂站实体!O1085)</f>
        <v/>
      </c>
      <c r="I1085" s="10" t="str">
        <f>IF([1]厂站实体!K1085="","",[1]厂站实体!K1085)</f>
        <v/>
      </c>
      <c r="J1085" s="10" t="str">
        <f>IF([1]厂站实体!P1085="","",[1]厂站实体!P1085)</f>
        <v/>
      </c>
      <c r="K1085" s="10" t="str">
        <f t="shared" si="16"/>
        <v/>
      </c>
    </row>
    <row r="1086" spans="1:11" x14ac:dyDescent="0.15">
      <c r="A1086" s="10" t="str">
        <f>IF([1]厂站实体!A1086="","",[1]厂站实体!A1086)</f>
        <v/>
      </c>
      <c r="B1086" s="10" t="str">
        <f>IF([1]厂站实体!E1086="","",[1]厂站实体!E1086)</f>
        <v/>
      </c>
      <c r="C1086" s="10" t="str">
        <f>IF([1]厂站实体!C1086="","",[1]厂站实体!C1086)</f>
        <v/>
      </c>
      <c r="D1086" s="10" t="str">
        <f>IF([1]厂站实体!D1086="","",[1]厂站实体!D1086)</f>
        <v/>
      </c>
      <c r="E1086" s="10" t="str">
        <f>IF([1]厂站实体!R1086="","",[1]厂站实体!R1086)</f>
        <v/>
      </c>
      <c r="F1086" s="10" t="str">
        <f>IF([1]厂站实体!M1086="","",[1]厂站实体!M1086)</f>
        <v/>
      </c>
      <c r="G1086" s="10" t="str">
        <f>IF([1]厂站实体!N1086="","",[1]厂站实体!N1086)</f>
        <v/>
      </c>
      <c r="H1086" s="10" t="str">
        <f>IF([1]厂站实体!O1086="","",[1]厂站实体!O1086)</f>
        <v/>
      </c>
      <c r="I1086" s="10" t="str">
        <f>IF([1]厂站实体!K1086="","",[1]厂站实体!K1086)</f>
        <v/>
      </c>
      <c r="J1086" s="10" t="str">
        <f>IF([1]厂站实体!P1086="","",[1]厂站实体!P1086)</f>
        <v/>
      </c>
      <c r="K1086" s="10" t="str">
        <f t="shared" si="16"/>
        <v/>
      </c>
    </row>
    <row r="1087" spans="1:11" x14ac:dyDescent="0.15">
      <c r="A1087" s="10" t="str">
        <f>IF([1]厂站实体!A1087="","",[1]厂站实体!A1087)</f>
        <v/>
      </c>
      <c r="B1087" s="10" t="str">
        <f>IF([1]厂站实体!E1087="","",[1]厂站实体!E1087)</f>
        <v/>
      </c>
      <c r="C1087" s="10" t="str">
        <f>IF([1]厂站实体!C1087="","",[1]厂站实体!C1087)</f>
        <v/>
      </c>
      <c r="D1087" s="10" t="str">
        <f>IF([1]厂站实体!D1087="","",[1]厂站实体!D1087)</f>
        <v/>
      </c>
      <c r="E1087" s="10" t="str">
        <f>IF([1]厂站实体!R1087="","",[1]厂站实体!R1087)</f>
        <v/>
      </c>
      <c r="F1087" s="10" t="str">
        <f>IF([1]厂站实体!M1087="","",[1]厂站实体!M1087)</f>
        <v/>
      </c>
      <c r="G1087" s="10" t="str">
        <f>IF([1]厂站实体!N1087="","",[1]厂站实体!N1087)</f>
        <v/>
      </c>
      <c r="H1087" s="10" t="str">
        <f>IF([1]厂站实体!O1087="","",[1]厂站实体!O1087)</f>
        <v/>
      </c>
      <c r="I1087" s="10" t="str">
        <f>IF([1]厂站实体!K1087="","",[1]厂站实体!K1087)</f>
        <v/>
      </c>
      <c r="J1087" s="10" t="str">
        <f>IF([1]厂站实体!P1087="","",[1]厂站实体!P1087)</f>
        <v/>
      </c>
      <c r="K1087" s="10" t="str">
        <f t="shared" si="16"/>
        <v/>
      </c>
    </row>
    <row r="1088" spans="1:11" x14ac:dyDescent="0.15">
      <c r="A1088" s="10" t="str">
        <f>IF([1]厂站实体!A1088="","",[1]厂站实体!A1088)</f>
        <v/>
      </c>
      <c r="B1088" s="10" t="str">
        <f>IF([1]厂站实体!E1088="","",[1]厂站实体!E1088)</f>
        <v/>
      </c>
      <c r="C1088" s="10" t="str">
        <f>IF([1]厂站实体!C1088="","",[1]厂站实体!C1088)</f>
        <v/>
      </c>
      <c r="D1088" s="10" t="str">
        <f>IF([1]厂站实体!D1088="","",[1]厂站实体!D1088)</f>
        <v/>
      </c>
      <c r="E1088" s="10" t="str">
        <f>IF([1]厂站实体!R1088="","",[1]厂站实体!R1088)</f>
        <v/>
      </c>
      <c r="F1088" s="10" t="str">
        <f>IF([1]厂站实体!M1088="","",[1]厂站实体!M1088)</f>
        <v/>
      </c>
      <c r="G1088" s="10" t="str">
        <f>IF([1]厂站实体!N1088="","",[1]厂站实体!N1088)</f>
        <v/>
      </c>
      <c r="H1088" s="10" t="str">
        <f>IF([1]厂站实体!O1088="","",[1]厂站实体!O1088)</f>
        <v/>
      </c>
      <c r="I1088" s="10" t="str">
        <f>IF([1]厂站实体!K1088="","",[1]厂站实体!K1088)</f>
        <v/>
      </c>
      <c r="J1088" s="10" t="str">
        <f>IF([1]厂站实体!P1088="","",[1]厂站实体!P1088)</f>
        <v/>
      </c>
      <c r="K1088" s="10" t="str">
        <f t="shared" si="16"/>
        <v/>
      </c>
    </row>
    <row r="1089" spans="1:11" x14ac:dyDescent="0.15">
      <c r="A1089" s="10" t="str">
        <f>IF([1]厂站实体!A1089="","",[1]厂站实体!A1089)</f>
        <v/>
      </c>
      <c r="B1089" s="10" t="str">
        <f>IF([1]厂站实体!E1089="","",[1]厂站实体!E1089)</f>
        <v/>
      </c>
      <c r="C1089" s="10" t="str">
        <f>IF([1]厂站实体!C1089="","",[1]厂站实体!C1089)</f>
        <v/>
      </c>
      <c r="D1089" s="10" t="str">
        <f>IF([1]厂站实体!D1089="","",[1]厂站实体!D1089)</f>
        <v/>
      </c>
      <c r="E1089" s="10" t="str">
        <f>IF([1]厂站实体!R1089="","",[1]厂站实体!R1089)</f>
        <v/>
      </c>
      <c r="F1089" s="10" t="str">
        <f>IF([1]厂站实体!M1089="","",[1]厂站实体!M1089)</f>
        <v/>
      </c>
      <c r="G1089" s="10" t="str">
        <f>IF([1]厂站实体!N1089="","",[1]厂站实体!N1089)</f>
        <v/>
      </c>
      <c r="H1089" s="10" t="str">
        <f>IF([1]厂站实体!O1089="","",[1]厂站实体!O1089)</f>
        <v/>
      </c>
      <c r="I1089" s="10" t="str">
        <f>IF([1]厂站实体!K1089="","",[1]厂站实体!K1089)</f>
        <v/>
      </c>
      <c r="J1089" s="10" t="str">
        <f>IF([1]厂站实体!P1089="","",[1]厂站实体!P1089)</f>
        <v/>
      </c>
      <c r="K1089" s="10" t="str">
        <f t="shared" si="16"/>
        <v/>
      </c>
    </row>
    <row r="1090" spans="1:11" x14ac:dyDescent="0.15">
      <c r="A1090" s="10" t="str">
        <f>IF([1]厂站实体!A1090="","",[1]厂站实体!A1090)</f>
        <v/>
      </c>
      <c r="B1090" s="10" t="str">
        <f>IF([1]厂站实体!E1090="","",[1]厂站实体!E1090)</f>
        <v/>
      </c>
      <c r="C1090" s="10" t="str">
        <f>IF([1]厂站实体!C1090="","",[1]厂站实体!C1090)</f>
        <v/>
      </c>
      <c r="D1090" s="10" t="str">
        <f>IF([1]厂站实体!D1090="","",[1]厂站实体!D1090)</f>
        <v/>
      </c>
      <c r="E1090" s="10" t="str">
        <f>IF([1]厂站实体!R1090="","",[1]厂站实体!R1090)</f>
        <v/>
      </c>
      <c r="F1090" s="10" t="str">
        <f>IF([1]厂站实体!M1090="","",[1]厂站实体!M1090)</f>
        <v/>
      </c>
      <c r="G1090" s="10" t="str">
        <f>IF([1]厂站实体!N1090="","",[1]厂站实体!N1090)</f>
        <v/>
      </c>
      <c r="H1090" s="10" t="str">
        <f>IF([1]厂站实体!O1090="","",[1]厂站实体!O1090)</f>
        <v/>
      </c>
      <c r="I1090" s="10" t="str">
        <f>IF([1]厂站实体!K1090="","",[1]厂站实体!K1090)</f>
        <v/>
      </c>
      <c r="J1090" s="10" t="str">
        <f>IF([1]厂站实体!P1090="","",[1]厂站实体!P1090)</f>
        <v/>
      </c>
      <c r="K1090" s="10" t="str">
        <f t="shared" si="16"/>
        <v/>
      </c>
    </row>
    <row r="1091" spans="1:11" x14ac:dyDescent="0.15">
      <c r="A1091" s="10" t="str">
        <f>IF([1]厂站实体!A1091="","",[1]厂站实体!A1091)</f>
        <v/>
      </c>
      <c r="B1091" s="10" t="str">
        <f>IF([1]厂站实体!E1091="","",[1]厂站实体!E1091)</f>
        <v/>
      </c>
      <c r="C1091" s="10" t="str">
        <f>IF([1]厂站实体!C1091="","",[1]厂站实体!C1091)</f>
        <v/>
      </c>
      <c r="D1091" s="10" t="str">
        <f>IF([1]厂站实体!D1091="","",[1]厂站实体!D1091)</f>
        <v/>
      </c>
      <c r="E1091" s="10" t="str">
        <f>IF([1]厂站实体!R1091="","",[1]厂站实体!R1091)</f>
        <v/>
      </c>
      <c r="F1091" s="10" t="str">
        <f>IF([1]厂站实体!M1091="","",[1]厂站实体!M1091)</f>
        <v/>
      </c>
      <c r="G1091" s="10" t="str">
        <f>IF([1]厂站实体!N1091="","",[1]厂站实体!N1091)</f>
        <v/>
      </c>
      <c r="H1091" s="10" t="str">
        <f>IF([1]厂站实体!O1091="","",[1]厂站实体!O1091)</f>
        <v/>
      </c>
      <c r="I1091" s="10" t="str">
        <f>IF([1]厂站实体!K1091="","",[1]厂站实体!K1091)</f>
        <v/>
      </c>
      <c r="J1091" s="10" t="str">
        <f>IF([1]厂站实体!P1091="","",[1]厂站实体!P1091)</f>
        <v/>
      </c>
      <c r="K1091" s="10" t="str">
        <f t="shared" ref="K1091:K1154" si="17">IF(OR(I1091="",J1091=""),"",I1091-J1091)</f>
        <v/>
      </c>
    </row>
    <row r="1092" spans="1:11" x14ac:dyDescent="0.15">
      <c r="A1092" s="10" t="str">
        <f>IF([1]厂站实体!A1092="","",[1]厂站实体!A1092)</f>
        <v/>
      </c>
      <c r="B1092" s="10" t="str">
        <f>IF([1]厂站实体!E1092="","",[1]厂站实体!E1092)</f>
        <v/>
      </c>
      <c r="C1092" s="10" t="str">
        <f>IF([1]厂站实体!C1092="","",[1]厂站实体!C1092)</f>
        <v/>
      </c>
      <c r="D1092" s="10" t="str">
        <f>IF([1]厂站实体!D1092="","",[1]厂站实体!D1092)</f>
        <v/>
      </c>
      <c r="E1092" s="10" t="str">
        <f>IF([1]厂站实体!R1092="","",[1]厂站实体!R1092)</f>
        <v/>
      </c>
      <c r="F1092" s="10" t="str">
        <f>IF([1]厂站实体!M1092="","",[1]厂站实体!M1092)</f>
        <v/>
      </c>
      <c r="G1092" s="10" t="str">
        <f>IF([1]厂站实体!N1092="","",[1]厂站实体!N1092)</f>
        <v/>
      </c>
      <c r="H1092" s="10" t="str">
        <f>IF([1]厂站实体!O1092="","",[1]厂站实体!O1092)</f>
        <v/>
      </c>
      <c r="I1092" s="10" t="str">
        <f>IF([1]厂站实体!K1092="","",[1]厂站实体!K1092)</f>
        <v/>
      </c>
      <c r="J1092" s="10" t="str">
        <f>IF([1]厂站实体!P1092="","",[1]厂站实体!P1092)</f>
        <v/>
      </c>
      <c r="K1092" s="10" t="str">
        <f t="shared" si="17"/>
        <v/>
      </c>
    </row>
    <row r="1093" spans="1:11" x14ac:dyDescent="0.15">
      <c r="A1093" s="10" t="str">
        <f>IF([1]厂站实体!A1093="","",[1]厂站实体!A1093)</f>
        <v/>
      </c>
      <c r="B1093" s="10" t="str">
        <f>IF([1]厂站实体!E1093="","",[1]厂站实体!E1093)</f>
        <v/>
      </c>
      <c r="C1093" s="10" t="str">
        <f>IF([1]厂站实体!C1093="","",[1]厂站实体!C1093)</f>
        <v/>
      </c>
      <c r="D1093" s="10" t="str">
        <f>IF([1]厂站实体!D1093="","",[1]厂站实体!D1093)</f>
        <v/>
      </c>
      <c r="E1093" s="10" t="str">
        <f>IF([1]厂站实体!R1093="","",[1]厂站实体!R1093)</f>
        <v/>
      </c>
      <c r="F1093" s="10" t="str">
        <f>IF([1]厂站实体!M1093="","",[1]厂站实体!M1093)</f>
        <v/>
      </c>
      <c r="G1093" s="10" t="str">
        <f>IF([1]厂站实体!N1093="","",[1]厂站实体!N1093)</f>
        <v/>
      </c>
      <c r="H1093" s="10" t="str">
        <f>IF([1]厂站实体!O1093="","",[1]厂站实体!O1093)</f>
        <v/>
      </c>
      <c r="I1093" s="10" t="str">
        <f>IF([1]厂站实体!K1093="","",[1]厂站实体!K1093)</f>
        <v/>
      </c>
      <c r="J1093" s="10" t="str">
        <f>IF([1]厂站实体!P1093="","",[1]厂站实体!P1093)</f>
        <v/>
      </c>
      <c r="K1093" s="10" t="str">
        <f t="shared" si="17"/>
        <v/>
      </c>
    </row>
    <row r="1094" spans="1:11" x14ac:dyDescent="0.15">
      <c r="A1094" s="10" t="str">
        <f>IF([1]厂站实体!A1094="","",[1]厂站实体!A1094)</f>
        <v/>
      </c>
      <c r="B1094" s="10" t="str">
        <f>IF([1]厂站实体!E1094="","",[1]厂站实体!E1094)</f>
        <v/>
      </c>
      <c r="C1094" s="10" t="str">
        <f>IF([1]厂站实体!C1094="","",[1]厂站实体!C1094)</f>
        <v/>
      </c>
      <c r="D1094" s="10" t="str">
        <f>IF([1]厂站实体!D1094="","",[1]厂站实体!D1094)</f>
        <v/>
      </c>
      <c r="E1094" s="10" t="str">
        <f>IF([1]厂站实体!R1094="","",[1]厂站实体!R1094)</f>
        <v/>
      </c>
      <c r="F1094" s="10" t="str">
        <f>IF([1]厂站实体!M1094="","",[1]厂站实体!M1094)</f>
        <v/>
      </c>
      <c r="G1094" s="10" t="str">
        <f>IF([1]厂站实体!N1094="","",[1]厂站实体!N1094)</f>
        <v/>
      </c>
      <c r="H1094" s="10" t="str">
        <f>IF([1]厂站实体!O1094="","",[1]厂站实体!O1094)</f>
        <v/>
      </c>
      <c r="I1094" s="10" t="str">
        <f>IF([1]厂站实体!K1094="","",[1]厂站实体!K1094)</f>
        <v/>
      </c>
      <c r="J1094" s="10" t="str">
        <f>IF([1]厂站实体!P1094="","",[1]厂站实体!P1094)</f>
        <v/>
      </c>
      <c r="K1094" s="10" t="str">
        <f t="shared" si="17"/>
        <v/>
      </c>
    </row>
    <row r="1095" spans="1:11" x14ac:dyDescent="0.15">
      <c r="A1095" s="10" t="str">
        <f>IF([1]厂站实体!A1095="","",[1]厂站实体!A1095)</f>
        <v/>
      </c>
      <c r="B1095" s="10" t="str">
        <f>IF([1]厂站实体!E1095="","",[1]厂站实体!E1095)</f>
        <v/>
      </c>
      <c r="C1095" s="10" t="str">
        <f>IF([1]厂站实体!C1095="","",[1]厂站实体!C1095)</f>
        <v/>
      </c>
      <c r="D1095" s="10" t="str">
        <f>IF([1]厂站实体!D1095="","",[1]厂站实体!D1095)</f>
        <v/>
      </c>
      <c r="E1095" s="10" t="str">
        <f>IF([1]厂站实体!R1095="","",[1]厂站实体!R1095)</f>
        <v/>
      </c>
      <c r="F1095" s="10" t="str">
        <f>IF([1]厂站实体!M1095="","",[1]厂站实体!M1095)</f>
        <v/>
      </c>
      <c r="G1095" s="10" t="str">
        <f>IF([1]厂站实体!N1095="","",[1]厂站实体!N1095)</f>
        <v/>
      </c>
      <c r="H1095" s="10" t="str">
        <f>IF([1]厂站实体!O1095="","",[1]厂站实体!O1095)</f>
        <v/>
      </c>
      <c r="I1095" s="10" t="str">
        <f>IF([1]厂站实体!K1095="","",[1]厂站实体!K1095)</f>
        <v/>
      </c>
      <c r="J1095" s="10" t="str">
        <f>IF([1]厂站实体!P1095="","",[1]厂站实体!P1095)</f>
        <v/>
      </c>
      <c r="K1095" s="10" t="str">
        <f t="shared" si="17"/>
        <v/>
      </c>
    </row>
    <row r="1096" spans="1:11" x14ac:dyDescent="0.15">
      <c r="A1096" s="10" t="str">
        <f>IF([1]厂站实体!A1096="","",[1]厂站实体!A1096)</f>
        <v/>
      </c>
      <c r="B1096" s="10" t="str">
        <f>IF([1]厂站实体!E1096="","",[1]厂站实体!E1096)</f>
        <v/>
      </c>
      <c r="C1096" s="10" t="str">
        <f>IF([1]厂站实体!C1096="","",[1]厂站实体!C1096)</f>
        <v/>
      </c>
      <c r="D1096" s="10" t="str">
        <f>IF([1]厂站实体!D1096="","",[1]厂站实体!D1096)</f>
        <v/>
      </c>
      <c r="E1096" s="10" t="str">
        <f>IF([1]厂站实体!R1096="","",[1]厂站实体!R1096)</f>
        <v/>
      </c>
      <c r="F1096" s="10" t="str">
        <f>IF([1]厂站实体!M1096="","",[1]厂站实体!M1096)</f>
        <v/>
      </c>
      <c r="G1096" s="10" t="str">
        <f>IF([1]厂站实体!N1096="","",[1]厂站实体!N1096)</f>
        <v/>
      </c>
      <c r="H1096" s="10" t="str">
        <f>IF([1]厂站实体!O1096="","",[1]厂站实体!O1096)</f>
        <v/>
      </c>
      <c r="I1096" s="10" t="str">
        <f>IF([1]厂站实体!K1096="","",[1]厂站实体!K1096)</f>
        <v/>
      </c>
      <c r="J1096" s="10" t="str">
        <f>IF([1]厂站实体!P1096="","",[1]厂站实体!P1096)</f>
        <v/>
      </c>
      <c r="K1096" s="10" t="str">
        <f t="shared" si="17"/>
        <v/>
      </c>
    </row>
    <row r="1097" spans="1:11" x14ac:dyDescent="0.15">
      <c r="A1097" s="10" t="str">
        <f>IF([1]厂站实体!A1097="","",[1]厂站实体!A1097)</f>
        <v/>
      </c>
      <c r="B1097" s="10" t="str">
        <f>IF([1]厂站实体!E1097="","",[1]厂站实体!E1097)</f>
        <v/>
      </c>
      <c r="C1097" s="10" t="str">
        <f>IF([1]厂站实体!C1097="","",[1]厂站实体!C1097)</f>
        <v/>
      </c>
      <c r="D1097" s="10" t="str">
        <f>IF([1]厂站实体!D1097="","",[1]厂站实体!D1097)</f>
        <v/>
      </c>
      <c r="E1097" s="10" t="str">
        <f>IF([1]厂站实体!R1097="","",[1]厂站实体!R1097)</f>
        <v/>
      </c>
      <c r="F1097" s="10" t="str">
        <f>IF([1]厂站实体!M1097="","",[1]厂站实体!M1097)</f>
        <v/>
      </c>
      <c r="G1097" s="10" t="str">
        <f>IF([1]厂站实体!N1097="","",[1]厂站实体!N1097)</f>
        <v/>
      </c>
      <c r="H1097" s="10" t="str">
        <f>IF([1]厂站实体!O1097="","",[1]厂站实体!O1097)</f>
        <v/>
      </c>
      <c r="I1097" s="10" t="str">
        <f>IF([1]厂站实体!K1097="","",[1]厂站实体!K1097)</f>
        <v/>
      </c>
      <c r="J1097" s="10" t="str">
        <f>IF([1]厂站实体!P1097="","",[1]厂站实体!P1097)</f>
        <v/>
      </c>
      <c r="K1097" s="10" t="str">
        <f t="shared" si="17"/>
        <v/>
      </c>
    </row>
    <row r="1098" spans="1:11" x14ac:dyDescent="0.15">
      <c r="A1098" s="10" t="str">
        <f>IF([1]厂站实体!A1098="","",[1]厂站实体!A1098)</f>
        <v/>
      </c>
      <c r="B1098" s="10" t="str">
        <f>IF([1]厂站实体!E1098="","",[1]厂站实体!E1098)</f>
        <v/>
      </c>
      <c r="C1098" s="10" t="str">
        <f>IF([1]厂站实体!C1098="","",[1]厂站实体!C1098)</f>
        <v/>
      </c>
      <c r="D1098" s="10" t="str">
        <f>IF([1]厂站实体!D1098="","",[1]厂站实体!D1098)</f>
        <v/>
      </c>
      <c r="E1098" s="10" t="str">
        <f>IF([1]厂站实体!R1098="","",[1]厂站实体!R1098)</f>
        <v/>
      </c>
      <c r="F1098" s="10" t="str">
        <f>IF([1]厂站实体!M1098="","",[1]厂站实体!M1098)</f>
        <v/>
      </c>
      <c r="G1098" s="10" t="str">
        <f>IF([1]厂站实体!N1098="","",[1]厂站实体!N1098)</f>
        <v/>
      </c>
      <c r="H1098" s="10" t="str">
        <f>IF([1]厂站实体!O1098="","",[1]厂站实体!O1098)</f>
        <v/>
      </c>
      <c r="I1098" s="10" t="str">
        <f>IF([1]厂站实体!K1098="","",[1]厂站实体!K1098)</f>
        <v/>
      </c>
      <c r="J1098" s="10" t="str">
        <f>IF([1]厂站实体!P1098="","",[1]厂站实体!P1098)</f>
        <v/>
      </c>
      <c r="K1098" s="10" t="str">
        <f t="shared" si="17"/>
        <v/>
      </c>
    </row>
    <row r="1099" spans="1:11" x14ac:dyDescent="0.15">
      <c r="A1099" s="10" t="str">
        <f>IF([1]厂站实体!A1099="","",[1]厂站实体!A1099)</f>
        <v/>
      </c>
      <c r="B1099" s="10" t="str">
        <f>IF([1]厂站实体!E1099="","",[1]厂站实体!E1099)</f>
        <v/>
      </c>
      <c r="C1099" s="10" t="str">
        <f>IF([1]厂站实体!C1099="","",[1]厂站实体!C1099)</f>
        <v/>
      </c>
      <c r="D1099" s="10" t="str">
        <f>IF([1]厂站实体!D1099="","",[1]厂站实体!D1099)</f>
        <v/>
      </c>
      <c r="E1099" s="10" t="str">
        <f>IF([1]厂站实体!R1099="","",[1]厂站实体!R1099)</f>
        <v/>
      </c>
      <c r="F1099" s="10" t="str">
        <f>IF([1]厂站实体!M1099="","",[1]厂站实体!M1099)</f>
        <v/>
      </c>
      <c r="G1099" s="10" t="str">
        <f>IF([1]厂站实体!N1099="","",[1]厂站实体!N1099)</f>
        <v/>
      </c>
      <c r="H1099" s="10" t="str">
        <f>IF([1]厂站实体!O1099="","",[1]厂站实体!O1099)</f>
        <v/>
      </c>
      <c r="I1099" s="10" t="str">
        <f>IF([1]厂站实体!K1099="","",[1]厂站实体!K1099)</f>
        <v/>
      </c>
      <c r="J1099" s="10" t="str">
        <f>IF([1]厂站实体!P1099="","",[1]厂站实体!P1099)</f>
        <v/>
      </c>
      <c r="K1099" s="10" t="str">
        <f t="shared" si="17"/>
        <v/>
      </c>
    </row>
    <row r="1100" spans="1:11" x14ac:dyDescent="0.15">
      <c r="A1100" s="10" t="str">
        <f>IF([1]厂站实体!A1100="","",[1]厂站实体!A1100)</f>
        <v/>
      </c>
      <c r="B1100" s="10" t="str">
        <f>IF([1]厂站实体!E1100="","",[1]厂站实体!E1100)</f>
        <v/>
      </c>
      <c r="C1100" s="10" t="str">
        <f>IF([1]厂站实体!C1100="","",[1]厂站实体!C1100)</f>
        <v/>
      </c>
      <c r="D1100" s="10" t="str">
        <f>IF([1]厂站实体!D1100="","",[1]厂站实体!D1100)</f>
        <v/>
      </c>
      <c r="E1100" s="10" t="str">
        <f>IF([1]厂站实体!R1100="","",[1]厂站实体!R1100)</f>
        <v/>
      </c>
      <c r="F1100" s="10" t="str">
        <f>IF([1]厂站实体!M1100="","",[1]厂站实体!M1100)</f>
        <v/>
      </c>
      <c r="G1100" s="10" t="str">
        <f>IF([1]厂站实体!N1100="","",[1]厂站实体!N1100)</f>
        <v/>
      </c>
      <c r="H1100" s="10" t="str">
        <f>IF([1]厂站实体!O1100="","",[1]厂站实体!O1100)</f>
        <v/>
      </c>
      <c r="I1100" s="10" t="str">
        <f>IF([1]厂站实体!K1100="","",[1]厂站实体!K1100)</f>
        <v/>
      </c>
      <c r="J1100" s="10" t="str">
        <f>IF([1]厂站实体!P1100="","",[1]厂站实体!P1100)</f>
        <v/>
      </c>
      <c r="K1100" s="10" t="str">
        <f t="shared" si="17"/>
        <v/>
      </c>
    </row>
    <row r="1101" spans="1:11" x14ac:dyDescent="0.15">
      <c r="A1101" s="10" t="str">
        <f>IF([1]厂站实体!A1101="","",[1]厂站实体!A1101)</f>
        <v/>
      </c>
      <c r="B1101" s="10" t="str">
        <f>IF([1]厂站实体!E1101="","",[1]厂站实体!E1101)</f>
        <v/>
      </c>
      <c r="C1101" s="10" t="str">
        <f>IF([1]厂站实体!C1101="","",[1]厂站实体!C1101)</f>
        <v/>
      </c>
      <c r="D1101" s="10" t="str">
        <f>IF([1]厂站实体!D1101="","",[1]厂站实体!D1101)</f>
        <v/>
      </c>
      <c r="E1101" s="10" t="str">
        <f>IF([1]厂站实体!R1101="","",[1]厂站实体!R1101)</f>
        <v/>
      </c>
      <c r="F1101" s="10" t="str">
        <f>IF([1]厂站实体!M1101="","",[1]厂站实体!M1101)</f>
        <v/>
      </c>
      <c r="G1101" s="10" t="str">
        <f>IF([1]厂站实体!N1101="","",[1]厂站实体!N1101)</f>
        <v/>
      </c>
      <c r="H1101" s="10" t="str">
        <f>IF([1]厂站实体!O1101="","",[1]厂站实体!O1101)</f>
        <v/>
      </c>
      <c r="I1101" s="10" t="str">
        <f>IF([1]厂站实体!K1101="","",[1]厂站实体!K1101)</f>
        <v/>
      </c>
      <c r="J1101" s="10" t="str">
        <f>IF([1]厂站实体!P1101="","",[1]厂站实体!P1101)</f>
        <v/>
      </c>
      <c r="K1101" s="10" t="str">
        <f t="shared" si="17"/>
        <v/>
      </c>
    </row>
    <row r="1102" spans="1:11" x14ac:dyDescent="0.15">
      <c r="A1102" s="10" t="str">
        <f>IF([1]厂站实体!A1102="","",[1]厂站实体!A1102)</f>
        <v/>
      </c>
      <c r="B1102" s="10" t="str">
        <f>IF([1]厂站实体!E1102="","",[1]厂站实体!E1102)</f>
        <v/>
      </c>
      <c r="C1102" s="10" t="str">
        <f>IF([1]厂站实体!C1102="","",[1]厂站实体!C1102)</f>
        <v/>
      </c>
      <c r="D1102" s="10" t="str">
        <f>IF([1]厂站实体!D1102="","",[1]厂站实体!D1102)</f>
        <v/>
      </c>
      <c r="E1102" s="10" t="str">
        <f>IF([1]厂站实体!R1102="","",[1]厂站实体!R1102)</f>
        <v/>
      </c>
      <c r="F1102" s="10" t="str">
        <f>IF([1]厂站实体!M1102="","",[1]厂站实体!M1102)</f>
        <v/>
      </c>
      <c r="G1102" s="10" t="str">
        <f>IF([1]厂站实体!N1102="","",[1]厂站实体!N1102)</f>
        <v/>
      </c>
      <c r="H1102" s="10" t="str">
        <f>IF([1]厂站实体!O1102="","",[1]厂站实体!O1102)</f>
        <v/>
      </c>
      <c r="I1102" s="10" t="str">
        <f>IF([1]厂站实体!K1102="","",[1]厂站实体!K1102)</f>
        <v/>
      </c>
      <c r="J1102" s="10" t="str">
        <f>IF([1]厂站实体!P1102="","",[1]厂站实体!P1102)</f>
        <v/>
      </c>
      <c r="K1102" s="10" t="str">
        <f t="shared" si="17"/>
        <v/>
      </c>
    </row>
    <row r="1103" spans="1:11" x14ac:dyDescent="0.15">
      <c r="A1103" s="10" t="str">
        <f>IF([1]厂站实体!A1103="","",[1]厂站实体!A1103)</f>
        <v/>
      </c>
      <c r="B1103" s="10" t="str">
        <f>IF([1]厂站实体!E1103="","",[1]厂站实体!E1103)</f>
        <v/>
      </c>
      <c r="C1103" s="10" t="str">
        <f>IF([1]厂站实体!C1103="","",[1]厂站实体!C1103)</f>
        <v/>
      </c>
      <c r="D1103" s="10" t="str">
        <f>IF([1]厂站实体!D1103="","",[1]厂站实体!D1103)</f>
        <v/>
      </c>
      <c r="E1103" s="10" t="str">
        <f>IF([1]厂站实体!R1103="","",[1]厂站实体!R1103)</f>
        <v/>
      </c>
      <c r="F1103" s="10" t="str">
        <f>IF([1]厂站实体!M1103="","",[1]厂站实体!M1103)</f>
        <v/>
      </c>
      <c r="G1103" s="10" t="str">
        <f>IF([1]厂站实体!N1103="","",[1]厂站实体!N1103)</f>
        <v/>
      </c>
      <c r="H1103" s="10" t="str">
        <f>IF([1]厂站实体!O1103="","",[1]厂站实体!O1103)</f>
        <v/>
      </c>
      <c r="I1103" s="10" t="str">
        <f>IF([1]厂站实体!K1103="","",[1]厂站实体!K1103)</f>
        <v/>
      </c>
      <c r="J1103" s="10" t="str">
        <f>IF([1]厂站实体!P1103="","",[1]厂站实体!P1103)</f>
        <v/>
      </c>
      <c r="K1103" s="10" t="str">
        <f t="shared" si="17"/>
        <v/>
      </c>
    </row>
    <row r="1104" spans="1:11" x14ac:dyDescent="0.15">
      <c r="A1104" s="10" t="str">
        <f>IF([1]厂站实体!A1104="","",[1]厂站实体!A1104)</f>
        <v/>
      </c>
      <c r="B1104" s="10" t="str">
        <f>IF([1]厂站实体!E1104="","",[1]厂站实体!E1104)</f>
        <v/>
      </c>
      <c r="C1104" s="10" t="str">
        <f>IF([1]厂站实体!C1104="","",[1]厂站实体!C1104)</f>
        <v/>
      </c>
      <c r="D1104" s="10" t="str">
        <f>IF([1]厂站实体!D1104="","",[1]厂站实体!D1104)</f>
        <v/>
      </c>
      <c r="E1104" s="10" t="str">
        <f>IF([1]厂站实体!R1104="","",[1]厂站实体!R1104)</f>
        <v/>
      </c>
      <c r="F1104" s="10" t="str">
        <f>IF([1]厂站实体!M1104="","",[1]厂站实体!M1104)</f>
        <v/>
      </c>
      <c r="G1104" s="10" t="str">
        <f>IF([1]厂站实体!N1104="","",[1]厂站实体!N1104)</f>
        <v/>
      </c>
      <c r="H1104" s="10" t="str">
        <f>IF([1]厂站实体!O1104="","",[1]厂站实体!O1104)</f>
        <v/>
      </c>
      <c r="I1104" s="10" t="str">
        <f>IF([1]厂站实体!K1104="","",[1]厂站实体!K1104)</f>
        <v/>
      </c>
      <c r="J1104" s="10" t="str">
        <f>IF([1]厂站实体!P1104="","",[1]厂站实体!P1104)</f>
        <v/>
      </c>
      <c r="K1104" s="10" t="str">
        <f t="shared" si="17"/>
        <v/>
      </c>
    </row>
    <row r="1105" spans="1:11" x14ac:dyDescent="0.15">
      <c r="A1105" s="10" t="str">
        <f>IF([1]厂站实体!A1105="","",[1]厂站实体!A1105)</f>
        <v/>
      </c>
      <c r="B1105" s="10" t="str">
        <f>IF([1]厂站实体!E1105="","",[1]厂站实体!E1105)</f>
        <v/>
      </c>
      <c r="C1105" s="10" t="str">
        <f>IF([1]厂站实体!C1105="","",[1]厂站实体!C1105)</f>
        <v/>
      </c>
      <c r="D1105" s="10" t="str">
        <f>IF([1]厂站实体!D1105="","",[1]厂站实体!D1105)</f>
        <v/>
      </c>
      <c r="E1105" s="10" t="str">
        <f>IF([1]厂站实体!R1105="","",[1]厂站实体!R1105)</f>
        <v/>
      </c>
      <c r="F1105" s="10" t="str">
        <f>IF([1]厂站实体!M1105="","",[1]厂站实体!M1105)</f>
        <v/>
      </c>
      <c r="G1105" s="10" t="str">
        <f>IF([1]厂站实体!N1105="","",[1]厂站实体!N1105)</f>
        <v/>
      </c>
      <c r="H1105" s="10" t="str">
        <f>IF([1]厂站实体!O1105="","",[1]厂站实体!O1105)</f>
        <v/>
      </c>
      <c r="I1105" s="10" t="str">
        <f>IF([1]厂站实体!K1105="","",[1]厂站实体!K1105)</f>
        <v/>
      </c>
      <c r="J1105" s="10" t="str">
        <f>IF([1]厂站实体!P1105="","",[1]厂站实体!P1105)</f>
        <v/>
      </c>
      <c r="K1105" s="10" t="str">
        <f t="shared" si="17"/>
        <v/>
      </c>
    </row>
    <row r="1106" spans="1:11" x14ac:dyDescent="0.15">
      <c r="A1106" s="10" t="str">
        <f>IF([1]厂站实体!A1106="","",[1]厂站实体!A1106)</f>
        <v/>
      </c>
      <c r="B1106" s="10" t="str">
        <f>IF([1]厂站实体!E1106="","",[1]厂站实体!E1106)</f>
        <v/>
      </c>
      <c r="C1106" s="10" t="str">
        <f>IF([1]厂站实体!C1106="","",[1]厂站实体!C1106)</f>
        <v/>
      </c>
      <c r="D1106" s="10" t="str">
        <f>IF([1]厂站实体!D1106="","",[1]厂站实体!D1106)</f>
        <v/>
      </c>
      <c r="E1106" s="10" t="str">
        <f>IF([1]厂站实体!R1106="","",[1]厂站实体!R1106)</f>
        <v/>
      </c>
      <c r="F1106" s="10" t="str">
        <f>IF([1]厂站实体!M1106="","",[1]厂站实体!M1106)</f>
        <v/>
      </c>
      <c r="G1106" s="10" t="str">
        <f>IF([1]厂站实体!N1106="","",[1]厂站实体!N1106)</f>
        <v/>
      </c>
      <c r="H1106" s="10" t="str">
        <f>IF([1]厂站实体!O1106="","",[1]厂站实体!O1106)</f>
        <v/>
      </c>
      <c r="I1106" s="10" t="str">
        <f>IF([1]厂站实体!K1106="","",[1]厂站实体!K1106)</f>
        <v/>
      </c>
      <c r="J1106" s="10" t="str">
        <f>IF([1]厂站实体!P1106="","",[1]厂站实体!P1106)</f>
        <v/>
      </c>
      <c r="K1106" s="10" t="str">
        <f t="shared" si="17"/>
        <v/>
      </c>
    </row>
    <row r="1107" spans="1:11" x14ac:dyDescent="0.15">
      <c r="A1107" s="10" t="str">
        <f>IF([1]厂站实体!A1107="","",[1]厂站实体!A1107)</f>
        <v/>
      </c>
      <c r="B1107" s="10" t="str">
        <f>IF([1]厂站实体!E1107="","",[1]厂站实体!E1107)</f>
        <v/>
      </c>
      <c r="C1107" s="10" t="str">
        <f>IF([1]厂站实体!C1107="","",[1]厂站实体!C1107)</f>
        <v/>
      </c>
      <c r="D1107" s="10" t="str">
        <f>IF([1]厂站实体!D1107="","",[1]厂站实体!D1107)</f>
        <v/>
      </c>
      <c r="E1107" s="10" t="str">
        <f>IF([1]厂站实体!R1107="","",[1]厂站实体!R1107)</f>
        <v/>
      </c>
      <c r="F1107" s="10" t="str">
        <f>IF([1]厂站实体!M1107="","",[1]厂站实体!M1107)</f>
        <v/>
      </c>
      <c r="G1107" s="10" t="str">
        <f>IF([1]厂站实体!N1107="","",[1]厂站实体!N1107)</f>
        <v/>
      </c>
      <c r="H1107" s="10" t="str">
        <f>IF([1]厂站实体!O1107="","",[1]厂站实体!O1107)</f>
        <v/>
      </c>
      <c r="I1107" s="10" t="str">
        <f>IF([1]厂站实体!K1107="","",[1]厂站实体!K1107)</f>
        <v/>
      </c>
      <c r="J1107" s="10" t="str">
        <f>IF([1]厂站实体!P1107="","",[1]厂站实体!P1107)</f>
        <v/>
      </c>
      <c r="K1107" s="10" t="str">
        <f t="shared" si="17"/>
        <v/>
      </c>
    </row>
    <row r="1108" spans="1:11" x14ac:dyDescent="0.15">
      <c r="A1108" s="10" t="str">
        <f>IF([1]厂站实体!A1108="","",[1]厂站实体!A1108)</f>
        <v/>
      </c>
      <c r="B1108" s="10" t="str">
        <f>IF([1]厂站实体!E1108="","",[1]厂站实体!E1108)</f>
        <v/>
      </c>
      <c r="C1108" s="10" t="str">
        <f>IF([1]厂站实体!C1108="","",[1]厂站实体!C1108)</f>
        <v/>
      </c>
      <c r="D1108" s="10" t="str">
        <f>IF([1]厂站实体!D1108="","",[1]厂站实体!D1108)</f>
        <v/>
      </c>
      <c r="E1108" s="10" t="str">
        <f>IF([1]厂站实体!R1108="","",[1]厂站实体!R1108)</f>
        <v/>
      </c>
      <c r="F1108" s="10" t="str">
        <f>IF([1]厂站实体!M1108="","",[1]厂站实体!M1108)</f>
        <v/>
      </c>
      <c r="G1108" s="10" t="str">
        <f>IF([1]厂站实体!N1108="","",[1]厂站实体!N1108)</f>
        <v/>
      </c>
      <c r="H1108" s="10" t="str">
        <f>IF([1]厂站实体!O1108="","",[1]厂站实体!O1108)</f>
        <v/>
      </c>
      <c r="I1108" s="10" t="str">
        <f>IF([1]厂站实体!K1108="","",[1]厂站实体!K1108)</f>
        <v/>
      </c>
      <c r="J1108" s="10" t="str">
        <f>IF([1]厂站实体!P1108="","",[1]厂站实体!P1108)</f>
        <v/>
      </c>
      <c r="K1108" s="10" t="str">
        <f t="shared" si="17"/>
        <v/>
      </c>
    </row>
    <row r="1109" spans="1:11" x14ac:dyDescent="0.15">
      <c r="A1109" s="10" t="str">
        <f>IF([1]厂站实体!A1109="","",[1]厂站实体!A1109)</f>
        <v/>
      </c>
      <c r="B1109" s="10" t="str">
        <f>IF([1]厂站实体!E1109="","",[1]厂站实体!E1109)</f>
        <v/>
      </c>
      <c r="C1109" s="10" t="str">
        <f>IF([1]厂站实体!C1109="","",[1]厂站实体!C1109)</f>
        <v/>
      </c>
      <c r="D1109" s="10" t="str">
        <f>IF([1]厂站实体!D1109="","",[1]厂站实体!D1109)</f>
        <v/>
      </c>
      <c r="E1109" s="10" t="str">
        <f>IF([1]厂站实体!R1109="","",[1]厂站实体!R1109)</f>
        <v/>
      </c>
      <c r="F1109" s="10" t="str">
        <f>IF([1]厂站实体!M1109="","",[1]厂站实体!M1109)</f>
        <v/>
      </c>
      <c r="G1109" s="10" t="str">
        <f>IF([1]厂站实体!N1109="","",[1]厂站实体!N1109)</f>
        <v/>
      </c>
      <c r="H1109" s="10" t="str">
        <f>IF([1]厂站实体!O1109="","",[1]厂站实体!O1109)</f>
        <v/>
      </c>
      <c r="I1109" s="10" t="str">
        <f>IF([1]厂站实体!K1109="","",[1]厂站实体!K1109)</f>
        <v/>
      </c>
      <c r="J1109" s="10" t="str">
        <f>IF([1]厂站实体!P1109="","",[1]厂站实体!P1109)</f>
        <v/>
      </c>
      <c r="K1109" s="10" t="str">
        <f t="shared" si="17"/>
        <v/>
      </c>
    </row>
    <row r="1110" spans="1:11" x14ac:dyDescent="0.15">
      <c r="A1110" s="10" t="str">
        <f>IF([1]厂站实体!A1110="","",[1]厂站实体!A1110)</f>
        <v/>
      </c>
      <c r="B1110" s="10" t="str">
        <f>IF([1]厂站实体!E1110="","",[1]厂站实体!E1110)</f>
        <v/>
      </c>
      <c r="C1110" s="10" t="str">
        <f>IF([1]厂站实体!C1110="","",[1]厂站实体!C1110)</f>
        <v/>
      </c>
      <c r="D1110" s="10" t="str">
        <f>IF([1]厂站实体!D1110="","",[1]厂站实体!D1110)</f>
        <v/>
      </c>
      <c r="E1110" s="10" t="str">
        <f>IF([1]厂站实体!R1110="","",[1]厂站实体!R1110)</f>
        <v/>
      </c>
      <c r="F1110" s="10" t="str">
        <f>IF([1]厂站实体!M1110="","",[1]厂站实体!M1110)</f>
        <v/>
      </c>
      <c r="G1110" s="10" t="str">
        <f>IF([1]厂站实体!N1110="","",[1]厂站实体!N1110)</f>
        <v/>
      </c>
      <c r="H1110" s="10" t="str">
        <f>IF([1]厂站实体!O1110="","",[1]厂站实体!O1110)</f>
        <v/>
      </c>
      <c r="I1110" s="10" t="str">
        <f>IF([1]厂站实体!K1110="","",[1]厂站实体!K1110)</f>
        <v/>
      </c>
      <c r="J1110" s="10" t="str">
        <f>IF([1]厂站实体!P1110="","",[1]厂站实体!P1110)</f>
        <v/>
      </c>
      <c r="K1110" s="10" t="str">
        <f t="shared" si="17"/>
        <v/>
      </c>
    </row>
    <row r="1111" spans="1:11" x14ac:dyDescent="0.15">
      <c r="A1111" s="10" t="str">
        <f>IF([1]厂站实体!A1111="","",[1]厂站实体!A1111)</f>
        <v/>
      </c>
      <c r="B1111" s="10" t="str">
        <f>IF([1]厂站实体!E1111="","",[1]厂站实体!E1111)</f>
        <v/>
      </c>
      <c r="C1111" s="10" t="str">
        <f>IF([1]厂站实体!C1111="","",[1]厂站实体!C1111)</f>
        <v/>
      </c>
      <c r="D1111" s="10" t="str">
        <f>IF([1]厂站实体!D1111="","",[1]厂站实体!D1111)</f>
        <v/>
      </c>
      <c r="E1111" s="10" t="str">
        <f>IF([1]厂站实体!R1111="","",[1]厂站实体!R1111)</f>
        <v/>
      </c>
      <c r="F1111" s="10" t="str">
        <f>IF([1]厂站实体!M1111="","",[1]厂站实体!M1111)</f>
        <v/>
      </c>
      <c r="G1111" s="10" t="str">
        <f>IF([1]厂站实体!N1111="","",[1]厂站实体!N1111)</f>
        <v/>
      </c>
      <c r="H1111" s="10" t="str">
        <f>IF([1]厂站实体!O1111="","",[1]厂站实体!O1111)</f>
        <v/>
      </c>
      <c r="I1111" s="10" t="str">
        <f>IF([1]厂站实体!K1111="","",[1]厂站实体!K1111)</f>
        <v/>
      </c>
      <c r="J1111" s="10" t="str">
        <f>IF([1]厂站实体!P1111="","",[1]厂站实体!P1111)</f>
        <v/>
      </c>
      <c r="K1111" s="10" t="str">
        <f t="shared" si="17"/>
        <v/>
      </c>
    </row>
    <row r="1112" spans="1:11" x14ac:dyDescent="0.15">
      <c r="A1112" s="10" t="str">
        <f>IF([1]厂站实体!A1112="","",[1]厂站实体!A1112)</f>
        <v/>
      </c>
      <c r="B1112" s="10" t="str">
        <f>IF([1]厂站实体!E1112="","",[1]厂站实体!E1112)</f>
        <v/>
      </c>
      <c r="C1112" s="10" t="str">
        <f>IF([1]厂站实体!C1112="","",[1]厂站实体!C1112)</f>
        <v/>
      </c>
      <c r="D1112" s="10" t="str">
        <f>IF([1]厂站实体!D1112="","",[1]厂站实体!D1112)</f>
        <v/>
      </c>
      <c r="E1112" s="10" t="str">
        <f>IF([1]厂站实体!R1112="","",[1]厂站实体!R1112)</f>
        <v/>
      </c>
      <c r="F1112" s="10" t="str">
        <f>IF([1]厂站实体!M1112="","",[1]厂站实体!M1112)</f>
        <v/>
      </c>
      <c r="G1112" s="10" t="str">
        <f>IF([1]厂站实体!N1112="","",[1]厂站实体!N1112)</f>
        <v/>
      </c>
      <c r="H1112" s="10" t="str">
        <f>IF([1]厂站实体!O1112="","",[1]厂站实体!O1112)</f>
        <v/>
      </c>
      <c r="I1112" s="10" t="str">
        <f>IF([1]厂站实体!K1112="","",[1]厂站实体!K1112)</f>
        <v/>
      </c>
      <c r="J1112" s="10" t="str">
        <f>IF([1]厂站实体!P1112="","",[1]厂站实体!P1112)</f>
        <v/>
      </c>
      <c r="K1112" s="10" t="str">
        <f t="shared" si="17"/>
        <v/>
      </c>
    </row>
    <row r="1113" spans="1:11" x14ac:dyDescent="0.15">
      <c r="A1113" s="10" t="str">
        <f>IF([1]厂站实体!A1113="","",[1]厂站实体!A1113)</f>
        <v/>
      </c>
      <c r="B1113" s="10" t="str">
        <f>IF([1]厂站实体!E1113="","",[1]厂站实体!E1113)</f>
        <v/>
      </c>
      <c r="C1113" s="10" t="str">
        <f>IF([1]厂站实体!C1113="","",[1]厂站实体!C1113)</f>
        <v/>
      </c>
      <c r="D1113" s="10" t="str">
        <f>IF([1]厂站实体!D1113="","",[1]厂站实体!D1113)</f>
        <v/>
      </c>
      <c r="E1113" s="10" t="str">
        <f>IF([1]厂站实体!R1113="","",[1]厂站实体!R1113)</f>
        <v/>
      </c>
      <c r="F1113" s="10" t="str">
        <f>IF([1]厂站实体!M1113="","",[1]厂站实体!M1113)</f>
        <v/>
      </c>
      <c r="G1113" s="10" t="str">
        <f>IF([1]厂站实体!N1113="","",[1]厂站实体!N1113)</f>
        <v/>
      </c>
      <c r="H1113" s="10" t="str">
        <f>IF([1]厂站实体!O1113="","",[1]厂站实体!O1113)</f>
        <v/>
      </c>
      <c r="I1113" s="10" t="str">
        <f>IF([1]厂站实体!K1113="","",[1]厂站实体!K1113)</f>
        <v/>
      </c>
      <c r="J1113" s="10" t="str">
        <f>IF([1]厂站实体!P1113="","",[1]厂站实体!P1113)</f>
        <v/>
      </c>
      <c r="K1113" s="10" t="str">
        <f t="shared" si="17"/>
        <v/>
      </c>
    </row>
    <row r="1114" spans="1:11" x14ac:dyDescent="0.15">
      <c r="A1114" s="10" t="str">
        <f>IF([1]厂站实体!A1114="","",[1]厂站实体!A1114)</f>
        <v/>
      </c>
      <c r="B1114" s="10" t="str">
        <f>IF([1]厂站实体!E1114="","",[1]厂站实体!E1114)</f>
        <v/>
      </c>
      <c r="C1114" s="10" t="str">
        <f>IF([1]厂站实体!C1114="","",[1]厂站实体!C1114)</f>
        <v/>
      </c>
      <c r="D1114" s="10" t="str">
        <f>IF([1]厂站实体!D1114="","",[1]厂站实体!D1114)</f>
        <v/>
      </c>
      <c r="E1114" s="10" t="str">
        <f>IF([1]厂站实体!R1114="","",[1]厂站实体!R1114)</f>
        <v/>
      </c>
      <c r="F1114" s="10" t="str">
        <f>IF([1]厂站实体!M1114="","",[1]厂站实体!M1114)</f>
        <v/>
      </c>
      <c r="G1114" s="10" t="str">
        <f>IF([1]厂站实体!N1114="","",[1]厂站实体!N1114)</f>
        <v/>
      </c>
      <c r="H1114" s="10" t="str">
        <f>IF([1]厂站实体!O1114="","",[1]厂站实体!O1114)</f>
        <v/>
      </c>
      <c r="I1114" s="10" t="str">
        <f>IF([1]厂站实体!K1114="","",[1]厂站实体!K1114)</f>
        <v/>
      </c>
      <c r="J1114" s="10" t="str">
        <f>IF([1]厂站实体!P1114="","",[1]厂站实体!P1114)</f>
        <v/>
      </c>
      <c r="K1114" s="10" t="str">
        <f t="shared" si="17"/>
        <v/>
      </c>
    </row>
    <row r="1115" spans="1:11" x14ac:dyDescent="0.15">
      <c r="A1115" s="10" t="str">
        <f>IF([1]厂站实体!A1115="","",[1]厂站实体!A1115)</f>
        <v/>
      </c>
      <c r="B1115" s="10" t="str">
        <f>IF([1]厂站实体!E1115="","",[1]厂站实体!E1115)</f>
        <v/>
      </c>
      <c r="C1115" s="10" t="str">
        <f>IF([1]厂站实体!C1115="","",[1]厂站实体!C1115)</f>
        <v/>
      </c>
      <c r="D1115" s="10" t="str">
        <f>IF([1]厂站实体!D1115="","",[1]厂站实体!D1115)</f>
        <v/>
      </c>
      <c r="E1115" s="10" t="str">
        <f>IF([1]厂站实体!R1115="","",[1]厂站实体!R1115)</f>
        <v/>
      </c>
      <c r="F1115" s="10" t="str">
        <f>IF([1]厂站实体!M1115="","",[1]厂站实体!M1115)</f>
        <v/>
      </c>
      <c r="G1115" s="10" t="str">
        <f>IF([1]厂站实体!N1115="","",[1]厂站实体!N1115)</f>
        <v/>
      </c>
      <c r="H1115" s="10" t="str">
        <f>IF([1]厂站实体!O1115="","",[1]厂站实体!O1115)</f>
        <v/>
      </c>
      <c r="I1115" s="10" t="str">
        <f>IF([1]厂站实体!K1115="","",[1]厂站实体!K1115)</f>
        <v/>
      </c>
      <c r="J1115" s="10" t="str">
        <f>IF([1]厂站实体!P1115="","",[1]厂站实体!P1115)</f>
        <v/>
      </c>
      <c r="K1115" s="10" t="str">
        <f t="shared" si="17"/>
        <v/>
      </c>
    </row>
    <row r="1116" spans="1:11" x14ac:dyDescent="0.15">
      <c r="A1116" s="10" t="str">
        <f>IF([1]厂站实体!A1116="","",[1]厂站实体!A1116)</f>
        <v/>
      </c>
      <c r="B1116" s="10" t="str">
        <f>IF([1]厂站实体!E1116="","",[1]厂站实体!E1116)</f>
        <v/>
      </c>
      <c r="C1116" s="10" t="str">
        <f>IF([1]厂站实体!C1116="","",[1]厂站实体!C1116)</f>
        <v/>
      </c>
      <c r="D1116" s="10" t="str">
        <f>IF([1]厂站实体!D1116="","",[1]厂站实体!D1116)</f>
        <v/>
      </c>
      <c r="E1116" s="10" t="str">
        <f>IF([1]厂站实体!R1116="","",[1]厂站实体!R1116)</f>
        <v/>
      </c>
      <c r="F1116" s="10" t="str">
        <f>IF([1]厂站实体!M1116="","",[1]厂站实体!M1116)</f>
        <v/>
      </c>
      <c r="G1116" s="10" t="str">
        <f>IF([1]厂站实体!N1116="","",[1]厂站实体!N1116)</f>
        <v/>
      </c>
      <c r="H1116" s="10" t="str">
        <f>IF([1]厂站实体!O1116="","",[1]厂站实体!O1116)</f>
        <v/>
      </c>
      <c r="I1116" s="10" t="str">
        <f>IF([1]厂站实体!K1116="","",[1]厂站实体!K1116)</f>
        <v/>
      </c>
      <c r="J1116" s="10" t="str">
        <f>IF([1]厂站实体!P1116="","",[1]厂站实体!P1116)</f>
        <v/>
      </c>
      <c r="K1116" s="10" t="str">
        <f t="shared" si="17"/>
        <v/>
      </c>
    </row>
    <row r="1117" spans="1:11" x14ac:dyDescent="0.15">
      <c r="A1117" s="10" t="str">
        <f>IF([1]厂站实体!A1117="","",[1]厂站实体!A1117)</f>
        <v/>
      </c>
      <c r="B1117" s="10" t="str">
        <f>IF([1]厂站实体!E1117="","",[1]厂站实体!E1117)</f>
        <v/>
      </c>
      <c r="C1117" s="10" t="str">
        <f>IF([1]厂站实体!C1117="","",[1]厂站实体!C1117)</f>
        <v/>
      </c>
      <c r="D1117" s="10" t="str">
        <f>IF([1]厂站实体!D1117="","",[1]厂站实体!D1117)</f>
        <v/>
      </c>
      <c r="E1117" s="10" t="str">
        <f>IF([1]厂站实体!R1117="","",[1]厂站实体!R1117)</f>
        <v/>
      </c>
      <c r="F1117" s="10" t="str">
        <f>IF([1]厂站实体!M1117="","",[1]厂站实体!M1117)</f>
        <v/>
      </c>
      <c r="G1117" s="10" t="str">
        <f>IF([1]厂站实体!N1117="","",[1]厂站实体!N1117)</f>
        <v/>
      </c>
      <c r="H1117" s="10" t="str">
        <f>IF([1]厂站实体!O1117="","",[1]厂站实体!O1117)</f>
        <v/>
      </c>
      <c r="I1117" s="10" t="str">
        <f>IF([1]厂站实体!K1117="","",[1]厂站实体!K1117)</f>
        <v/>
      </c>
      <c r="J1117" s="10" t="str">
        <f>IF([1]厂站实体!P1117="","",[1]厂站实体!P1117)</f>
        <v/>
      </c>
      <c r="K1117" s="10" t="str">
        <f t="shared" si="17"/>
        <v/>
      </c>
    </row>
    <row r="1118" spans="1:11" x14ac:dyDescent="0.15">
      <c r="A1118" s="10" t="str">
        <f>IF([1]厂站实体!A1118="","",[1]厂站实体!A1118)</f>
        <v/>
      </c>
      <c r="B1118" s="10" t="str">
        <f>IF([1]厂站实体!E1118="","",[1]厂站实体!E1118)</f>
        <v/>
      </c>
      <c r="C1118" s="10" t="str">
        <f>IF([1]厂站实体!C1118="","",[1]厂站实体!C1118)</f>
        <v/>
      </c>
      <c r="D1118" s="10" t="str">
        <f>IF([1]厂站实体!D1118="","",[1]厂站实体!D1118)</f>
        <v/>
      </c>
      <c r="E1118" s="10" t="str">
        <f>IF([1]厂站实体!R1118="","",[1]厂站实体!R1118)</f>
        <v/>
      </c>
      <c r="F1118" s="10" t="str">
        <f>IF([1]厂站实体!M1118="","",[1]厂站实体!M1118)</f>
        <v/>
      </c>
      <c r="G1118" s="10" t="str">
        <f>IF([1]厂站实体!N1118="","",[1]厂站实体!N1118)</f>
        <v/>
      </c>
      <c r="H1118" s="10" t="str">
        <f>IF([1]厂站实体!O1118="","",[1]厂站实体!O1118)</f>
        <v/>
      </c>
      <c r="I1118" s="10" t="str">
        <f>IF([1]厂站实体!K1118="","",[1]厂站实体!K1118)</f>
        <v/>
      </c>
      <c r="J1118" s="10" t="str">
        <f>IF([1]厂站实体!P1118="","",[1]厂站实体!P1118)</f>
        <v/>
      </c>
      <c r="K1118" s="10" t="str">
        <f t="shared" si="17"/>
        <v/>
      </c>
    </row>
    <row r="1119" spans="1:11" x14ac:dyDescent="0.15">
      <c r="A1119" s="10" t="str">
        <f>IF([1]厂站实体!A1119="","",[1]厂站实体!A1119)</f>
        <v/>
      </c>
      <c r="B1119" s="10" t="str">
        <f>IF([1]厂站实体!E1119="","",[1]厂站实体!E1119)</f>
        <v/>
      </c>
      <c r="C1119" s="10" t="str">
        <f>IF([1]厂站实体!C1119="","",[1]厂站实体!C1119)</f>
        <v/>
      </c>
      <c r="D1119" s="10" t="str">
        <f>IF([1]厂站实体!D1119="","",[1]厂站实体!D1119)</f>
        <v/>
      </c>
      <c r="E1119" s="10" t="str">
        <f>IF([1]厂站实体!R1119="","",[1]厂站实体!R1119)</f>
        <v/>
      </c>
      <c r="F1119" s="10" t="str">
        <f>IF([1]厂站实体!M1119="","",[1]厂站实体!M1119)</f>
        <v/>
      </c>
      <c r="G1119" s="10" t="str">
        <f>IF([1]厂站实体!N1119="","",[1]厂站实体!N1119)</f>
        <v/>
      </c>
      <c r="H1119" s="10" t="str">
        <f>IF([1]厂站实体!O1119="","",[1]厂站实体!O1119)</f>
        <v/>
      </c>
      <c r="I1119" s="10" t="str">
        <f>IF([1]厂站实体!K1119="","",[1]厂站实体!K1119)</f>
        <v/>
      </c>
      <c r="J1119" s="10" t="str">
        <f>IF([1]厂站实体!P1119="","",[1]厂站实体!P1119)</f>
        <v/>
      </c>
      <c r="K1119" s="10" t="str">
        <f t="shared" si="17"/>
        <v/>
      </c>
    </row>
    <row r="1120" spans="1:11" x14ac:dyDescent="0.15">
      <c r="A1120" s="10" t="str">
        <f>IF([1]厂站实体!A1120="","",[1]厂站实体!A1120)</f>
        <v/>
      </c>
      <c r="B1120" s="10" t="str">
        <f>IF([1]厂站实体!E1120="","",[1]厂站实体!E1120)</f>
        <v/>
      </c>
      <c r="C1120" s="10" t="str">
        <f>IF([1]厂站实体!C1120="","",[1]厂站实体!C1120)</f>
        <v/>
      </c>
      <c r="D1120" s="10" t="str">
        <f>IF([1]厂站实体!D1120="","",[1]厂站实体!D1120)</f>
        <v/>
      </c>
      <c r="E1120" s="10" t="str">
        <f>IF([1]厂站实体!R1120="","",[1]厂站实体!R1120)</f>
        <v/>
      </c>
      <c r="F1120" s="10" t="str">
        <f>IF([1]厂站实体!M1120="","",[1]厂站实体!M1120)</f>
        <v/>
      </c>
      <c r="G1120" s="10" t="str">
        <f>IF([1]厂站实体!N1120="","",[1]厂站实体!N1120)</f>
        <v/>
      </c>
      <c r="H1120" s="10" t="str">
        <f>IF([1]厂站实体!O1120="","",[1]厂站实体!O1120)</f>
        <v/>
      </c>
      <c r="I1120" s="10" t="str">
        <f>IF([1]厂站实体!K1120="","",[1]厂站实体!K1120)</f>
        <v/>
      </c>
      <c r="J1120" s="10" t="str">
        <f>IF([1]厂站实体!P1120="","",[1]厂站实体!P1120)</f>
        <v/>
      </c>
      <c r="K1120" s="10" t="str">
        <f t="shared" si="17"/>
        <v/>
      </c>
    </row>
    <row r="1121" spans="1:11" x14ac:dyDescent="0.15">
      <c r="A1121" s="10" t="str">
        <f>IF([1]厂站实体!A1121="","",[1]厂站实体!A1121)</f>
        <v/>
      </c>
      <c r="B1121" s="10" t="str">
        <f>IF([1]厂站实体!E1121="","",[1]厂站实体!E1121)</f>
        <v/>
      </c>
      <c r="C1121" s="10" t="str">
        <f>IF([1]厂站实体!C1121="","",[1]厂站实体!C1121)</f>
        <v/>
      </c>
      <c r="D1121" s="10" t="str">
        <f>IF([1]厂站实体!D1121="","",[1]厂站实体!D1121)</f>
        <v/>
      </c>
      <c r="E1121" s="10" t="str">
        <f>IF([1]厂站实体!R1121="","",[1]厂站实体!R1121)</f>
        <v/>
      </c>
      <c r="F1121" s="10" t="str">
        <f>IF([1]厂站实体!M1121="","",[1]厂站实体!M1121)</f>
        <v/>
      </c>
      <c r="G1121" s="10" t="str">
        <f>IF([1]厂站实体!N1121="","",[1]厂站实体!N1121)</f>
        <v/>
      </c>
      <c r="H1121" s="10" t="str">
        <f>IF([1]厂站实体!O1121="","",[1]厂站实体!O1121)</f>
        <v/>
      </c>
      <c r="I1121" s="10" t="str">
        <f>IF([1]厂站实体!K1121="","",[1]厂站实体!K1121)</f>
        <v/>
      </c>
      <c r="J1121" s="10" t="str">
        <f>IF([1]厂站实体!P1121="","",[1]厂站实体!P1121)</f>
        <v/>
      </c>
      <c r="K1121" s="10" t="str">
        <f t="shared" si="17"/>
        <v/>
      </c>
    </row>
    <row r="1122" spans="1:11" x14ac:dyDescent="0.15">
      <c r="A1122" s="10" t="str">
        <f>IF([1]厂站实体!A1122="","",[1]厂站实体!A1122)</f>
        <v/>
      </c>
      <c r="B1122" s="10" t="str">
        <f>IF([1]厂站实体!E1122="","",[1]厂站实体!E1122)</f>
        <v/>
      </c>
      <c r="C1122" s="10" t="str">
        <f>IF([1]厂站实体!C1122="","",[1]厂站实体!C1122)</f>
        <v/>
      </c>
      <c r="D1122" s="10" t="str">
        <f>IF([1]厂站实体!D1122="","",[1]厂站实体!D1122)</f>
        <v/>
      </c>
      <c r="E1122" s="10" t="str">
        <f>IF([1]厂站实体!R1122="","",[1]厂站实体!R1122)</f>
        <v/>
      </c>
      <c r="F1122" s="10" t="str">
        <f>IF([1]厂站实体!M1122="","",[1]厂站实体!M1122)</f>
        <v/>
      </c>
      <c r="G1122" s="10" t="str">
        <f>IF([1]厂站实体!N1122="","",[1]厂站实体!N1122)</f>
        <v/>
      </c>
      <c r="H1122" s="10" t="str">
        <f>IF([1]厂站实体!O1122="","",[1]厂站实体!O1122)</f>
        <v/>
      </c>
      <c r="I1122" s="10" t="str">
        <f>IF([1]厂站实体!K1122="","",[1]厂站实体!K1122)</f>
        <v/>
      </c>
      <c r="J1122" s="10" t="str">
        <f>IF([1]厂站实体!P1122="","",[1]厂站实体!P1122)</f>
        <v/>
      </c>
      <c r="K1122" s="10" t="str">
        <f t="shared" si="17"/>
        <v/>
      </c>
    </row>
    <row r="1123" spans="1:11" x14ac:dyDescent="0.15">
      <c r="A1123" s="10" t="str">
        <f>IF([1]厂站实体!A1123="","",[1]厂站实体!A1123)</f>
        <v/>
      </c>
      <c r="B1123" s="10" t="str">
        <f>IF([1]厂站实体!E1123="","",[1]厂站实体!E1123)</f>
        <v/>
      </c>
      <c r="C1123" s="10" t="str">
        <f>IF([1]厂站实体!C1123="","",[1]厂站实体!C1123)</f>
        <v/>
      </c>
      <c r="D1123" s="10" t="str">
        <f>IF([1]厂站实体!D1123="","",[1]厂站实体!D1123)</f>
        <v/>
      </c>
      <c r="E1123" s="10" t="str">
        <f>IF([1]厂站实体!R1123="","",[1]厂站实体!R1123)</f>
        <v/>
      </c>
      <c r="F1123" s="10" t="str">
        <f>IF([1]厂站实体!M1123="","",[1]厂站实体!M1123)</f>
        <v/>
      </c>
      <c r="G1123" s="10" t="str">
        <f>IF([1]厂站实体!N1123="","",[1]厂站实体!N1123)</f>
        <v/>
      </c>
      <c r="H1123" s="10" t="str">
        <f>IF([1]厂站实体!O1123="","",[1]厂站实体!O1123)</f>
        <v/>
      </c>
      <c r="I1123" s="10" t="str">
        <f>IF([1]厂站实体!K1123="","",[1]厂站实体!K1123)</f>
        <v/>
      </c>
      <c r="J1123" s="10" t="str">
        <f>IF([1]厂站实体!P1123="","",[1]厂站实体!P1123)</f>
        <v/>
      </c>
      <c r="K1123" s="10" t="str">
        <f t="shared" si="17"/>
        <v/>
      </c>
    </row>
    <row r="1124" spans="1:11" x14ac:dyDescent="0.15">
      <c r="A1124" s="10" t="str">
        <f>IF([1]厂站实体!A1124="","",[1]厂站实体!A1124)</f>
        <v/>
      </c>
      <c r="B1124" s="10" t="str">
        <f>IF([1]厂站实体!E1124="","",[1]厂站实体!E1124)</f>
        <v/>
      </c>
      <c r="C1124" s="10" t="str">
        <f>IF([1]厂站实体!C1124="","",[1]厂站实体!C1124)</f>
        <v/>
      </c>
      <c r="D1124" s="10" t="str">
        <f>IF([1]厂站实体!D1124="","",[1]厂站实体!D1124)</f>
        <v/>
      </c>
      <c r="E1124" s="10" t="str">
        <f>IF([1]厂站实体!R1124="","",[1]厂站实体!R1124)</f>
        <v/>
      </c>
      <c r="F1124" s="10" t="str">
        <f>IF([1]厂站实体!M1124="","",[1]厂站实体!M1124)</f>
        <v/>
      </c>
      <c r="G1124" s="10" t="str">
        <f>IF([1]厂站实体!N1124="","",[1]厂站实体!N1124)</f>
        <v/>
      </c>
      <c r="H1124" s="10" t="str">
        <f>IF([1]厂站实体!O1124="","",[1]厂站实体!O1124)</f>
        <v/>
      </c>
      <c r="I1124" s="10" t="str">
        <f>IF([1]厂站实体!K1124="","",[1]厂站实体!K1124)</f>
        <v/>
      </c>
      <c r="J1124" s="10" t="str">
        <f>IF([1]厂站实体!P1124="","",[1]厂站实体!P1124)</f>
        <v/>
      </c>
      <c r="K1124" s="10" t="str">
        <f t="shared" si="17"/>
        <v/>
      </c>
    </row>
    <row r="1125" spans="1:11" x14ac:dyDescent="0.15">
      <c r="A1125" s="10" t="str">
        <f>IF([1]厂站实体!A1125="","",[1]厂站实体!A1125)</f>
        <v/>
      </c>
      <c r="B1125" s="10" t="str">
        <f>IF([1]厂站实体!E1125="","",[1]厂站实体!E1125)</f>
        <v/>
      </c>
      <c r="C1125" s="10" t="str">
        <f>IF([1]厂站实体!C1125="","",[1]厂站实体!C1125)</f>
        <v/>
      </c>
      <c r="D1125" s="10" t="str">
        <f>IF([1]厂站实体!D1125="","",[1]厂站实体!D1125)</f>
        <v/>
      </c>
      <c r="E1125" s="10" t="str">
        <f>IF([1]厂站实体!R1125="","",[1]厂站实体!R1125)</f>
        <v/>
      </c>
      <c r="F1125" s="10" t="str">
        <f>IF([1]厂站实体!M1125="","",[1]厂站实体!M1125)</f>
        <v/>
      </c>
      <c r="G1125" s="10" t="str">
        <f>IF([1]厂站实体!N1125="","",[1]厂站实体!N1125)</f>
        <v/>
      </c>
      <c r="H1125" s="10" t="str">
        <f>IF([1]厂站实体!O1125="","",[1]厂站实体!O1125)</f>
        <v/>
      </c>
      <c r="I1125" s="10" t="str">
        <f>IF([1]厂站实体!K1125="","",[1]厂站实体!K1125)</f>
        <v/>
      </c>
      <c r="J1125" s="10" t="str">
        <f>IF([1]厂站实体!P1125="","",[1]厂站实体!P1125)</f>
        <v/>
      </c>
      <c r="K1125" s="10" t="str">
        <f t="shared" si="17"/>
        <v/>
      </c>
    </row>
    <row r="1126" spans="1:11" x14ac:dyDescent="0.15">
      <c r="A1126" s="10" t="str">
        <f>IF([1]厂站实体!A1126="","",[1]厂站实体!A1126)</f>
        <v/>
      </c>
      <c r="B1126" s="10" t="str">
        <f>IF([1]厂站实体!E1126="","",[1]厂站实体!E1126)</f>
        <v/>
      </c>
      <c r="C1126" s="10" t="str">
        <f>IF([1]厂站实体!C1126="","",[1]厂站实体!C1126)</f>
        <v/>
      </c>
      <c r="D1126" s="10" t="str">
        <f>IF([1]厂站实体!D1126="","",[1]厂站实体!D1126)</f>
        <v/>
      </c>
      <c r="E1126" s="10" t="str">
        <f>IF([1]厂站实体!R1126="","",[1]厂站实体!R1126)</f>
        <v/>
      </c>
      <c r="F1126" s="10" t="str">
        <f>IF([1]厂站实体!M1126="","",[1]厂站实体!M1126)</f>
        <v/>
      </c>
      <c r="G1126" s="10" t="str">
        <f>IF([1]厂站实体!N1126="","",[1]厂站实体!N1126)</f>
        <v/>
      </c>
      <c r="H1126" s="10" t="str">
        <f>IF([1]厂站实体!O1126="","",[1]厂站实体!O1126)</f>
        <v/>
      </c>
      <c r="I1126" s="10" t="str">
        <f>IF([1]厂站实体!K1126="","",[1]厂站实体!K1126)</f>
        <v/>
      </c>
      <c r="J1126" s="10" t="str">
        <f>IF([1]厂站实体!P1126="","",[1]厂站实体!P1126)</f>
        <v/>
      </c>
      <c r="K1126" s="10" t="str">
        <f t="shared" si="17"/>
        <v/>
      </c>
    </row>
    <row r="1127" spans="1:11" x14ac:dyDescent="0.15">
      <c r="A1127" s="10" t="str">
        <f>IF([1]厂站实体!A1127="","",[1]厂站实体!A1127)</f>
        <v/>
      </c>
      <c r="B1127" s="10" t="str">
        <f>IF([1]厂站实体!E1127="","",[1]厂站实体!E1127)</f>
        <v/>
      </c>
      <c r="C1127" s="10" t="str">
        <f>IF([1]厂站实体!C1127="","",[1]厂站实体!C1127)</f>
        <v/>
      </c>
      <c r="D1127" s="10" t="str">
        <f>IF([1]厂站实体!D1127="","",[1]厂站实体!D1127)</f>
        <v/>
      </c>
      <c r="E1127" s="10" t="str">
        <f>IF([1]厂站实体!R1127="","",[1]厂站实体!R1127)</f>
        <v/>
      </c>
      <c r="F1127" s="10" t="str">
        <f>IF([1]厂站实体!M1127="","",[1]厂站实体!M1127)</f>
        <v/>
      </c>
      <c r="G1127" s="10" t="str">
        <f>IF([1]厂站实体!N1127="","",[1]厂站实体!N1127)</f>
        <v/>
      </c>
      <c r="H1127" s="10" t="str">
        <f>IF([1]厂站实体!O1127="","",[1]厂站实体!O1127)</f>
        <v/>
      </c>
      <c r="I1127" s="10" t="str">
        <f>IF([1]厂站实体!K1127="","",[1]厂站实体!K1127)</f>
        <v/>
      </c>
      <c r="J1127" s="10" t="str">
        <f>IF([1]厂站实体!P1127="","",[1]厂站实体!P1127)</f>
        <v/>
      </c>
      <c r="K1127" s="10" t="str">
        <f t="shared" si="17"/>
        <v/>
      </c>
    </row>
    <row r="1128" spans="1:11" x14ac:dyDescent="0.15">
      <c r="A1128" s="10" t="str">
        <f>IF([1]厂站实体!A1128="","",[1]厂站实体!A1128)</f>
        <v/>
      </c>
      <c r="B1128" s="10" t="str">
        <f>IF([1]厂站实体!E1128="","",[1]厂站实体!E1128)</f>
        <v/>
      </c>
      <c r="C1128" s="10" t="str">
        <f>IF([1]厂站实体!C1128="","",[1]厂站实体!C1128)</f>
        <v/>
      </c>
      <c r="D1128" s="10" t="str">
        <f>IF([1]厂站实体!D1128="","",[1]厂站实体!D1128)</f>
        <v/>
      </c>
      <c r="E1128" s="10" t="str">
        <f>IF([1]厂站实体!R1128="","",[1]厂站实体!R1128)</f>
        <v/>
      </c>
      <c r="F1128" s="10" t="str">
        <f>IF([1]厂站实体!M1128="","",[1]厂站实体!M1128)</f>
        <v/>
      </c>
      <c r="G1128" s="10" t="str">
        <f>IF([1]厂站实体!N1128="","",[1]厂站实体!N1128)</f>
        <v/>
      </c>
      <c r="H1128" s="10" t="str">
        <f>IF([1]厂站实体!O1128="","",[1]厂站实体!O1128)</f>
        <v/>
      </c>
      <c r="I1128" s="10" t="str">
        <f>IF([1]厂站实体!K1128="","",[1]厂站实体!K1128)</f>
        <v/>
      </c>
      <c r="J1128" s="10" t="str">
        <f>IF([1]厂站实体!P1128="","",[1]厂站实体!P1128)</f>
        <v/>
      </c>
      <c r="K1128" s="10" t="str">
        <f t="shared" si="17"/>
        <v/>
      </c>
    </row>
    <row r="1129" spans="1:11" x14ac:dyDescent="0.15">
      <c r="A1129" s="10" t="str">
        <f>IF([1]厂站实体!A1129="","",[1]厂站实体!A1129)</f>
        <v/>
      </c>
      <c r="B1129" s="10" t="str">
        <f>IF([1]厂站实体!E1129="","",[1]厂站实体!E1129)</f>
        <v/>
      </c>
      <c r="C1129" s="10" t="str">
        <f>IF([1]厂站实体!C1129="","",[1]厂站实体!C1129)</f>
        <v/>
      </c>
      <c r="D1129" s="10" t="str">
        <f>IF([1]厂站实体!D1129="","",[1]厂站实体!D1129)</f>
        <v/>
      </c>
      <c r="E1129" s="10" t="str">
        <f>IF([1]厂站实体!R1129="","",[1]厂站实体!R1129)</f>
        <v/>
      </c>
      <c r="F1129" s="10" t="str">
        <f>IF([1]厂站实体!M1129="","",[1]厂站实体!M1129)</f>
        <v/>
      </c>
      <c r="G1129" s="10" t="str">
        <f>IF([1]厂站实体!N1129="","",[1]厂站实体!N1129)</f>
        <v/>
      </c>
      <c r="H1129" s="10" t="str">
        <f>IF([1]厂站实体!O1129="","",[1]厂站实体!O1129)</f>
        <v/>
      </c>
      <c r="I1129" s="10" t="str">
        <f>IF([1]厂站实体!K1129="","",[1]厂站实体!K1129)</f>
        <v/>
      </c>
      <c r="J1129" s="10" t="str">
        <f>IF([1]厂站实体!P1129="","",[1]厂站实体!P1129)</f>
        <v/>
      </c>
      <c r="K1129" s="10" t="str">
        <f t="shared" si="17"/>
        <v/>
      </c>
    </row>
    <row r="1130" spans="1:11" x14ac:dyDescent="0.15">
      <c r="A1130" s="10" t="str">
        <f>IF([1]厂站实体!A1130="","",[1]厂站实体!A1130)</f>
        <v/>
      </c>
      <c r="B1130" s="10" t="str">
        <f>IF([1]厂站实体!E1130="","",[1]厂站实体!E1130)</f>
        <v/>
      </c>
      <c r="C1130" s="10" t="str">
        <f>IF([1]厂站实体!C1130="","",[1]厂站实体!C1130)</f>
        <v/>
      </c>
      <c r="D1130" s="10" t="str">
        <f>IF([1]厂站实体!D1130="","",[1]厂站实体!D1130)</f>
        <v/>
      </c>
      <c r="E1130" s="10" t="str">
        <f>IF([1]厂站实体!R1130="","",[1]厂站实体!R1130)</f>
        <v/>
      </c>
      <c r="F1130" s="10" t="str">
        <f>IF([1]厂站实体!M1130="","",[1]厂站实体!M1130)</f>
        <v/>
      </c>
      <c r="G1130" s="10" t="str">
        <f>IF([1]厂站实体!N1130="","",[1]厂站实体!N1130)</f>
        <v/>
      </c>
      <c r="H1130" s="10" t="str">
        <f>IF([1]厂站实体!O1130="","",[1]厂站实体!O1130)</f>
        <v/>
      </c>
      <c r="I1130" s="10" t="str">
        <f>IF([1]厂站实体!K1130="","",[1]厂站实体!K1130)</f>
        <v/>
      </c>
      <c r="J1130" s="10" t="str">
        <f>IF([1]厂站实体!P1130="","",[1]厂站实体!P1130)</f>
        <v/>
      </c>
      <c r="K1130" s="10" t="str">
        <f t="shared" si="17"/>
        <v/>
      </c>
    </row>
    <row r="1131" spans="1:11" x14ac:dyDescent="0.15">
      <c r="A1131" s="10" t="str">
        <f>IF([1]厂站实体!A1131="","",[1]厂站实体!A1131)</f>
        <v/>
      </c>
      <c r="B1131" s="10" t="str">
        <f>IF([1]厂站实体!E1131="","",[1]厂站实体!E1131)</f>
        <v/>
      </c>
      <c r="C1131" s="10" t="str">
        <f>IF([1]厂站实体!C1131="","",[1]厂站实体!C1131)</f>
        <v/>
      </c>
      <c r="D1131" s="10" t="str">
        <f>IF([1]厂站实体!D1131="","",[1]厂站实体!D1131)</f>
        <v/>
      </c>
      <c r="E1131" s="10" t="str">
        <f>IF([1]厂站实体!R1131="","",[1]厂站实体!R1131)</f>
        <v/>
      </c>
      <c r="F1131" s="10" t="str">
        <f>IF([1]厂站实体!M1131="","",[1]厂站实体!M1131)</f>
        <v/>
      </c>
      <c r="G1131" s="10" t="str">
        <f>IF([1]厂站实体!N1131="","",[1]厂站实体!N1131)</f>
        <v/>
      </c>
      <c r="H1131" s="10" t="str">
        <f>IF([1]厂站实体!O1131="","",[1]厂站实体!O1131)</f>
        <v/>
      </c>
      <c r="I1131" s="10" t="str">
        <f>IF([1]厂站实体!K1131="","",[1]厂站实体!K1131)</f>
        <v/>
      </c>
      <c r="J1131" s="10" t="str">
        <f>IF([1]厂站实体!P1131="","",[1]厂站实体!P1131)</f>
        <v/>
      </c>
      <c r="K1131" s="10" t="str">
        <f t="shared" si="17"/>
        <v/>
      </c>
    </row>
    <row r="1132" spans="1:11" x14ac:dyDescent="0.15">
      <c r="A1132" s="10" t="str">
        <f>IF([1]厂站实体!A1132="","",[1]厂站实体!A1132)</f>
        <v/>
      </c>
      <c r="B1132" s="10" t="str">
        <f>IF([1]厂站实体!E1132="","",[1]厂站实体!E1132)</f>
        <v/>
      </c>
      <c r="C1132" s="10" t="str">
        <f>IF([1]厂站实体!C1132="","",[1]厂站实体!C1132)</f>
        <v/>
      </c>
      <c r="D1132" s="10" t="str">
        <f>IF([1]厂站实体!D1132="","",[1]厂站实体!D1132)</f>
        <v/>
      </c>
      <c r="E1132" s="10" t="str">
        <f>IF([1]厂站实体!R1132="","",[1]厂站实体!R1132)</f>
        <v/>
      </c>
      <c r="F1132" s="10" t="str">
        <f>IF([1]厂站实体!M1132="","",[1]厂站实体!M1132)</f>
        <v/>
      </c>
      <c r="G1132" s="10" t="str">
        <f>IF([1]厂站实体!N1132="","",[1]厂站实体!N1132)</f>
        <v/>
      </c>
      <c r="H1132" s="10" t="str">
        <f>IF([1]厂站实体!O1132="","",[1]厂站实体!O1132)</f>
        <v/>
      </c>
      <c r="I1132" s="10" t="str">
        <f>IF([1]厂站实体!K1132="","",[1]厂站实体!K1132)</f>
        <v/>
      </c>
      <c r="J1132" s="10" t="str">
        <f>IF([1]厂站实体!P1132="","",[1]厂站实体!P1132)</f>
        <v/>
      </c>
      <c r="K1132" s="10" t="str">
        <f t="shared" si="17"/>
        <v/>
      </c>
    </row>
    <row r="1133" spans="1:11" x14ac:dyDescent="0.15">
      <c r="A1133" s="10" t="str">
        <f>IF([1]厂站实体!A1133="","",[1]厂站实体!A1133)</f>
        <v/>
      </c>
      <c r="B1133" s="10" t="str">
        <f>IF([1]厂站实体!E1133="","",[1]厂站实体!E1133)</f>
        <v/>
      </c>
      <c r="C1133" s="10" t="str">
        <f>IF([1]厂站实体!C1133="","",[1]厂站实体!C1133)</f>
        <v/>
      </c>
      <c r="D1133" s="10" t="str">
        <f>IF([1]厂站实体!D1133="","",[1]厂站实体!D1133)</f>
        <v/>
      </c>
      <c r="E1133" s="10" t="str">
        <f>IF([1]厂站实体!R1133="","",[1]厂站实体!R1133)</f>
        <v/>
      </c>
      <c r="F1133" s="10" t="str">
        <f>IF([1]厂站实体!M1133="","",[1]厂站实体!M1133)</f>
        <v/>
      </c>
      <c r="G1133" s="10" t="str">
        <f>IF([1]厂站实体!N1133="","",[1]厂站实体!N1133)</f>
        <v/>
      </c>
      <c r="H1133" s="10" t="str">
        <f>IF([1]厂站实体!O1133="","",[1]厂站实体!O1133)</f>
        <v/>
      </c>
      <c r="I1133" s="10" t="str">
        <f>IF([1]厂站实体!K1133="","",[1]厂站实体!K1133)</f>
        <v/>
      </c>
      <c r="J1133" s="10" t="str">
        <f>IF([1]厂站实体!P1133="","",[1]厂站实体!P1133)</f>
        <v/>
      </c>
      <c r="K1133" s="10" t="str">
        <f t="shared" si="17"/>
        <v/>
      </c>
    </row>
    <row r="1134" spans="1:11" x14ac:dyDescent="0.15">
      <c r="A1134" s="10" t="str">
        <f>IF([1]厂站实体!A1134="","",[1]厂站实体!A1134)</f>
        <v/>
      </c>
      <c r="B1134" s="10" t="str">
        <f>IF([1]厂站实体!E1134="","",[1]厂站实体!E1134)</f>
        <v/>
      </c>
      <c r="C1134" s="10" t="str">
        <f>IF([1]厂站实体!C1134="","",[1]厂站实体!C1134)</f>
        <v/>
      </c>
      <c r="D1134" s="10" t="str">
        <f>IF([1]厂站实体!D1134="","",[1]厂站实体!D1134)</f>
        <v/>
      </c>
      <c r="E1134" s="10" t="str">
        <f>IF([1]厂站实体!R1134="","",[1]厂站实体!R1134)</f>
        <v/>
      </c>
      <c r="F1134" s="10" t="str">
        <f>IF([1]厂站实体!M1134="","",[1]厂站实体!M1134)</f>
        <v/>
      </c>
      <c r="G1134" s="10" t="str">
        <f>IF([1]厂站实体!N1134="","",[1]厂站实体!N1134)</f>
        <v/>
      </c>
      <c r="H1134" s="10" t="str">
        <f>IF([1]厂站实体!O1134="","",[1]厂站实体!O1134)</f>
        <v/>
      </c>
      <c r="I1134" s="10" t="str">
        <f>IF([1]厂站实体!K1134="","",[1]厂站实体!K1134)</f>
        <v/>
      </c>
      <c r="J1134" s="10" t="str">
        <f>IF([1]厂站实体!P1134="","",[1]厂站实体!P1134)</f>
        <v/>
      </c>
      <c r="K1134" s="10" t="str">
        <f t="shared" si="17"/>
        <v/>
      </c>
    </row>
    <row r="1135" spans="1:11" x14ac:dyDescent="0.15">
      <c r="A1135" s="10" t="str">
        <f>IF([1]厂站实体!A1135="","",[1]厂站实体!A1135)</f>
        <v/>
      </c>
      <c r="B1135" s="10" t="str">
        <f>IF([1]厂站实体!E1135="","",[1]厂站实体!E1135)</f>
        <v/>
      </c>
      <c r="C1135" s="10" t="str">
        <f>IF([1]厂站实体!C1135="","",[1]厂站实体!C1135)</f>
        <v/>
      </c>
      <c r="D1135" s="10" t="str">
        <f>IF([1]厂站实体!D1135="","",[1]厂站实体!D1135)</f>
        <v/>
      </c>
      <c r="E1135" s="10" t="str">
        <f>IF([1]厂站实体!R1135="","",[1]厂站实体!R1135)</f>
        <v/>
      </c>
      <c r="F1135" s="10" t="str">
        <f>IF([1]厂站实体!M1135="","",[1]厂站实体!M1135)</f>
        <v/>
      </c>
      <c r="G1135" s="10" t="str">
        <f>IF([1]厂站实体!N1135="","",[1]厂站实体!N1135)</f>
        <v/>
      </c>
      <c r="H1135" s="10" t="str">
        <f>IF([1]厂站实体!O1135="","",[1]厂站实体!O1135)</f>
        <v/>
      </c>
      <c r="I1135" s="10" t="str">
        <f>IF([1]厂站实体!K1135="","",[1]厂站实体!K1135)</f>
        <v/>
      </c>
      <c r="J1135" s="10" t="str">
        <f>IF([1]厂站实体!P1135="","",[1]厂站实体!P1135)</f>
        <v/>
      </c>
      <c r="K1135" s="10" t="str">
        <f t="shared" si="17"/>
        <v/>
      </c>
    </row>
    <row r="1136" spans="1:11" x14ac:dyDescent="0.15">
      <c r="A1136" s="10" t="str">
        <f>IF([1]厂站实体!A1136="","",[1]厂站实体!A1136)</f>
        <v/>
      </c>
      <c r="B1136" s="10" t="str">
        <f>IF([1]厂站实体!E1136="","",[1]厂站实体!E1136)</f>
        <v/>
      </c>
      <c r="C1136" s="10" t="str">
        <f>IF([1]厂站实体!C1136="","",[1]厂站实体!C1136)</f>
        <v/>
      </c>
      <c r="D1136" s="10" t="str">
        <f>IF([1]厂站实体!D1136="","",[1]厂站实体!D1136)</f>
        <v/>
      </c>
      <c r="E1136" s="10" t="str">
        <f>IF([1]厂站实体!R1136="","",[1]厂站实体!R1136)</f>
        <v/>
      </c>
      <c r="F1136" s="10" t="str">
        <f>IF([1]厂站实体!M1136="","",[1]厂站实体!M1136)</f>
        <v/>
      </c>
      <c r="G1136" s="10" t="str">
        <f>IF([1]厂站实体!N1136="","",[1]厂站实体!N1136)</f>
        <v/>
      </c>
      <c r="H1136" s="10" t="str">
        <f>IF([1]厂站实体!O1136="","",[1]厂站实体!O1136)</f>
        <v/>
      </c>
      <c r="I1136" s="10" t="str">
        <f>IF([1]厂站实体!K1136="","",[1]厂站实体!K1136)</f>
        <v/>
      </c>
      <c r="J1136" s="10" t="str">
        <f>IF([1]厂站实体!P1136="","",[1]厂站实体!P1136)</f>
        <v/>
      </c>
      <c r="K1136" s="10" t="str">
        <f t="shared" si="17"/>
        <v/>
      </c>
    </row>
    <row r="1137" spans="1:11" x14ac:dyDescent="0.15">
      <c r="A1137" s="10" t="str">
        <f>IF([1]厂站实体!A1137="","",[1]厂站实体!A1137)</f>
        <v/>
      </c>
      <c r="B1137" s="10" t="str">
        <f>IF([1]厂站实体!E1137="","",[1]厂站实体!E1137)</f>
        <v/>
      </c>
      <c r="C1137" s="10" t="str">
        <f>IF([1]厂站实体!C1137="","",[1]厂站实体!C1137)</f>
        <v/>
      </c>
      <c r="D1137" s="10" t="str">
        <f>IF([1]厂站实体!D1137="","",[1]厂站实体!D1137)</f>
        <v/>
      </c>
      <c r="E1137" s="10" t="str">
        <f>IF([1]厂站实体!R1137="","",[1]厂站实体!R1137)</f>
        <v/>
      </c>
      <c r="F1137" s="10" t="str">
        <f>IF([1]厂站实体!M1137="","",[1]厂站实体!M1137)</f>
        <v/>
      </c>
      <c r="G1137" s="10" t="str">
        <f>IF([1]厂站实体!N1137="","",[1]厂站实体!N1137)</f>
        <v/>
      </c>
      <c r="H1137" s="10" t="str">
        <f>IF([1]厂站实体!O1137="","",[1]厂站实体!O1137)</f>
        <v/>
      </c>
      <c r="I1137" s="10" t="str">
        <f>IF([1]厂站实体!K1137="","",[1]厂站实体!K1137)</f>
        <v/>
      </c>
      <c r="J1137" s="10" t="str">
        <f>IF([1]厂站实体!P1137="","",[1]厂站实体!P1137)</f>
        <v/>
      </c>
      <c r="K1137" s="10" t="str">
        <f t="shared" si="17"/>
        <v/>
      </c>
    </row>
    <row r="1138" spans="1:11" x14ac:dyDescent="0.15">
      <c r="A1138" s="10" t="str">
        <f>IF([1]厂站实体!A1138="","",[1]厂站实体!A1138)</f>
        <v/>
      </c>
      <c r="B1138" s="10" t="str">
        <f>IF([1]厂站实体!E1138="","",[1]厂站实体!E1138)</f>
        <v/>
      </c>
      <c r="C1138" s="10" t="str">
        <f>IF([1]厂站实体!C1138="","",[1]厂站实体!C1138)</f>
        <v/>
      </c>
      <c r="D1138" s="10" t="str">
        <f>IF([1]厂站实体!D1138="","",[1]厂站实体!D1138)</f>
        <v/>
      </c>
      <c r="E1138" s="10" t="str">
        <f>IF([1]厂站实体!R1138="","",[1]厂站实体!R1138)</f>
        <v/>
      </c>
      <c r="F1138" s="10" t="str">
        <f>IF([1]厂站实体!M1138="","",[1]厂站实体!M1138)</f>
        <v/>
      </c>
      <c r="G1138" s="10" t="str">
        <f>IF([1]厂站实体!N1138="","",[1]厂站实体!N1138)</f>
        <v/>
      </c>
      <c r="H1138" s="10" t="str">
        <f>IF([1]厂站实体!O1138="","",[1]厂站实体!O1138)</f>
        <v/>
      </c>
      <c r="I1138" s="10" t="str">
        <f>IF([1]厂站实体!K1138="","",[1]厂站实体!K1138)</f>
        <v/>
      </c>
      <c r="J1138" s="10" t="str">
        <f>IF([1]厂站实体!P1138="","",[1]厂站实体!P1138)</f>
        <v/>
      </c>
      <c r="K1138" s="10" t="str">
        <f t="shared" si="17"/>
        <v/>
      </c>
    </row>
    <row r="1139" spans="1:11" x14ac:dyDescent="0.15">
      <c r="A1139" s="10" t="str">
        <f>IF([1]厂站实体!A1139="","",[1]厂站实体!A1139)</f>
        <v/>
      </c>
      <c r="B1139" s="10" t="str">
        <f>IF([1]厂站实体!E1139="","",[1]厂站实体!E1139)</f>
        <v/>
      </c>
      <c r="C1139" s="10" t="str">
        <f>IF([1]厂站实体!C1139="","",[1]厂站实体!C1139)</f>
        <v/>
      </c>
      <c r="D1139" s="10" t="str">
        <f>IF([1]厂站实体!D1139="","",[1]厂站实体!D1139)</f>
        <v/>
      </c>
      <c r="E1139" s="10" t="str">
        <f>IF([1]厂站实体!R1139="","",[1]厂站实体!R1139)</f>
        <v/>
      </c>
      <c r="F1139" s="10" t="str">
        <f>IF([1]厂站实体!M1139="","",[1]厂站实体!M1139)</f>
        <v/>
      </c>
      <c r="G1139" s="10" t="str">
        <f>IF([1]厂站实体!N1139="","",[1]厂站实体!N1139)</f>
        <v/>
      </c>
      <c r="H1139" s="10" t="str">
        <f>IF([1]厂站实体!O1139="","",[1]厂站实体!O1139)</f>
        <v/>
      </c>
      <c r="I1139" s="10" t="str">
        <f>IF([1]厂站实体!K1139="","",[1]厂站实体!K1139)</f>
        <v/>
      </c>
      <c r="J1139" s="10" t="str">
        <f>IF([1]厂站实体!P1139="","",[1]厂站实体!P1139)</f>
        <v/>
      </c>
      <c r="K1139" s="10" t="str">
        <f t="shared" si="17"/>
        <v/>
      </c>
    </row>
    <row r="1140" spans="1:11" x14ac:dyDescent="0.15">
      <c r="A1140" s="10" t="str">
        <f>IF([1]厂站实体!A1140="","",[1]厂站实体!A1140)</f>
        <v/>
      </c>
      <c r="B1140" s="10" t="str">
        <f>IF([1]厂站实体!E1140="","",[1]厂站实体!E1140)</f>
        <v/>
      </c>
      <c r="C1140" s="10" t="str">
        <f>IF([1]厂站实体!C1140="","",[1]厂站实体!C1140)</f>
        <v/>
      </c>
      <c r="D1140" s="10" t="str">
        <f>IF([1]厂站实体!D1140="","",[1]厂站实体!D1140)</f>
        <v/>
      </c>
      <c r="E1140" s="10" t="str">
        <f>IF([1]厂站实体!R1140="","",[1]厂站实体!R1140)</f>
        <v/>
      </c>
      <c r="F1140" s="10" t="str">
        <f>IF([1]厂站实体!M1140="","",[1]厂站实体!M1140)</f>
        <v/>
      </c>
      <c r="G1140" s="10" t="str">
        <f>IF([1]厂站实体!N1140="","",[1]厂站实体!N1140)</f>
        <v/>
      </c>
      <c r="H1140" s="10" t="str">
        <f>IF([1]厂站实体!O1140="","",[1]厂站实体!O1140)</f>
        <v/>
      </c>
      <c r="I1140" s="10" t="str">
        <f>IF([1]厂站实体!K1140="","",[1]厂站实体!K1140)</f>
        <v/>
      </c>
      <c r="J1140" s="10" t="str">
        <f>IF([1]厂站实体!P1140="","",[1]厂站实体!P1140)</f>
        <v/>
      </c>
      <c r="K1140" s="10" t="str">
        <f t="shared" si="17"/>
        <v/>
      </c>
    </row>
    <row r="1141" spans="1:11" x14ac:dyDescent="0.15">
      <c r="A1141" s="10" t="str">
        <f>IF([1]厂站实体!A1141="","",[1]厂站实体!A1141)</f>
        <v/>
      </c>
      <c r="B1141" s="10" t="str">
        <f>IF([1]厂站实体!E1141="","",[1]厂站实体!E1141)</f>
        <v/>
      </c>
      <c r="C1141" s="10" t="str">
        <f>IF([1]厂站实体!C1141="","",[1]厂站实体!C1141)</f>
        <v/>
      </c>
      <c r="D1141" s="10" t="str">
        <f>IF([1]厂站实体!D1141="","",[1]厂站实体!D1141)</f>
        <v/>
      </c>
      <c r="E1141" s="10" t="str">
        <f>IF([1]厂站实体!R1141="","",[1]厂站实体!R1141)</f>
        <v/>
      </c>
      <c r="F1141" s="10" t="str">
        <f>IF([1]厂站实体!M1141="","",[1]厂站实体!M1141)</f>
        <v/>
      </c>
      <c r="G1141" s="10" t="str">
        <f>IF([1]厂站实体!N1141="","",[1]厂站实体!N1141)</f>
        <v/>
      </c>
      <c r="H1141" s="10" t="str">
        <f>IF([1]厂站实体!O1141="","",[1]厂站实体!O1141)</f>
        <v/>
      </c>
      <c r="I1141" s="10" t="str">
        <f>IF([1]厂站实体!K1141="","",[1]厂站实体!K1141)</f>
        <v/>
      </c>
      <c r="J1141" s="10" t="str">
        <f>IF([1]厂站实体!P1141="","",[1]厂站实体!P1141)</f>
        <v/>
      </c>
      <c r="K1141" s="10" t="str">
        <f t="shared" si="17"/>
        <v/>
      </c>
    </row>
    <row r="1142" spans="1:11" x14ac:dyDescent="0.15">
      <c r="A1142" s="10" t="str">
        <f>IF([1]厂站实体!A1142="","",[1]厂站实体!A1142)</f>
        <v/>
      </c>
      <c r="B1142" s="10" t="str">
        <f>IF([1]厂站实体!E1142="","",[1]厂站实体!E1142)</f>
        <v/>
      </c>
      <c r="C1142" s="10" t="str">
        <f>IF([1]厂站实体!C1142="","",[1]厂站实体!C1142)</f>
        <v/>
      </c>
      <c r="D1142" s="10" t="str">
        <f>IF([1]厂站实体!D1142="","",[1]厂站实体!D1142)</f>
        <v/>
      </c>
      <c r="E1142" s="10" t="str">
        <f>IF([1]厂站实体!R1142="","",[1]厂站实体!R1142)</f>
        <v/>
      </c>
      <c r="F1142" s="10" t="str">
        <f>IF([1]厂站实体!M1142="","",[1]厂站实体!M1142)</f>
        <v/>
      </c>
      <c r="G1142" s="10" t="str">
        <f>IF([1]厂站实体!N1142="","",[1]厂站实体!N1142)</f>
        <v/>
      </c>
      <c r="H1142" s="10" t="str">
        <f>IF([1]厂站实体!O1142="","",[1]厂站实体!O1142)</f>
        <v/>
      </c>
      <c r="I1142" s="10" t="str">
        <f>IF([1]厂站实体!K1142="","",[1]厂站实体!K1142)</f>
        <v/>
      </c>
      <c r="J1142" s="10" t="str">
        <f>IF([1]厂站实体!P1142="","",[1]厂站实体!P1142)</f>
        <v/>
      </c>
      <c r="K1142" s="10" t="str">
        <f t="shared" si="17"/>
        <v/>
      </c>
    </row>
    <row r="1143" spans="1:11" x14ac:dyDescent="0.15">
      <c r="A1143" s="10" t="str">
        <f>IF([1]厂站实体!A1143="","",[1]厂站实体!A1143)</f>
        <v/>
      </c>
      <c r="B1143" s="10" t="str">
        <f>IF([1]厂站实体!E1143="","",[1]厂站实体!E1143)</f>
        <v/>
      </c>
      <c r="C1143" s="10" t="str">
        <f>IF([1]厂站实体!C1143="","",[1]厂站实体!C1143)</f>
        <v/>
      </c>
      <c r="D1143" s="10" t="str">
        <f>IF([1]厂站实体!D1143="","",[1]厂站实体!D1143)</f>
        <v/>
      </c>
      <c r="E1143" s="10" t="str">
        <f>IF([1]厂站实体!R1143="","",[1]厂站实体!R1143)</f>
        <v/>
      </c>
      <c r="F1143" s="10" t="str">
        <f>IF([1]厂站实体!M1143="","",[1]厂站实体!M1143)</f>
        <v/>
      </c>
      <c r="G1143" s="10" t="str">
        <f>IF([1]厂站实体!N1143="","",[1]厂站实体!N1143)</f>
        <v/>
      </c>
      <c r="H1143" s="10" t="str">
        <f>IF([1]厂站实体!O1143="","",[1]厂站实体!O1143)</f>
        <v/>
      </c>
      <c r="I1143" s="10" t="str">
        <f>IF([1]厂站实体!K1143="","",[1]厂站实体!K1143)</f>
        <v/>
      </c>
      <c r="J1143" s="10" t="str">
        <f>IF([1]厂站实体!P1143="","",[1]厂站实体!P1143)</f>
        <v/>
      </c>
      <c r="K1143" s="10" t="str">
        <f t="shared" si="17"/>
        <v/>
      </c>
    </row>
    <row r="1144" spans="1:11" x14ac:dyDescent="0.15">
      <c r="A1144" s="10" t="str">
        <f>IF([1]厂站实体!A1144="","",[1]厂站实体!A1144)</f>
        <v/>
      </c>
      <c r="B1144" s="10" t="str">
        <f>IF([1]厂站实体!E1144="","",[1]厂站实体!E1144)</f>
        <v/>
      </c>
      <c r="C1144" s="10" t="str">
        <f>IF([1]厂站实体!C1144="","",[1]厂站实体!C1144)</f>
        <v/>
      </c>
      <c r="D1144" s="10" t="str">
        <f>IF([1]厂站实体!D1144="","",[1]厂站实体!D1144)</f>
        <v/>
      </c>
      <c r="E1144" s="10" t="str">
        <f>IF([1]厂站实体!R1144="","",[1]厂站实体!R1144)</f>
        <v/>
      </c>
      <c r="F1144" s="10" t="str">
        <f>IF([1]厂站实体!M1144="","",[1]厂站实体!M1144)</f>
        <v/>
      </c>
      <c r="G1144" s="10" t="str">
        <f>IF([1]厂站实体!N1144="","",[1]厂站实体!N1144)</f>
        <v/>
      </c>
      <c r="H1144" s="10" t="str">
        <f>IF([1]厂站实体!O1144="","",[1]厂站实体!O1144)</f>
        <v/>
      </c>
      <c r="I1144" s="10" t="str">
        <f>IF([1]厂站实体!K1144="","",[1]厂站实体!K1144)</f>
        <v/>
      </c>
      <c r="J1144" s="10" t="str">
        <f>IF([1]厂站实体!P1144="","",[1]厂站实体!P1144)</f>
        <v/>
      </c>
      <c r="K1144" s="10" t="str">
        <f t="shared" si="17"/>
        <v/>
      </c>
    </row>
    <row r="1145" spans="1:11" x14ac:dyDescent="0.15">
      <c r="A1145" s="10" t="str">
        <f>IF([1]厂站实体!A1145="","",[1]厂站实体!A1145)</f>
        <v/>
      </c>
      <c r="B1145" s="10" t="str">
        <f>IF([1]厂站实体!E1145="","",[1]厂站实体!E1145)</f>
        <v/>
      </c>
      <c r="C1145" s="10" t="str">
        <f>IF([1]厂站实体!C1145="","",[1]厂站实体!C1145)</f>
        <v/>
      </c>
      <c r="D1145" s="10" t="str">
        <f>IF([1]厂站实体!D1145="","",[1]厂站实体!D1145)</f>
        <v/>
      </c>
      <c r="E1145" s="10" t="str">
        <f>IF([1]厂站实体!R1145="","",[1]厂站实体!R1145)</f>
        <v/>
      </c>
      <c r="F1145" s="10" t="str">
        <f>IF([1]厂站实体!M1145="","",[1]厂站实体!M1145)</f>
        <v/>
      </c>
      <c r="G1145" s="10" t="str">
        <f>IF([1]厂站实体!N1145="","",[1]厂站实体!N1145)</f>
        <v/>
      </c>
      <c r="H1145" s="10" t="str">
        <f>IF([1]厂站实体!O1145="","",[1]厂站实体!O1145)</f>
        <v/>
      </c>
      <c r="I1145" s="10" t="str">
        <f>IF([1]厂站实体!K1145="","",[1]厂站实体!K1145)</f>
        <v/>
      </c>
      <c r="J1145" s="10" t="str">
        <f>IF([1]厂站实体!P1145="","",[1]厂站实体!P1145)</f>
        <v/>
      </c>
      <c r="K1145" s="10" t="str">
        <f t="shared" si="17"/>
        <v/>
      </c>
    </row>
    <row r="1146" spans="1:11" x14ac:dyDescent="0.15">
      <c r="A1146" s="10" t="str">
        <f>IF([1]厂站实体!A1146="","",[1]厂站实体!A1146)</f>
        <v/>
      </c>
      <c r="B1146" s="10" t="str">
        <f>IF([1]厂站实体!E1146="","",[1]厂站实体!E1146)</f>
        <v/>
      </c>
      <c r="C1146" s="10" t="str">
        <f>IF([1]厂站实体!C1146="","",[1]厂站实体!C1146)</f>
        <v/>
      </c>
      <c r="D1146" s="10" t="str">
        <f>IF([1]厂站实体!D1146="","",[1]厂站实体!D1146)</f>
        <v/>
      </c>
      <c r="E1146" s="10" t="str">
        <f>IF([1]厂站实体!R1146="","",[1]厂站实体!R1146)</f>
        <v/>
      </c>
      <c r="F1146" s="10" t="str">
        <f>IF([1]厂站实体!M1146="","",[1]厂站实体!M1146)</f>
        <v/>
      </c>
      <c r="G1146" s="10" t="str">
        <f>IF([1]厂站实体!N1146="","",[1]厂站实体!N1146)</f>
        <v/>
      </c>
      <c r="H1146" s="10" t="str">
        <f>IF([1]厂站实体!O1146="","",[1]厂站实体!O1146)</f>
        <v/>
      </c>
      <c r="I1146" s="10" t="str">
        <f>IF([1]厂站实体!K1146="","",[1]厂站实体!K1146)</f>
        <v/>
      </c>
      <c r="J1146" s="10" t="str">
        <f>IF([1]厂站实体!P1146="","",[1]厂站实体!P1146)</f>
        <v/>
      </c>
      <c r="K1146" s="10" t="str">
        <f t="shared" si="17"/>
        <v/>
      </c>
    </row>
    <row r="1147" spans="1:11" x14ac:dyDescent="0.15">
      <c r="A1147" s="10" t="str">
        <f>IF([1]厂站实体!A1147="","",[1]厂站实体!A1147)</f>
        <v/>
      </c>
      <c r="B1147" s="10" t="str">
        <f>IF([1]厂站实体!E1147="","",[1]厂站实体!E1147)</f>
        <v/>
      </c>
      <c r="C1147" s="10" t="str">
        <f>IF([1]厂站实体!C1147="","",[1]厂站实体!C1147)</f>
        <v/>
      </c>
      <c r="D1147" s="10" t="str">
        <f>IF([1]厂站实体!D1147="","",[1]厂站实体!D1147)</f>
        <v/>
      </c>
      <c r="E1147" s="10" t="str">
        <f>IF([1]厂站实体!R1147="","",[1]厂站实体!R1147)</f>
        <v/>
      </c>
      <c r="F1147" s="10" t="str">
        <f>IF([1]厂站实体!M1147="","",[1]厂站实体!M1147)</f>
        <v/>
      </c>
      <c r="G1147" s="10" t="str">
        <f>IF([1]厂站实体!N1147="","",[1]厂站实体!N1147)</f>
        <v/>
      </c>
      <c r="H1147" s="10" t="str">
        <f>IF([1]厂站实体!O1147="","",[1]厂站实体!O1147)</f>
        <v/>
      </c>
      <c r="I1147" s="10" t="str">
        <f>IF([1]厂站实体!K1147="","",[1]厂站实体!K1147)</f>
        <v/>
      </c>
      <c r="J1147" s="10" t="str">
        <f>IF([1]厂站实体!P1147="","",[1]厂站实体!P1147)</f>
        <v/>
      </c>
      <c r="K1147" s="10" t="str">
        <f t="shared" si="17"/>
        <v/>
      </c>
    </row>
    <row r="1148" spans="1:11" x14ac:dyDescent="0.15">
      <c r="A1148" s="10" t="str">
        <f>IF([1]厂站实体!A1148="","",[1]厂站实体!A1148)</f>
        <v/>
      </c>
      <c r="B1148" s="10" t="str">
        <f>IF([1]厂站实体!E1148="","",[1]厂站实体!E1148)</f>
        <v/>
      </c>
      <c r="C1148" s="10" t="str">
        <f>IF([1]厂站实体!C1148="","",[1]厂站实体!C1148)</f>
        <v/>
      </c>
      <c r="D1148" s="10" t="str">
        <f>IF([1]厂站实体!D1148="","",[1]厂站实体!D1148)</f>
        <v/>
      </c>
      <c r="E1148" s="10" t="str">
        <f>IF([1]厂站实体!R1148="","",[1]厂站实体!R1148)</f>
        <v/>
      </c>
      <c r="F1148" s="10" t="str">
        <f>IF([1]厂站实体!M1148="","",[1]厂站实体!M1148)</f>
        <v/>
      </c>
      <c r="G1148" s="10" t="str">
        <f>IF([1]厂站实体!N1148="","",[1]厂站实体!N1148)</f>
        <v/>
      </c>
      <c r="H1148" s="10" t="str">
        <f>IF([1]厂站实体!O1148="","",[1]厂站实体!O1148)</f>
        <v/>
      </c>
      <c r="I1148" s="10" t="str">
        <f>IF([1]厂站实体!K1148="","",[1]厂站实体!K1148)</f>
        <v/>
      </c>
      <c r="J1148" s="10" t="str">
        <f>IF([1]厂站实体!P1148="","",[1]厂站实体!P1148)</f>
        <v/>
      </c>
      <c r="K1148" s="10" t="str">
        <f t="shared" si="17"/>
        <v/>
      </c>
    </row>
    <row r="1149" spans="1:11" x14ac:dyDescent="0.15">
      <c r="A1149" s="10" t="str">
        <f>IF([1]厂站实体!A1149="","",[1]厂站实体!A1149)</f>
        <v/>
      </c>
      <c r="B1149" s="10" t="str">
        <f>IF([1]厂站实体!E1149="","",[1]厂站实体!E1149)</f>
        <v/>
      </c>
      <c r="C1149" s="10" t="str">
        <f>IF([1]厂站实体!C1149="","",[1]厂站实体!C1149)</f>
        <v/>
      </c>
      <c r="D1149" s="10" t="str">
        <f>IF([1]厂站实体!D1149="","",[1]厂站实体!D1149)</f>
        <v/>
      </c>
      <c r="E1149" s="10" t="str">
        <f>IF([1]厂站实体!R1149="","",[1]厂站实体!R1149)</f>
        <v/>
      </c>
      <c r="F1149" s="10" t="str">
        <f>IF([1]厂站实体!M1149="","",[1]厂站实体!M1149)</f>
        <v/>
      </c>
      <c r="G1149" s="10" t="str">
        <f>IF([1]厂站实体!N1149="","",[1]厂站实体!N1149)</f>
        <v/>
      </c>
      <c r="H1149" s="10" t="str">
        <f>IF([1]厂站实体!O1149="","",[1]厂站实体!O1149)</f>
        <v/>
      </c>
      <c r="I1149" s="10" t="str">
        <f>IF([1]厂站实体!K1149="","",[1]厂站实体!K1149)</f>
        <v/>
      </c>
      <c r="J1149" s="10" t="str">
        <f>IF([1]厂站实体!P1149="","",[1]厂站实体!P1149)</f>
        <v/>
      </c>
      <c r="K1149" s="10" t="str">
        <f t="shared" si="17"/>
        <v/>
      </c>
    </row>
    <row r="1150" spans="1:11" x14ac:dyDescent="0.15">
      <c r="A1150" s="10" t="str">
        <f>IF([1]厂站实体!A1150="","",[1]厂站实体!A1150)</f>
        <v/>
      </c>
      <c r="B1150" s="10" t="str">
        <f>IF([1]厂站实体!E1150="","",[1]厂站实体!E1150)</f>
        <v/>
      </c>
      <c r="C1150" s="10" t="str">
        <f>IF([1]厂站实体!C1150="","",[1]厂站实体!C1150)</f>
        <v/>
      </c>
      <c r="D1150" s="10" t="str">
        <f>IF([1]厂站实体!D1150="","",[1]厂站实体!D1150)</f>
        <v/>
      </c>
      <c r="E1150" s="10" t="str">
        <f>IF([1]厂站实体!R1150="","",[1]厂站实体!R1150)</f>
        <v/>
      </c>
      <c r="F1150" s="10" t="str">
        <f>IF([1]厂站实体!M1150="","",[1]厂站实体!M1150)</f>
        <v/>
      </c>
      <c r="G1150" s="10" t="str">
        <f>IF([1]厂站实体!N1150="","",[1]厂站实体!N1150)</f>
        <v/>
      </c>
      <c r="H1150" s="10" t="str">
        <f>IF([1]厂站实体!O1150="","",[1]厂站实体!O1150)</f>
        <v/>
      </c>
      <c r="I1150" s="10" t="str">
        <f>IF([1]厂站实体!K1150="","",[1]厂站实体!K1150)</f>
        <v/>
      </c>
      <c r="J1150" s="10" t="str">
        <f>IF([1]厂站实体!P1150="","",[1]厂站实体!P1150)</f>
        <v/>
      </c>
      <c r="K1150" s="10" t="str">
        <f t="shared" si="17"/>
        <v/>
      </c>
    </row>
    <row r="1151" spans="1:11" x14ac:dyDescent="0.15">
      <c r="A1151" s="10" t="str">
        <f>IF([1]厂站实体!A1151="","",[1]厂站实体!A1151)</f>
        <v/>
      </c>
      <c r="B1151" s="10" t="str">
        <f>IF([1]厂站实体!E1151="","",[1]厂站实体!E1151)</f>
        <v/>
      </c>
      <c r="C1151" s="10" t="str">
        <f>IF([1]厂站实体!C1151="","",[1]厂站实体!C1151)</f>
        <v/>
      </c>
      <c r="D1151" s="10" t="str">
        <f>IF([1]厂站实体!D1151="","",[1]厂站实体!D1151)</f>
        <v/>
      </c>
      <c r="E1151" s="10" t="str">
        <f>IF([1]厂站实体!R1151="","",[1]厂站实体!R1151)</f>
        <v/>
      </c>
      <c r="F1151" s="10" t="str">
        <f>IF([1]厂站实体!M1151="","",[1]厂站实体!M1151)</f>
        <v/>
      </c>
      <c r="G1151" s="10" t="str">
        <f>IF([1]厂站实体!N1151="","",[1]厂站实体!N1151)</f>
        <v/>
      </c>
      <c r="H1151" s="10" t="str">
        <f>IF([1]厂站实体!O1151="","",[1]厂站实体!O1151)</f>
        <v/>
      </c>
      <c r="I1151" s="10" t="str">
        <f>IF([1]厂站实体!K1151="","",[1]厂站实体!K1151)</f>
        <v/>
      </c>
      <c r="J1151" s="10" t="str">
        <f>IF([1]厂站实体!P1151="","",[1]厂站实体!P1151)</f>
        <v/>
      </c>
      <c r="K1151" s="10" t="str">
        <f t="shared" si="17"/>
        <v/>
      </c>
    </row>
    <row r="1152" spans="1:11" x14ac:dyDescent="0.15">
      <c r="A1152" s="10" t="str">
        <f>IF([1]厂站实体!A1152="","",[1]厂站实体!A1152)</f>
        <v/>
      </c>
      <c r="B1152" s="10" t="str">
        <f>IF([1]厂站实体!E1152="","",[1]厂站实体!E1152)</f>
        <v/>
      </c>
      <c r="C1152" s="10" t="str">
        <f>IF([1]厂站实体!C1152="","",[1]厂站实体!C1152)</f>
        <v/>
      </c>
      <c r="D1152" s="10" t="str">
        <f>IF([1]厂站实体!D1152="","",[1]厂站实体!D1152)</f>
        <v/>
      </c>
      <c r="E1152" s="10" t="str">
        <f>IF([1]厂站实体!R1152="","",[1]厂站实体!R1152)</f>
        <v/>
      </c>
      <c r="F1152" s="10" t="str">
        <f>IF([1]厂站实体!M1152="","",[1]厂站实体!M1152)</f>
        <v/>
      </c>
      <c r="G1152" s="10" t="str">
        <f>IF([1]厂站实体!N1152="","",[1]厂站实体!N1152)</f>
        <v/>
      </c>
      <c r="H1152" s="10" t="str">
        <f>IF([1]厂站实体!O1152="","",[1]厂站实体!O1152)</f>
        <v/>
      </c>
      <c r="I1152" s="10" t="str">
        <f>IF([1]厂站实体!K1152="","",[1]厂站实体!K1152)</f>
        <v/>
      </c>
      <c r="J1152" s="10" t="str">
        <f>IF([1]厂站实体!P1152="","",[1]厂站实体!P1152)</f>
        <v/>
      </c>
      <c r="K1152" s="10" t="str">
        <f t="shared" si="17"/>
        <v/>
      </c>
    </row>
    <row r="1153" spans="1:11" x14ac:dyDescent="0.15">
      <c r="A1153" s="10" t="str">
        <f>IF([1]厂站实体!A1153="","",[1]厂站实体!A1153)</f>
        <v/>
      </c>
      <c r="B1153" s="10" t="str">
        <f>IF([1]厂站实体!E1153="","",[1]厂站实体!E1153)</f>
        <v/>
      </c>
      <c r="C1153" s="10" t="str">
        <f>IF([1]厂站实体!C1153="","",[1]厂站实体!C1153)</f>
        <v/>
      </c>
      <c r="D1153" s="10" t="str">
        <f>IF([1]厂站实体!D1153="","",[1]厂站实体!D1153)</f>
        <v/>
      </c>
      <c r="E1153" s="10" t="str">
        <f>IF([1]厂站实体!R1153="","",[1]厂站实体!R1153)</f>
        <v/>
      </c>
      <c r="F1153" s="10" t="str">
        <f>IF([1]厂站实体!M1153="","",[1]厂站实体!M1153)</f>
        <v/>
      </c>
      <c r="G1153" s="10" t="str">
        <f>IF([1]厂站实体!N1153="","",[1]厂站实体!N1153)</f>
        <v/>
      </c>
      <c r="H1153" s="10" t="str">
        <f>IF([1]厂站实体!O1153="","",[1]厂站实体!O1153)</f>
        <v/>
      </c>
      <c r="I1153" s="10" t="str">
        <f>IF([1]厂站实体!K1153="","",[1]厂站实体!K1153)</f>
        <v/>
      </c>
      <c r="J1153" s="10" t="str">
        <f>IF([1]厂站实体!P1153="","",[1]厂站实体!P1153)</f>
        <v/>
      </c>
      <c r="K1153" s="10" t="str">
        <f t="shared" si="17"/>
        <v/>
      </c>
    </row>
    <row r="1154" spans="1:11" x14ac:dyDescent="0.15">
      <c r="A1154" s="10" t="str">
        <f>IF([1]厂站实体!A1154="","",[1]厂站实体!A1154)</f>
        <v/>
      </c>
      <c r="B1154" s="10" t="str">
        <f>IF([1]厂站实体!E1154="","",[1]厂站实体!E1154)</f>
        <v/>
      </c>
      <c r="C1154" s="10" t="str">
        <f>IF([1]厂站实体!C1154="","",[1]厂站实体!C1154)</f>
        <v/>
      </c>
      <c r="D1154" s="10" t="str">
        <f>IF([1]厂站实体!D1154="","",[1]厂站实体!D1154)</f>
        <v/>
      </c>
      <c r="E1154" s="10" t="str">
        <f>IF([1]厂站实体!R1154="","",[1]厂站实体!R1154)</f>
        <v/>
      </c>
      <c r="F1154" s="10" t="str">
        <f>IF([1]厂站实体!M1154="","",[1]厂站实体!M1154)</f>
        <v/>
      </c>
      <c r="G1154" s="10" t="str">
        <f>IF([1]厂站实体!N1154="","",[1]厂站实体!N1154)</f>
        <v/>
      </c>
      <c r="H1154" s="10" t="str">
        <f>IF([1]厂站实体!O1154="","",[1]厂站实体!O1154)</f>
        <v/>
      </c>
      <c r="I1154" s="10" t="str">
        <f>IF([1]厂站实体!K1154="","",[1]厂站实体!K1154)</f>
        <v/>
      </c>
      <c r="J1154" s="10" t="str">
        <f>IF([1]厂站实体!P1154="","",[1]厂站实体!P1154)</f>
        <v/>
      </c>
      <c r="K1154" s="10" t="str">
        <f t="shared" si="17"/>
        <v/>
      </c>
    </row>
    <row r="1155" spans="1:11" x14ac:dyDescent="0.15">
      <c r="A1155" s="10" t="str">
        <f>IF([1]厂站实体!A1155="","",[1]厂站实体!A1155)</f>
        <v/>
      </c>
      <c r="B1155" s="10" t="str">
        <f>IF([1]厂站实体!E1155="","",[1]厂站实体!E1155)</f>
        <v/>
      </c>
      <c r="C1155" s="10" t="str">
        <f>IF([1]厂站实体!C1155="","",[1]厂站实体!C1155)</f>
        <v/>
      </c>
      <c r="D1155" s="10" t="str">
        <f>IF([1]厂站实体!D1155="","",[1]厂站实体!D1155)</f>
        <v/>
      </c>
      <c r="E1155" s="10" t="str">
        <f>IF([1]厂站实体!R1155="","",[1]厂站实体!R1155)</f>
        <v/>
      </c>
      <c r="F1155" s="10" t="str">
        <f>IF([1]厂站实体!M1155="","",[1]厂站实体!M1155)</f>
        <v/>
      </c>
      <c r="G1155" s="10" t="str">
        <f>IF([1]厂站实体!N1155="","",[1]厂站实体!N1155)</f>
        <v/>
      </c>
      <c r="H1155" s="10" t="str">
        <f>IF([1]厂站实体!O1155="","",[1]厂站实体!O1155)</f>
        <v/>
      </c>
      <c r="I1155" s="10" t="str">
        <f>IF([1]厂站实体!K1155="","",[1]厂站实体!K1155)</f>
        <v/>
      </c>
      <c r="J1155" s="10" t="str">
        <f>IF([1]厂站实体!P1155="","",[1]厂站实体!P1155)</f>
        <v/>
      </c>
      <c r="K1155" s="10" t="str">
        <f t="shared" ref="K1155:K1218" si="18">IF(OR(I1155="",J1155=""),"",I1155-J1155)</f>
        <v/>
      </c>
    </row>
    <row r="1156" spans="1:11" x14ac:dyDescent="0.15">
      <c r="A1156" s="10" t="str">
        <f>IF([1]厂站实体!A1156="","",[1]厂站实体!A1156)</f>
        <v/>
      </c>
      <c r="B1156" s="10" t="str">
        <f>IF([1]厂站实体!E1156="","",[1]厂站实体!E1156)</f>
        <v/>
      </c>
      <c r="C1156" s="10" t="str">
        <f>IF([1]厂站实体!C1156="","",[1]厂站实体!C1156)</f>
        <v/>
      </c>
      <c r="D1156" s="10" t="str">
        <f>IF([1]厂站实体!D1156="","",[1]厂站实体!D1156)</f>
        <v/>
      </c>
      <c r="E1156" s="10" t="str">
        <f>IF([1]厂站实体!R1156="","",[1]厂站实体!R1156)</f>
        <v/>
      </c>
      <c r="F1156" s="10" t="str">
        <f>IF([1]厂站实体!M1156="","",[1]厂站实体!M1156)</f>
        <v/>
      </c>
      <c r="G1156" s="10" t="str">
        <f>IF([1]厂站实体!N1156="","",[1]厂站实体!N1156)</f>
        <v/>
      </c>
      <c r="H1156" s="10" t="str">
        <f>IF([1]厂站实体!O1156="","",[1]厂站实体!O1156)</f>
        <v/>
      </c>
      <c r="I1156" s="10" t="str">
        <f>IF([1]厂站实体!K1156="","",[1]厂站实体!K1156)</f>
        <v/>
      </c>
      <c r="J1156" s="10" t="str">
        <f>IF([1]厂站实体!P1156="","",[1]厂站实体!P1156)</f>
        <v/>
      </c>
      <c r="K1156" s="10" t="str">
        <f t="shared" si="18"/>
        <v/>
      </c>
    </row>
    <row r="1157" spans="1:11" x14ac:dyDescent="0.15">
      <c r="A1157" s="10" t="str">
        <f>IF([1]厂站实体!A1157="","",[1]厂站实体!A1157)</f>
        <v/>
      </c>
      <c r="B1157" s="10" t="str">
        <f>IF([1]厂站实体!E1157="","",[1]厂站实体!E1157)</f>
        <v/>
      </c>
      <c r="C1157" s="10" t="str">
        <f>IF([1]厂站实体!C1157="","",[1]厂站实体!C1157)</f>
        <v/>
      </c>
      <c r="D1157" s="10" t="str">
        <f>IF([1]厂站实体!D1157="","",[1]厂站实体!D1157)</f>
        <v/>
      </c>
      <c r="E1157" s="10" t="str">
        <f>IF([1]厂站实体!R1157="","",[1]厂站实体!R1157)</f>
        <v/>
      </c>
      <c r="F1157" s="10" t="str">
        <f>IF([1]厂站实体!M1157="","",[1]厂站实体!M1157)</f>
        <v/>
      </c>
      <c r="G1157" s="10" t="str">
        <f>IF([1]厂站实体!N1157="","",[1]厂站实体!N1157)</f>
        <v/>
      </c>
      <c r="H1157" s="10" t="str">
        <f>IF([1]厂站实体!O1157="","",[1]厂站实体!O1157)</f>
        <v/>
      </c>
      <c r="I1157" s="10" t="str">
        <f>IF([1]厂站实体!K1157="","",[1]厂站实体!K1157)</f>
        <v/>
      </c>
      <c r="J1157" s="10" t="str">
        <f>IF([1]厂站实体!P1157="","",[1]厂站实体!P1157)</f>
        <v/>
      </c>
      <c r="K1157" s="10" t="str">
        <f t="shared" si="18"/>
        <v/>
      </c>
    </row>
    <row r="1158" spans="1:11" x14ac:dyDescent="0.15">
      <c r="A1158" s="10" t="str">
        <f>IF([1]厂站实体!A1158="","",[1]厂站实体!A1158)</f>
        <v/>
      </c>
      <c r="B1158" s="10" t="str">
        <f>IF([1]厂站实体!E1158="","",[1]厂站实体!E1158)</f>
        <v/>
      </c>
      <c r="C1158" s="10" t="str">
        <f>IF([1]厂站实体!C1158="","",[1]厂站实体!C1158)</f>
        <v/>
      </c>
      <c r="D1158" s="10" t="str">
        <f>IF([1]厂站实体!D1158="","",[1]厂站实体!D1158)</f>
        <v/>
      </c>
      <c r="E1158" s="10" t="str">
        <f>IF([1]厂站实体!R1158="","",[1]厂站实体!R1158)</f>
        <v/>
      </c>
      <c r="F1158" s="10" t="str">
        <f>IF([1]厂站实体!M1158="","",[1]厂站实体!M1158)</f>
        <v/>
      </c>
      <c r="G1158" s="10" t="str">
        <f>IF([1]厂站实体!N1158="","",[1]厂站实体!N1158)</f>
        <v/>
      </c>
      <c r="H1158" s="10" t="str">
        <f>IF([1]厂站实体!O1158="","",[1]厂站实体!O1158)</f>
        <v/>
      </c>
      <c r="I1158" s="10" t="str">
        <f>IF([1]厂站实体!K1158="","",[1]厂站实体!K1158)</f>
        <v/>
      </c>
      <c r="J1158" s="10" t="str">
        <f>IF([1]厂站实体!P1158="","",[1]厂站实体!P1158)</f>
        <v/>
      </c>
      <c r="K1158" s="10" t="str">
        <f t="shared" si="18"/>
        <v/>
      </c>
    </row>
    <row r="1159" spans="1:11" x14ac:dyDescent="0.15">
      <c r="A1159" s="10" t="str">
        <f>IF([1]厂站实体!A1159="","",[1]厂站实体!A1159)</f>
        <v/>
      </c>
      <c r="B1159" s="10" t="str">
        <f>IF([1]厂站实体!E1159="","",[1]厂站实体!E1159)</f>
        <v/>
      </c>
      <c r="C1159" s="10" t="str">
        <f>IF([1]厂站实体!C1159="","",[1]厂站实体!C1159)</f>
        <v/>
      </c>
      <c r="D1159" s="10" t="str">
        <f>IF([1]厂站实体!D1159="","",[1]厂站实体!D1159)</f>
        <v/>
      </c>
      <c r="E1159" s="10" t="str">
        <f>IF([1]厂站实体!R1159="","",[1]厂站实体!R1159)</f>
        <v/>
      </c>
      <c r="F1159" s="10" t="str">
        <f>IF([1]厂站实体!M1159="","",[1]厂站实体!M1159)</f>
        <v/>
      </c>
      <c r="G1159" s="10" t="str">
        <f>IF([1]厂站实体!N1159="","",[1]厂站实体!N1159)</f>
        <v/>
      </c>
      <c r="H1159" s="10" t="str">
        <f>IF([1]厂站实体!O1159="","",[1]厂站实体!O1159)</f>
        <v/>
      </c>
      <c r="I1159" s="10" t="str">
        <f>IF([1]厂站实体!K1159="","",[1]厂站实体!K1159)</f>
        <v/>
      </c>
      <c r="J1159" s="10" t="str">
        <f>IF([1]厂站实体!P1159="","",[1]厂站实体!P1159)</f>
        <v/>
      </c>
      <c r="K1159" s="10" t="str">
        <f t="shared" si="18"/>
        <v/>
      </c>
    </row>
    <row r="1160" spans="1:11" x14ac:dyDescent="0.15">
      <c r="A1160" s="10" t="str">
        <f>IF([1]厂站实体!A1160="","",[1]厂站实体!A1160)</f>
        <v/>
      </c>
      <c r="B1160" s="10" t="str">
        <f>IF([1]厂站实体!E1160="","",[1]厂站实体!E1160)</f>
        <v/>
      </c>
      <c r="C1160" s="10" t="str">
        <f>IF([1]厂站实体!C1160="","",[1]厂站实体!C1160)</f>
        <v/>
      </c>
      <c r="D1160" s="10" t="str">
        <f>IF([1]厂站实体!D1160="","",[1]厂站实体!D1160)</f>
        <v/>
      </c>
      <c r="E1160" s="10" t="str">
        <f>IF([1]厂站实体!R1160="","",[1]厂站实体!R1160)</f>
        <v/>
      </c>
      <c r="F1160" s="10" t="str">
        <f>IF([1]厂站实体!M1160="","",[1]厂站实体!M1160)</f>
        <v/>
      </c>
      <c r="G1160" s="10" t="str">
        <f>IF([1]厂站实体!N1160="","",[1]厂站实体!N1160)</f>
        <v/>
      </c>
      <c r="H1160" s="10" t="str">
        <f>IF([1]厂站实体!O1160="","",[1]厂站实体!O1160)</f>
        <v/>
      </c>
      <c r="I1160" s="10" t="str">
        <f>IF([1]厂站实体!K1160="","",[1]厂站实体!K1160)</f>
        <v/>
      </c>
      <c r="J1160" s="10" t="str">
        <f>IF([1]厂站实体!P1160="","",[1]厂站实体!P1160)</f>
        <v/>
      </c>
      <c r="K1160" s="10" t="str">
        <f t="shared" si="18"/>
        <v/>
      </c>
    </row>
    <row r="1161" spans="1:11" x14ac:dyDescent="0.15">
      <c r="A1161" s="10" t="str">
        <f>IF([1]厂站实体!A1161="","",[1]厂站实体!A1161)</f>
        <v/>
      </c>
      <c r="B1161" s="10" t="str">
        <f>IF([1]厂站实体!E1161="","",[1]厂站实体!E1161)</f>
        <v/>
      </c>
      <c r="C1161" s="10" t="str">
        <f>IF([1]厂站实体!C1161="","",[1]厂站实体!C1161)</f>
        <v/>
      </c>
      <c r="D1161" s="10" t="str">
        <f>IF([1]厂站实体!D1161="","",[1]厂站实体!D1161)</f>
        <v/>
      </c>
      <c r="E1161" s="10" t="str">
        <f>IF([1]厂站实体!R1161="","",[1]厂站实体!R1161)</f>
        <v/>
      </c>
      <c r="F1161" s="10" t="str">
        <f>IF([1]厂站实体!M1161="","",[1]厂站实体!M1161)</f>
        <v/>
      </c>
      <c r="G1161" s="10" t="str">
        <f>IF([1]厂站实体!N1161="","",[1]厂站实体!N1161)</f>
        <v/>
      </c>
      <c r="H1161" s="10" t="str">
        <f>IF([1]厂站实体!O1161="","",[1]厂站实体!O1161)</f>
        <v/>
      </c>
      <c r="I1161" s="10" t="str">
        <f>IF([1]厂站实体!K1161="","",[1]厂站实体!K1161)</f>
        <v/>
      </c>
      <c r="J1161" s="10" t="str">
        <f>IF([1]厂站实体!P1161="","",[1]厂站实体!P1161)</f>
        <v/>
      </c>
      <c r="K1161" s="10" t="str">
        <f t="shared" si="18"/>
        <v/>
      </c>
    </row>
    <row r="1162" spans="1:11" x14ac:dyDescent="0.15">
      <c r="A1162" s="10" t="str">
        <f>IF([1]厂站实体!A1162="","",[1]厂站实体!A1162)</f>
        <v/>
      </c>
      <c r="B1162" s="10" t="str">
        <f>IF([1]厂站实体!E1162="","",[1]厂站实体!E1162)</f>
        <v/>
      </c>
      <c r="C1162" s="10" t="str">
        <f>IF([1]厂站实体!C1162="","",[1]厂站实体!C1162)</f>
        <v/>
      </c>
      <c r="D1162" s="10" t="str">
        <f>IF([1]厂站实体!D1162="","",[1]厂站实体!D1162)</f>
        <v/>
      </c>
      <c r="E1162" s="10" t="str">
        <f>IF([1]厂站实体!R1162="","",[1]厂站实体!R1162)</f>
        <v/>
      </c>
      <c r="F1162" s="10" t="str">
        <f>IF([1]厂站实体!M1162="","",[1]厂站实体!M1162)</f>
        <v/>
      </c>
      <c r="G1162" s="10" t="str">
        <f>IF([1]厂站实体!N1162="","",[1]厂站实体!N1162)</f>
        <v/>
      </c>
      <c r="H1162" s="10" t="str">
        <f>IF([1]厂站实体!O1162="","",[1]厂站实体!O1162)</f>
        <v/>
      </c>
      <c r="I1162" s="10" t="str">
        <f>IF([1]厂站实体!K1162="","",[1]厂站实体!K1162)</f>
        <v/>
      </c>
      <c r="J1162" s="10" t="str">
        <f>IF([1]厂站实体!P1162="","",[1]厂站实体!P1162)</f>
        <v/>
      </c>
      <c r="K1162" s="10" t="str">
        <f t="shared" si="18"/>
        <v/>
      </c>
    </row>
    <row r="1163" spans="1:11" x14ac:dyDescent="0.15">
      <c r="A1163" s="10" t="str">
        <f>IF([1]厂站实体!A1163="","",[1]厂站实体!A1163)</f>
        <v/>
      </c>
      <c r="B1163" s="10" t="str">
        <f>IF([1]厂站实体!E1163="","",[1]厂站实体!E1163)</f>
        <v/>
      </c>
      <c r="C1163" s="10" t="str">
        <f>IF([1]厂站实体!C1163="","",[1]厂站实体!C1163)</f>
        <v/>
      </c>
      <c r="D1163" s="10" t="str">
        <f>IF([1]厂站实体!D1163="","",[1]厂站实体!D1163)</f>
        <v/>
      </c>
      <c r="E1163" s="10" t="str">
        <f>IF([1]厂站实体!R1163="","",[1]厂站实体!R1163)</f>
        <v/>
      </c>
      <c r="F1163" s="10" t="str">
        <f>IF([1]厂站实体!M1163="","",[1]厂站实体!M1163)</f>
        <v/>
      </c>
      <c r="G1163" s="10" t="str">
        <f>IF([1]厂站实体!N1163="","",[1]厂站实体!N1163)</f>
        <v/>
      </c>
      <c r="H1163" s="10" t="str">
        <f>IF([1]厂站实体!O1163="","",[1]厂站实体!O1163)</f>
        <v/>
      </c>
      <c r="I1163" s="10" t="str">
        <f>IF([1]厂站实体!K1163="","",[1]厂站实体!K1163)</f>
        <v/>
      </c>
      <c r="J1163" s="10" t="str">
        <f>IF([1]厂站实体!P1163="","",[1]厂站实体!P1163)</f>
        <v/>
      </c>
      <c r="K1163" s="10" t="str">
        <f t="shared" si="18"/>
        <v/>
      </c>
    </row>
    <row r="1164" spans="1:11" x14ac:dyDescent="0.15">
      <c r="A1164" s="10" t="str">
        <f>IF([1]厂站实体!A1164="","",[1]厂站实体!A1164)</f>
        <v/>
      </c>
      <c r="B1164" s="10" t="str">
        <f>IF([1]厂站实体!E1164="","",[1]厂站实体!E1164)</f>
        <v/>
      </c>
      <c r="C1164" s="10" t="str">
        <f>IF([1]厂站实体!C1164="","",[1]厂站实体!C1164)</f>
        <v/>
      </c>
      <c r="D1164" s="10" t="str">
        <f>IF([1]厂站实体!D1164="","",[1]厂站实体!D1164)</f>
        <v/>
      </c>
      <c r="E1164" s="10" t="str">
        <f>IF([1]厂站实体!R1164="","",[1]厂站实体!R1164)</f>
        <v/>
      </c>
      <c r="F1164" s="10" t="str">
        <f>IF([1]厂站实体!M1164="","",[1]厂站实体!M1164)</f>
        <v/>
      </c>
      <c r="G1164" s="10" t="str">
        <f>IF([1]厂站实体!N1164="","",[1]厂站实体!N1164)</f>
        <v/>
      </c>
      <c r="H1164" s="10" t="str">
        <f>IF([1]厂站实体!O1164="","",[1]厂站实体!O1164)</f>
        <v/>
      </c>
      <c r="I1164" s="10" t="str">
        <f>IF([1]厂站实体!K1164="","",[1]厂站实体!K1164)</f>
        <v/>
      </c>
      <c r="J1164" s="10" t="str">
        <f>IF([1]厂站实体!P1164="","",[1]厂站实体!P1164)</f>
        <v/>
      </c>
      <c r="K1164" s="10" t="str">
        <f t="shared" si="18"/>
        <v/>
      </c>
    </row>
    <row r="1165" spans="1:11" x14ac:dyDescent="0.15">
      <c r="A1165" s="10" t="str">
        <f>IF([1]厂站实体!A1165="","",[1]厂站实体!A1165)</f>
        <v/>
      </c>
      <c r="B1165" s="10" t="str">
        <f>IF([1]厂站实体!E1165="","",[1]厂站实体!E1165)</f>
        <v/>
      </c>
      <c r="C1165" s="10" t="str">
        <f>IF([1]厂站实体!C1165="","",[1]厂站实体!C1165)</f>
        <v/>
      </c>
      <c r="D1165" s="10" t="str">
        <f>IF([1]厂站实体!D1165="","",[1]厂站实体!D1165)</f>
        <v/>
      </c>
      <c r="E1165" s="10" t="str">
        <f>IF([1]厂站实体!R1165="","",[1]厂站实体!R1165)</f>
        <v/>
      </c>
      <c r="F1165" s="10" t="str">
        <f>IF([1]厂站实体!M1165="","",[1]厂站实体!M1165)</f>
        <v/>
      </c>
      <c r="G1165" s="10" t="str">
        <f>IF([1]厂站实体!N1165="","",[1]厂站实体!N1165)</f>
        <v/>
      </c>
      <c r="H1165" s="10" t="str">
        <f>IF([1]厂站实体!O1165="","",[1]厂站实体!O1165)</f>
        <v/>
      </c>
      <c r="I1165" s="10" t="str">
        <f>IF([1]厂站实体!K1165="","",[1]厂站实体!K1165)</f>
        <v/>
      </c>
      <c r="J1165" s="10" t="str">
        <f>IF([1]厂站实体!P1165="","",[1]厂站实体!P1165)</f>
        <v/>
      </c>
      <c r="K1165" s="10" t="str">
        <f t="shared" si="18"/>
        <v/>
      </c>
    </row>
    <row r="1166" spans="1:11" x14ac:dyDescent="0.15">
      <c r="A1166" s="10" t="str">
        <f>IF([1]厂站实体!A1166="","",[1]厂站实体!A1166)</f>
        <v/>
      </c>
      <c r="B1166" s="10" t="str">
        <f>IF([1]厂站实体!E1166="","",[1]厂站实体!E1166)</f>
        <v/>
      </c>
      <c r="C1166" s="10" t="str">
        <f>IF([1]厂站实体!C1166="","",[1]厂站实体!C1166)</f>
        <v/>
      </c>
      <c r="D1166" s="10" t="str">
        <f>IF([1]厂站实体!D1166="","",[1]厂站实体!D1166)</f>
        <v/>
      </c>
      <c r="E1166" s="10" t="str">
        <f>IF([1]厂站实体!R1166="","",[1]厂站实体!R1166)</f>
        <v/>
      </c>
      <c r="F1166" s="10" t="str">
        <f>IF([1]厂站实体!M1166="","",[1]厂站实体!M1166)</f>
        <v/>
      </c>
      <c r="G1166" s="10" t="str">
        <f>IF([1]厂站实体!N1166="","",[1]厂站实体!N1166)</f>
        <v/>
      </c>
      <c r="H1166" s="10" t="str">
        <f>IF([1]厂站实体!O1166="","",[1]厂站实体!O1166)</f>
        <v/>
      </c>
      <c r="I1166" s="10" t="str">
        <f>IF([1]厂站实体!K1166="","",[1]厂站实体!K1166)</f>
        <v/>
      </c>
      <c r="J1166" s="10" t="str">
        <f>IF([1]厂站实体!P1166="","",[1]厂站实体!P1166)</f>
        <v/>
      </c>
      <c r="K1166" s="10" t="str">
        <f t="shared" si="18"/>
        <v/>
      </c>
    </row>
    <row r="1167" spans="1:11" x14ac:dyDescent="0.15">
      <c r="A1167" s="10" t="str">
        <f>IF([1]厂站实体!A1167="","",[1]厂站实体!A1167)</f>
        <v/>
      </c>
      <c r="B1167" s="10" t="str">
        <f>IF([1]厂站实体!E1167="","",[1]厂站实体!E1167)</f>
        <v/>
      </c>
      <c r="C1167" s="10" t="str">
        <f>IF([1]厂站实体!C1167="","",[1]厂站实体!C1167)</f>
        <v/>
      </c>
      <c r="D1167" s="10" t="str">
        <f>IF([1]厂站实体!D1167="","",[1]厂站实体!D1167)</f>
        <v/>
      </c>
      <c r="E1167" s="10" t="str">
        <f>IF([1]厂站实体!R1167="","",[1]厂站实体!R1167)</f>
        <v/>
      </c>
      <c r="F1167" s="10" t="str">
        <f>IF([1]厂站实体!M1167="","",[1]厂站实体!M1167)</f>
        <v/>
      </c>
      <c r="G1167" s="10" t="str">
        <f>IF([1]厂站实体!N1167="","",[1]厂站实体!N1167)</f>
        <v/>
      </c>
      <c r="H1167" s="10" t="str">
        <f>IF([1]厂站实体!O1167="","",[1]厂站实体!O1167)</f>
        <v/>
      </c>
      <c r="I1167" s="10" t="str">
        <f>IF([1]厂站实体!K1167="","",[1]厂站实体!K1167)</f>
        <v/>
      </c>
      <c r="J1167" s="10" t="str">
        <f>IF([1]厂站实体!P1167="","",[1]厂站实体!P1167)</f>
        <v/>
      </c>
      <c r="K1167" s="10" t="str">
        <f t="shared" si="18"/>
        <v/>
      </c>
    </row>
    <row r="1168" spans="1:11" x14ac:dyDescent="0.15">
      <c r="A1168" s="10" t="str">
        <f>IF([1]厂站实体!A1168="","",[1]厂站实体!A1168)</f>
        <v/>
      </c>
      <c r="B1168" s="10" t="str">
        <f>IF([1]厂站实体!E1168="","",[1]厂站实体!E1168)</f>
        <v/>
      </c>
      <c r="C1168" s="10" t="str">
        <f>IF([1]厂站实体!C1168="","",[1]厂站实体!C1168)</f>
        <v/>
      </c>
      <c r="D1168" s="10" t="str">
        <f>IF([1]厂站实体!D1168="","",[1]厂站实体!D1168)</f>
        <v/>
      </c>
      <c r="E1168" s="10" t="str">
        <f>IF([1]厂站实体!R1168="","",[1]厂站实体!R1168)</f>
        <v/>
      </c>
      <c r="F1168" s="10" t="str">
        <f>IF([1]厂站实体!M1168="","",[1]厂站实体!M1168)</f>
        <v/>
      </c>
      <c r="G1168" s="10" t="str">
        <f>IF([1]厂站实体!N1168="","",[1]厂站实体!N1168)</f>
        <v/>
      </c>
      <c r="H1168" s="10" t="str">
        <f>IF([1]厂站实体!O1168="","",[1]厂站实体!O1168)</f>
        <v/>
      </c>
      <c r="I1168" s="10" t="str">
        <f>IF([1]厂站实体!K1168="","",[1]厂站实体!K1168)</f>
        <v/>
      </c>
      <c r="J1168" s="10" t="str">
        <f>IF([1]厂站实体!P1168="","",[1]厂站实体!P1168)</f>
        <v/>
      </c>
      <c r="K1168" s="10" t="str">
        <f t="shared" si="18"/>
        <v/>
      </c>
    </row>
    <row r="1169" spans="1:11" x14ac:dyDescent="0.15">
      <c r="A1169" s="10" t="str">
        <f>IF([1]厂站实体!A1169="","",[1]厂站实体!A1169)</f>
        <v/>
      </c>
      <c r="B1169" s="10" t="str">
        <f>IF([1]厂站实体!E1169="","",[1]厂站实体!E1169)</f>
        <v/>
      </c>
      <c r="C1169" s="10" t="str">
        <f>IF([1]厂站实体!C1169="","",[1]厂站实体!C1169)</f>
        <v/>
      </c>
      <c r="D1169" s="10" t="str">
        <f>IF([1]厂站实体!D1169="","",[1]厂站实体!D1169)</f>
        <v/>
      </c>
      <c r="E1169" s="10" t="str">
        <f>IF([1]厂站实体!R1169="","",[1]厂站实体!R1169)</f>
        <v/>
      </c>
      <c r="F1169" s="10" t="str">
        <f>IF([1]厂站实体!M1169="","",[1]厂站实体!M1169)</f>
        <v/>
      </c>
      <c r="G1169" s="10" t="str">
        <f>IF([1]厂站实体!N1169="","",[1]厂站实体!N1169)</f>
        <v/>
      </c>
      <c r="H1169" s="10" t="str">
        <f>IF([1]厂站实体!O1169="","",[1]厂站实体!O1169)</f>
        <v/>
      </c>
      <c r="I1169" s="10" t="str">
        <f>IF([1]厂站实体!K1169="","",[1]厂站实体!K1169)</f>
        <v/>
      </c>
      <c r="J1169" s="10" t="str">
        <f>IF([1]厂站实体!P1169="","",[1]厂站实体!P1169)</f>
        <v/>
      </c>
      <c r="K1169" s="10" t="str">
        <f t="shared" si="18"/>
        <v/>
      </c>
    </row>
    <row r="1170" spans="1:11" x14ac:dyDescent="0.15">
      <c r="A1170" s="10" t="str">
        <f>IF([1]厂站实体!A1170="","",[1]厂站实体!A1170)</f>
        <v/>
      </c>
      <c r="B1170" s="10" t="str">
        <f>IF([1]厂站实体!E1170="","",[1]厂站实体!E1170)</f>
        <v/>
      </c>
      <c r="C1170" s="10" t="str">
        <f>IF([1]厂站实体!C1170="","",[1]厂站实体!C1170)</f>
        <v/>
      </c>
      <c r="D1170" s="10" t="str">
        <f>IF([1]厂站实体!D1170="","",[1]厂站实体!D1170)</f>
        <v/>
      </c>
      <c r="E1170" s="10" t="str">
        <f>IF([1]厂站实体!R1170="","",[1]厂站实体!R1170)</f>
        <v/>
      </c>
      <c r="F1170" s="10" t="str">
        <f>IF([1]厂站实体!M1170="","",[1]厂站实体!M1170)</f>
        <v/>
      </c>
      <c r="G1170" s="10" t="str">
        <f>IF([1]厂站实体!N1170="","",[1]厂站实体!N1170)</f>
        <v/>
      </c>
      <c r="H1170" s="10" t="str">
        <f>IF([1]厂站实体!O1170="","",[1]厂站实体!O1170)</f>
        <v/>
      </c>
      <c r="I1170" s="10" t="str">
        <f>IF([1]厂站实体!K1170="","",[1]厂站实体!K1170)</f>
        <v/>
      </c>
      <c r="J1170" s="10" t="str">
        <f>IF([1]厂站实体!P1170="","",[1]厂站实体!P1170)</f>
        <v/>
      </c>
      <c r="K1170" s="10" t="str">
        <f t="shared" si="18"/>
        <v/>
      </c>
    </row>
    <row r="1171" spans="1:11" x14ac:dyDescent="0.15">
      <c r="A1171" s="10" t="str">
        <f>IF([1]厂站实体!A1171="","",[1]厂站实体!A1171)</f>
        <v/>
      </c>
      <c r="B1171" s="10" t="str">
        <f>IF([1]厂站实体!E1171="","",[1]厂站实体!E1171)</f>
        <v/>
      </c>
      <c r="C1171" s="10" t="str">
        <f>IF([1]厂站实体!C1171="","",[1]厂站实体!C1171)</f>
        <v/>
      </c>
      <c r="D1171" s="10" t="str">
        <f>IF([1]厂站实体!D1171="","",[1]厂站实体!D1171)</f>
        <v/>
      </c>
      <c r="E1171" s="10" t="str">
        <f>IF([1]厂站实体!R1171="","",[1]厂站实体!R1171)</f>
        <v/>
      </c>
      <c r="F1171" s="10" t="str">
        <f>IF([1]厂站实体!M1171="","",[1]厂站实体!M1171)</f>
        <v/>
      </c>
      <c r="G1171" s="10" t="str">
        <f>IF([1]厂站实体!N1171="","",[1]厂站实体!N1171)</f>
        <v/>
      </c>
      <c r="H1171" s="10" t="str">
        <f>IF([1]厂站实体!O1171="","",[1]厂站实体!O1171)</f>
        <v/>
      </c>
      <c r="I1171" s="10" t="str">
        <f>IF([1]厂站实体!K1171="","",[1]厂站实体!K1171)</f>
        <v/>
      </c>
      <c r="J1171" s="10" t="str">
        <f>IF([1]厂站实体!P1171="","",[1]厂站实体!P1171)</f>
        <v/>
      </c>
      <c r="K1171" s="10" t="str">
        <f t="shared" si="18"/>
        <v/>
      </c>
    </row>
    <row r="1172" spans="1:11" x14ac:dyDescent="0.15">
      <c r="A1172" s="10" t="str">
        <f>IF([1]厂站实体!A1172="","",[1]厂站实体!A1172)</f>
        <v/>
      </c>
      <c r="B1172" s="10" t="str">
        <f>IF([1]厂站实体!E1172="","",[1]厂站实体!E1172)</f>
        <v/>
      </c>
      <c r="C1172" s="10" t="str">
        <f>IF([1]厂站实体!C1172="","",[1]厂站实体!C1172)</f>
        <v/>
      </c>
      <c r="D1172" s="10" t="str">
        <f>IF([1]厂站实体!D1172="","",[1]厂站实体!D1172)</f>
        <v/>
      </c>
      <c r="E1172" s="10" t="str">
        <f>IF([1]厂站实体!R1172="","",[1]厂站实体!R1172)</f>
        <v/>
      </c>
      <c r="F1172" s="10" t="str">
        <f>IF([1]厂站实体!M1172="","",[1]厂站实体!M1172)</f>
        <v/>
      </c>
      <c r="G1172" s="10" t="str">
        <f>IF([1]厂站实体!N1172="","",[1]厂站实体!N1172)</f>
        <v/>
      </c>
      <c r="H1172" s="10" t="str">
        <f>IF([1]厂站实体!O1172="","",[1]厂站实体!O1172)</f>
        <v/>
      </c>
      <c r="I1172" s="10" t="str">
        <f>IF([1]厂站实体!K1172="","",[1]厂站实体!K1172)</f>
        <v/>
      </c>
      <c r="J1172" s="10" t="str">
        <f>IF([1]厂站实体!P1172="","",[1]厂站实体!P1172)</f>
        <v/>
      </c>
      <c r="K1172" s="10" t="str">
        <f t="shared" si="18"/>
        <v/>
      </c>
    </row>
    <row r="1173" spans="1:11" x14ac:dyDescent="0.15">
      <c r="A1173" s="10" t="str">
        <f>IF([1]厂站实体!A1173="","",[1]厂站实体!A1173)</f>
        <v/>
      </c>
      <c r="B1173" s="10" t="str">
        <f>IF([1]厂站实体!E1173="","",[1]厂站实体!E1173)</f>
        <v/>
      </c>
      <c r="C1173" s="10" t="str">
        <f>IF([1]厂站实体!C1173="","",[1]厂站实体!C1173)</f>
        <v/>
      </c>
      <c r="D1173" s="10" t="str">
        <f>IF([1]厂站实体!D1173="","",[1]厂站实体!D1173)</f>
        <v/>
      </c>
      <c r="E1173" s="10" t="str">
        <f>IF([1]厂站实体!R1173="","",[1]厂站实体!R1173)</f>
        <v/>
      </c>
      <c r="F1173" s="10" t="str">
        <f>IF([1]厂站实体!M1173="","",[1]厂站实体!M1173)</f>
        <v/>
      </c>
      <c r="G1173" s="10" t="str">
        <f>IF([1]厂站实体!N1173="","",[1]厂站实体!N1173)</f>
        <v/>
      </c>
      <c r="H1173" s="10" t="str">
        <f>IF([1]厂站实体!O1173="","",[1]厂站实体!O1173)</f>
        <v/>
      </c>
      <c r="I1173" s="10" t="str">
        <f>IF([1]厂站实体!K1173="","",[1]厂站实体!K1173)</f>
        <v/>
      </c>
      <c r="J1173" s="10" t="str">
        <f>IF([1]厂站实体!P1173="","",[1]厂站实体!P1173)</f>
        <v/>
      </c>
      <c r="K1173" s="10" t="str">
        <f t="shared" si="18"/>
        <v/>
      </c>
    </row>
    <row r="1174" spans="1:11" x14ac:dyDescent="0.15">
      <c r="A1174" s="10" t="str">
        <f>IF([1]厂站实体!A1174="","",[1]厂站实体!A1174)</f>
        <v/>
      </c>
      <c r="B1174" s="10" t="str">
        <f>IF([1]厂站实体!E1174="","",[1]厂站实体!E1174)</f>
        <v/>
      </c>
      <c r="C1174" s="10" t="str">
        <f>IF([1]厂站实体!C1174="","",[1]厂站实体!C1174)</f>
        <v/>
      </c>
      <c r="D1174" s="10" t="str">
        <f>IF([1]厂站实体!D1174="","",[1]厂站实体!D1174)</f>
        <v/>
      </c>
      <c r="E1174" s="10" t="str">
        <f>IF([1]厂站实体!R1174="","",[1]厂站实体!R1174)</f>
        <v/>
      </c>
      <c r="F1174" s="10" t="str">
        <f>IF([1]厂站实体!M1174="","",[1]厂站实体!M1174)</f>
        <v/>
      </c>
      <c r="G1174" s="10" t="str">
        <f>IF([1]厂站实体!N1174="","",[1]厂站实体!N1174)</f>
        <v/>
      </c>
      <c r="H1174" s="10" t="str">
        <f>IF([1]厂站实体!O1174="","",[1]厂站实体!O1174)</f>
        <v/>
      </c>
      <c r="I1174" s="10" t="str">
        <f>IF([1]厂站实体!K1174="","",[1]厂站实体!K1174)</f>
        <v/>
      </c>
      <c r="J1174" s="10" t="str">
        <f>IF([1]厂站实体!P1174="","",[1]厂站实体!P1174)</f>
        <v/>
      </c>
      <c r="K1174" s="10" t="str">
        <f t="shared" si="18"/>
        <v/>
      </c>
    </row>
    <row r="1175" spans="1:11" x14ac:dyDescent="0.15">
      <c r="A1175" s="10" t="str">
        <f>IF([1]厂站实体!A1175="","",[1]厂站实体!A1175)</f>
        <v/>
      </c>
      <c r="B1175" s="10" t="str">
        <f>IF([1]厂站实体!E1175="","",[1]厂站实体!E1175)</f>
        <v/>
      </c>
      <c r="C1175" s="10" t="str">
        <f>IF([1]厂站实体!C1175="","",[1]厂站实体!C1175)</f>
        <v/>
      </c>
      <c r="D1175" s="10" t="str">
        <f>IF([1]厂站实体!D1175="","",[1]厂站实体!D1175)</f>
        <v/>
      </c>
      <c r="E1175" s="10" t="str">
        <f>IF([1]厂站实体!R1175="","",[1]厂站实体!R1175)</f>
        <v/>
      </c>
      <c r="F1175" s="10" t="str">
        <f>IF([1]厂站实体!M1175="","",[1]厂站实体!M1175)</f>
        <v/>
      </c>
      <c r="G1175" s="10" t="str">
        <f>IF([1]厂站实体!N1175="","",[1]厂站实体!N1175)</f>
        <v/>
      </c>
      <c r="H1175" s="10" t="str">
        <f>IF([1]厂站实体!O1175="","",[1]厂站实体!O1175)</f>
        <v/>
      </c>
      <c r="I1175" s="10" t="str">
        <f>IF([1]厂站实体!K1175="","",[1]厂站实体!K1175)</f>
        <v/>
      </c>
      <c r="J1175" s="10" t="str">
        <f>IF([1]厂站实体!P1175="","",[1]厂站实体!P1175)</f>
        <v/>
      </c>
      <c r="K1175" s="10" t="str">
        <f t="shared" si="18"/>
        <v/>
      </c>
    </row>
    <row r="1176" spans="1:11" x14ac:dyDescent="0.15">
      <c r="A1176" s="10" t="str">
        <f>IF([1]厂站实体!A1176="","",[1]厂站实体!A1176)</f>
        <v/>
      </c>
      <c r="B1176" s="10" t="str">
        <f>IF([1]厂站实体!E1176="","",[1]厂站实体!E1176)</f>
        <v/>
      </c>
      <c r="C1176" s="10" t="str">
        <f>IF([1]厂站实体!C1176="","",[1]厂站实体!C1176)</f>
        <v/>
      </c>
      <c r="D1176" s="10" t="str">
        <f>IF([1]厂站实体!D1176="","",[1]厂站实体!D1176)</f>
        <v/>
      </c>
      <c r="E1176" s="10" t="str">
        <f>IF([1]厂站实体!R1176="","",[1]厂站实体!R1176)</f>
        <v/>
      </c>
      <c r="F1176" s="10" t="str">
        <f>IF([1]厂站实体!M1176="","",[1]厂站实体!M1176)</f>
        <v/>
      </c>
      <c r="G1176" s="10" t="str">
        <f>IF([1]厂站实体!N1176="","",[1]厂站实体!N1176)</f>
        <v/>
      </c>
      <c r="H1176" s="10" t="str">
        <f>IF([1]厂站实体!O1176="","",[1]厂站实体!O1176)</f>
        <v/>
      </c>
      <c r="I1176" s="10" t="str">
        <f>IF([1]厂站实体!K1176="","",[1]厂站实体!K1176)</f>
        <v/>
      </c>
      <c r="J1176" s="10" t="str">
        <f>IF([1]厂站实体!P1176="","",[1]厂站实体!P1176)</f>
        <v/>
      </c>
      <c r="K1176" s="10" t="str">
        <f t="shared" si="18"/>
        <v/>
      </c>
    </row>
    <row r="1177" spans="1:11" x14ac:dyDescent="0.15">
      <c r="A1177" s="10" t="str">
        <f>IF([1]厂站实体!A1177="","",[1]厂站实体!A1177)</f>
        <v/>
      </c>
      <c r="B1177" s="10" t="str">
        <f>IF([1]厂站实体!E1177="","",[1]厂站实体!E1177)</f>
        <v/>
      </c>
      <c r="C1177" s="10" t="str">
        <f>IF([1]厂站实体!C1177="","",[1]厂站实体!C1177)</f>
        <v/>
      </c>
      <c r="D1177" s="10" t="str">
        <f>IF([1]厂站实体!D1177="","",[1]厂站实体!D1177)</f>
        <v/>
      </c>
      <c r="E1177" s="10" t="str">
        <f>IF([1]厂站实体!R1177="","",[1]厂站实体!R1177)</f>
        <v/>
      </c>
      <c r="F1177" s="10" t="str">
        <f>IF([1]厂站实体!M1177="","",[1]厂站实体!M1177)</f>
        <v/>
      </c>
      <c r="G1177" s="10" t="str">
        <f>IF([1]厂站实体!N1177="","",[1]厂站实体!N1177)</f>
        <v/>
      </c>
      <c r="H1177" s="10" t="str">
        <f>IF([1]厂站实体!O1177="","",[1]厂站实体!O1177)</f>
        <v/>
      </c>
      <c r="I1177" s="10" t="str">
        <f>IF([1]厂站实体!K1177="","",[1]厂站实体!K1177)</f>
        <v/>
      </c>
      <c r="J1177" s="10" t="str">
        <f>IF([1]厂站实体!P1177="","",[1]厂站实体!P1177)</f>
        <v/>
      </c>
      <c r="K1177" s="10" t="str">
        <f t="shared" si="18"/>
        <v/>
      </c>
    </row>
    <row r="1178" spans="1:11" x14ac:dyDescent="0.15">
      <c r="A1178" s="10" t="str">
        <f>IF([1]厂站实体!A1178="","",[1]厂站实体!A1178)</f>
        <v/>
      </c>
      <c r="B1178" s="10" t="str">
        <f>IF([1]厂站实体!E1178="","",[1]厂站实体!E1178)</f>
        <v/>
      </c>
      <c r="C1178" s="10" t="str">
        <f>IF([1]厂站实体!C1178="","",[1]厂站实体!C1178)</f>
        <v/>
      </c>
      <c r="D1178" s="10" t="str">
        <f>IF([1]厂站实体!D1178="","",[1]厂站实体!D1178)</f>
        <v/>
      </c>
      <c r="E1178" s="10" t="str">
        <f>IF([1]厂站实体!R1178="","",[1]厂站实体!R1178)</f>
        <v/>
      </c>
      <c r="F1178" s="10" t="str">
        <f>IF([1]厂站实体!M1178="","",[1]厂站实体!M1178)</f>
        <v/>
      </c>
      <c r="G1178" s="10" t="str">
        <f>IF([1]厂站实体!N1178="","",[1]厂站实体!N1178)</f>
        <v/>
      </c>
      <c r="H1178" s="10" t="str">
        <f>IF([1]厂站实体!O1178="","",[1]厂站实体!O1178)</f>
        <v/>
      </c>
      <c r="I1178" s="10" t="str">
        <f>IF([1]厂站实体!K1178="","",[1]厂站实体!K1178)</f>
        <v/>
      </c>
      <c r="J1178" s="10" t="str">
        <f>IF([1]厂站实体!P1178="","",[1]厂站实体!P1178)</f>
        <v/>
      </c>
      <c r="K1178" s="10" t="str">
        <f t="shared" si="18"/>
        <v/>
      </c>
    </row>
    <row r="1179" spans="1:11" x14ac:dyDescent="0.15">
      <c r="A1179" s="10" t="str">
        <f>IF([1]厂站实体!A1179="","",[1]厂站实体!A1179)</f>
        <v/>
      </c>
      <c r="B1179" s="10" t="str">
        <f>IF([1]厂站实体!E1179="","",[1]厂站实体!E1179)</f>
        <v/>
      </c>
      <c r="C1179" s="10" t="str">
        <f>IF([1]厂站实体!C1179="","",[1]厂站实体!C1179)</f>
        <v/>
      </c>
      <c r="D1179" s="10" t="str">
        <f>IF([1]厂站实体!D1179="","",[1]厂站实体!D1179)</f>
        <v/>
      </c>
      <c r="E1179" s="10" t="str">
        <f>IF([1]厂站实体!R1179="","",[1]厂站实体!R1179)</f>
        <v/>
      </c>
      <c r="F1179" s="10" t="str">
        <f>IF([1]厂站实体!M1179="","",[1]厂站实体!M1179)</f>
        <v/>
      </c>
      <c r="G1179" s="10" t="str">
        <f>IF([1]厂站实体!N1179="","",[1]厂站实体!N1179)</f>
        <v/>
      </c>
      <c r="H1179" s="10" t="str">
        <f>IF([1]厂站实体!O1179="","",[1]厂站实体!O1179)</f>
        <v/>
      </c>
      <c r="I1179" s="10" t="str">
        <f>IF([1]厂站实体!K1179="","",[1]厂站实体!K1179)</f>
        <v/>
      </c>
      <c r="J1179" s="10" t="str">
        <f>IF([1]厂站实体!P1179="","",[1]厂站实体!P1179)</f>
        <v/>
      </c>
      <c r="K1179" s="10" t="str">
        <f t="shared" si="18"/>
        <v/>
      </c>
    </row>
    <row r="1180" spans="1:11" x14ac:dyDescent="0.15">
      <c r="A1180" s="10" t="str">
        <f>IF([1]厂站实体!A1180="","",[1]厂站实体!A1180)</f>
        <v/>
      </c>
      <c r="B1180" s="10" t="str">
        <f>IF([1]厂站实体!E1180="","",[1]厂站实体!E1180)</f>
        <v/>
      </c>
      <c r="C1180" s="10" t="str">
        <f>IF([1]厂站实体!C1180="","",[1]厂站实体!C1180)</f>
        <v/>
      </c>
      <c r="D1180" s="10" t="str">
        <f>IF([1]厂站实体!D1180="","",[1]厂站实体!D1180)</f>
        <v/>
      </c>
      <c r="E1180" s="10" t="str">
        <f>IF([1]厂站实体!R1180="","",[1]厂站实体!R1180)</f>
        <v/>
      </c>
      <c r="F1180" s="10" t="str">
        <f>IF([1]厂站实体!M1180="","",[1]厂站实体!M1180)</f>
        <v/>
      </c>
      <c r="G1180" s="10" t="str">
        <f>IF([1]厂站实体!N1180="","",[1]厂站实体!N1180)</f>
        <v/>
      </c>
      <c r="H1180" s="10" t="str">
        <f>IF([1]厂站实体!O1180="","",[1]厂站实体!O1180)</f>
        <v/>
      </c>
      <c r="I1180" s="10" t="str">
        <f>IF([1]厂站实体!K1180="","",[1]厂站实体!K1180)</f>
        <v/>
      </c>
      <c r="J1180" s="10" t="str">
        <f>IF([1]厂站实体!P1180="","",[1]厂站实体!P1180)</f>
        <v/>
      </c>
      <c r="K1180" s="10" t="str">
        <f t="shared" si="18"/>
        <v/>
      </c>
    </row>
    <row r="1181" spans="1:11" x14ac:dyDescent="0.15">
      <c r="A1181" s="10" t="str">
        <f>IF([1]厂站实体!A1181="","",[1]厂站实体!A1181)</f>
        <v/>
      </c>
      <c r="B1181" s="10" t="str">
        <f>IF([1]厂站实体!E1181="","",[1]厂站实体!E1181)</f>
        <v/>
      </c>
      <c r="C1181" s="10" t="str">
        <f>IF([1]厂站实体!C1181="","",[1]厂站实体!C1181)</f>
        <v/>
      </c>
      <c r="D1181" s="10" t="str">
        <f>IF([1]厂站实体!D1181="","",[1]厂站实体!D1181)</f>
        <v/>
      </c>
      <c r="E1181" s="10" t="str">
        <f>IF([1]厂站实体!R1181="","",[1]厂站实体!R1181)</f>
        <v/>
      </c>
      <c r="F1181" s="10" t="str">
        <f>IF([1]厂站实体!M1181="","",[1]厂站实体!M1181)</f>
        <v/>
      </c>
      <c r="G1181" s="10" t="str">
        <f>IF([1]厂站实体!N1181="","",[1]厂站实体!N1181)</f>
        <v/>
      </c>
      <c r="H1181" s="10" t="str">
        <f>IF([1]厂站实体!O1181="","",[1]厂站实体!O1181)</f>
        <v/>
      </c>
      <c r="I1181" s="10" t="str">
        <f>IF([1]厂站实体!K1181="","",[1]厂站实体!K1181)</f>
        <v/>
      </c>
      <c r="J1181" s="10" t="str">
        <f>IF([1]厂站实体!P1181="","",[1]厂站实体!P1181)</f>
        <v/>
      </c>
      <c r="K1181" s="10" t="str">
        <f t="shared" si="18"/>
        <v/>
      </c>
    </row>
    <row r="1182" spans="1:11" x14ac:dyDescent="0.15">
      <c r="A1182" s="10" t="str">
        <f>IF([1]厂站实体!A1182="","",[1]厂站实体!A1182)</f>
        <v/>
      </c>
      <c r="B1182" s="10" t="str">
        <f>IF([1]厂站实体!E1182="","",[1]厂站实体!E1182)</f>
        <v/>
      </c>
      <c r="C1182" s="10" t="str">
        <f>IF([1]厂站实体!C1182="","",[1]厂站实体!C1182)</f>
        <v/>
      </c>
      <c r="D1182" s="10" t="str">
        <f>IF([1]厂站实体!D1182="","",[1]厂站实体!D1182)</f>
        <v/>
      </c>
      <c r="E1182" s="10" t="str">
        <f>IF([1]厂站实体!R1182="","",[1]厂站实体!R1182)</f>
        <v/>
      </c>
      <c r="F1182" s="10" t="str">
        <f>IF([1]厂站实体!M1182="","",[1]厂站实体!M1182)</f>
        <v/>
      </c>
      <c r="G1182" s="10" t="str">
        <f>IF([1]厂站实体!N1182="","",[1]厂站实体!N1182)</f>
        <v/>
      </c>
      <c r="H1182" s="10" t="str">
        <f>IF([1]厂站实体!O1182="","",[1]厂站实体!O1182)</f>
        <v/>
      </c>
      <c r="I1182" s="10" t="str">
        <f>IF([1]厂站实体!K1182="","",[1]厂站实体!K1182)</f>
        <v/>
      </c>
      <c r="J1182" s="10" t="str">
        <f>IF([1]厂站实体!P1182="","",[1]厂站实体!P1182)</f>
        <v/>
      </c>
      <c r="K1182" s="10" t="str">
        <f t="shared" si="18"/>
        <v/>
      </c>
    </row>
    <row r="1183" spans="1:11" x14ac:dyDescent="0.15">
      <c r="A1183" s="10" t="str">
        <f>IF([1]厂站实体!A1183="","",[1]厂站实体!A1183)</f>
        <v/>
      </c>
      <c r="B1183" s="10" t="str">
        <f>IF([1]厂站实体!E1183="","",[1]厂站实体!E1183)</f>
        <v/>
      </c>
      <c r="C1183" s="10" t="str">
        <f>IF([1]厂站实体!C1183="","",[1]厂站实体!C1183)</f>
        <v/>
      </c>
      <c r="D1183" s="10" t="str">
        <f>IF([1]厂站实体!D1183="","",[1]厂站实体!D1183)</f>
        <v/>
      </c>
      <c r="E1183" s="10" t="str">
        <f>IF([1]厂站实体!R1183="","",[1]厂站实体!R1183)</f>
        <v/>
      </c>
      <c r="F1183" s="10" t="str">
        <f>IF([1]厂站实体!M1183="","",[1]厂站实体!M1183)</f>
        <v/>
      </c>
      <c r="G1183" s="10" t="str">
        <f>IF([1]厂站实体!N1183="","",[1]厂站实体!N1183)</f>
        <v/>
      </c>
      <c r="H1183" s="10" t="str">
        <f>IF([1]厂站实体!O1183="","",[1]厂站实体!O1183)</f>
        <v/>
      </c>
      <c r="I1183" s="10" t="str">
        <f>IF([1]厂站实体!K1183="","",[1]厂站实体!K1183)</f>
        <v/>
      </c>
      <c r="J1183" s="10" t="str">
        <f>IF([1]厂站实体!P1183="","",[1]厂站实体!P1183)</f>
        <v/>
      </c>
      <c r="K1183" s="10" t="str">
        <f t="shared" si="18"/>
        <v/>
      </c>
    </row>
    <row r="1184" spans="1:11" x14ac:dyDescent="0.15">
      <c r="A1184" s="10" t="str">
        <f>IF([1]厂站实体!A1184="","",[1]厂站实体!A1184)</f>
        <v/>
      </c>
      <c r="B1184" s="10" t="str">
        <f>IF([1]厂站实体!E1184="","",[1]厂站实体!E1184)</f>
        <v/>
      </c>
      <c r="C1184" s="10" t="str">
        <f>IF([1]厂站实体!C1184="","",[1]厂站实体!C1184)</f>
        <v/>
      </c>
      <c r="D1184" s="10" t="str">
        <f>IF([1]厂站实体!D1184="","",[1]厂站实体!D1184)</f>
        <v/>
      </c>
      <c r="E1184" s="10" t="str">
        <f>IF([1]厂站实体!R1184="","",[1]厂站实体!R1184)</f>
        <v/>
      </c>
      <c r="F1184" s="10" t="str">
        <f>IF([1]厂站实体!M1184="","",[1]厂站实体!M1184)</f>
        <v/>
      </c>
      <c r="G1184" s="10" t="str">
        <f>IF([1]厂站实体!N1184="","",[1]厂站实体!N1184)</f>
        <v/>
      </c>
      <c r="H1184" s="10" t="str">
        <f>IF([1]厂站实体!O1184="","",[1]厂站实体!O1184)</f>
        <v/>
      </c>
      <c r="I1184" s="10" t="str">
        <f>IF([1]厂站实体!K1184="","",[1]厂站实体!K1184)</f>
        <v/>
      </c>
      <c r="J1184" s="10" t="str">
        <f>IF([1]厂站实体!P1184="","",[1]厂站实体!P1184)</f>
        <v/>
      </c>
      <c r="K1184" s="10" t="str">
        <f t="shared" si="18"/>
        <v/>
      </c>
    </row>
    <row r="1185" spans="1:11" x14ac:dyDescent="0.15">
      <c r="A1185" s="10" t="str">
        <f>IF([1]厂站实体!A1185="","",[1]厂站实体!A1185)</f>
        <v/>
      </c>
      <c r="B1185" s="10" t="str">
        <f>IF([1]厂站实体!E1185="","",[1]厂站实体!E1185)</f>
        <v/>
      </c>
      <c r="C1185" s="10" t="str">
        <f>IF([1]厂站实体!C1185="","",[1]厂站实体!C1185)</f>
        <v/>
      </c>
      <c r="D1185" s="10" t="str">
        <f>IF([1]厂站实体!D1185="","",[1]厂站实体!D1185)</f>
        <v/>
      </c>
      <c r="E1185" s="10" t="str">
        <f>IF([1]厂站实体!R1185="","",[1]厂站实体!R1185)</f>
        <v/>
      </c>
      <c r="F1185" s="10" t="str">
        <f>IF([1]厂站实体!M1185="","",[1]厂站实体!M1185)</f>
        <v/>
      </c>
      <c r="G1185" s="10" t="str">
        <f>IF([1]厂站实体!N1185="","",[1]厂站实体!N1185)</f>
        <v/>
      </c>
      <c r="H1185" s="10" t="str">
        <f>IF([1]厂站实体!O1185="","",[1]厂站实体!O1185)</f>
        <v/>
      </c>
      <c r="I1185" s="10" t="str">
        <f>IF([1]厂站实体!K1185="","",[1]厂站实体!K1185)</f>
        <v/>
      </c>
      <c r="J1185" s="10" t="str">
        <f>IF([1]厂站实体!P1185="","",[1]厂站实体!P1185)</f>
        <v/>
      </c>
      <c r="K1185" s="10" t="str">
        <f t="shared" si="18"/>
        <v/>
      </c>
    </row>
    <row r="1186" spans="1:11" x14ac:dyDescent="0.15">
      <c r="A1186" s="10" t="str">
        <f>IF([1]厂站实体!A1186="","",[1]厂站实体!A1186)</f>
        <v/>
      </c>
      <c r="B1186" s="10" t="str">
        <f>IF([1]厂站实体!E1186="","",[1]厂站实体!E1186)</f>
        <v/>
      </c>
      <c r="C1186" s="10" t="str">
        <f>IF([1]厂站实体!C1186="","",[1]厂站实体!C1186)</f>
        <v/>
      </c>
      <c r="D1186" s="10" t="str">
        <f>IF([1]厂站实体!D1186="","",[1]厂站实体!D1186)</f>
        <v/>
      </c>
      <c r="E1186" s="10" t="str">
        <f>IF([1]厂站实体!R1186="","",[1]厂站实体!R1186)</f>
        <v/>
      </c>
      <c r="F1186" s="10" t="str">
        <f>IF([1]厂站实体!M1186="","",[1]厂站实体!M1186)</f>
        <v/>
      </c>
      <c r="G1186" s="10" t="str">
        <f>IF([1]厂站实体!N1186="","",[1]厂站实体!N1186)</f>
        <v/>
      </c>
      <c r="H1186" s="10" t="str">
        <f>IF([1]厂站实体!O1186="","",[1]厂站实体!O1186)</f>
        <v/>
      </c>
      <c r="I1186" s="10" t="str">
        <f>IF([1]厂站实体!K1186="","",[1]厂站实体!K1186)</f>
        <v/>
      </c>
      <c r="J1186" s="10" t="str">
        <f>IF([1]厂站实体!P1186="","",[1]厂站实体!P1186)</f>
        <v/>
      </c>
      <c r="K1186" s="10" t="str">
        <f t="shared" si="18"/>
        <v/>
      </c>
    </row>
    <row r="1187" spans="1:11" x14ac:dyDescent="0.15">
      <c r="A1187" s="10" t="str">
        <f>IF([1]厂站实体!A1187="","",[1]厂站实体!A1187)</f>
        <v/>
      </c>
      <c r="B1187" s="10" t="str">
        <f>IF([1]厂站实体!E1187="","",[1]厂站实体!E1187)</f>
        <v/>
      </c>
      <c r="C1187" s="10" t="str">
        <f>IF([1]厂站实体!C1187="","",[1]厂站实体!C1187)</f>
        <v/>
      </c>
      <c r="D1187" s="10" t="str">
        <f>IF([1]厂站实体!D1187="","",[1]厂站实体!D1187)</f>
        <v/>
      </c>
      <c r="E1187" s="10" t="str">
        <f>IF([1]厂站实体!R1187="","",[1]厂站实体!R1187)</f>
        <v/>
      </c>
      <c r="F1187" s="10" t="str">
        <f>IF([1]厂站实体!M1187="","",[1]厂站实体!M1187)</f>
        <v/>
      </c>
      <c r="G1187" s="10" t="str">
        <f>IF([1]厂站实体!N1187="","",[1]厂站实体!N1187)</f>
        <v/>
      </c>
      <c r="H1187" s="10" t="str">
        <f>IF([1]厂站实体!O1187="","",[1]厂站实体!O1187)</f>
        <v/>
      </c>
      <c r="I1187" s="10" t="str">
        <f>IF([1]厂站实体!K1187="","",[1]厂站实体!K1187)</f>
        <v/>
      </c>
      <c r="J1187" s="10" t="str">
        <f>IF([1]厂站实体!P1187="","",[1]厂站实体!P1187)</f>
        <v/>
      </c>
      <c r="K1187" s="10" t="str">
        <f t="shared" si="18"/>
        <v/>
      </c>
    </row>
    <row r="1188" spans="1:11" x14ac:dyDescent="0.15">
      <c r="A1188" s="10" t="str">
        <f>IF([1]厂站实体!A1188="","",[1]厂站实体!A1188)</f>
        <v/>
      </c>
      <c r="B1188" s="10" t="str">
        <f>IF([1]厂站实体!E1188="","",[1]厂站实体!E1188)</f>
        <v/>
      </c>
      <c r="C1188" s="10" t="str">
        <f>IF([1]厂站实体!C1188="","",[1]厂站实体!C1188)</f>
        <v/>
      </c>
      <c r="D1188" s="10" t="str">
        <f>IF([1]厂站实体!D1188="","",[1]厂站实体!D1188)</f>
        <v/>
      </c>
      <c r="E1188" s="10" t="str">
        <f>IF([1]厂站实体!R1188="","",[1]厂站实体!R1188)</f>
        <v/>
      </c>
      <c r="F1188" s="10" t="str">
        <f>IF([1]厂站实体!M1188="","",[1]厂站实体!M1188)</f>
        <v/>
      </c>
      <c r="G1188" s="10" t="str">
        <f>IF([1]厂站实体!N1188="","",[1]厂站实体!N1188)</f>
        <v/>
      </c>
      <c r="H1188" s="10" t="str">
        <f>IF([1]厂站实体!O1188="","",[1]厂站实体!O1188)</f>
        <v/>
      </c>
      <c r="I1188" s="10" t="str">
        <f>IF([1]厂站实体!K1188="","",[1]厂站实体!K1188)</f>
        <v/>
      </c>
      <c r="J1188" s="10" t="str">
        <f>IF([1]厂站实体!P1188="","",[1]厂站实体!P1188)</f>
        <v/>
      </c>
      <c r="K1188" s="10" t="str">
        <f t="shared" si="18"/>
        <v/>
      </c>
    </row>
    <row r="1189" spans="1:11" x14ac:dyDescent="0.15">
      <c r="A1189" s="10" t="str">
        <f>IF([1]厂站实体!A1189="","",[1]厂站实体!A1189)</f>
        <v/>
      </c>
      <c r="B1189" s="10" t="str">
        <f>IF([1]厂站实体!E1189="","",[1]厂站实体!E1189)</f>
        <v/>
      </c>
      <c r="C1189" s="10" t="str">
        <f>IF([1]厂站实体!C1189="","",[1]厂站实体!C1189)</f>
        <v/>
      </c>
      <c r="D1189" s="10" t="str">
        <f>IF([1]厂站实体!D1189="","",[1]厂站实体!D1189)</f>
        <v/>
      </c>
      <c r="E1189" s="10" t="str">
        <f>IF([1]厂站实体!R1189="","",[1]厂站实体!R1189)</f>
        <v/>
      </c>
      <c r="F1189" s="10" t="str">
        <f>IF([1]厂站实体!M1189="","",[1]厂站实体!M1189)</f>
        <v/>
      </c>
      <c r="G1189" s="10" t="str">
        <f>IF([1]厂站实体!N1189="","",[1]厂站实体!N1189)</f>
        <v/>
      </c>
      <c r="H1189" s="10" t="str">
        <f>IF([1]厂站实体!O1189="","",[1]厂站实体!O1189)</f>
        <v/>
      </c>
      <c r="I1189" s="10" t="str">
        <f>IF([1]厂站实体!K1189="","",[1]厂站实体!K1189)</f>
        <v/>
      </c>
      <c r="J1189" s="10" t="str">
        <f>IF([1]厂站实体!P1189="","",[1]厂站实体!P1189)</f>
        <v/>
      </c>
      <c r="K1189" s="10" t="str">
        <f t="shared" si="18"/>
        <v/>
      </c>
    </row>
    <row r="1190" spans="1:11" x14ac:dyDescent="0.15">
      <c r="A1190" s="10" t="str">
        <f>IF([1]厂站实体!A1190="","",[1]厂站实体!A1190)</f>
        <v/>
      </c>
      <c r="B1190" s="10" t="str">
        <f>IF([1]厂站实体!E1190="","",[1]厂站实体!E1190)</f>
        <v/>
      </c>
      <c r="C1190" s="10" t="str">
        <f>IF([1]厂站实体!C1190="","",[1]厂站实体!C1190)</f>
        <v/>
      </c>
      <c r="D1190" s="10" t="str">
        <f>IF([1]厂站实体!D1190="","",[1]厂站实体!D1190)</f>
        <v/>
      </c>
      <c r="E1190" s="10" t="str">
        <f>IF([1]厂站实体!R1190="","",[1]厂站实体!R1190)</f>
        <v/>
      </c>
      <c r="F1190" s="10" t="str">
        <f>IF([1]厂站实体!M1190="","",[1]厂站实体!M1190)</f>
        <v/>
      </c>
      <c r="G1190" s="10" t="str">
        <f>IF([1]厂站实体!N1190="","",[1]厂站实体!N1190)</f>
        <v/>
      </c>
      <c r="H1190" s="10" t="str">
        <f>IF([1]厂站实体!O1190="","",[1]厂站实体!O1190)</f>
        <v/>
      </c>
      <c r="I1190" s="10" t="str">
        <f>IF([1]厂站实体!K1190="","",[1]厂站实体!K1190)</f>
        <v/>
      </c>
      <c r="J1190" s="10" t="str">
        <f>IF([1]厂站实体!P1190="","",[1]厂站实体!P1190)</f>
        <v/>
      </c>
      <c r="K1190" s="10" t="str">
        <f t="shared" si="18"/>
        <v/>
      </c>
    </row>
    <row r="1191" spans="1:11" x14ac:dyDescent="0.15">
      <c r="A1191" s="10" t="str">
        <f>IF([1]厂站实体!A1191="","",[1]厂站实体!A1191)</f>
        <v/>
      </c>
      <c r="B1191" s="10" t="str">
        <f>IF([1]厂站实体!E1191="","",[1]厂站实体!E1191)</f>
        <v/>
      </c>
      <c r="C1191" s="10" t="str">
        <f>IF([1]厂站实体!C1191="","",[1]厂站实体!C1191)</f>
        <v/>
      </c>
      <c r="D1191" s="10" t="str">
        <f>IF([1]厂站实体!D1191="","",[1]厂站实体!D1191)</f>
        <v/>
      </c>
      <c r="E1191" s="10" t="str">
        <f>IF([1]厂站实体!R1191="","",[1]厂站实体!R1191)</f>
        <v/>
      </c>
      <c r="F1191" s="10" t="str">
        <f>IF([1]厂站实体!M1191="","",[1]厂站实体!M1191)</f>
        <v/>
      </c>
      <c r="G1191" s="10" t="str">
        <f>IF([1]厂站实体!N1191="","",[1]厂站实体!N1191)</f>
        <v/>
      </c>
      <c r="H1191" s="10" t="str">
        <f>IF([1]厂站实体!O1191="","",[1]厂站实体!O1191)</f>
        <v/>
      </c>
      <c r="I1191" s="10" t="str">
        <f>IF([1]厂站实体!K1191="","",[1]厂站实体!K1191)</f>
        <v/>
      </c>
      <c r="J1191" s="10" t="str">
        <f>IF([1]厂站实体!P1191="","",[1]厂站实体!P1191)</f>
        <v/>
      </c>
      <c r="K1191" s="10" t="str">
        <f t="shared" si="18"/>
        <v/>
      </c>
    </row>
    <row r="1192" spans="1:11" x14ac:dyDescent="0.15">
      <c r="A1192" s="10" t="str">
        <f>IF([1]厂站实体!A1192="","",[1]厂站实体!A1192)</f>
        <v/>
      </c>
      <c r="B1192" s="10" t="str">
        <f>IF([1]厂站实体!E1192="","",[1]厂站实体!E1192)</f>
        <v/>
      </c>
      <c r="C1192" s="10" t="str">
        <f>IF([1]厂站实体!C1192="","",[1]厂站实体!C1192)</f>
        <v/>
      </c>
      <c r="D1192" s="10" t="str">
        <f>IF([1]厂站实体!D1192="","",[1]厂站实体!D1192)</f>
        <v/>
      </c>
      <c r="E1192" s="10" t="str">
        <f>IF([1]厂站实体!R1192="","",[1]厂站实体!R1192)</f>
        <v/>
      </c>
      <c r="F1192" s="10" t="str">
        <f>IF([1]厂站实体!M1192="","",[1]厂站实体!M1192)</f>
        <v/>
      </c>
      <c r="G1192" s="10" t="str">
        <f>IF([1]厂站实体!N1192="","",[1]厂站实体!N1192)</f>
        <v/>
      </c>
      <c r="H1192" s="10" t="str">
        <f>IF([1]厂站实体!O1192="","",[1]厂站实体!O1192)</f>
        <v/>
      </c>
      <c r="I1192" s="10" t="str">
        <f>IF([1]厂站实体!K1192="","",[1]厂站实体!K1192)</f>
        <v/>
      </c>
      <c r="J1192" s="10" t="str">
        <f>IF([1]厂站实体!P1192="","",[1]厂站实体!P1192)</f>
        <v/>
      </c>
      <c r="K1192" s="10" t="str">
        <f t="shared" si="18"/>
        <v/>
      </c>
    </row>
    <row r="1193" spans="1:11" x14ac:dyDescent="0.15">
      <c r="A1193" s="10" t="str">
        <f>IF([1]厂站实体!A1193="","",[1]厂站实体!A1193)</f>
        <v/>
      </c>
      <c r="B1193" s="10" t="str">
        <f>IF([1]厂站实体!E1193="","",[1]厂站实体!E1193)</f>
        <v/>
      </c>
      <c r="C1193" s="10" t="str">
        <f>IF([1]厂站实体!C1193="","",[1]厂站实体!C1193)</f>
        <v/>
      </c>
      <c r="D1193" s="10" t="str">
        <f>IF([1]厂站实体!D1193="","",[1]厂站实体!D1193)</f>
        <v/>
      </c>
      <c r="E1193" s="10" t="str">
        <f>IF([1]厂站实体!R1193="","",[1]厂站实体!R1193)</f>
        <v/>
      </c>
      <c r="F1193" s="10" t="str">
        <f>IF([1]厂站实体!M1193="","",[1]厂站实体!M1193)</f>
        <v/>
      </c>
      <c r="G1193" s="10" t="str">
        <f>IF([1]厂站实体!N1193="","",[1]厂站实体!N1193)</f>
        <v/>
      </c>
      <c r="H1193" s="10" t="str">
        <f>IF([1]厂站实体!O1193="","",[1]厂站实体!O1193)</f>
        <v/>
      </c>
      <c r="I1193" s="10" t="str">
        <f>IF([1]厂站实体!K1193="","",[1]厂站实体!K1193)</f>
        <v/>
      </c>
      <c r="J1193" s="10" t="str">
        <f>IF([1]厂站实体!P1193="","",[1]厂站实体!P1193)</f>
        <v/>
      </c>
      <c r="K1193" s="10" t="str">
        <f t="shared" si="18"/>
        <v/>
      </c>
    </row>
    <row r="1194" spans="1:11" x14ac:dyDescent="0.15">
      <c r="A1194" s="10" t="str">
        <f>IF([1]厂站实体!A1194="","",[1]厂站实体!A1194)</f>
        <v/>
      </c>
      <c r="B1194" s="10" t="str">
        <f>IF([1]厂站实体!E1194="","",[1]厂站实体!E1194)</f>
        <v/>
      </c>
      <c r="C1194" s="10" t="str">
        <f>IF([1]厂站实体!C1194="","",[1]厂站实体!C1194)</f>
        <v/>
      </c>
      <c r="D1194" s="10" t="str">
        <f>IF([1]厂站实体!D1194="","",[1]厂站实体!D1194)</f>
        <v/>
      </c>
      <c r="E1194" s="10" t="str">
        <f>IF([1]厂站实体!R1194="","",[1]厂站实体!R1194)</f>
        <v/>
      </c>
      <c r="F1194" s="10" t="str">
        <f>IF([1]厂站实体!M1194="","",[1]厂站实体!M1194)</f>
        <v/>
      </c>
      <c r="G1194" s="10" t="str">
        <f>IF([1]厂站实体!N1194="","",[1]厂站实体!N1194)</f>
        <v/>
      </c>
      <c r="H1194" s="10" t="str">
        <f>IF([1]厂站实体!O1194="","",[1]厂站实体!O1194)</f>
        <v/>
      </c>
      <c r="I1194" s="10" t="str">
        <f>IF([1]厂站实体!K1194="","",[1]厂站实体!K1194)</f>
        <v/>
      </c>
      <c r="J1194" s="10" t="str">
        <f>IF([1]厂站实体!P1194="","",[1]厂站实体!P1194)</f>
        <v/>
      </c>
      <c r="K1194" s="10" t="str">
        <f t="shared" si="18"/>
        <v/>
      </c>
    </row>
    <row r="1195" spans="1:11" x14ac:dyDescent="0.15">
      <c r="A1195" s="10" t="str">
        <f>IF([1]厂站实体!A1195="","",[1]厂站实体!A1195)</f>
        <v/>
      </c>
      <c r="B1195" s="10" t="str">
        <f>IF([1]厂站实体!E1195="","",[1]厂站实体!E1195)</f>
        <v/>
      </c>
      <c r="C1195" s="10" t="str">
        <f>IF([1]厂站实体!C1195="","",[1]厂站实体!C1195)</f>
        <v/>
      </c>
      <c r="D1195" s="10" t="str">
        <f>IF([1]厂站实体!D1195="","",[1]厂站实体!D1195)</f>
        <v/>
      </c>
      <c r="E1195" s="10" t="str">
        <f>IF([1]厂站实体!R1195="","",[1]厂站实体!R1195)</f>
        <v/>
      </c>
      <c r="F1195" s="10" t="str">
        <f>IF([1]厂站实体!M1195="","",[1]厂站实体!M1195)</f>
        <v/>
      </c>
      <c r="G1195" s="10" t="str">
        <f>IF([1]厂站实体!N1195="","",[1]厂站实体!N1195)</f>
        <v/>
      </c>
      <c r="H1195" s="10" t="str">
        <f>IF([1]厂站实体!O1195="","",[1]厂站实体!O1195)</f>
        <v/>
      </c>
      <c r="I1195" s="10" t="str">
        <f>IF([1]厂站实体!K1195="","",[1]厂站实体!K1195)</f>
        <v/>
      </c>
      <c r="J1195" s="10" t="str">
        <f>IF([1]厂站实体!P1195="","",[1]厂站实体!P1195)</f>
        <v/>
      </c>
      <c r="K1195" s="10" t="str">
        <f t="shared" si="18"/>
        <v/>
      </c>
    </row>
    <row r="1196" spans="1:11" x14ac:dyDescent="0.15">
      <c r="A1196" s="10" t="str">
        <f>IF([1]厂站实体!A1196="","",[1]厂站实体!A1196)</f>
        <v/>
      </c>
      <c r="B1196" s="10" t="str">
        <f>IF([1]厂站实体!E1196="","",[1]厂站实体!E1196)</f>
        <v/>
      </c>
      <c r="C1196" s="10" t="str">
        <f>IF([1]厂站实体!C1196="","",[1]厂站实体!C1196)</f>
        <v/>
      </c>
      <c r="D1196" s="10" t="str">
        <f>IF([1]厂站实体!D1196="","",[1]厂站实体!D1196)</f>
        <v/>
      </c>
      <c r="E1196" s="10" t="str">
        <f>IF([1]厂站实体!R1196="","",[1]厂站实体!R1196)</f>
        <v/>
      </c>
      <c r="F1196" s="10" t="str">
        <f>IF([1]厂站实体!M1196="","",[1]厂站实体!M1196)</f>
        <v/>
      </c>
      <c r="G1196" s="10" t="str">
        <f>IF([1]厂站实体!N1196="","",[1]厂站实体!N1196)</f>
        <v/>
      </c>
      <c r="H1196" s="10" t="str">
        <f>IF([1]厂站实体!O1196="","",[1]厂站实体!O1196)</f>
        <v/>
      </c>
      <c r="I1196" s="10" t="str">
        <f>IF([1]厂站实体!K1196="","",[1]厂站实体!K1196)</f>
        <v/>
      </c>
      <c r="J1196" s="10" t="str">
        <f>IF([1]厂站实体!P1196="","",[1]厂站实体!P1196)</f>
        <v/>
      </c>
      <c r="K1196" s="10" t="str">
        <f t="shared" si="18"/>
        <v/>
      </c>
    </row>
    <row r="1197" spans="1:11" x14ac:dyDescent="0.15">
      <c r="A1197" s="10" t="str">
        <f>IF([1]厂站实体!A1197="","",[1]厂站实体!A1197)</f>
        <v/>
      </c>
      <c r="B1197" s="10" t="str">
        <f>IF([1]厂站实体!E1197="","",[1]厂站实体!E1197)</f>
        <v/>
      </c>
      <c r="C1197" s="10" t="str">
        <f>IF([1]厂站实体!C1197="","",[1]厂站实体!C1197)</f>
        <v/>
      </c>
      <c r="D1197" s="10" t="str">
        <f>IF([1]厂站实体!D1197="","",[1]厂站实体!D1197)</f>
        <v/>
      </c>
      <c r="E1197" s="10" t="str">
        <f>IF([1]厂站实体!R1197="","",[1]厂站实体!R1197)</f>
        <v/>
      </c>
      <c r="F1197" s="10" t="str">
        <f>IF([1]厂站实体!M1197="","",[1]厂站实体!M1197)</f>
        <v/>
      </c>
      <c r="G1197" s="10" t="str">
        <f>IF([1]厂站实体!N1197="","",[1]厂站实体!N1197)</f>
        <v/>
      </c>
      <c r="H1197" s="10" t="str">
        <f>IF([1]厂站实体!O1197="","",[1]厂站实体!O1197)</f>
        <v/>
      </c>
      <c r="I1197" s="10" t="str">
        <f>IF([1]厂站实体!K1197="","",[1]厂站实体!K1197)</f>
        <v/>
      </c>
      <c r="J1197" s="10" t="str">
        <f>IF([1]厂站实体!P1197="","",[1]厂站实体!P1197)</f>
        <v/>
      </c>
      <c r="K1197" s="10" t="str">
        <f t="shared" si="18"/>
        <v/>
      </c>
    </row>
    <row r="1198" spans="1:11" x14ac:dyDescent="0.15">
      <c r="A1198" s="10" t="str">
        <f>IF([1]厂站实体!A1198="","",[1]厂站实体!A1198)</f>
        <v/>
      </c>
      <c r="B1198" s="10" t="str">
        <f>IF([1]厂站实体!E1198="","",[1]厂站实体!E1198)</f>
        <v/>
      </c>
      <c r="C1198" s="10" t="str">
        <f>IF([1]厂站实体!C1198="","",[1]厂站实体!C1198)</f>
        <v/>
      </c>
      <c r="D1198" s="10" t="str">
        <f>IF([1]厂站实体!D1198="","",[1]厂站实体!D1198)</f>
        <v/>
      </c>
      <c r="E1198" s="10" t="str">
        <f>IF([1]厂站实体!R1198="","",[1]厂站实体!R1198)</f>
        <v/>
      </c>
      <c r="F1198" s="10" t="str">
        <f>IF([1]厂站实体!M1198="","",[1]厂站实体!M1198)</f>
        <v/>
      </c>
      <c r="G1198" s="10" t="str">
        <f>IF([1]厂站实体!N1198="","",[1]厂站实体!N1198)</f>
        <v/>
      </c>
      <c r="H1198" s="10" t="str">
        <f>IF([1]厂站实体!O1198="","",[1]厂站实体!O1198)</f>
        <v/>
      </c>
      <c r="I1198" s="10" t="str">
        <f>IF([1]厂站实体!K1198="","",[1]厂站实体!K1198)</f>
        <v/>
      </c>
      <c r="J1198" s="10" t="str">
        <f>IF([1]厂站实体!P1198="","",[1]厂站实体!P1198)</f>
        <v/>
      </c>
      <c r="K1198" s="10" t="str">
        <f t="shared" si="18"/>
        <v/>
      </c>
    </row>
    <row r="1199" spans="1:11" x14ac:dyDescent="0.15">
      <c r="A1199" s="10" t="str">
        <f>IF([1]厂站实体!A1199="","",[1]厂站实体!A1199)</f>
        <v/>
      </c>
      <c r="B1199" s="10" t="str">
        <f>IF([1]厂站实体!E1199="","",[1]厂站实体!E1199)</f>
        <v/>
      </c>
      <c r="C1199" s="10" t="str">
        <f>IF([1]厂站实体!C1199="","",[1]厂站实体!C1199)</f>
        <v/>
      </c>
      <c r="D1199" s="10" t="str">
        <f>IF([1]厂站实体!D1199="","",[1]厂站实体!D1199)</f>
        <v/>
      </c>
      <c r="E1199" s="10" t="str">
        <f>IF([1]厂站实体!R1199="","",[1]厂站实体!R1199)</f>
        <v/>
      </c>
      <c r="F1199" s="10" t="str">
        <f>IF([1]厂站实体!M1199="","",[1]厂站实体!M1199)</f>
        <v/>
      </c>
      <c r="G1199" s="10" t="str">
        <f>IF([1]厂站实体!N1199="","",[1]厂站实体!N1199)</f>
        <v/>
      </c>
      <c r="H1199" s="10" t="str">
        <f>IF([1]厂站实体!O1199="","",[1]厂站实体!O1199)</f>
        <v/>
      </c>
      <c r="I1199" s="10" t="str">
        <f>IF([1]厂站实体!K1199="","",[1]厂站实体!K1199)</f>
        <v/>
      </c>
      <c r="J1199" s="10" t="str">
        <f>IF([1]厂站实体!P1199="","",[1]厂站实体!P1199)</f>
        <v/>
      </c>
      <c r="K1199" s="10" t="str">
        <f t="shared" si="18"/>
        <v/>
      </c>
    </row>
    <row r="1200" spans="1:11" x14ac:dyDescent="0.15">
      <c r="A1200" s="10" t="str">
        <f>IF([1]厂站实体!A1200="","",[1]厂站实体!A1200)</f>
        <v/>
      </c>
      <c r="B1200" s="10" t="str">
        <f>IF([1]厂站实体!E1200="","",[1]厂站实体!E1200)</f>
        <v/>
      </c>
      <c r="C1200" s="10" t="str">
        <f>IF([1]厂站实体!C1200="","",[1]厂站实体!C1200)</f>
        <v/>
      </c>
      <c r="D1200" s="10" t="str">
        <f>IF([1]厂站实体!D1200="","",[1]厂站实体!D1200)</f>
        <v/>
      </c>
      <c r="E1200" s="10" t="str">
        <f>IF([1]厂站实体!R1200="","",[1]厂站实体!R1200)</f>
        <v/>
      </c>
      <c r="F1200" s="10" t="str">
        <f>IF([1]厂站实体!M1200="","",[1]厂站实体!M1200)</f>
        <v/>
      </c>
      <c r="G1200" s="10" t="str">
        <f>IF([1]厂站实体!N1200="","",[1]厂站实体!N1200)</f>
        <v/>
      </c>
      <c r="H1200" s="10" t="str">
        <f>IF([1]厂站实体!O1200="","",[1]厂站实体!O1200)</f>
        <v/>
      </c>
      <c r="I1200" s="10" t="str">
        <f>IF([1]厂站实体!K1200="","",[1]厂站实体!K1200)</f>
        <v/>
      </c>
      <c r="J1200" s="10" t="str">
        <f>IF([1]厂站实体!P1200="","",[1]厂站实体!P1200)</f>
        <v/>
      </c>
      <c r="K1200" s="10" t="str">
        <f t="shared" si="18"/>
        <v/>
      </c>
    </row>
    <row r="1201" spans="1:11" x14ac:dyDescent="0.15">
      <c r="A1201" s="10" t="str">
        <f>IF([1]厂站实体!A1201="","",[1]厂站实体!A1201)</f>
        <v/>
      </c>
      <c r="B1201" s="10" t="str">
        <f>IF([1]厂站实体!E1201="","",[1]厂站实体!E1201)</f>
        <v/>
      </c>
      <c r="C1201" s="10" t="str">
        <f>IF([1]厂站实体!C1201="","",[1]厂站实体!C1201)</f>
        <v/>
      </c>
      <c r="D1201" s="10" t="str">
        <f>IF([1]厂站实体!D1201="","",[1]厂站实体!D1201)</f>
        <v/>
      </c>
      <c r="E1201" s="10" t="str">
        <f>IF([1]厂站实体!R1201="","",[1]厂站实体!R1201)</f>
        <v/>
      </c>
      <c r="F1201" s="10" t="str">
        <f>IF([1]厂站实体!M1201="","",[1]厂站实体!M1201)</f>
        <v/>
      </c>
      <c r="G1201" s="10" t="str">
        <f>IF([1]厂站实体!N1201="","",[1]厂站实体!N1201)</f>
        <v/>
      </c>
      <c r="H1201" s="10" t="str">
        <f>IF([1]厂站实体!O1201="","",[1]厂站实体!O1201)</f>
        <v/>
      </c>
      <c r="I1201" s="10" t="str">
        <f>IF([1]厂站实体!K1201="","",[1]厂站实体!K1201)</f>
        <v/>
      </c>
      <c r="J1201" s="10" t="str">
        <f>IF([1]厂站实体!P1201="","",[1]厂站实体!P1201)</f>
        <v/>
      </c>
      <c r="K1201" s="10" t="str">
        <f t="shared" si="18"/>
        <v/>
      </c>
    </row>
    <row r="1202" spans="1:11" x14ac:dyDescent="0.15">
      <c r="A1202" s="10" t="str">
        <f>IF([1]厂站实体!A1202="","",[1]厂站实体!A1202)</f>
        <v/>
      </c>
      <c r="B1202" s="10" t="str">
        <f>IF([1]厂站实体!E1202="","",[1]厂站实体!E1202)</f>
        <v/>
      </c>
      <c r="C1202" s="10" t="str">
        <f>IF([1]厂站实体!C1202="","",[1]厂站实体!C1202)</f>
        <v/>
      </c>
      <c r="D1202" s="10" t="str">
        <f>IF([1]厂站实体!D1202="","",[1]厂站实体!D1202)</f>
        <v/>
      </c>
      <c r="E1202" s="10" t="str">
        <f>IF([1]厂站实体!R1202="","",[1]厂站实体!R1202)</f>
        <v/>
      </c>
      <c r="F1202" s="10" t="str">
        <f>IF([1]厂站实体!M1202="","",[1]厂站实体!M1202)</f>
        <v/>
      </c>
      <c r="G1202" s="10" t="str">
        <f>IF([1]厂站实体!N1202="","",[1]厂站实体!N1202)</f>
        <v/>
      </c>
      <c r="H1202" s="10" t="str">
        <f>IF([1]厂站实体!O1202="","",[1]厂站实体!O1202)</f>
        <v/>
      </c>
      <c r="I1202" s="10" t="str">
        <f>IF([1]厂站实体!K1202="","",[1]厂站实体!K1202)</f>
        <v/>
      </c>
      <c r="J1202" s="10" t="str">
        <f>IF([1]厂站实体!P1202="","",[1]厂站实体!P1202)</f>
        <v/>
      </c>
      <c r="K1202" s="10" t="str">
        <f t="shared" si="18"/>
        <v/>
      </c>
    </row>
    <row r="1203" spans="1:11" x14ac:dyDescent="0.15">
      <c r="A1203" s="10" t="str">
        <f>IF([1]厂站实体!A1203="","",[1]厂站实体!A1203)</f>
        <v/>
      </c>
      <c r="B1203" s="10" t="str">
        <f>IF([1]厂站实体!E1203="","",[1]厂站实体!E1203)</f>
        <v/>
      </c>
      <c r="C1203" s="10" t="str">
        <f>IF([1]厂站实体!C1203="","",[1]厂站实体!C1203)</f>
        <v/>
      </c>
      <c r="D1203" s="10" t="str">
        <f>IF([1]厂站实体!D1203="","",[1]厂站实体!D1203)</f>
        <v/>
      </c>
      <c r="E1203" s="10" t="str">
        <f>IF([1]厂站实体!R1203="","",[1]厂站实体!R1203)</f>
        <v/>
      </c>
      <c r="F1203" s="10" t="str">
        <f>IF([1]厂站实体!M1203="","",[1]厂站实体!M1203)</f>
        <v/>
      </c>
      <c r="G1203" s="10" t="str">
        <f>IF([1]厂站实体!N1203="","",[1]厂站实体!N1203)</f>
        <v/>
      </c>
      <c r="H1203" s="10" t="str">
        <f>IF([1]厂站实体!O1203="","",[1]厂站实体!O1203)</f>
        <v/>
      </c>
      <c r="I1203" s="10" t="str">
        <f>IF([1]厂站实体!K1203="","",[1]厂站实体!K1203)</f>
        <v/>
      </c>
      <c r="J1203" s="10" t="str">
        <f>IF([1]厂站实体!P1203="","",[1]厂站实体!P1203)</f>
        <v/>
      </c>
      <c r="K1203" s="10" t="str">
        <f t="shared" si="18"/>
        <v/>
      </c>
    </row>
    <row r="1204" spans="1:11" x14ac:dyDescent="0.15">
      <c r="A1204" s="10" t="str">
        <f>IF([1]厂站实体!A1204="","",[1]厂站实体!A1204)</f>
        <v/>
      </c>
      <c r="B1204" s="10" t="str">
        <f>IF([1]厂站实体!E1204="","",[1]厂站实体!E1204)</f>
        <v/>
      </c>
      <c r="C1204" s="10" t="str">
        <f>IF([1]厂站实体!C1204="","",[1]厂站实体!C1204)</f>
        <v/>
      </c>
      <c r="D1204" s="10" t="str">
        <f>IF([1]厂站实体!D1204="","",[1]厂站实体!D1204)</f>
        <v/>
      </c>
      <c r="E1204" s="10" t="str">
        <f>IF([1]厂站实体!R1204="","",[1]厂站实体!R1204)</f>
        <v/>
      </c>
      <c r="F1204" s="10" t="str">
        <f>IF([1]厂站实体!M1204="","",[1]厂站实体!M1204)</f>
        <v/>
      </c>
      <c r="G1204" s="10" t="str">
        <f>IF([1]厂站实体!N1204="","",[1]厂站实体!N1204)</f>
        <v/>
      </c>
      <c r="H1204" s="10" t="str">
        <f>IF([1]厂站实体!O1204="","",[1]厂站实体!O1204)</f>
        <v/>
      </c>
      <c r="I1204" s="10" t="str">
        <f>IF([1]厂站实体!K1204="","",[1]厂站实体!K1204)</f>
        <v/>
      </c>
      <c r="J1204" s="10" t="str">
        <f>IF([1]厂站实体!P1204="","",[1]厂站实体!P1204)</f>
        <v/>
      </c>
      <c r="K1204" s="10" t="str">
        <f t="shared" si="18"/>
        <v/>
      </c>
    </row>
    <row r="1205" spans="1:11" x14ac:dyDescent="0.15">
      <c r="A1205" s="10" t="str">
        <f>IF([1]厂站实体!A1205="","",[1]厂站实体!A1205)</f>
        <v/>
      </c>
      <c r="B1205" s="10" t="str">
        <f>IF([1]厂站实体!E1205="","",[1]厂站实体!E1205)</f>
        <v/>
      </c>
      <c r="C1205" s="10" t="str">
        <f>IF([1]厂站实体!C1205="","",[1]厂站实体!C1205)</f>
        <v/>
      </c>
      <c r="D1205" s="10" t="str">
        <f>IF([1]厂站实体!D1205="","",[1]厂站实体!D1205)</f>
        <v/>
      </c>
      <c r="E1205" s="10" t="str">
        <f>IF([1]厂站实体!R1205="","",[1]厂站实体!R1205)</f>
        <v/>
      </c>
      <c r="F1205" s="10" t="str">
        <f>IF([1]厂站实体!M1205="","",[1]厂站实体!M1205)</f>
        <v/>
      </c>
      <c r="G1205" s="10" t="str">
        <f>IF([1]厂站实体!N1205="","",[1]厂站实体!N1205)</f>
        <v/>
      </c>
      <c r="H1205" s="10" t="str">
        <f>IF([1]厂站实体!O1205="","",[1]厂站实体!O1205)</f>
        <v/>
      </c>
      <c r="I1205" s="10" t="str">
        <f>IF([1]厂站实体!K1205="","",[1]厂站实体!K1205)</f>
        <v/>
      </c>
      <c r="J1205" s="10" t="str">
        <f>IF([1]厂站实体!P1205="","",[1]厂站实体!P1205)</f>
        <v/>
      </c>
      <c r="K1205" s="10" t="str">
        <f t="shared" si="18"/>
        <v/>
      </c>
    </row>
    <row r="1206" spans="1:11" x14ac:dyDescent="0.15">
      <c r="A1206" s="10" t="str">
        <f>IF([1]厂站实体!A1206="","",[1]厂站实体!A1206)</f>
        <v/>
      </c>
      <c r="B1206" s="10" t="str">
        <f>IF([1]厂站实体!E1206="","",[1]厂站实体!E1206)</f>
        <v/>
      </c>
      <c r="C1206" s="10" t="str">
        <f>IF([1]厂站实体!C1206="","",[1]厂站实体!C1206)</f>
        <v/>
      </c>
      <c r="D1206" s="10" t="str">
        <f>IF([1]厂站实体!D1206="","",[1]厂站实体!D1206)</f>
        <v/>
      </c>
      <c r="E1206" s="10" t="str">
        <f>IF([1]厂站实体!R1206="","",[1]厂站实体!R1206)</f>
        <v/>
      </c>
      <c r="F1206" s="10" t="str">
        <f>IF([1]厂站实体!M1206="","",[1]厂站实体!M1206)</f>
        <v/>
      </c>
      <c r="G1206" s="10" t="str">
        <f>IF([1]厂站实体!N1206="","",[1]厂站实体!N1206)</f>
        <v/>
      </c>
      <c r="H1206" s="10" t="str">
        <f>IF([1]厂站实体!O1206="","",[1]厂站实体!O1206)</f>
        <v/>
      </c>
      <c r="I1206" s="10" t="str">
        <f>IF([1]厂站实体!K1206="","",[1]厂站实体!K1206)</f>
        <v/>
      </c>
      <c r="J1206" s="10" t="str">
        <f>IF([1]厂站实体!P1206="","",[1]厂站实体!P1206)</f>
        <v/>
      </c>
      <c r="K1206" s="10" t="str">
        <f t="shared" si="18"/>
        <v/>
      </c>
    </row>
    <row r="1207" spans="1:11" x14ac:dyDescent="0.15">
      <c r="A1207" s="10" t="str">
        <f>IF([1]厂站实体!A1207="","",[1]厂站实体!A1207)</f>
        <v/>
      </c>
      <c r="B1207" s="10" t="str">
        <f>IF([1]厂站实体!E1207="","",[1]厂站实体!E1207)</f>
        <v/>
      </c>
      <c r="C1207" s="10" t="str">
        <f>IF([1]厂站实体!C1207="","",[1]厂站实体!C1207)</f>
        <v/>
      </c>
      <c r="D1207" s="10" t="str">
        <f>IF([1]厂站实体!D1207="","",[1]厂站实体!D1207)</f>
        <v/>
      </c>
      <c r="E1207" s="10" t="str">
        <f>IF([1]厂站实体!R1207="","",[1]厂站实体!R1207)</f>
        <v/>
      </c>
      <c r="F1207" s="10" t="str">
        <f>IF([1]厂站实体!M1207="","",[1]厂站实体!M1207)</f>
        <v/>
      </c>
      <c r="G1207" s="10" t="str">
        <f>IF([1]厂站实体!N1207="","",[1]厂站实体!N1207)</f>
        <v/>
      </c>
      <c r="H1207" s="10" t="str">
        <f>IF([1]厂站实体!O1207="","",[1]厂站实体!O1207)</f>
        <v/>
      </c>
      <c r="I1207" s="10" t="str">
        <f>IF([1]厂站实体!K1207="","",[1]厂站实体!K1207)</f>
        <v/>
      </c>
      <c r="J1207" s="10" t="str">
        <f>IF([1]厂站实体!P1207="","",[1]厂站实体!P1207)</f>
        <v/>
      </c>
      <c r="K1207" s="10" t="str">
        <f t="shared" si="18"/>
        <v/>
      </c>
    </row>
    <row r="1208" spans="1:11" x14ac:dyDescent="0.15">
      <c r="A1208" s="10" t="str">
        <f>IF([1]厂站实体!A1208="","",[1]厂站实体!A1208)</f>
        <v/>
      </c>
      <c r="B1208" s="10" t="str">
        <f>IF([1]厂站实体!E1208="","",[1]厂站实体!E1208)</f>
        <v/>
      </c>
      <c r="C1208" s="10" t="str">
        <f>IF([1]厂站实体!C1208="","",[1]厂站实体!C1208)</f>
        <v/>
      </c>
      <c r="D1208" s="10" t="str">
        <f>IF([1]厂站实体!D1208="","",[1]厂站实体!D1208)</f>
        <v/>
      </c>
      <c r="E1208" s="10" t="str">
        <f>IF([1]厂站实体!R1208="","",[1]厂站实体!R1208)</f>
        <v/>
      </c>
      <c r="F1208" s="10" t="str">
        <f>IF([1]厂站实体!M1208="","",[1]厂站实体!M1208)</f>
        <v/>
      </c>
      <c r="G1208" s="10" t="str">
        <f>IF([1]厂站实体!N1208="","",[1]厂站实体!N1208)</f>
        <v/>
      </c>
      <c r="H1208" s="10" t="str">
        <f>IF([1]厂站实体!O1208="","",[1]厂站实体!O1208)</f>
        <v/>
      </c>
      <c r="I1208" s="10" t="str">
        <f>IF([1]厂站实体!K1208="","",[1]厂站实体!K1208)</f>
        <v/>
      </c>
      <c r="J1208" s="10" t="str">
        <f>IF([1]厂站实体!P1208="","",[1]厂站实体!P1208)</f>
        <v/>
      </c>
      <c r="K1208" s="10" t="str">
        <f t="shared" si="18"/>
        <v/>
      </c>
    </row>
    <row r="1209" spans="1:11" x14ac:dyDescent="0.15">
      <c r="A1209" s="10" t="str">
        <f>IF([1]厂站实体!A1209="","",[1]厂站实体!A1209)</f>
        <v/>
      </c>
      <c r="B1209" s="10" t="str">
        <f>IF([1]厂站实体!E1209="","",[1]厂站实体!E1209)</f>
        <v/>
      </c>
      <c r="C1209" s="10" t="str">
        <f>IF([1]厂站实体!C1209="","",[1]厂站实体!C1209)</f>
        <v/>
      </c>
      <c r="D1209" s="10" t="str">
        <f>IF([1]厂站实体!D1209="","",[1]厂站实体!D1209)</f>
        <v/>
      </c>
      <c r="E1209" s="10" t="str">
        <f>IF([1]厂站实体!R1209="","",[1]厂站实体!R1209)</f>
        <v/>
      </c>
      <c r="F1209" s="10" t="str">
        <f>IF([1]厂站实体!M1209="","",[1]厂站实体!M1209)</f>
        <v/>
      </c>
      <c r="G1209" s="10" t="str">
        <f>IF([1]厂站实体!N1209="","",[1]厂站实体!N1209)</f>
        <v/>
      </c>
      <c r="H1209" s="10" t="str">
        <f>IF([1]厂站实体!O1209="","",[1]厂站实体!O1209)</f>
        <v/>
      </c>
      <c r="I1209" s="10" t="str">
        <f>IF([1]厂站实体!K1209="","",[1]厂站实体!K1209)</f>
        <v/>
      </c>
      <c r="J1209" s="10" t="str">
        <f>IF([1]厂站实体!P1209="","",[1]厂站实体!P1209)</f>
        <v/>
      </c>
      <c r="K1209" s="10" t="str">
        <f t="shared" si="18"/>
        <v/>
      </c>
    </row>
    <row r="1210" spans="1:11" x14ac:dyDescent="0.15">
      <c r="A1210" s="10" t="str">
        <f>IF([1]厂站实体!A1210="","",[1]厂站实体!A1210)</f>
        <v/>
      </c>
      <c r="B1210" s="10" t="str">
        <f>IF([1]厂站实体!E1210="","",[1]厂站实体!E1210)</f>
        <v/>
      </c>
      <c r="C1210" s="10" t="str">
        <f>IF([1]厂站实体!C1210="","",[1]厂站实体!C1210)</f>
        <v/>
      </c>
      <c r="D1210" s="10" t="str">
        <f>IF([1]厂站实体!D1210="","",[1]厂站实体!D1210)</f>
        <v/>
      </c>
      <c r="E1210" s="10" t="str">
        <f>IF([1]厂站实体!R1210="","",[1]厂站实体!R1210)</f>
        <v/>
      </c>
      <c r="F1210" s="10" t="str">
        <f>IF([1]厂站实体!M1210="","",[1]厂站实体!M1210)</f>
        <v/>
      </c>
      <c r="G1210" s="10" t="str">
        <f>IF([1]厂站实体!N1210="","",[1]厂站实体!N1210)</f>
        <v/>
      </c>
      <c r="H1210" s="10" t="str">
        <f>IF([1]厂站实体!O1210="","",[1]厂站实体!O1210)</f>
        <v/>
      </c>
      <c r="I1210" s="10" t="str">
        <f>IF([1]厂站实体!K1210="","",[1]厂站实体!K1210)</f>
        <v/>
      </c>
      <c r="J1210" s="10" t="str">
        <f>IF([1]厂站实体!P1210="","",[1]厂站实体!P1210)</f>
        <v/>
      </c>
      <c r="K1210" s="10" t="str">
        <f t="shared" si="18"/>
        <v/>
      </c>
    </row>
    <row r="1211" spans="1:11" x14ac:dyDescent="0.15">
      <c r="A1211" s="10" t="str">
        <f>IF([1]厂站实体!A1211="","",[1]厂站实体!A1211)</f>
        <v/>
      </c>
      <c r="B1211" s="10" t="str">
        <f>IF([1]厂站实体!E1211="","",[1]厂站实体!E1211)</f>
        <v/>
      </c>
      <c r="C1211" s="10" t="str">
        <f>IF([1]厂站实体!C1211="","",[1]厂站实体!C1211)</f>
        <v/>
      </c>
      <c r="D1211" s="10" t="str">
        <f>IF([1]厂站实体!D1211="","",[1]厂站实体!D1211)</f>
        <v/>
      </c>
      <c r="E1211" s="10" t="str">
        <f>IF([1]厂站实体!R1211="","",[1]厂站实体!R1211)</f>
        <v/>
      </c>
      <c r="F1211" s="10" t="str">
        <f>IF([1]厂站实体!M1211="","",[1]厂站实体!M1211)</f>
        <v/>
      </c>
      <c r="G1211" s="10" t="str">
        <f>IF([1]厂站实体!N1211="","",[1]厂站实体!N1211)</f>
        <v/>
      </c>
      <c r="H1211" s="10" t="str">
        <f>IF([1]厂站实体!O1211="","",[1]厂站实体!O1211)</f>
        <v/>
      </c>
      <c r="I1211" s="10" t="str">
        <f>IF([1]厂站实体!K1211="","",[1]厂站实体!K1211)</f>
        <v/>
      </c>
      <c r="J1211" s="10" t="str">
        <f>IF([1]厂站实体!P1211="","",[1]厂站实体!P1211)</f>
        <v/>
      </c>
      <c r="K1211" s="10" t="str">
        <f t="shared" si="18"/>
        <v/>
      </c>
    </row>
    <row r="1212" spans="1:11" x14ac:dyDescent="0.15">
      <c r="A1212" s="10" t="str">
        <f>IF([1]厂站实体!A1212="","",[1]厂站实体!A1212)</f>
        <v/>
      </c>
      <c r="B1212" s="10" t="str">
        <f>IF([1]厂站实体!E1212="","",[1]厂站实体!E1212)</f>
        <v/>
      </c>
      <c r="C1212" s="10" t="str">
        <f>IF([1]厂站实体!C1212="","",[1]厂站实体!C1212)</f>
        <v/>
      </c>
      <c r="D1212" s="10" t="str">
        <f>IF([1]厂站实体!D1212="","",[1]厂站实体!D1212)</f>
        <v/>
      </c>
      <c r="E1212" s="10" t="str">
        <f>IF([1]厂站实体!R1212="","",[1]厂站实体!R1212)</f>
        <v/>
      </c>
      <c r="F1212" s="10" t="str">
        <f>IF([1]厂站实体!M1212="","",[1]厂站实体!M1212)</f>
        <v/>
      </c>
      <c r="G1212" s="10" t="str">
        <f>IF([1]厂站实体!N1212="","",[1]厂站实体!N1212)</f>
        <v/>
      </c>
      <c r="H1212" s="10" t="str">
        <f>IF([1]厂站实体!O1212="","",[1]厂站实体!O1212)</f>
        <v/>
      </c>
      <c r="I1212" s="10" t="str">
        <f>IF([1]厂站实体!K1212="","",[1]厂站实体!K1212)</f>
        <v/>
      </c>
      <c r="J1212" s="10" t="str">
        <f>IF([1]厂站实体!P1212="","",[1]厂站实体!P1212)</f>
        <v/>
      </c>
      <c r="K1212" s="10" t="str">
        <f t="shared" si="18"/>
        <v/>
      </c>
    </row>
    <row r="1213" spans="1:11" x14ac:dyDescent="0.15">
      <c r="A1213" s="10" t="str">
        <f>IF([1]厂站实体!A1213="","",[1]厂站实体!A1213)</f>
        <v/>
      </c>
      <c r="B1213" s="10" t="str">
        <f>IF([1]厂站实体!E1213="","",[1]厂站实体!E1213)</f>
        <v/>
      </c>
      <c r="C1213" s="10" t="str">
        <f>IF([1]厂站实体!C1213="","",[1]厂站实体!C1213)</f>
        <v/>
      </c>
      <c r="D1213" s="10" t="str">
        <f>IF([1]厂站实体!D1213="","",[1]厂站实体!D1213)</f>
        <v/>
      </c>
      <c r="E1213" s="10" t="str">
        <f>IF([1]厂站实体!R1213="","",[1]厂站实体!R1213)</f>
        <v/>
      </c>
      <c r="F1213" s="10" t="str">
        <f>IF([1]厂站实体!M1213="","",[1]厂站实体!M1213)</f>
        <v/>
      </c>
      <c r="G1213" s="10" t="str">
        <f>IF([1]厂站实体!N1213="","",[1]厂站实体!N1213)</f>
        <v/>
      </c>
      <c r="H1213" s="10" t="str">
        <f>IF([1]厂站实体!O1213="","",[1]厂站实体!O1213)</f>
        <v/>
      </c>
      <c r="I1213" s="10" t="str">
        <f>IF([1]厂站实体!K1213="","",[1]厂站实体!K1213)</f>
        <v/>
      </c>
      <c r="J1213" s="10" t="str">
        <f>IF([1]厂站实体!P1213="","",[1]厂站实体!P1213)</f>
        <v/>
      </c>
      <c r="K1213" s="10" t="str">
        <f t="shared" si="18"/>
        <v/>
      </c>
    </row>
    <row r="1214" spans="1:11" x14ac:dyDescent="0.15">
      <c r="A1214" s="10" t="str">
        <f>IF([1]厂站实体!A1214="","",[1]厂站实体!A1214)</f>
        <v/>
      </c>
      <c r="B1214" s="10" t="str">
        <f>IF([1]厂站实体!E1214="","",[1]厂站实体!E1214)</f>
        <v/>
      </c>
      <c r="C1214" s="10" t="str">
        <f>IF([1]厂站实体!C1214="","",[1]厂站实体!C1214)</f>
        <v/>
      </c>
      <c r="D1214" s="10" t="str">
        <f>IF([1]厂站实体!D1214="","",[1]厂站实体!D1214)</f>
        <v/>
      </c>
      <c r="E1214" s="10" t="str">
        <f>IF([1]厂站实体!R1214="","",[1]厂站实体!R1214)</f>
        <v/>
      </c>
      <c r="F1214" s="10" t="str">
        <f>IF([1]厂站实体!M1214="","",[1]厂站实体!M1214)</f>
        <v/>
      </c>
      <c r="G1214" s="10" t="str">
        <f>IF([1]厂站实体!N1214="","",[1]厂站实体!N1214)</f>
        <v/>
      </c>
      <c r="H1214" s="10" t="str">
        <f>IF([1]厂站实体!O1214="","",[1]厂站实体!O1214)</f>
        <v/>
      </c>
      <c r="I1214" s="10" t="str">
        <f>IF([1]厂站实体!K1214="","",[1]厂站实体!K1214)</f>
        <v/>
      </c>
      <c r="J1214" s="10" t="str">
        <f>IF([1]厂站实体!P1214="","",[1]厂站实体!P1214)</f>
        <v/>
      </c>
      <c r="K1214" s="10" t="str">
        <f t="shared" si="18"/>
        <v/>
      </c>
    </row>
    <row r="1215" spans="1:11" x14ac:dyDescent="0.15">
      <c r="A1215" s="10" t="str">
        <f>IF([1]厂站实体!A1215="","",[1]厂站实体!A1215)</f>
        <v/>
      </c>
      <c r="B1215" s="10" t="str">
        <f>IF([1]厂站实体!E1215="","",[1]厂站实体!E1215)</f>
        <v/>
      </c>
      <c r="C1215" s="10" t="str">
        <f>IF([1]厂站实体!C1215="","",[1]厂站实体!C1215)</f>
        <v/>
      </c>
      <c r="D1215" s="10" t="str">
        <f>IF([1]厂站实体!D1215="","",[1]厂站实体!D1215)</f>
        <v/>
      </c>
      <c r="E1215" s="10" t="str">
        <f>IF([1]厂站实体!R1215="","",[1]厂站实体!R1215)</f>
        <v/>
      </c>
      <c r="F1215" s="10" t="str">
        <f>IF([1]厂站实体!M1215="","",[1]厂站实体!M1215)</f>
        <v/>
      </c>
      <c r="G1215" s="10" t="str">
        <f>IF([1]厂站实体!N1215="","",[1]厂站实体!N1215)</f>
        <v/>
      </c>
      <c r="H1215" s="10" t="str">
        <f>IF([1]厂站实体!O1215="","",[1]厂站实体!O1215)</f>
        <v/>
      </c>
      <c r="I1215" s="10" t="str">
        <f>IF([1]厂站实体!K1215="","",[1]厂站实体!K1215)</f>
        <v/>
      </c>
      <c r="J1215" s="10" t="str">
        <f>IF([1]厂站实体!P1215="","",[1]厂站实体!P1215)</f>
        <v/>
      </c>
      <c r="K1215" s="10" t="str">
        <f t="shared" si="18"/>
        <v/>
      </c>
    </row>
    <row r="1216" spans="1:11" x14ac:dyDescent="0.15">
      <c r="A1216" s="10" t="str">
        <f>IF([1]厂站实体!A1216="","",[1]厂站实体!A1216)</f>
        <v/>
      </c>
      <c r="B1216" s="10" t="str">
        <f>IF([1]厂站实体!E1216="","",[1]厂站实体!E1216)</f>
        <v/>
      </c>
      <c r="C1216" s="10" t="str">
        <f>IF([1]厂站实体!C1216="","",[1]厂站实体!C1216)</f>
        <v/>
      </c>
      <c r="D1216" s="10" t="str">
        <f>IF([1]厂站实体!D1216="","",[1]厂站实体!D1216)</f>
        <v/>
      </c>
      <c r="E1216" s="10" t="str">
        <f>IF([1]厂站实体!R1216="","",[1]厂站实体!R1216)</f>
        <v/>
      </c>
      <c r="F1216" s="10" t="str">
        <f>IF([1]厂站实体!M1216="","",[1]厂站实体!M1216)</f>
        <v/>
      </c>
      <c r="G1216" s="10" t="str">
        <f>IF([1]厂站实体!N1216="","",[1]厂站实体!N1216)</f>
        <v/>
      </c>
      <c r="H1216" s="10" t="str">
        <f>IF([1]厂站实体!O1216="","",[1]厂站实体!O1216)</f>
        <v/>
      </c>
      <c r="I1216" s="10" t="str">
        <f>IF([1]厂站实体!K1216="","",[1]厂站实体!K1216)</f>
        <v/>
      </c>
      <c r="J1216" s="10" t="str">
        <f>IF([1]厂站实体!P1216="","",[1]厂站实体!P1216)</f>
        <v/>
      </c>
      <c r="K1216" s="10" t="str">
        <f t="shared" si="18"/>
        <v/>
      </c>
    </row>
    <row r="1217" spans="1:11" x14ac:dyDescent="0.15">
      <c r="A1217" s="10" t="str">
        <f>IF([1]厂站实体!A1217="","",[1]厂站实体!A1217)</f>
        <v/>
      </c>
      <c r="B1217" s="10" t="str">
        <f>IF([1]厂站实体!E1217="","",[1]厂站实体!E1217)</f>
        <v/>
      </c>
      <c r="C1217" s="10" t="str">
        <f>IF([1]厂站实体!C1217="","",[1]厂站实体!C1217)</f>
        <v/>
      </c>
      <c r="D1217" s="10" t="str">
        <f>IF([1]厂站实体!D1217="","",[1]厂站实体!D1217)</f>
        <v/>
      </c>
      <c r="E1217" s="10" t="str">
        <f>IF([1]厂站实体!R1217="","",[1]厂站实体!R1217)</f>
        <v/>
      </c>
      <c r="F1217" s="10" t="str">
        <f>IF([1]厂站实体!M1217="","",[1]厂站实体!M1217)</f>
        <v/>
      </c>
      <c r="G1217" s="10" t="str">
        <f>IF([1]厂站实体!N1217="","",[1]厂站实体!N1217)</f>
        <v/>
      </c>
      <c r="H1217" s="10" t="str">
        <f>IF([1]厂站实体!O1217="","",[1]厂站实体!O1217)</f>
        <v/>
      </c>
      <c r="I1217" s="10" t="str">
        <f>IF([1]厂站实体!K1217="","",[1]厂站实体!K1217)</f>
        <v/>
      </c>
      <c r="J1217" s="10" t="str">
        <f>IF([1]厂站实体!P1217="","",[1]厂站实体!P1217)</f>
        <v/>
      </c>
      <c r="K1217" s="10" t="str">
        <f t="shared" si="18"/>
        <v/>
      </c>
    </row>
    <row r="1218" spans="1:11" x14ac:dyDescent="0.15">
      <c r="A1218" s="10" t="str">
        <f>IF([1]厂站实体!A1218="","",[1]厂站实体!A1218)</f>
        <v/>
      </c>
      <c r="B1218" s="10" t="str">
        <f>IF([1]厂站实体!E1218="","",[1]厂站实体!E1218)</f>
        <v/>
      </c>
      <c r="C1218" s="10" t="str">
        <f>IF([1]厂站实体!C1218="","",[1]厂站实体!C1218)</f>
        <v/>
      </c>
      <c r="D1218" s="10" t="str">
        <f>IF([1]厂站实体!D1218="","",[1]厂站实体!D1218)</f>
        <v/>
      </c>
      <c r="E1218" s="10" t="str">
        <f>IF([1]厂站实体!R1218="","",[1]厂站实体!R1218)</f>
        <v/>
      </c>
      <c r="F1218" s="10" t="str">
        <f>IF([1]厂站实体!M1218="","",[1]厂站实体!M1218)</f>
        <v/>
      </c>
      <c r="G1218" s="10" t="str">
        <f>IF([1]厂站实体!N1218="","",[1]厂站实体!N1218)</f>
        <v/>
      </c>
      <c r="H1218" s="10" t="str">
        <f>IF([1]厂站实体!O1218="","",[1]厂站实体!O1218)</f>
        <v/>
      </c>
      <c r="I1218" s="10" t="str">
        <f>IF([1]厂站实体!K1218="","",[1]厂站实体!K1218)</f>
        <v/>
      </c>
      <c r="J1218" s="10" t="str">
        <f>IF([1]厂站实体!P1218="","",[1]厂站实体!P1218)</f>
        <v/>
      </c>
      <c r="K1218" s="10" t="str">
        <f t="shared" si="18"/>
        <v/>
      </c>
    </row>
    <row r="1219" spans="1:11" x14ac:dyDescent="0.15">
      <c r="A1219" s="10" t="str">
        <f>IF([1]厂站实体!A1219="","",[1]厂站实体!A1219)</f>
        <v/>
      </c>
      <c r="B1219" s="10" t="str">
        <f>IF([1]厂站实体!E1219="","",[1]厂站实体!E1219)</f>
        <v/>
      </c>
      <c r="C1219" s="10" t="str">
        <f>IF([1]厂站实体!C1219="","",[1]厂站实体!C1219)</f>
        <v/>
      </c>
      <c r="D1219" s="10" t="str">
        <f>IF([1]厂站实体!D1219="","",[1]厂站实体!D1219)</f>
        <v/>
      </c>
      <c r="E1219" s="10" t="str">
        <f>IF([1]厂站实体!R1219="","",[1]厂站实体!R1219)</f>
        <v/>
      </c>
      <c r="F1219" s="10" t="str">
        <f>IF([1]厂站实体!M1219="","",[1]厂站实体!M1219)</f>
        <v/>
      </c>
      <c r="G1219" s="10" t="str">
        <f>IF([1]厂站实体!N1219="","",[1]厂站实体!N1219)</f>
        <v/>
      </c>
      <c r="H1219" s="10" t="str">
        <f>IF([1]厂站实体!O1219="","",[1]厂站实体!O1219)</f>
        <v/>
      </c>
      <c r="I1219" s="10" t="str">
        <f>IF([1]厂站实体!K1219="","",[1]厂站实体!K1219)</f>
        <v/>
      </c>
      <c r="J1219" s="10" t="str">
        <f>IF([1]厂站实体!P1219="","",[1]厂站实体!P1219)</f>
        <v/>
      </c>
      <c r="K1219" s="10" t="str">
        <f t="shared" ref="K1219:K1282" si="19">IF(OR(I1219="",J1219=""),"",I1219-J1219)</f>
        <v/>
      </c>
    </row>
    <row r="1220" spans="1:11" x14ac:dyDescent="0.15">
      <c r="A1220" s="10" t="str">
        <f>IF([1]厂站实体!A1220="","",[1]厂站实体!A1220)</f>
        <v/>
      </c>
      <c r="B1220" s="10" t="str">
        <f>IF([1]厂站实体!E1220="","",[1]厂站实体!E1220)</f>
        <v/>
      </c>
      <c r="C1220" s="10" t="str">
        <f>IF([1]厂站实体!C1220="","",[1]厂站实体!C1220)</f>
        <v/>
      </c>
      <c r="D1220" s="10" t="str">
        <f>IF([1]厂站实体!D1220="","",[1]厂站实体!D1220)</f>
        <v/>
      </c>
      <c r="E1220" s="10" t="str">
        <f>IF([1]厂站实体!R1220="","",[1]厂站实体!R1220)</f>
        <v/>
      </c>
      <c r="F1220" s="10" t="str">
        <f>IF([1]厂站实体!M1220="","",[1]厂站实体!M1220)</f>
        <v/>
      </c>
      <c r="G1220" s="10" t="str">
        <f>IF([1]厂站实体!N1220="","",[1]厂站实体!N1220)</f>
        <v/>
      </c>
      <c r="H1220" s="10" t="str">
        <f>IF([1]厂站实体!O1220="","",[1]厂站实体!O1220)</f>
        <v/>
      </c>
      <c r="I1220" s="10" t="str">
        <f>IF([1]厂站实体!K1220="","",[1]厂站实体!K1220)</f>
        <v/>
      </c>
      <c r="J1220" s="10" t="str">
        <f>IF([1]厂站实体!P1220="","",[1]厂站实体!P1220)</f>
        <v/>
      </c>
      <c r="K1220" s="10" t="str">
        <f t="shared" si="19"/>
        <v/>
      </c>
    </row>
    <row r="1221" spans="1:11" x14ac:dyDescent="0.15">
      <c r="A1221" s="10" t="str">
        <f>IF([1]厂站实体!A1221="","",[1]厂站实体!A1221)</f>
        <v/>
      </c>
      <c r="B1221" s="10" t="str">
        <f>IF([1]厂站实体!E1221="","",[1]厂站实体!E1221)</f>
        <v/>
      </c>
      <c r="C1221" s="10" t="str">
        <f>IF([1]厂站实体!C1221="","",[1]厂站实体!C1221)</f>
        <v/>
      </c>
      <c r="D1221" s="10" t="str">
        <f>IF([1]厂站实体!D1221="","",[1]厂站实体!D1221)</f>
        <v/>
      </c>
      <c r="E1221" s="10" t="str">
        <f>IF([1]厂站实体!R1221="","",[1]厂站实体!R1221)</f>
        <v/>
      </c>
      <c r="F1221" s="10" t="str">
        <f>IF([1]厂站实体!M1221="","",[1]厂站实体!M1221)</f>
        <v/>
      </c>
      <c r="G1221" s="10" t="str">
        <f>IF([1]厂站实体!N1221="","",[1]厂站实体!N1221)</f>
        <v/>
      </c>
      <c r="H1221" s="10" t="str">
        <f>IF([1]厂站实体!O1221="","",[1]厂站实体!O1221)</f>
        <v/>
      </c>
      <c r="I1221" s="10" t="str">
        <f>IF([1]厂站实体!K1221="","",[1]厂站实体!K1221)</f>
        <v/>
      </c>
      <c r="J1221" s="10" t="str">
        <f>IF([1]厂站实体!P1221="","",[1]厂站实体!P1221)</f>
        <v/>
      </c>
      <c r="K1221" s="10" t="str">
        <f t="shared" si="19"/>
        <v/>
      </c>
    </row>
    <row r="1222" spans="1:11" x14ac:dyDescent="0.15">
      <c r="A1222" s="10" t="str">
        <f>IF([1]厂站实体!A1222="","",[1]厂站实体!A1222)</f>
        <v/>
      </c>
      <c r="B1222" s="10" t="str">
        <f>IF([1]厂站实体!E1222="","",[1]厂站实体!E1222)</f>
        <v/>
      </c>
      <c r="C1222" s="10" t="str">
        <f>IF([1]厂站实体!C1222="","",[1]厂站实体!C1222)</f>
        <v/>
      </c>
      <c r="D1222" s="10" t="str">
        <f>IF([1]厂站实体!D1222="","",[1]厂站实体!D1222)</f>
        <v/>
      </c>
      <c r="E1222" s="10" t="str">
        <f>IF([1]厂站实体!R1222="","",[1]厂站实体!R1222)</f>
        <v/>
      </c>
      <c r="F1222" s="10" t="str">
        <f>IF([1]厂站实体!M1222="","",[1]厂站实体!M1222)</f>
        <v/>
      </c>
      <c r="G1222" s="10" t="str">
        <f>IF([1]厂站实体!N1222="","",[1]厂站实体!N1222)</f>
        <v/>
      </c>
      <c r="H1222" s="10" t="str">
        <f>IF([1]厂站实体!O1222="","",[1]厂站实体!O1222)</f>
        <v/>
      </c>
      <c r="I1222" s="10" t="str">
        <f>IF([1]厂站实体!K1222="","",[1]厂站实体!K1222)</f>
        <v/>
      </c>
      <c r="J1222" s="10" t="str">
        <f>IF([1]厂站实体!P1222="","",[1]厂站实体!P1222)</f>
        <v/>
      </c>
      <c r="K1222" s="10" t="str">
        <f t="shared" si="19"/>
        <v/>
      </c>
    </row>
    <row r="1223" spans="1:11" x14ac:dyDescent="0.15">
      <c r="A1223" s="10" t="str">
        <f>IF([1]厂站实体!A1223="","",[1]厂站实体!A1223)</f>
        <v/>
      </c>
      <c r="B1223" s="10" t="str">
        <f>IF([1]厂站实体!E1223="","",[1]厂站实体!E1223)</f>
        <v/>
      </c>
      <c r="C1223" s="10" t="str">
        <f>IF([1]厂站实体!C1223="","",[1]厂站实体!C1223)</f>
        <v/>
      </c>
      <c r="D1223" s="10" t="str">
        <f>IF([1]厂站实体!D1223="","",[1]厂站实体!D1223)</f>
        <v/>
      </c>
      <c r="E1223" s="10" t="str">
        <f>IF([1]厂站实体!R1223="","",[1]厂站实体!R1223)</f>
        <v/>
      </c>
      <c r="F1223" s="10" t="str">
        <f>IF([1]厂站实体!M1223="","",[1]厂站实体!M1223)</f>
        <v/>
      </c>
      <c r="G1223" s="10" t="str">
        <f>IF([1]厂站实体!N1223="","",[1]厂站实体!N1223)</f>
        <v/>
      </c>
      <c r="H1223" s="10" t="str">
        <f>IF([1]厂站实体!O1223="","",[1]厂站实体!O1223)</f>
        <v/>
      </c>
      <c r="I1223" s="10" t="str">
        <f>IF([1]厂站实体!K1223="","",[1]厂站实体!K1223)</f>
        <v/>
      </c>
      <c r="J1223" s="10" t="str">
        <f>IF([1]厂站实体!P1223="","",[1]厂站实体!P1223)</f>
        <v/>
      </c>
      <c r="K1223" s="10" t="str">
        <f t="shared" si="19"/>
        <v/>
      </c>
    </row>
    <row r="1224" spans="1:11" x14ac:dyDescent="0.15">
      <c r="A1224" s="10" t="str">
        <f>IF([1]厂站实体!A1224="","",[1]厂站实体!A1224)</f>
        <v/>
      </c>
      <c r="B1224" s="10" t="str">
        <f>IF([1]厂站实体!E1224="","",[1]厂站实体!E1224)</f>
        <v/>
      </c>
      <c r="C1224" s="10" t="str">
        <f>IF([1]厂站实体!C1224="","",[1]厂站实体!C1224)</f>
        <v/>
      </c>
      <c r="D1224" s="10" t="str">
        <f>IF([1]厂站实体!D1224="","",[1]厂站实体!D1224)</f>
        <v/>
      </c>
      <c r="E1224" s="10" t="str">
        <f>IF([1]厂站实体!R1224="","",[1]厂站实体!R1224)</f>
        <v/>
      </c>
      <c r="F1224" s="10" t="str">
        <f>IF([1]厂站实体!M1224="","",[1]厂站实体!M1224)</f>
        <v/>
      </c>
      <c r="G1224" s="10" t="str">
        <f>IF([1]厂站实体!N1224="","",[1]厂站实体!N1224)</f>
        <v/>
      </c>
      <c r="H1224" s="10" t="str">
        <f>IF([1]厂站实体!O1224="","",[1]厂站实体!O1224)</f>
        <v/>
      </c>
      <c r="I1224" s="10" t="str">
        <f>IF([1]厂站实体!K1224="","",[1]厂站实体!K1224)</f>
        <v/>
      </c>
      <c r="J1224" s="10" t="str">
        <f>IF([1]厂站实体!P1224="","",[1]厂站实体!P1224)</f>
        <v/>
      </c>
      <c r="K1224" s="10" t="str">
        <f t="shared" si="19"/>
        <v/>
      </c>
    </row>
    <row r="1225" spans="1:11" x14ac:dyDescent="0.15">
      <c r="A1225" s="10" t="str">
        <f>IF([1]厂站实体!A1225="","",[1]厂站实体!A1225)</f>
        <v/>
      </c>
      <c r="B1225" s="10" t="str">
        <f>IF([1]厂站实体!E1225="","",[1]厂站实体!E1225)</f>
        <v/>
      </c>
      <c r="C1225" s="10" t="str">
        <f>IF([1]厂站实体!C1225="","",[1]厂站实体!C1225)</f>
        <v/>
      </c>
      <c r="D1225" s="10" t="str">
        <f>IF([1]厂站实体!D1225="","",[1]厂站实体!D1225)</f>
        <v/>
      </c>
      <c r="E1225" s="10" t="str">
        <f>IF([1]厂站实体!R1225="","",[1]厂站实体!R1225)</f>
        <v/>
      </c>
      <c r="F1225" s="10" t="str">
        <f>IF([1]厂站实体!M1225="","",[1]厂站实体!M1225)</f>
        <v/>
      </c>
      <c r="G1225" s="10" t="str">
        <f>IF([1]厂站实体!N1225="","",[1]厂站实体!N1225)</f>
        <v/>
      </c>
      <c r="H1225" s="10" t="str">
        <f>IF([1]厂站实体!O1225="","",[1]厂站实体!O1225)</f>
        <v/>
      </c>
      <c r="I1225" s="10" t="str">
        <f>IF([1]厂站实体!K1225="","",[1]厂站实体!K1225)</f>
        <v/>
      </c>
      <c r="J1225" s="10" t="str">
        <f>IF([1]厂站实体!P1225="","",[1]厂站实体!P1225)</f>
        <v/>
      </c>
      <c r="K1225" s="10" t="str">
        <f t="shared" si="19"/>
        <v/>
      </c>
    </row>
    <row r="1226" spans="1:11" x14ac:dyDescent="0.15">
      <c r="A1226" s="10" t="str">
        <f>IF([1]厂站实体!A1226="","",[1]厂站实体!A1226)</f>
        <v/>
      </c>
      <c r="B1226" s="10" t="str">
        <f>IF([1]厂站实体!E1226="","",[1]厂站实体!E1226)</f>
        <v/>
      </c>
      <c r="C1226" s="10" t="str">
        <f>IF([1]厂站实体!C1226="","",[1]厂站实体!C1226)</f>
        <v/>
      </c>
      <c r="D1226" s="10" t="str">
        <f>IF([1]厂站实体!D1226="","",[1]厂站实体!D1226)</f>
        <v/>
      </c>
      <c r="E1226" s="10" t="str">
        <f>IF([1]厂站实体!R1226="","",[1]厂站实体!R1226)</f>
        <v/>
      </c>
      <c r="F1226" s="10" t="str">
        <f>IF([1]厂站实体!M1226="","",[1]厂站实体!M1226)</f>
        <v/>
      </c>
      <c r="G1226" s="10" t="str">
        <f>IF([1]厂站实体!N1226="","",[1]厂站实体!N1226)</f>
        <v/>
      </c>
      <c r="H1226" s="10" t="str">
        <f>IF([1]厂站实体!O1226="","",[1]厂站实体!O1226)</f>
        <v/>
      </c>
      <c r="I1226" s="10" t="str">
        <f>IF([1]厂站实体!K1226="","",[1]厂站实体!K1226)</f>
        <v/>
      </c>
      <c r="J1226" s="10" t="str">
        <f>IF([1]厂站实体!P1226="","",[1]厂站实体!P1226)</f>
        <v/>
      </c>
      <c r="K1226" s="10" t="str">
        <f t="shared" si="19"/>
        <v/>
      </c>
    </row>
    <row r="1227" spans="1:11" x14ac:dyDescent="0.15">
      <c r="A1227" s="10" t="str">
        <f>IF([1]厂站实体!A1227="","",[1]厂站实体!A1227)</f>
        <v/>
      </c>
      <c r="B1227" s="10" t="str">
        <f>IF([1]厂站实体!E1227="","",[1]厂站实体!E1227)</f>
        <v/>
      </c>
      <c r="C1227" s="10" t="str">
        <f>IF([1]厂站实体!C1227="","",[1]厂站实体!C1227)</f>
        <v/>
      </c>
      <c r="D1227" s="10" t="str">
        <f>IF([1]厂站实体!D1227="","",[1]厂站实体!D1227)</f>
        <v/>
      </c>
      <c r="E1227" s="10" t="str">
        <f>IF([1]厂站实体!R1227="","",[1]厂站实体!R1227)</f>
        <v/>
      </c>
      <c r="F1227" s="10" t="str">
        <f>IF([1]厂站实体!M1227="","",[1]厂站实体!M1227)</f>
        <v/>
      </c>
      <c r="G1227" s="10" t="str">
        <f>IF([1]厂站实体!N1227="","",[1]厂站实体!N1227)</f>
        <v/>
      </c>
      <c r="H1227" s="10" t="str">
        <f>IF([1]厂站实体!O1227="","",[1]厂站实体!O1227)</f>
        <v/>
      </c>
      <c r="I1227" s="10" t="str">
        <f>IF([1]厂站实体!K1227="","",[1]厂站实体!K1227)</f>
        <v/>
      </c>
      <c r="J1227" s="10" t="str">
        <f>IF([1]厂站实体!P1227="","",[1]厂站实体!P1227)</f>
        <v/>
      </c>
      <c r="K1227" s="10" t="str">
        <f t="shared" si="19"/>
        <v/>
      </c>
    </row>
    <row r="1228" spans="1:11" x14ac:dyDescent="0.15">
      <c r="A1228" s="10" t="str">
        <f>IF([1]厂站实体!A1228="","",[1]厂站实体!A1228)</f>
        <v/>
      </c>
      <c r="B1228" s="10" t="str">
        <f>IF([1]厂站实体!E1228="","",[1]厂站实体!E1228)</f>
        <v/>
      </c>
      <c r="C1228" s="10" t="str">
        <f>IF([1]厂站实体!C1228="","",[1]厂站实体!C1228)</f>
        <v/>
      </c>
      <c r="D1228" s="10" t="str">
        <f>IF([1]厂站实体!D1228="","",[1]厂站实体!D1228)</f>
        <v/>
      </c>
      <c r="E1228" s="10" t="str">
        <f>IF([1]厂站实体!R1228="","",[1]厂站实体!R1228)</f>
        <v/>
      </c>
      <c r="F1228" s="10" t="str">
        <f>IF([1]厂站实体!M1228="","",[1]厂站实体!M1228)</f>
        <v/>
      </c>
      <c r="G1228" s="10" t="str">
        <f>IF([1]厂站实体!N1228="","",[1]厂站实体!N1228)</f>
        <v/>
      </c>
      <c r="H1228" s="10" t="str">
        <f>IF([1]厂站实体!O1228="","",[1]厂站实体!O1228)</f>
        <v/>
      </c>
      <c r="I1228" s="10" t="str">
        <f>IF([1]厂站实体!K1228="","",[1]厂站实体!K1228)</f>
        <v/>
      </c>
      <c r="J1228" s="10" t="str">
        <f>IF([1]厂站实体!P1228="","",[1]厂站实体!P1228)</f>
        <v/>
      </c>
      <c r="K1228" s="10" t="str">
        <f t="shared" si="19"/>
        <v/>
      </c>
    </row>
    <row r="1229" spans="1:11" x14ac:dyDescent="0.15">
      <c r="A1229" s="10" t="str">
        <f>IF([1]厂站实体!A1229="","",[1]厂站实体!A1229)</f>
        <v/>
      </c>
      <c r="B1229" s="10" t="str">
        <f>IF([1]厂站实体!E1229="","",[1]厂站实体!E1229)</f>
        <v/>
      </c>
      <c r="C1229" s="10" t="str">
        <f>IF([1]厂站实体!C1229="","",[1]厂站实体!C1229)</f>
        <v/>
      </c>
      <c r="D1229" s="10" t="str">
        <f>IF([1]厂站实体!D1229="","",[1]厂站实体!D1229)</f>
        <v/>
      </c>
      <c r="E1229" s="10" t="str">
        <f>IF([1]厂站实体!R1229="","",[1]厂站实体!R1229)</f>
        <v/>
      </c>
      <c r="F1229" s="10" t="str">
        <f>IF([1]厂站实体!M1229="","",[1]厂站实体!M1229)</f>
        <v/>
      </c>
      <c r="G1229" s="10" t="str">
        <f>IF([1]厂站实体!N1229="","",[1]厂站实体!N1229)</f>
        <v/>
      </c>
      <c r="H1229" s="10" t="str">
        <f>IF([1]厂站实体!O1229="","",[1]厂站实体!O1229)</f>
        <v/>
      </c>
      <c r="I1229" s="10" t="str">
        <f>IF([1]厂站实体!K1229="","",[1]厂站实体!K1229)</f>
        <v/>
      </c>
      <c r="J1229" s="10" t="str">
        <f>IF([1]厂站实体!P1229="","",[1]厂站实体!P1229)</f>
        <v/>
      </c>
      <c r="K1229" s="10" t="str">
        <f t="shared" si="19"/>
        <v/>
      </c>
    </row>
    <row r="1230" spans="1:11" x14ac:dyDescent="0.15">
      <c r="A1230" s="10" t="str">
        <f>IF([1]厂站实体!A1230="","",[1]厂站实体!A1230)</f>
        <v/>
      </c>
      <c r="B1230" s="10" t="str">
        <f>IF([1]厂站实体!E1230="","",[1]厂站实体!E1230)</f>
        <v/>
      </c>
      <c r="C1230" s="10" t="str">
        <f>IF([1]厂站实体!C1230="","",[1]厂站实体!C1230)</f>
        <v/>
      </c>
      <c r="D1230" s="10" t="str">
        <f>IF([1]厂站实体!D1230="","",[1]厂站实体!D1230)</f>
        <v/>
      </c>
      <c r="E1230" s="10" t="str">
        <f>IF([1]厂站实体!R1230="","",[1]厂站实体!R1230)</f>
        <v/>
      </c>
      <c r="F1230" s="10" t="str">
        <f>IF([1]厂站实体!M1230="","",[1]厂站实体!M1230)</f>
        <v/>
      </c>
      <c r="G1230" s="10" t="str">
        <f>IF([1]厂站实体!N1230="","",[1]厂站实体!N1230)</f>
        <v/>
      </c>
      <c r="H1230" s="10" t="str">
        <f>IF([1]厂站实体!O1230="","",[1]厂站实体!O1230)</f>
        <v/>
      </c>
      <c r="I1230" s="10" t="str">
        <f>IF([1]厂站实体!K1230="","",[1]厂站实体!K1230)</f>
        <v/>
      </c>
      <c r="J1230" s="10" t="str">
        <f>IF([1]厂站实体!P1230="","",[1]厂站实体!P1230)</f>
        <v/>
      </c>
      <c r="K1230" s="10" t="str">
        <f t="shared" si="19"/>
        <v/>
      </c>
    </row>
    <row r="1231" spans="1:11" x14ac:dyDescent="0.15">
      <c r="A1231" s="10" t="str">
        <f>IF([1]厂站实体!A1231="","",[1]厂站实体!A1231)</f>
        <v/>
      </c>
      <c r="B1231" s="10" t="str">
        <f>IF([1]厂站实体!E1231="","",[1]厂站实体!E1231)</f>
        <v/>
      </c>
      <c r="C1231" s="10" t="str">
        <f>IF([1]厂站实体!C1231="","",[1]厂站实体!C1231)</f>
        <v/>
      </c>
      <c r="D1231" s="10" t="str">
        <f>IF([1]厂站实体!D1231="","",[1]厂站实体!D1231)</f>
        <v/>
      </c>
      <c r="E1231" s="10" t="str">
        <f>IF([1]厂站实体!R1231="","",[1]厂站实体!R1231)</f>
        <v/>
      </c>
      <c r="F1231" s="10" t="str">
        <f>IF([1]厂站实体!M1231="","",[1]厂站实体!M1231)</f>
        <v/>
      </c>
      <c r="G1231" s="10" t="str">
        <f>IF([1]厂站实体!N1231="","",[1]厂站实体!N1231)</f>
        <v/>
      </c>
      <c r="H1231" s="10" t="str">
        <f>IF([1]厂站实体!O1231="","",[1]厂站实体!O1231)</f>
        <v/>
      </c>
      <c r="I1231" s="10" t="str">
        <f>IF([1]厂站实体!K1231="","",[1]厂站实体!K1231)</f>
        <v/>
      </c>
      <c r="J1231" s="10" t="str">
        <f>IF([1]厂站实体!P1231="","",[1]厂站实体!P1231)</f>
        <v/>
      </c>
      <c r="K1231" s="10" t="str">
        <f t="shared" si="19"/>
        <v/>
      </c>
    </row>
    <row r="1232" spans="1:11" x14ac:dyDescent="0.15">
      <c r="A1232" s="10" t="str">
        <f>IF([1]厂站实体!A1232="","",[1]厂站实体!A1232)</f>
        <v/>
      </c>
      <c r="B1232" s="10" t="str">
        <f>IF([1]厂站实体!E1232="","",[1]厂站实体!E1232)</f>
        <v/>
      </c>
      <c r="C1232" s="10" t="str">
        <f>IF([1]厂站实体!C1232="","",[1]厂站实体!C1232)</f>
        <v/>
      </c>
      <c r="D1232" s="10" t="str">
        <f>IF([1]厂站实体!D1232="","",[1]厂站实体!D1232)</f>
        <v/>
      </c>
      <c r="E1232" s="10" t="str">
        <f>IF([1]厂站实体!R1232="","",[1]厂站实体!R1232)</f>
        <v/>
      </c>
      <c r="F1232" s="10" t="str">
        <f>IF([1]厂站实体!M1232="","",[1]厂站实体!M1232)</f>
        <v/>
      </c>
      <c r="G1232" s="10" t="str">
        <f>IF([1]厂站实体!N1232="","",[1]厂站实体!N1232)</f>
        <v/>
      </c>
      <c r="H1232" s="10" t="str">
        <f>IF([1]厂站实体!O1232="","",[1]厂站实体!O1232)</f>
        <v/>
      </c>
      <c r="I1232" s="10" t="str">
        <f>IF([1]厂站实体!K1232="","",[1]厂站实体!K1232)</f>
        <v/>
      </c>
      <c r="J1232" s="10" t="str">
        <f>IF([1]厂站实体!P1232="","",[1]厂站实体!P1232)</f>
        <v/>
      </c>
      <c r="K1232" s="10" t="str">
        <f t="shared" si="19"/>
        <v/>
      </c>
    </row>
    <row r="1233" spans="1:11" x14ac:dyDescent="0.15">
      <c r="A1233" s="10" t="str">
        <f>IF([1]厂站实体!A1233="","",[1]厂站实体!A1233)</f>
        <v/>
      </c>
      <c r="B1233" s="10" t="str">
        <f>IF([1]厂站实体!E1233="","",[1]厂站实体!E1233)</f>
        <v/>
      </c>
      <c r="C1233" s="10" t="str">
        <f>IF([1]厂站实体!C1233="","",[1]厂站实体!C1233)</f>
        <v/>
      </c>
      <c r="D1233" s="10" t="str">
        <f>IF([1]厂站实体!D1233="","",[1]厂站实体!D1233)</f>
        <v/>
      </c>
      <c r="E1233" s="10" t="str">
        <f>IF([1]厂站实体!R1233="","",[1]厂站实体!R1233)</f>
        <v/>
      </c>
      <c r="F1233" s="10" t="str">
        <f>IF([1]厂站实体!M1233="","",[1]厂站实体!M1233)</f>
        <v/>
      </c>
      <c r="G1233" s="10" t="str">
        <f>IF([1]厂站实体!N1233="","",[1]厂站实体!N1233)</f>
        <v/>
      </c>
      <c r="H1233" s="10" t="str">
        <f>IF([1]厂站实体!O1233="","",[1]厂站实体!O1233)</f>
        <v/>
      </c>
      <c r="I1233" s="10" t="str">
        <f>IF([1]厂站实体!K1233="","",[1]厂站实体!K1233)</f>
        <v/>
      </c>
      <c r="J1233" s="10" t="str">
        <f>IF([1]厂站实体!P1233="","",[1]厂站实体!P1233)</f>
        <v/>
      </c>
      <c r="K1233" s="10" t="str">
        <f t="shared" si="19"/>
        <v/>
      </c>
    </row>
    <row r="1234" spans="1:11" x14ac:dyDescent="0.15">
      <c r="A1234" s="10" t="str">
        <f>IF([1]厂站实体!A1234="","",[1]厂站实体!A1234)</f>
        <v/>
      </c>
      <c r="B1234" s="10" t="str">
        <f>IF([1]厂站实体!E1234="","",[1]厂站实体!E1234)</f>
        <v/>
      </c>
      <c r="C1234" s="10" t="str">
        <f>IF([1]厂站实体!C1234="","",[1]厂站实体!C1234)</f>
        <v/>
      </c>
      <c r="D1234" s="10" t="str">
        <f>IF([1]厂站实体!D1234="","",[1]厂站实体!D1234)</f>
        <v/>
      </c>
      <c r="E1234" s="10" t="str">
        <f>IF([1]厂站实体!R1234="","",[1]厂站实体!R1234)</f>
        <v/>
      </c>
      <c r="F1234" s="10" t="str">
        <f>IF([1]厂站实体!M1234="","",[1]厂站实体!M1234)</f>
        <v/>
      </c>
      <c r="G1234" s="10" t="str">
        <f>IF([1]厂站实体!N1234="","",[1]厂站实体!N1234)</f>
        <v/>
      </c>
      <c r="H1234" s="10" t="str">
        <f>IF([1]厂站实体!O1234="","",[1]厂站实体!O1234)</f>
        <v/>
      </c>
      <c r="I1234" s="10" t="str">
        <f>IF([1]厂站实体!K1234="","",[1]厂站实体!K1234)</f>
        <v/>
      </c>
      <c r="J1234" s="10" t="str">
        <f>IF([1]厂站实体!P1234="","",[1]厂站实体!P1234)</f>
        <v/>
      </c>
      <c r="K1234" s="10" t="str">
        <f t="shared" si="19"/>
        <v/>
      </c>
    </row>
    <row r="1235" spans="1:11" x14ac:dyDescent="0.15">
      <c r="A1235" s="10" t="str">
        <f>IF([1]厂站实体!A1235="","",[1]厂站实体!A1235)</f>
        <v/>
      </c>
      <c r="B1235" s="10" t="str">
        <f>IF([1]厂站实体!E1235="","",[1]厂站实体!E1235)</f>
        <v/>
      </c>
      <c r="C1235" s="10" t="str">
        <f>IF([1]厂站实体!C1235="","",[1]厂站实体!C1235)</f>
        <v/>
      </c>
      <c r="D1235" s="10" t="str">
        <f>IF([1]厂站实体!D1235="","",[1]厂站实体!D1235)</f>
        <v/>
      </c>
      <c r="E1235" s="10" t="str">
        <f>IF([1]厂站实体!R1235="","",[1]厂站实体!R1235)</f>
        <v/>
      </c>
      <c r="F1235" s="10" t="str">
        <f>IF([1]厂站实体!M1235="","",[1]厂站实体!M1235)</f>
        <v/>
      </c>
      <c r="G1235" s="10" t="str">
        <f>IF([1]厂站实体!N1235="","",[1]厂站实体!N1235)</f>
        <v/>
      </c>
      <c r="H1235" s="10" t="str">
        <f>IF([1]厂站实体!O1235="","",[1]厂站实体!O1235)</f>
        <v/>
      </c>
      <c r="I1235" s="10" t="str">
        <f>IF([1]厂站实体!K1235="","",[1]厂站实体!K1235)</f>
        <v/>
      </c>
      <c r="J1235" s="10" t="str">
        <f>IF([1]厂站实体!P1235="","",[1]厂站实体!P1235)</f>
        <v/>
      </c>
      <c r="K1235" s="10" t="str">
        <f t="shared" si="19"/>
        <v/>
      </c>
    </row>
    <row r="1236" spans="1:11" x14ac:dyDescent="0.15">
      <c r="A1236" s="10" t="str">
        <f>IF([1]厂站实体!A1236="","",[1]厂站实体!A1236)</f>
        <v/>
      </c>
      <c r="B1236" s="10" t="str">
        <f>IF([1]厂站实体!E1236="","",[1]厂站实体!E1236)</f>
        <v/>
      </c>
      <c r="C1236" s="10" t="str">
        <f>IF([1]厂站实体!C1236="","",[1]厂站实体!C1236)</f>
        <v/>
      </c>
      <c r="D1236" s="10" t="str">
        <f>IF([1]厂站实体!D1236="","",[1]厂站实体!D1236)</f>
        <v/>
      </c>
      <c r="E1236" s="10" t="str">
        <f>IF([1]厂站实体!R1236="","",[1]厂站实体!R1236)</f>
        <v/>
      </c>
      <c r="F1236" s="10" t="str">
        <f>IF([1]厂站实体!M1236="","",[1]厂站实体!M1236)</f>
        <v/>
      </c>
      <c r="G1236" s="10" t="str">
        <f>IF([1]厂站实体!N1236="","",[1]厂站实体!N1236)</f>
        <v/>
      </c>
      <c r="H1236" s="10" t="str">
        <f>IF([1]厂站实体!O1236="","",[1]厂站实体!O1236)</f>
        <v/>
      </c>
      <c r="I1236" s="10" t="str">
        <f>IF([1]厂站实体!K1236="","",[1]厂站实体!K1236)</f>
        <v/>
      </c>
      <c r="J1236" s="10" t="str">
        <f>IF([1]厂站实体!P1236="","",[1]厂站实体!P1236)</f>
        <v/>
      </c>
      <c r="K1236" s="10" t="str">
        <f t="shared" si="19"/>
        <v/>
      </c>
    </row>
    <row r="1237" spans="1:11" x14ac:dyDescent="0.15">
      <c r="A1237" s="10" t="str">
        <f>IF([1]厂站实体!A1237="","",[1]厂站实体!A1237)</f>
        <v/>
      </c>
      <c r="B1237" s="10" t="str">
        <f>IF([1]厂站实体!E1237="","",[1]厂站实体!E1237)</f>
        <v/>
      </c>
      <c r="C1237" s="10" t="str">
        <f>IF([1]厂站实体!C1237="","",[1]厂站实体!C1237)</f>
        <v/>
      </c>
      <c r="D1237" s="10" t="str">
        <f>IF([1]厂站实体!D1237="","",[1]厂站实体!D1237)</f>
        <v/>
      </c>
      <c r="E1237" s="10" t="str">
        <f>IF([1]厂站实体!R1237="","",[1]厂站实体!R1237)</f>
        <v/>
      </c>
      <c r="F1237" s="10" t="str">
        <f>IF([1]厂站实体!M1237="","",[1]厂站实体!M1237)</f>
        <v/>
      </c>
      <c r="G1237" s="10" t="str">
        <f>IF([1]厂站实体!N1237="","",[1]厂站实体!N1237)</f>
        <v/>
      </c>
      <c r="H1237" s="10" t="str">
        <f>IF([1]厂站实体!O1237="","",[1]厂站实体!O1237)</f>
        <v/>
      </c>
      <c r="I1237" s="10" t="str">
        <f>IF([1]厂站实体!K1237="","",[1]厂站实体!K1237)</f>
        <v/>
      </c>
      <c r="J1237" s="10" t="str">
        <f>IF([1]厂站实体!P1237="","",[1]厂站实体!P1237)</f>
        <v/>
      </c>
      <c r="K1237" s="10" t="str">
        <f t="shared" si="19"/>
        <v/>
      </c>
    </row>
    <row r="1238" spans="1:11" x14ac:dyDescent="0.15">
      <c r="A1238" s="10" t="str">
        <f>IF([1]厂站实体!A1238="","",[1]厂站实体!A1238)</f>
        <v/>
      </c>
      <c r="B1238" s="10" t="str">
        <f>IF([1]厂站实体!E1238="","",[1]厂站实体!E1238)</f>
        <v/>
      </c>
      <c r="C1238" s="10" t="str">
        <f>IF([1]厂站实体!C1238="","",[1]厂站实体!C1238)</f>
        <v/>
      </c>
      <c r="D1238" s="10" t="str">
        <f>IF([1]厂站实体!D1238="","",[1]厂站实体!D1238)</f>
        <v/>
      </c>
      <c r="E1238" s="10" t="str">
        <f>IF([1]厂站实体!R1238="","",[1]厂站实体!R1238)</f>
        <v/>
      </c>
      <c r="F1238" s="10" t="str">
        <f>IF([1]厂站实体!M1238="","",[1]厂站实体!M1238)</f>
        <v/>
      </c>
      <c r="G1238" s="10" t="str">
        <f>IF([1]厂站实体!N1238="","",[1]厂站实体!N1238)</f>
        <v/>
      </c>
      <c r="H1238" s="10" t="str">
        <f>IF([1]厂站实体!O1238="","",[1]厂站实体!O1238)</f>
        <v/>
      </c>
      <c r="I1238" s="10" t="str">
        <f>IF([1]厂站实体!K1238="","",[1]厂站实体!K1238)</f>
        <v/>
      </c>
      <c r="J1238" s="10" t="str">
        <f>IF([1]厂站实体!P1238="","",[1]厂站实体!P1238)</f>
        <v/>
      </c>
      <c r="K1238" s="10" t="str">
        <f t="shared" si="19"/>
        <v/>
      </c>
    </row>
    <row r="1239" spans="1:11" x14ac:dyDescent="0.15">
      <c r="A1239" s="10" t="str">
        <f>IF([1]厂站实体!A1239="","",[1]厂站实体!A1239)</f>
        <v/>
      </c>
      <c r="B1239" s="10" t="str">
        <f>IF([1]厂站实体!E1239="","",[1]厂站实体!E1239)</f>
        <v/>
      </c>
      <c r="C1239" s="10" t="str">
        <f>IF([1]厂站实体!C1239="","",[1]厂站实体!C1239)</f>
        <v/>
      </c>
      <c r="D1239" s="10" t="str">
        <f>IF([1]厂站实体!D1239="","",[1]厂站实体!D1239)</f>
        <v/>
      </c>
      <c r="E1239" s="10" t="str">
        <f>IF([1]厂站实体!R1239="","",[1]厂站实体!R1239)</f>
        <v/>
      </c>
      <c r="F1239" s="10" t="str">
        <f>IF([1]厂站实体!M1239="","",[1]厂站实体!M1239)</f>
        <v/>
      </c>
      <c r="G1239" s="10" t="str">
        <f>IF([1]厂站实体!N1239="","",[1]厂站实体!N1239)</f>
        <v/>
      </c>
      <c r="H1239" s="10" t="str">
        <f>IF([1]厂站实体!O1239="","",[1]厂站实体!O1239)</f>
        <v/>
      </c>
      <c r="I1239" s="10" t="str">
        <f>IF([1]厂站实体!K1239="","",[1]厂站实体!K1239)</f>
        <v/>
      </c>
      <c r="J1239" s="10" t="str">
        <f>IF([1]厂站实体!P1239="","",[1]厂站实体!P1239)</f>
        <v/>
      </c>
      <c r="K1239" s="10" t="str">
        <f t="shared" si="19"/>
        <v/>
      </c>
    </row>
    <row r="1240" spans="1:11" x14ac:dyDescent="0.15">
      <c r="A1240" s="10" t="str">
        <f>IF([1]厂站实体!A1240="","",[1]厂站实体!A1240)</f>
        <v/>
      </c>
      <c r="B1240" s="10" t="str">
        <f>IF([1]厂站实体!E1240="","",[1]厂站实体!E1240)</f>
        <v/>
      </c>
      <c r="C1240" s="10" t="str">
        <f>IF([1]厂站实体!C1240="","",[1]厂站实体!C1240)</f>
        <v/>
      </c>
      <c r="D1240" s="10" t="str">
        <f>IF([1]厂站实体!D1240="","",[1]厂站实体!D1240)</f>
        <v/>
      </c>
      <c r="E1240" s="10" t="str">
        <f>IF([1]厂站实体!R1240="","",[1]厂站实体!R1240)</f>
        <v/>
      </c>
      <c r="F1240" s="10" t="str">
        <f>IF([1]厂站实体!M1240="","",[1]厂站实体!M1240)</f>
        <v/>
      </c>
      <c r="G1240" s="10" t="str">
        <f>IF([1]厂站实体!N1240="","",[1]厂站实体!N1240)</f>
        <v/>
      </c>
      <c r="H1240" s="10" t="str">
        <f>IF([1]厂站实体!O1240="","",[1]厂站实体!O1240)</f>
        <v/>
      </c>
      <c r="I1240" s="10" t="str">
        <f>IF([1]厂站实体!K1240="","",[1]厂站实体!K1240)</f>
        <v/>
      </c>
      <c r="J1240" s="10" t="str">
        <f>IF([1]厂站实体!P1240="","",[1]厂站实体!P1240)</f>
        <v/>
      </c>
      <c r="K1240" s="10" t="str">
        <f t="shared" si="19"/>
        <v/>
      </c>
    </row>
    <row r="1241" spans="1:11" x14ac:dyDescent="0.15">
      <c r="A1241" s="10" t="str">
        <f>IF([1]厂站实体!A1241="","",[1]厂站实体!A1241)</f>
        <v/>
      </c>
      <c r="B1241" s="10" t="str">
        <f>IF([1]厂站实体!E1241="","",[1]厂站实体!E1241)</f>
        <v/>
      </c>
      <c r="C1241" s="10" t="str">
        <f>IF([1]厂站实体!C1241="","",[1]厂站实体!C1241)</f>
        <v/>
      </c>
      <c r="D1241" s="10" t="str">
        <f>IF([1]厂站实体!D1241="","",[1]厂站实体!D1241)</f>
        <v/>
      </c>
      <c r="E1241" s="10" t="str">
        <f>IF([1]厂站实体!R1241="","",[1]厂站实体!R1241)</f>
        <v/>
      </c>
      <c r="F1241" s="10" t="str">
        <f>IF([1]厂站实体!M1241="","",[1]厂站实体!M1241)</f>
        <v/>
      </c>
      <c r="G1241" s="10" t="str">
        <f>IF([1]厂站实体!N1241="","",[1]厂站实体!N1241)</f>
        <v/>
      </c>
      <c r="H1241" s="10" t="str">
        <f>IF([1]厂站实体!O1241="","",[1]厂站实体!O1241)</f>
        <v/>
      </c>
      <c r="I1241" s="10" t="str">
        <f>IF([1]厂站实体!K1241="","",[1]厂站实体!K1241)</f>
        <v/>
      </c>
      <c r="J1241" s="10" t="str">
        <f>IF([1]厂站实体!P1241="","",[1]厂站实体!P1241)</f>
        <v/>
      </c>
      <c r="K1241" s="10" t="str">
        <f t="shared" si="19"/>
        <v/>
      </c>
    </row>
    <row r="1242" spans="1:11" x14ac:dyDescent="0.15">
      <c r="A1242" s="10" t="str">
        <f>IF([1]厂站实体!A1242="","",[1]厂站实体!A1242)</f>
        <v/>
      </c>
      <c r="B1242" s="10" t="str">
        <f>IF([1]厂站实体!E1242="","",[1]厂站实体!E1242)</f>
        <v/>
      </c>
      <c r="C1242" s="10" t="str">
        <f>IF([1]厂站实体!C1242="","",[1]厂站实体!C1242)</f>
        <v/>
      </c>
      <c r="D1242" s="10" t="str">
        <f>IF([1]厂站实体!D1242="","",[1]厂站实体!D1242)</f>
        <v/>
      </c>
      <c r="E1242" s="10" t="str">
        <f>IF([1]厂站实体!R1242="","",[1]厂站实体!R1242)</f>
        <v/>
      </c>
      <c r="F1242" s="10" t="str">
        <f>IF([1]厂站实体!M1242="","",[1]厂站实体!M1242)</f>
        <v/>
      </c>
      <c r="G1242" s="10" t="str">
        <f>IF([1]厂站实体!N1242="","",[1]厂站实体!N1242)</f>
        <v/>
      </c>
      <c r="H1242" s="10" t="str">
        <f>IF([1]厂站实体!O1242="","",[1]厂站实体!O1242)</f>
        <v/>
      </c>
      <c r="I1242" s="10" t="str">
        <f>IF([1]厂站实体!K1242="","",[1]厂站实体!K1242)</f>
        <v/>
      </c>
      <c r="J1242" s="10" t="str">
        <f>IF([1]厂站实体!P1242="","",[1]厂站实体!P1242)</f>
        <v/>
      </c>
      <c r="K1242" s="10" t="str">
        <f t="shared" si="19"/>
        <v/>
      </c>
    </row>
    <row r="1243" spans="1:11" x14ac:dyDescent="0.15">
      <c r="A1243" s="10" t="str">
        <f>IF([1]厂站实体!A1243="","",[1]厂站实体!A1243)</f>
        <v/>
      </c>
      <c r="B1243" s="10" t="str">
        <f>IF([1]厂站实体!E1243="","",[1]厂站实体!E1243)</f>
        <v/>
      </c>
      <c r="C1243" s="10" t="str">
        <f>IF([1]厂站实体!C1243="","",[1]厂站实体!C1243)</f>
        <v/>
      </c>
      <c r="D1243" s="10" t="str">
        <f>IF([1]厂站实体!D1243="","",[1]厂站实体!D1243)</f>
        <v/>
      </c>
      <c r="E1243" s="10" t="str">
        <f>IF([1]厂站实体!R1243="","",[1]厂站实体!R1243)</f>
        <v/>
      </c>
      <c r="F1243" s="10" t="str">
        <f>IF([1]厂站实体!M1243="","",[1]厂站实体!M1243)</f>
        <v/>
      </c>
      <c r="G1243" s="10" t="str">
        <f>IF([1]厂站实体!N1243="","",[1]厂站实体!N1243)</f>
        <v/>
      </c>
      <c r="H1243" s="10" t="str">
        <f>IF([1]厂站实体!O1243="","",[1]厂站实体!O1243)</f>
        <v/>
      </c>
      <c r="I1243" s="10" t="str">
        <f>IF([1]厂站实体!K1243="","",[1]厂站实体!K1243)</f>
        <v/>
      </c>
      <c r="J1243" s="10" t="str">
        <f>IF([1]厂站实体!P1243="","",[1]厂站实体!P1243)</f>
        <v/>
      </c>
      <c r="K1243" s="10" t="str">
        <f t="shared" si="19"/>
        <v/>
      </c>
    </row>
    <row r="1244" spans="1:11" x14ac:dyDescent="0.15">
      <c r="A1244" s="10" t="str">
        <f>IF([1]厂站实体!A1244="","",[1]厂站实体!A1244)</f>
        <v/>
      </c>
      <c r="B1244" s="10" t="str">
        <f>IF([1]厂站实体!E1244="","",[1]厂站实体!E1244)</f>
        <v/>
      </c>
      <c r="C1244" s="10" t="str">
        <f>IF([1]厂站实体!C1244="","",[1]厂站实体!C1244)</f>
        <v/>
      </c>
      <c r="D1244" s="10" t="str">
        <f>IF([1]厂站实体!D1244="","",[1]厂站实体!D1244)</f>
        <v/>
      </c>
      <c r="E1244" s="10" t="str">
        <f>IF([1]厂站实体!R1244="","",[1]厂站实体!R1244)</f>
        <v/>
      </c>
      <c r="F1244" s="10" t="str">
        <f>IF([1]厂站实体!M1244="","",[1]厂站实体!M1244)</f>
        <v/>
      </c>
      <c r="G1244" s="10" t="str">
        <f>IF([1]厂站实体!N1244="","",[1]厂站实体!N1244)</f>
        <v/>
      </c>
      <c r="H1244" s="10" t="str">
        <f>IF([1]厂站实体!O1244="","",[1]厂站实体!O1244)</f>
        <v/>
      </c>
      <c r="I1244" s="10" t="str">
        <f>IF([1]厂站实体!K1244="","",[1]厂站实体!K1244)</f>
        <v/>
      </c>
      <c r="J1244" s="10" t="str">
        <f>IF([1]厂站实体!P1244="","",[1]厂站实体!P1244)</f>
        <v/>
      </c>
      <c r="K1244" s="10" t="str">
        <f t="shared" si="19"/>
        <v/>
      </c>
    </row>
    <row r="1245" spans="1:11" x14ac:dyDescent="0.15">
      <c r="A1245" s="10" t="str">
        <f>IF([1]厂站实体!A1245="","",[1]厂站实体!A1245)</f>
        <v/>
      </c>
      <c r="B1245" s="10" t="str">
        <f>IF([1]厂站实体!E1245="","",[1]厂站实体!E1245)</f>
        <v/>
      </c>
      <c r="C1245" s="10" t="str">
        <f>IF([1]厂站实体!C1245="","",[1]厂站实体!C1245)</f>
        <v/>
      </c>
      <c r="D1245" s="10" t="str">
        <f>IF([1]厂站实体!D1245="","",[1]厂站实体!D1245)</f>
        <v/>
      </c>
      <c r="E1245" s="10" t="str">
        <f>IF([1]厂站实体!R1245="","",[1]厂站实体!R1245)</f>
        <v/>
      </c>
      <c r="F1245" s="10" t="str">
        <f>IF([1]厂站实体!M1245="","",[1]厂站实体!M1245)</f>
        <v/>
      </c>
      <c r="G1245" s="10" t="str">
        <f>IF([1]厂站实体!N1245="","",[1]厂站实体!N1245)</f>
        <v/>
      </c>
      <c r="H1245" s="10" t="str">
        <f>IF([1]厂站实体!O1245="","",[1]厂站实体!O1245)</f>
        <v/>
      </c>
      <c r="I1245" s="10" t="str">
        <f>IF([1]厂站实体!K1245="","",[1]厂站实体!K1245)</f>
        <v/>
      </c>
      <c r="J1245" s="10" t="str">
        <f>IF([1]厂站实体!P1245="","",[1]厂站实体!P1245)</f>
        <v/>
      </c>
      <c r="K1245" s="10" t="str">
        <f t="shared" si="19"/>
        <v/>
      </c>
    </row>
    <row r="1246" spans="1:11" x14ac:dyDescent="0.15">
      <c r="A1246" s="10" t="str">
        <f>IF([1]厂站实体!A1246="","",[1]厂站实体!A1246)</f>
        <v/>
      </c>
      <c r="B1246" s="10" t="str">
        <f>IF([1]厂站实体!E1246="","",[1]厂站实体!E1246)</f>
        <v/>
      </c>
      <c r="C1246" s="10" t="str">
        <f>IF([1]厂站实体!C1246="","",[1]厂站实体!C1246)</f>
        <v/>
      </c>
      <c r="D1246" s="10" t="str">
        <f>IF([1]厂站实体!D1246="","",[1]厂站实体!D1246)</f>
        <v/>
      </c>
      <c r="E1246" s="10" t="str">
        <f>IF([1]厂站实体!R1246="","",[1]厂站实体!R1246)</f>
        <v/>
      </c>
      <c r="F1246" s="10" t="str">
        <f>IF([1]厂站实体!M1246="","",[1]厂站实体!M1246)</f>
        <v/>
      </c>
      <c r="G1246" s="10" t="str">
        <f>IF([1]厂站实体!N1246="","",[1]厂站实体!N1246)</f>
        <v/>
      </c>
      <c r="H1246" s="10" t="str">
        <f>IF([1]厂站实体!O1246="","",[1]厂站实体!O1246)</f>
        <v/>
      </c>
      <c r="I1246" s="10" t="str">
        <f>IF([1]厂站实体!K1246="","",[1]厂站实体!K1246)</f>
        <v/>
      </c>
      <c r="J1246" s="10" t="str">
        <f>IF([1]厂站实体!P1246="","",[1]厂站实体!P1246)</f>
        <v/>
      </c>
      <c r="K1246" s="10" t="str">
        <f t="shared" si="19"/>
        <v/>
      </c>
    </row>
    <row r="1247" spans="1:11" x14ac:dyDescent="0.15">
      <c r="A1247" s="10" t="str">
        <f>IF([1]厂站实体!A1247="","",[1]厂站实体!A1247)</f>
        <v/>
      </c>
      <c r="B1247" s="10" t="str">
        <f>IF([1]厂站实体!E1247="","",[1]厂站实体!E1247)</f>
        <v/>
      </c>
      <c r="C1247" s="10" t="str">
        <f>IF([1]厂站实体!C1247="","",[1]厂站实体!C1247)</f>
        <v/>
      </c>
      <c r="D1247" s="10" t="str">
        <f>IF([1]厂站实体!D1247="","",[1]厂站实体!D1247)</f>
        <v/>
      </c>
      <c r="E1247" s="10" t="str">
        <f>IF([1]厂站实体!R1247="","",[1]厂站实体!R1247)</f>
        <v/>
      </c>
      <c r="F1247" s="10" t="str">
        <f>IF([1]厂站实体!M1247="","",[1]厂站实体!M1247)</f>
        <v/>
      </c>
      <c r="G1247" s="10" t="str">
        <f>IF([1]厂站实体!N1247="","",[1]厂站实体!N1247)</f>
        <v/>
      </c>
      <c r="H1247" s="10" t="str">
        <f>IF([1]厂站实体!O1247="","",[1]厂站实体!O1247)</f>
        <v/>
      </c>
      <c r="I1247" s="10" t="str">
        <f>IF([1]厂站实体!K1247="","",[1]厂站实体!K1247)</f>
        <v/>
      </c>
      <c r="J1247" s="10" t="str">
        <f>IF([1]厂站实体!P1247="","",[1]厂站实体!P1247)</f>
        <v/>
      </c>
      <c r="K1247" s="10" t="str">
        <f t="shared" si="19"/>
        <v/>
      </c>
    </row>
    <row r="1248" spans="1:11" x14ac:dyDescent="0.15">
      <c r="A1248" s="10" t="str">
        <f>IF([1]厂站实体!A1248="","",[1]厂站实体!A1248)</f>
        <v/>
      </c>
      <c r="B1248" s="10" t="str">
        <f>IF([1]厂站实体!E1248="","",[1]厂站实体!E1248)</f>
        <v/>
      </c>
      <c r="C1248" s="10" t="str">
        <f>IF([1]厂站实体!C1248="","",[1]厂站实体!C1248)</f>
        <v/>
      </c>
      <c r="D1248" s="10" t="str">
        <f>IF([1]厂站实体!D1248="","",[1]厂站实体!D1248)</f>
        <v/>
      </c>
      <c r="E1248" s="10" t="str">
        <f>IF([1]厂站实体!R1248="","",[1]厂站实体!R1248)</f>
        <v/>
      </c>
      <c r="F1248" s="10" t="str">
        <f>IF([1]厂站实体!M1248="","",[1]厂站实体!M1248)</f>
        <v/>
      </c>
      <c r="G1248" s="10" t="str">
        <f>IF([1]厂站实体!N1248="","",[1]厂站实体!N1248)</f>
        <v/>
      </c>
      <c r="H1248" s="10" t="str">
        <f>IF([1]厂站实体!O1248="","",[1]厂站实体!O1248)</f>
        <v/>
      </c>
      <c r="I1248" s="10" t="str">
        <f>IF([1]厂站实体!K1248="","",[1]厂站实体!K1248)</f>
        <v/>
      </c>
      <c r="J1248" s="10" t="str">
        <f>IF([1]厂站实体!P1248="","",[1]厂站实体!P1248)</f>
        <v/>
      </c>
      <c r="K1248" s="10" t="str">
        <f t="shared" si="19"/>
        <v/>
      </c>
    </row>
    <row r="1249" spans="1:11" x14ac:dyDescent="0.15">
      <c r="A1249" s="10" t="str">
        <f>IF([1]厂站实体!A1249="","",[1]厂站实体!A1249)</f>
        <v/>
      </c>
      <c r="B1249" s="10" t="str">
        <f>IF([1]厂站实体!E1249="","",[1]厂站实体!E1249)</f>
        <v/>
      </c>
      <c r="C1249" s="10" t="str">
        <f>IF([1]厂站实体!C1249="","",[1]厂站实体!C1249)</f>
        <v/>
      </c>
      <c r="D1249" s="10" t="str">
        <f>IF([1]厂站实体!D1249="","",[1]厂站实体!D1249)</f>
        <v/>
      </c>
      <c r="E1249" s="10" t="str">
        <f>IF([1]厂站实体!R1249="","",[1]厂站实体!R1249)</f>
        <v/>
      </c>
      <c r="F1249" s="10" t="str">
        <f>IF([1]厂站实体!M1249="","",[1]厂站实体!M1249)</f>
        <v/>
      </c>
      <c r="G1249" s="10" t="str">
        <f>IF([1]厂站实体!N1249="","",[1]厂站实体!N1249)</f>
        <v/>
      </c>
      <c r="H1249" s="10" t="str">
        <f>IF([1]厂站实体!O1249="","",[1]厂站实体!O1249)</f>
        <v/>
      </c>
      <c r="I1249" s="10" t="str">
        <f>IF([1]厂站实体!K1249="","",[1]厂站实体!K1249)</f>
        <v/>
      </c>
      <c r="J1249" s="10" t="str">
        <f>IF([1]厂站实体!P1249="","",[1]厂站实体!P1249)</f>
        <v/>
      </c>
      <c r="K1249" s="10" t="str">
        <f t="shared" si="19"/>
        <v/>
      </c>
    </row>
    <row r="1250" spans="1:11" x14ac:dyDescent="0.15">
      <c r="A1250" s="10" t="str">
        <f>IF([1]厂站实体!A1250="","",[1]厂站实体!A1250)</f>
        <v/>
      </c>
      <c r="B1250" s="10" t="str">
        <f>IF([1]厂站实体!E1250="","",[1]厂站实体!E1250)</f>
        <v/>
      </c>
      <c r="C1250" s="10" t="str">
        <f>IF([1]厂站实体!C1250="","",[1]厂站实体!C1250)</f>
        <v/>
      </c>
      <c r="D1250" s="10" t="str">
        <f>IF([1]厂站实体!D1250="","",[1]厂站实体!D1250)</f>
        <v/>
      </c>
      <c r="E1250" s="10" t="str">
        <f>IF([1]厂站实体!R1250="","",[1]厂站实体!R1250)</f>
        <v/>
      </c>
      <c r="F1250" s="10" t="str">
        <f>IF([1]厂站实体!M1250="","",[1]厂站实体!M1250)</f>
        <v/>
      </c>
      <c r="G1250" s="10" t="str">
        <f>IF([1]厂站实体!N1250="","",[1]厂站实体!N1250)</f>
        <v/>
      </c>
      <c r="H1250" s="10" t="str">
        <f>IF([1]厂站实体!O1250="","",[1]厂站实体!O1250)</f>
        <v/>
      </c>
      <c r="I1250" s="10" t="str">
        <f>IF([1]厂站实体!K1250="","",[1]厂站实体!K1250)</f>
        <v/>
      </c>
      <c r="J1250" s="10" t="str">
        <f>IF([1]厂站实体!P1250="","",[1]厂站实体!P1250)</f>
        <v/>
      </c>
      <c r="K1250" s="10" t="str">
        <f t="shared" si="19"/>
        <v/>
      </c>
    </row>
    <row r="1251" spans="1:11" x14ac:dyDescent="0.15">
      <c r="A1251" s="10" t="str">
        <f>IF([1]厂站实体!A1251="","",[1]厂站实体!A1251)</f>
        <v/>
      </c>
      <c r="B1251" s="10" t="str">
        <f>IF([1]厂站实体!E1251="","",[1]厂站实体!E1251)</f>
        <v/>
      </c>
      <c r="C1251" s="10" t="str">
        <f>IF([1]厂站实体!C1251="","",[1]厂站实体!C1251)</f>
        <v/>
      </c>
      <c r="D1251" s="10" t="str">
        <f>IF([1]厂站实体!D1251="","",[1]厂站实体!D1251)</f>
        <v/>
      </c>
      <c r="E1251" s="10" t="str">
        <f>IF([1]厂站实体!R1251="","",[1]厂站实体!R1251)</f>
        <v/>
      </c>
      <c r="F1251" s="10" t="str">
        <f>IF([1]厂站实体!M1251="","",[1]厂站实体!M1251)</f>
        <v/>
      </c>
      <c r="G1251" s="10" t="str">
        <f>IF([1]厂站实体!N1251="","",[1]厂站实体!N1251)</f>
        <v/>
      </c>
      <c r="H1251" s="10" t="str">
        <f>IF([1]厂站实体!O1251="","",[1]厂站实体!O1251)</f>
        <v/>
      </c>
      <c r="I1251" s="10" t="str">
        <f>IF([1]厂站实体!K1251="","",[1]厂站实体!K1251)</f>
        <v/>
      </c>
      <c r="J1251" s="10" t="str">
        <f>IF([1]厂站实体!P1251="","",[1]厂站实体!P1251)</f>
        <v/>
      </c>
      <c r="K1251" s="10" t="str">
        <f t="shared" si="19"/>
        <v/>
      </c>
    </row>
    <row r="1252" spans="1:11" x14ac:dyDescent="0.15">
      <c r="A1252" s="10" t="str">
        <f>IF([1]厂站实体!A1252="","",[1]厂站实体!A1252)</f>
        <v/>
      </c>
      <c r="B1252" s="10" t="str">
        <f>IF([1]厂站实体!E1252="","",[1]厂站实体!E1252)</f>
        <v/>
      </c>
      <c r="C1252" s="10" t="str">
        <f>IF([1]厂站实体!C1252="","",[1]厂站实体!C1252)</f>
        <v/>
      </c>
      <c r="D1252" s="10" t="str">
        <f>IF([1]厂站实体!D1252="","",[1]厂站实体!D1252)</f>
        <v/>
      </c>
      <c r="E1252" s="10" t="str">
        <f>IF([1]厂站实体!R1252="","",[1]厂站实体!R1252)</f>
        <v/>
      </c>
      <c r="F1252" s="10" t="str">
        <f>IF([1]厂站实体!M1252="","",[1]厂站实体!M1252)</f>
        <v/>
      </c>
      <c r="G1252" s="10" t="str">
        <f>IF([1]厂站实体!N1252="","",[1]厂站实体!N1252)</f>
        <v/>
      </c>
      <c r="H1252" s="10" t="str">
        <f>IF([1]厂站实体!O1252="","",[1]厂站实体!O1252)</f>
        <v/>
      </c>
      <c r="I1252" s="10" t="str">
        <f>IF([1]厂站实体!K1252="","",[1]厂站实体!K1252)</f>
        <v/>
      </c>
      <c r="J1252" s="10" t="str">
        <f>IF([1]厂站实体!P1252="","",[1]厂站实体!P1252)</f>
        <v/>
      </c>
      <c r="K1252" s="10" t="str">
        <f t="shared" si="19"/>
        <v/>
      </c>
    </row>
    <row r="1253" spans="1:11" x14ac:dyDescent="0.15">
      <c r="A1253" s="10" t="str">
        <f>IF([1]厂站实体!A1253="","",[1]厂站实体!A1253)</f>
        <v/>
      </c>
      <c r="B1253" s="10" t="str">
        <f>IF([1]厂站实体!E1253="","",[1]厂站实体!E1253)</f>
        <v/>
      </c>
      <c r="C1253" s="10" t="str">
        <f>IF([1]厂站实体!C1253="","",[1]厂站实体!C1253)</f>
        <v/>
      </c>
      <c r="D1253" s="10" t="str">
        <f>IF([1]厂站实体!D1253="","",[1]厂站实体!D1253)</f>
        <v/>
      </c>
      <c r="E1253" s="10" t="str">
        <f>IF([1]厂站实体!R1253="","",[1]厂站实体!R1253)</f>
        <v/>
      </c>
      <c r="F1253" s="10" t="str">
        <f>IF([1]厂站实体!M1253="","",[1]厂站实体!M1253)</f>
        <v/>
      </c>
      <c r="G1253" s="10" t="str">
        <f>IF([1]厂站实体!N1253="","",[1]厂站实体!N1253)</f>
        <v/>
      </c>
      <c r="H1253" s="10" t="str">
        <f>IF([1]厂站实体!O1253="","",[1]厂站实体!O1253)</f>
        <v/>
      </c>
      <c r="I1253" s="10" t="str">
        <f>IF([1]厂站实体!K1253="","",[1]厂站实体!K1253)</f>
        <v/>
      </c>
      <c r="J1253" s="10" t="str">
        <f>IF([1]厂站实体!P1253="","",[1]厂站实体!P1253)</f>
        <v/>
      </c>
      <c r="K1253" s="10" t="str">
        <f t="shared" si="19"/>
        <v/>
      </c>
    </row>
    <row r="1254" spans="1:11" x14ac:dyDescent="0.15">
      <c r="A1254" s="10" t="str">
        <f>IF([1]厂站实体!A1254="","",[1]厂站实体!A1254)</f>
        <v/>
      </c>
      <c r="B1254" s="10" t="str">
        <f>IF([1]厂站实体!E1254="","",[1]厂站实体!E1254)</f>
        <v/>
      </c>
      <c r="C1254" s="10" t="str">
        <f>IF([1]厂站实体!C1254="","",[1]厂站实体!C1254)</f>
        <v/>
      </c>
      <c r="D1254" s="10" t="str">
        <f>IF([1]厂站实体!D1254="","",[1]厂站实体!D1254)</f>
        <v/>
      </c>
      <c r="E1254" s="10" t="str">
        <f>IF([1]厂站实体!R1254="","",[1]厂站实体!R1254)</f>
        <v/>
      </c>
      <c r="F1254" s="10" t="str">
        <f>IF([1]厂站实体!M1254="","",[1]厂站实体!M1254)</f>
        <v/>
      </c>
      <c r="G1254" s="10" t="str">
        <f>IF([1]厂站实体!N1254="","",[1]厂站实体!N1254)</f>
        <v/>
      </c>
      <c r="H1254" s="10" t="str">
        <f>IF([1]厂站实体!O1254="","",[1]厂站实体!O1254)</f>
        <v/>
      </c>
      <c r="I1254" s="10" t="str">
        <f>IF([1]厂站实体!K1254="","",[1]厂站实体!K1254)</f>
        <v/>
      </c>
      <c r="J1254" s="10" t="str">
        <f>IF([1]厂站实体!P1254="","",[1]厂站实体!P1254)</f>
        <v/>
      </c>
      <c r="K1254" s="10" t="str">
        <f t="shared" si="19"/>
        <v/>
      </c>
    </row>
    <row r="1255" spans="1:11" x14ac:dyDescent="0.15">
      <c r="A1255" s="10" t="str">
        <f>IF([1]厂站实体!A1255="","",[1]厂站实体!A1255)</f>
        <v/>
      </c>
      <c r="B1255" s="10" t="str">
        <f>IF([1]厂站实体!E1255="","",[1]厂站实体!E1255)</f>
        <v/>
      </c>
      <c r="C1255" s="10" t="str">
        <f>IF([1]厂站实体!C1255="","",[1]厂站实体!C1255)</f>
        <v/>
      </c>
      <c r="D1255" s="10" t="str">
        <f>IF([1]厂站实体!D1255="","",[1]厂站实体!D1255)</f>
        <v/>
      </c>
      <c r="E1255" s="10" t="str">
        <f>IF([1]厂站实体!R1255="","",[1]厂站实体!R1255)</f>
        <v/>
      </c>
      <c r="F1255" s="10" t="str">
        <f>IF([1]厂站实体!M1255="","",[1]厂站实体!M1255)</f>
        <v/>
      </c>
      <c r="G1255" s="10" t="str">
        <f>IF([1]厂站实体!N1255="","",[1]厂站实体!N1255)</f>
        <v/>
      </c>
      <c r="H1255" s="10" t="str">
        <f>IF([1]厂站实体!O1255="","",[1]厂站实体!O1255)</f>
        <v/>
      </c>
      <c r="I1255" s="10" t="str">
        <f>IF([1]厂站实体!K1255="","",[1]厂站实体!K1255)</f>
        <v/>
      </c>
      <c r="J1255" s="10" t="str">
        <f>IF([1]厂站实体!P1255="","",[1]厂站实体!P1255)</f>
        <v/>
      </c>
      <c r="K1255" s="10" t="str">
        <f t="shared" si="19"/>
        <v/>
      </c>
    </row>
    <row r="1256" spans="1:11" x14ac:dyDescent="0.15">
      <c r="A1256" s="10" t="str">
        <f>IF([1]厂站实体!A1256="","",[1]厂站实体!A1256)</f>
        <v/>
      </c>
      <c r="B1256" s="10" t="str">
        <f>IF([1]厂站实体!E1256="","",[1]厂站实体!E1256)</f>
        <v/>
      </c>
      <c r="C1256" s="10" t="str">
        <f>IF([1]厂站实体!C1256="","",[1]厂站实体!C1256)</f>
        <v/>
      </c>
      <c r="D1256" s="10" t="str">
        <f>IF([1]厂站实体!D1256="","",[1]厂站实体!D1256)</f>
        <v/>
      </c>
      <c r="E1256" s="10" t="str">
        <f>IF([1]厂站实体!R1256="","",[1]厂站实体!R1256)</f>
        <v/>
      </c>
      <c r="F1256" s="10" t="str">
        <f>IF([1]厂站实体!M1256="","",[1]厂站实体!M1256)</f>
        <v/>
      </c>
      <c r="G1256" s="10" t="str">
        <f>IF([1]厂站实体!N1256="","",[1]厂站实体!N1256)</f>
        <v/>
      </c>
      <c r="H1256" s="10" t="str">
        <f>IF([1]厂站实体!O1256="","",[1]厂站实体!O1256)</f>
        <v/>
      </c>
      <c r="I1256" s="10" t="str">
        <f>IF([1]厂站实体!K1256="","",[1]厂站实体!K1256)</f>
        <v/>
      </c>
      <c r="J1256" s="10" t="str">
        <f>IF([1]厂站实体!P1256="","",[1]厂站实体!P1256)</f>
        <v/>
      </c>
      <c r="K1256" s="10" t="str">
        <f t="shared" si="19"/>
        <v/>
      </c>
    </row>
    <row r="1257" spans="1:11" x14ac:dyDescent="0.15">
      <c r="A1257" s="10" t="str">
        <f>IF([1]厂站实体!A1257="","",[1]厂站实体!A1257)</f>
        <v/>
      </c>
      <c r="B1257" s="10" t="str">
        <f>IF([1]厂站实体!E1257="","",[1]厂站实体!E1257)</f>
        <v/>
      </c>
      <c r="C1257" s="10" t="str">
        <f>IF([1]厂站实体!C1257="","",[1]厂站实体!C1257)</f>
        <v/>
      </c>
      <c r="D1257" s="10" t="str">
        <f>IF([1]厂站实体!D1257="","",[1]厂站实体!D1257)</f>
        <v/>
      </c>
      <c r="E1257" s="10" t="str">
        <f>IF([1]厂站实体!R1257="","",[1]厂站实体!R1257)</f>
        <v/>
      </c>
      <c r="F1257" s="10" t="str">
        <f>IF([1]厂站实体!M1257="","",[1]厂站实体!M1257)</f>
        <v/>
      </c>
      <c r="G1257" s="10" t="str">
        <f>IF([1]厂站实体!N1257="","",[1]厂站实体!N1257)</f>
        <v/>
      </c>
      <c r="H1257" s="10" t="str">
        <f>IF([1]厂站实体!O1257="","",[1]厂站实体!O1257)</f>
        <v/>
      </c>
      <c r="I1257" s="10" t="str">
        <f>IF([1]厂站实体!K1257="","",[1]厂站实体!K1257)</f>
        <v/>
      </c>
      <c r="J1257" s="10" t="str">
        <f>IF([1]厂站实体!P1257="","",[1]厂站实体!P1257)</f>
        <v/>
      </c>
      <c r="K1257" s="10" t="str">
        <f t="shared" si="19"/>
        <v/>
      </c>
    </row>
    <row r="1258" spans="1:11" x14ac:dyDescent="0.15">
      <c r="A1258" s="10" t="str">
        <f>IF([1]厂站实体!A1258="","",[1]厂站实体!A1258)</f>
        <v/>
      </c>
      <c r="B1258" s="10" t="str">
        <f>IF([1]厂站实体!E1258="","",[1]厂站实体!E1258)</f>
        <v/>
      </c>
      <c r="C1258" s="10" t="str">
        <f>IF([1]厂站实体!C1258="","",[1]厂站实体!C1258)</f>
        <v/>
      </c>
      <c r="D1258" s="10" t="str">
        <f>IF([1]厂站实体!D1258="","",[1]厂站实体!D1258)</f>
        <v/>
      </c>
      <c r="E1258" s="10" t="str">
        <f>IF([1]厂站实体!R1258="","",[1]厂站实体!R1258)</f>
        <v/>
      </c>
      <c r="F1258" s="10" t="str">
        <f>IF([1]厂站实体!M1258="","",[1]厂站实体!M1258)</f>
        <v/>
      </c>
      <c r="G1258" s="10" t="str">
        <f>IF([1]厂站实体!N1258="","",[1]厂站实体!N1258)</f>
        <v/>
      </c>
      <c r="H1258" s="10" t="str">
        <f>IF([1]厂站实体!O1258="","",[1]厂站实体!O1258)</f>
        <v/>
      </c>
      <c r="I1258" s="10" t="str">
        <f>IF([1]厂站实体!K1258="","",[1]厂站实体!K1258)</f>
        <v/>
      </c>
      <c r="J1258" s="10" t="str">
        <f>IF([1]厂站实体!P1258="","",[1]厂站实体!P1258)</f>
        <v/>
      </c>
      <c r="K1258" s="10" t="str">
        <f t="shared" si="19"/>
        <v/>
      </c>
    </row>
    <row r="1259" spans="1:11" x14ac:dyDescent="0.15">
      <c r="A1259" s="10" t="str">
        <f>IF([1]厂站实体!A1259="","",[1]厂站实体!A1259)</f>
        <v/>
      </c>
      <c r="B1259" s="10" t="str">
        <f>IF([1]厂站实体!E1259="","",[1]厂站实体!E1259)</f>
        <v/>
      </c>
      <c r="C1259" s="10" t="str">
        <f>IF([1]厂站实体!C1259="","",[1]厂站实体!C1259)</f>
        <v/>
      </c>
      <c r="D1259" s="10" t="str">
        <f>IF([1]厂站实体!D1259="","",[1]厂站实体!D1259)</f>
        <v/>
      </c>
      <c r="E1259" s="10" t="str">
        <f>IF([1]厂站实体!R1259="","",[1]厂站实体!R1259)</f>
        <v/>
      </c>
      <c r="F1259" s="10" t="str">
        <f>IF([1]厂站实体!M1259="","",[1]厂站实体!M1259)</f>
        <v/>
      </c>
      <c r="G1259" s="10" t="str">
        <f>IF([1]厂站实体!N1259="","",[1]厂站实体!N1259)</f>
        <v/>
      </c>
      <c r="H1259" s="10" t="str">
        <f>IF([1]厂站实体!O1259="","",[1]厂站实体!O1259)</f>
        <v/>
      </c>
      <c r="I1259" s="10" t="str">
        <f>IF([1]厂站实体!K1259="","",[1]厂站实体!K1259)</f>
        <v/>
      </c>
      <c r="J1259" s="10" t="str">
        <f>IF([1]厂站实体!P1259="","",[1]厂站实体!P1259)</f>
        <v/>
      </c>
      <c r="K1259" s="10" t="str">
        <f t="shared" si="19"/>
        <v/>
      </c>
    </row>
    <row r="1260" spans="1:11" x14ac:dyDescent="0.15">
      <c r="A1260" s="10" t="str">
        <f>IF([1]厂站实体!A1260="","",[1]厂站实体!A1260)</f>
        <v/>
      </c>
      <c r="B1260" s="10" t="str">
        <f>IF([1]厂站实体!E1260="","",[1]厂站实体!E1260)</f>
        <v/>
      </c>
      <c r="C1260" s="10" t="str">
        <f>IF([1]厂站实体!C1260="","",[1]厂站实体!C1260)</f>
        <v/>
      </c>
      <c r="D1260" s="10" t="str">
        <f>IF([1]厂站实体!D1260="","",[1]厂站实体!D1260)</f>
        <v/>
      </c>
      <c r="E1260" s="10" t="str">
        <f>IF([1]厂站实体!R1260="","",[1]厂站实体!R1260)</f>
        <v/>
      </c>
      <c r="F1260" s="10" t="str">
        <f>IF([1]厂站实体!M1260="","",[1]厂站实体!M1260)</f>
        <v/>
      </c>
      <c r="G1260" s="10" t="str">
        <f>IF([1]厂站实体!N1260="","",[1]厂站实体!N1260)</f>
        <v/>
      </c>
      <c r="H1260" s="10" t="str">
        <f>IF([1]厂站实体!O1260="","",[1]厂站实体!O1260)</f>
        <v/>
      </c>
      <c r="I1260" s="10" t="str">
        <f>IF([1]厂站实体!K1260="","",[1]厂站实体!K1260)</f>
        <v/>
      </c>
      <c r="J1260" s="10" t="str">
        <f>IF([1]厂站实体!P1260="","",[1]厂站实体!P1260)</f>
        <v/>
      </c>
      <c r="K1260" s="10" t="str">
        <f t="shared" si="19"/>
        <v/>
      </c>
    </row>
    <row r="1261" spans="1:11" x14ac:dyDescent="0.15">
      <c r="A1261" s="10" t="str">
        <f>IF([1]厂站实体!A1261="","",[1]厂站实体!A1261)</f>
        <v/>
      </c>
      <c r="B1261" s="10" t="str">
        <f>IF([1]厂站实体!E1261="","",[1]厂站实体!E1261)</f>
        <v/>
      </c>
      <c r="C1261" s="10" t="str">
        <f>IF([1]厂站实体!C1261="","",[1]厂站实体!C1261)</f>
        <v/>
      </c>
      <c r="D1261" s="10" t="str">
        <f>IF([1]厂站实体!D1261="","",[1]厂站实体!D1261)</f>
        <v/>
      </c>
      <c r="E1261" s="10" t="str">
        <f>IF([1]厂站实体!R1261="","",[1]厂站实体!R1261)</f>
        <v/>
      </c>
      <c r="F1261" s="10" t="str">
        <f>IF([1]厂站实体!M1261="","",[1]厂站实体!M1261)</f>
        <v/>
      </c>
      <c r="G1261" s="10" t="str">
        <f>IF([1]厂站实体!N1261="","",[1]厂站实体!N1261)</f>
        <v/>
      </c>
      <c r="H1261" s="10" t="str">
        <f>IF([1]厂站实体!O1261="","",[1]厂站实体!O1261)</f>
        <v/>
      </c>
      <c r="I1261" s="10" t="str">
        <f>IF([1]厂站实体!K1261="","",[1]厂站实体!K1261)</f>
        <v/>
      </c>
      <c r="J1261" s="10" t="str">
        <f>IF([1]厂站实体!P1261="","",[1]厂站实体!P1261)</f>
        <v/>
      </c>
      <c r="K1261" s="10" t="str">
        <f t="shared" si="19"/>
        <v/>
      </c>
    </row>
    <row r="1262" spans="1:11" x14ac:dyDescent="0.15">
      <c r="A1262" s="10" t="str">
        <f>IF([1]厂站实体!A1262="","",[1]厂站实体!A1262)</f>
        <v/>
      </c>
      <c r="B1262" s="10" t="str">
        <f>IF([1]厂站实体!E1262="","",[1]厂站实体!E1262)</f>
        <v/>
      </c>
      <c r="C1262" s="10" t="str">
        <f>IF([1]厂站实体!C1262="","",[1]厂站实体!C1262)</f>
        <v/>
      </c>
      <c r="D1262" s="10" t="str">
        <f>IF([1]厂站实体!D1262="","",[1]厂站实体!D1262)</f>
        <v/>
      </c>
      <c r="E1262" s="10" t="str">
        <f>IF([1]厂站实体!R1262="","",[1]厂站实体!R1262)</f>
        <v/>
      </c>
      <c r="F1262" s="10" t="str">
        <f>IF([1]厂站实体!M1262="","",[1]厂站实体!M1262)</f>
        <v/>
      </c>
      <c r="G1262" s="10" t="str">
        <f>IF([1]厂站实体!N1262="","",[1]厂站实体!N1262)</f>
        <v/>
      </c>
      <c r="H1262" s="10" t="str">
        <f>IF([1]厂站实体!O1262="","",[1]厂站实体!O1262)</f>
        <v/>
      </c>
      <c r="I1262" s="10" t="str">
        <f>IF([1]厂站实体!K1262="","",[1]厂站实体!K1262)</f>
        <v/>
      </c>
      <c r="J1262" s="10" t="str">
        <f>IF([1]厂站实体!P1262="","",[1]厂站实体!P1262)</f>
        <v/>
      </c>
      <c r="K1262" s="10" t="str">
        <f t="shared" si="19"/>
        <v/>
      </c>
    </row>
    <row r="1263" spans="1:11" x14ac:dyDescent="0.15">
      <c r="A1263" s="10" t="str">
        <f>IF([1]厂站实体!A1263="","",[1]厂站实体!A1263)</f>
        <v/>
      </c>
      <c r="B1263" s="10" t="str">
        <f>IF([1]厂站实体!E1263="","",[1]厂站实体!E1263)</f>
        <v/>
      </c>
      <c r="C1263" s="10" t="str">
        <f>IF([1]厂站实体!C1263="","",[1]厂站实体!C1263)</f>
        <v/>
      </c>
      <c r="D1263" s="10" t="str">
        <f>IF([1]厂站实体!D1263="","",[1]厂站实体!D1263)</f>
        <v/>
      </c>
      <c r="E1263" s="10" t="str">
        <f>IF([1]厂站实体!R1263="","",[1]厂站实体!R1263)</f>
        <v/>
      </c>
      <c r="F1263" s="10" t="str">
        <f>IF([1]厂站实体!M1263="","",[1]厂站实体!M1263)</f>
        <v/>
      </c>
      <c r="G1263" s="10" t="str">
        <f>IF([1]厂站实体!N1263="","",[1]厂站实体!N1263)</f>
        <v/>
      </c>
      <c r="H1263" s="10" t="str">
        <f>IF([1]厂站实体!O1263="","",[1]厂站实体!O1263)</f>
        <v/>
      </c>
      <c r="I1263" s="10" t="str">
        <f>IF([1]厂站实体!K1263="","",[1]厂站实体!K1263)</f>
        <v/>
      </c>
      <c r="J1263" s="10" t="str">
        <f>IF([1]厂站实体!P1263="","",[1]厂站实体!P1263)</f>
        <v/>
      </c>
      <c r="K1263" s="10" t="str">
        <f t="shared" si="19"/>
        <v/>
      </c>
    </row>
    <row r="1264" spans="1:11" x14ac:dyDescent="0.15">
      <c r="A1264" s="10" t="str">
        <f>IF([1]厂站实体!A1264="","",[1]厂站实体!A1264)</f>
        <v/>
      </c>
      <c r="B1264" s="10" t="str">
        <f>IF([1]厂站实体!E1264="","",[1]厂站实体!E1264)</f>
        <v/>
      </c>
      <c r="C1264" s="10" t="str">
        <f>IF([1]厂站实体!C1264="","",[1]厂站实体!C1264)</f>
        <v/>
      </c>
      <c r="D1264" s="10" t="str">
        <f>IF([1]厂站实体!D1264="","",[1]厂站实体!D1264)</f>
        <v/>
      </c>
      <c r="E1264" s="10" t="str">
        <f>IF([1]厂站实体!R1264="","",[1]厂站实体!R1264)</f>
        <v/>
      </c>
      <c r="F1264" s="10" t="str">
        <f>IF([1]厂站实体!M1264="","",[1]厂站实体!M1264)</f>
        <v/>
      </c>
      <c r="G1264" s="10" t="str">
        <f>IF([1]厂站实体!N1264="","",[1]厂站实体!N1264)</f>
        <v/>
      </c>
      <c r="H1264" s="10" t="str">
        <f>IF([1]厂站实体!O1264="","",[1]厂站实体!O1264)</f>
        <v/>
      </c>
      <c r="I1264" s="10" t="str">
        <f>IF([1]厂站实体!K1264="","",[1]厂站实体!K1264)</f>
        <v/>
      </c>
      <c r="J1264" s="10" t="str">
        <f>IF([1]厂站实体!P1264="","",[1]厂站实体!P1264)</f>
        <v/>
      </c>
      <c r="K1264" s="10" t="str">
        <f t="shared" si="19"/>
        <v/>
      </c>
    </row>
    <row r="1265" spans="1:11" x14ac:dyDescent="0.15">
      <c r="A1265" s="10" t="str">
        <f>IF([1]厂站实体!A1265="","",[1]厂站实体!A1265)</f>
        <v/>
      </c>
      <c r="B1265" s="10" t="str">
        <f>IF([1]厂站实体!E1265="","",[1]厂站实体!E1265)</f>
        <v/>
      </c>
      <c r="C1265" s="10" t="str">
        <f>IF([1]厂站实体!C1265="","",[1]厂站实体!C1265)</f>
        <v/>
      </c>
      <c r="D1265" s="10" t="str">
        <f>IF([1]厂站实体!D1265="","",[1]厂站实体!D1265)</f>
        <v/>
      </c>
      <c r="E1265" s="10" t="str">
        <f>IF([1]厂站实体!R1265="","",[1]厂站实体!R1265)</f>
        <v/>
      </c>
      <c r="F1265" s="10" t="str">
        <f>IF([1]厂站实体!M1265="","",[1]厂站实体!M1265)</f>
        <v/>
      </c>
      <c r="G1265" s="10" t="str">
        <f>IF([1]厂站实体!N1265="","",[1]厂站实体!N1265)</f>
        <v/>
      </c>
      <c r="H1265" s="10" t="str">
        <f>IF([1]厂站实体!O1265="","",[1]厂站实体!O1265)</f>
        <v/>
      </c>
      <c r="I1265" s="10" t="str">
        <f>IF([1]厂站实体!K1265="","",[1]厂站实体!K1265)</f>
        <v/>
      </c>
      <c r="J1265" s="10" t="str">
        <f>IF([1]厂站实体!P1265="","",[1]厂站实体!P1265)</f>
        <v/>
      </c>
      <c r="K1265" s="10" t="str">
        <f t="shared" si="19"/>
        <v/>
      </c>
    </row>
    <row r="1266" spans="1:11" x14ac:dyDescent="0.15">
      <c r="A1266" s="10" t="str">
        <f>IF([1]厂站实体!A1266="","",[1]厂站实体!A1266)</f>
        <v/>
      </c>
      <c r="B1266" s="10" t="str">
        <f>IF([1]厂站实体!E1266="","",[1]厂站实体!E1266)</f>
        <v/>
      </c>
      <c r="C1266" s="10" t="str">
        <f>IF([1]厂站实体!C1266="","",[1]厂站实体!C1266)</f>
        <v/>
      </c>
      <c r="D1266" s="10" t="str">
        <f>IF([1]厂站实体!D1266="","",[1]厂站实体!D1266)</f>
        <v/>
      </c>
      <c r="E1266" s="10" t="str">
        <f>IF([1]厂站实体!R1266="","",[1]厂站实体!R1266)</f>
        <v/>
      </c>
      <c r="F1266" s="10" t="str">
        <f>IF([1]厂站实体!M1266="","",[1]厂站实体!M1266)</f>
        <v/>
      </c>
      <c r="G1266" s="10" t="str">
        <f>IF([1]厂站实体!N1266="","",[1]厂站实体!N1266)</f>
        <v/>
      </c>
      <c r="H1266" s="10" t="str">
        <f>IF([1]厂站实体!O1266="","",[1]厂站实体!O1266)</f>
        <v/>
      </c>
      <c r="I1266" s="10" t="str">
        <f>IF([1]厂站实体!K1266="","",[1]厂站实体!K1266)</f>
        <v/>
      </c>
      <c r="J1266" s="10" t="str">
        <f>IF([1]厂站实体!P1266="","",[1]厂站实体!P1266)</f>
        <v/>
      </c>
      <c r="K1266" s="10" t="str">
        <f t="shared" si="19"/>
        <v/>
      </c>
    </row>
    <row r="1267" spans="1:11" x14ac:dyDescent="0.15">
      <c r="A1267" s="10" t="str">
        <f>IF([1]厂站实体!A1267="","",[1]厂站实体!A1267)</f>
        <v/>
      </c>
      <c r="B1267" s="10" t="str">
        <f>IF([1]厂站实体!E1267="","",[1]厂站实体!E1267)</f>
        <v/>
      </c>
      <c r="C1267" s="10" t="str">
        <f>IF([1]厂站实体!C1267="","",[1]厂站实体!C1267)</f>
        <v/>
      </c>
      <c r="D1267" s="10" t="str">
        <f>IF([1]厂站实体!D1267="","",[1]厂站实体!D1267)</f>
        <v/>
      </c>
      <c r="E1267" s="10" t="str">
        <f>IF([1]厂站实体!R1267="","",[1]厂站实体!R1267)</f>
        <v/>
      </c>
      <c r="F1267" s="10" t="str">
        <f>IF([1]厂站实体!M1267="","",[1]厂站实体!M1267)</f>
        <v/>
      </c>
      <c r="G1267" s="10" t="str">
        <f>IF([1]厂站实体!N1267="","",[1]厂站实体!N1267)</f>
        <v/>
      </c>
      <c r="H1267" s="10" t="str">
        <f>IF([1]厂站实体!O1267="","",[1]厂站实体!O1267)</f>
        <v/>
      </c>
      <c r="I1267" s="10" t="str">
        <f>IF([1]厂站实体!K1267="","",[1]厂站实体!K1267)</f>
        <v/>
      </c>
      <c r="J1267" s="10" t="str">
        <f>IF([1]厂站实体!P1267="","",[1]厂站实体!P1267)</f>
        <v/>
      </c>
      <c r="K1267" s="10" t="str">
        <f t="shared" si="19"/>
        <v/>
      </c>
    </row>
    <row r="1268" spans="1:11" x14ac:dyDescent="0.15">
      <c r="A1268" s="10" t="str">
        <f>IF([1]厂站实体!A1268="","",[1]厂站实体!A1268)</f>
        <v/>
      </c>
      <c r="B1268" s="10" t="str">
        <f>IF([1]厂站实体!E1268="","",[1]厂站实体!E1268)</f>
        <v/>
      </c>
      <c r="C1268" s="10" t="str">
        <f>IF([1]厂站实体!C1268="","",[1]厂站实体!C1268)</f>
        <v/>
      </c>
      <c r="D1268" s="10" t="str">
        <f>IF([1]厂站实体!D1268="","",[1]厂站实体!D1268)</f>
        <v/>
      </c>
      <c r="E1268" s="10" t="str">
        <f>IF([1]厂站实体!R1268="","",[1]厂站实体!R1268)</f>
        <v/>
      </c>
      <c r="F1268" s="10" t="str">
        <f>IF([1]厂站实体!M1268="","",[1]厂站实体!M1268)</f>
        <v/>
      </c>
      <c r="G1268" s="10" t="str">
        <f>IF([1]厂站实体!N1268="","",[1]厂站实体!N1268)</f>
        <v/>
      </c>
      <c r="H1268" s="10" t="str">
        <f>IF([1]厂站实体!O1268="","",[1]厂站实体!O1268)</f>
        <v/>
      </c>
      <c r="I1268" s="10" t="str">
        <f>IF([1]厂站实体!K1268="","",[1]厂站实体!K1268)</f>
        <v/>
      </c>
      <c r="J1268" s="10" t="str">
        <f>IF([1]厂站实体!P1268="","",[1]厂站实体!P1268)</f>
        <v/>
      </c>
      <c r="K1268" s="10" t="str">
        <f t="shared" si="19"/>
        <v/>
      </c>
    </row>
    <row r="1269" spans="1:11" x14ac:dyDescent="0.15">
      <c r="A1269" s="10" t="str">
        <f>IF([1]厂站实体!A1269="","",[1]厂站实体!A1269)</f>
        <v/>
      </c>
      <c r="B1269" s="10" t="str">
        <f>IF([1]厂站实体!E1269="","",[1]厂站实体!E1269)</f>
        <v/>
      </c>
      <c r="C1269" s="10" t="str">
        <f>IF([1]厂站实体!C1269="","",[1]厂站实体!C1269)</f>
        <v/>
      </c>
      <c r="D1269" s="10" t="str">
        <f>IF([1]厂站实体!D1269="","",[1]厂站实体!D1269)</f>
        <v/>
      </c>
      <c r="E1269" s="10" t="str">
        <f>IF([1]厂站实体!R1269="","",[1]厂站实体!R1269)</f>
        <v/>
      </c>
      <c r="F1269" s="10" t="str">
        <f>IF([1]厂站实体!M1269="","",[1]厂站实体!M1269)</f>
        <v/>
      </c>
      <c r="G1269" s="10" t="str">
        <f>IF([1]厂站实体!N1269="","",[1]厂站实体!N1269)</f>
        <v/>
      </c>
      <c r="H1269" s="10" t="str">
        <f>IF([1]厂站实体!O1269="","",[1]厂站实体!O1269)</f>
        <v/>
      </c>
      <c r="I1269" s="10" t="str">
        <f>IF([1]厂站实体!K1269="","",[1]厂站实体!K1269)</f>
        <v/>
      </c>
      <c r="J1269" s="10" t="str">
        <f>IF([1]厂站实体!P1269="","",[1]厂站实体!P1269)</f>
        <v/>
      </c>
      <c r="K1269" s="10" t="str">
        <f t="shared" si="19"/>
        <v/>
      </c>
    </row>
    <row r="1270" spans="1:11" x14ac:dyDescent="0.15">
      <c r="A1270" s="10" t="str">
        <f>IF([1]厂站实体!A1270="","",[1]厂站实体!A1270)</f>
        <v/>
      </c>
      <c r="B1270" s="10" t="str">
        <f>IF([1]厂站实体!E1270="","",[1]厂站实体!E1270)</f>
        <v/>
      </c>
      <c r="C1270" s="10" t="str">
        <f>IF([1]厂站实体!C1270="","",[1]厂站实体!C1270)</f>
        <v/>
      </c>
      <c r="D1270" s="10" t="str">
        <f>IF([1]厂站实体!D1270="","",[1]厂站实体!D1270)</f>
        <v/>
      </c>
      <c r="E1270" s="10" t="str">
        <f>IF([1]厂站实体!R1270="","",[1]厂站实体!R1270)</f>
        <v/>
      </c>
      <c r="F1270" s="10" t="str">
        <f>IF([1]厂站实体!M1270="","",[1]厂站实体!M1270)</f>
        <v/>
      </c>
      <c r="G1270" s="10" t="str">
        <f>IF([1]厂站实体!N1270="","",[1]厂站实体!N1270)</f>
        <v/>
      </c>
      <c r="H1270" s="10" t="str">
        <f>IF([1]厂站实体!O1270="","",[1]厂站实体!O1270)</f>
        <v/>
      </c>
      <c r="I1270" s="10" t="str">
        <f>IF([1]厂站实体!K1270="","",[1]厂站实体!K1270)</f>
        <v/>
      </c>
      <c r="J1270" s="10" t="str">
        <f>IF([1]厂站实体!P1270="","",[1]厂站实体!P1270)</f>
        <v/>
      </c>
      <c r="K1270" s="10" t="str">
        <f t="shared" si="19"/>
        <v/>
      </c>
    </row>
    <row r="1271" spans="1:11" x14ac:dyDescent="0.15">
      <c r="A1271" s="10" t="str">
        <f>IF([1]厂站实体!A1271="","",[1]厂站实体!A1271)</f>
        <v/>
      </c>
      <c r="B1271" s="10" t="str">
        <f>IF([1]厂站实体!E1271="","",[1]厂站实体!E1271)</f>
        <v/>
      </c>
      <c r="C1271" s="10" t="str">
        <f>IF([1]厂站实体!C1271="","",[1]厂站实体!C1271)</f>
        <v/>
      </c>
      <c r="D1271" s="10" t="str">
        <f>IF([1]厂站实体!D1271="","",[1]厂站实体!D1271)</f>
        <v/>
      </c>
      <c r="E1271" s="10" t="str">
        <f>IF([1]厂站实体!R1271="","",[1]厂站实体!R1271)</f>
        <v/>
      </c>
      <c r="F1271" s="10" t="str">
        <f>IF([1]厂站实体!M1271="","",[1]厂站实体!M1271)</f>
        <v/>
      </c>
      <c r="G1271" s="10" t="str">
        <f>IF([1]厂站实体!N1271="","",[1]厂站实体!N1271)</f>
        <v/>
      </c>
      <c r="H1271" s="10" t="str">
        <f>IF([1]厂站实体!O1271="","",[1]厂站实体!O1271)</f>
        <v/>
      </c>
      <c r="I1271" s="10" t="str">
        <f>IF([1]厂站实体!K1271="","",[1]厂站实体!K1271)</f>
        <v/>
      </c>
      <c r="J1271" s="10" t="str">
        <f>IF([1]厂站实体!P1271="","",[1]厂站实体!P1271)</f>
        <v/>
      </c>
      <c r="K1271" s="10" t="str">
        <f t="shared" si="19"/>
        <v/>
      </c>
    </row>
    <row r="1272" spans="1:11" x14ac:dyDescent="0.15">
      <c r="A1272" s="10" t="str">
        <f>IF([1]厂站实体!A1272="","",[1]厂站实体!A1272)</f>
        <v/>
      </c>
      <c r="B1272" s="10" t="str">
        <f>IF([1]厂站实体!E1272="","",[1]厂站实体!E1272)</f>
        <v/>
      </c>
      <c r="C1272" s="10" t="str">
        <f>IF([1]厂站实体!C1272="","",[1]厂站实体!C1272)</f>
        <v/>
      </c>
      <c r="D1272" s="10" t="str">
        <f>IF([1]厂站实体!D1272="","",[1]厂站实体!D1272)</f>
        <v/>
      </c>
      <c r="E1272" s="10" t="str">
        <f>IF([1]厂站实体!R1272="","",[1]厂站实体!R1272)</f>
        <v/>
      </c>
      <c r="F1272" s="10" t="str">
        <f>IF([1]厂站实体!M1272="","",[1]厂站实体!M1272)</f>
        <v/>
      </c>
      <c r="G1272" s="10" t="str">
        <f>IF([1]厂站实体!N1272="","",[1]厂站实体!N1272)</f>
        <v/>
      </c>
      <c r="H1272" s="10" t="str">
        <f>IF([1]厂站实体!O1272="","",[1]厂站实体!O1272)</f>
        <v/>
      </c>
      <c r="I1272" s="10" t="str">
        <f>IF([1]厂站实体!K1272="","",[1]厂站实体!K1272)</f>
        <v/>
      </c>
      <c r="J1272" s="10" t="str">
        <f>IF([1]厂站实体!P1272="","",[1]厂站实体!P1272)</f>
        <v/>
      </c>
      <c r="K1272" s="10" t="str">
        <f t="shared" si="19"/>
        <v/>
      </c>
    </row>
    <row r="1273" spans="1:11" x14ac:dyDescent="0.15">
      <c r="A1273" s="10" t="str">
        <f>IF([1]厂站实体!A1273="","",[1]厂站实体!A1273)</f>
        <v/>
      </c>
      <c r="B1273" s="10" t="str">
        <f>IF([1]厂站实体!E1273="","",[1]厂站实体!E1273)</f>
        <v/>
      </c>
      <c r="C1273" s="10" t="str">
        <f>IF([1]厂站实体!C1273="","",[1]厂站实体!C1273)</f>
        <v/>
      </c>
      <c r="D1273" s="10" t="str">
        <f>IF([1]厂站实体!D1273="","",[1]厂站实体!D1273)</f>
        <v/>
      </c>
      <c r="E1273" s="10" t="str">
        <f>IF([1]厂站实体!R1273="","",[1]厂站实体!R1273)</f>
        <v/>
      </c>
      <c r="F1273" s="10" t="str">
        <f>IF([1]厂站实体!M1273="","",[1]厂站实体!M1273)</f>
        <v/>
      </c>
      <c r="G1273" s="10" t="str">
        <f>IF([1]厂站实体!N1273="","",[1]厂站实体!N1273)</f>
        <v/>
      </c>
      <c r="H1273" s="10" t="str">
        <f>IF([1]厂站实体!O1273="","",[1]厂站实体!O1273)</f>
        <v/>
      </c>
      <c r="I1273" s="10" t="str">
        <f>IF([1]厂站实体!K1273="","",[1]厂站实体!K1273)</f>
        <v/>
      </c>
      <c r="J1273" s="10" t="str">
        <f>IF([1]厂站实体!P1273="","",[1]厂站实体!P1273)</f>
        <v/>
      </c>
      <c r="K1273" s="10" t="str">
        <f t="shared" si="19"/>
        <v/>
      </c>
    </row>
    <row r="1274" spans="1:11" x14ac:dyDescent="0.15">
      <c r="A1274" s="10" t="str">
        <f>IF([1]厂站实体!A1274="","",[1]厂站实体!A1274)</f>
        <v/>
      </c>
      <c r="B1274" s="10" t="str">
        <f>IF([1]厂站实体!E1274="","",[1]厂站实体!E1274)</f>
        <v/>
      </c>
      <c r="C1274" s="10" t="str">
        <f>IF([1]厂站实体!C1274="","",[1]厂站实体!C1274)</f>
        <v/>
      </c>
      <c r="D1274" s="10" t="str">
        <f>IF([1]厂站实体!D1274="","",[1]厂站实体!D1274)</f>
        <v/>
      </c>
      <c r="E1274" s="10" t="str">
        <f>IF([1]厂站实体!R1274="","",[1]厂站实体!R1274)</f>
        <v/>
      </c>
      <c r="F1274" s="10" t="str">
        <f>IF([1]厂站实体!M1274="","",[1]厂站实体!M1274)</f>
        <v/>
      </c>
      <c r="G1274" s="10" t="str">
        <f>IF([1]厂站实体!N1274="","",[1]厂站实体!N1274)</f>
        <v/>
      </c>
      <c r="H1274" s="10" t="str">
        <f>IF([1]厂站实体!O1274="","",[1]厂站实体!O1274)</f>
        <v/>
      </c>
      <c r="I1274" s="10" t="str">
        <f>IF([1]厂站实体!K1274="","",[1]厂站实体!K1274)</f>
        <v/>
      </c>
      <c r="J1274" s="10" t="str">
        <f>IF([1]厂站实体!P1274="","",[1]厂站实体!P1274)</f>
        <v/>
      </c>
      <c r="K1274" s="10" t="str">
        <f t="shared" si="19"/>
        <v/>
      </c>
    </row>
    <row r="1275" spans="1:11" x14ac:dyDescent="0.15">
      <c r="A1275" s="10" t="str">
        <f>IF([1]厂站实体!A1275="","",[1]厂站实体!A1275)</f>
        <v/>
      </c>
      <c r="B1275" s="10" t="str">
        <f>IF([1]厂站实体!E1275="","",[1]厂站实体!E1275)</f>
        <v/>
      </c>
      <c r="C1275" s="10" t="str">
        <f>IF([1]厂站实体!C1275="","",[1]厂站实体!C1275)</f>
        <v/>
      </c>
      <c r="D1275" s="10" t="str">
        <f>IF([1]厂站实体!D1275="","",[1]厂站实体!D1275)</f>
        <v/>
      </c>
      <c r="E1275" s="10" t="str">
        <f>IF([1]厂站实体!R1275="","",[1]厂站实体!R1275)</f>
        <v/>
      </c>
      <c r="F1275" s="10" t="str">
        <f>IF([1]厂站实体!M1275="","",[1]厂站实体!M1275)</f>
        <v/>
      </c>
      <c r="G1275" s="10" t="str">
        <f>IF([1]厂站实体!N1275="","",[1]厂站实体!N1275)</f>
        <v/>
      </c>
      <c r="H1275" s="10" t="str">
        <f>IF([1]厂站实体!O1275="","",[1]厂站实体!O1275)</f>
        <v/>
      </c>
      <c r="I1275" s="10" t="str">
        <f>IF([1]厂站实体!K1275="","",[1]厂站实体!K1275)</f>
        <v/>
      </c>
      <c r="J1275" s="10" t="str">
        <f>IF([1]厂站实体!P1275="","",[1]厂站实体!P1275)</f>
        <v/>
      </c>
      <c r="K1275" s="10" t="str">
        <f t="shared" si="19"/>
        <v/>
      </c>
    </row>
    <row r="1276" spans="1:11" x14ac:dyDescent="0.15">
      <c r="A1276" s="10" t="str">
        <f>IF([1]厂站实体!A1276="","",[1]厂站实体!A1276)</f>
        <v/>
      </c>
      <c r="B1276" s="10" t="str">
        <f>IF([1]厂站实体!E1276="","",[1]厂站实体!E1276)</f>
        <v/>
      </c>
      <c r="C1276" s="10" t="str">
        <f>IF([1]厂站实体!C1276="","",[1]厂站实体!C1276)</f>
        <v/>
      </c>
      <c r="D1276" s="10" t="str">
        <f>IF([1]厂站实体!D1276="","",[1]厂站实体!D1276)</f>
        <v/>
      </c>
      <c r="E1276" s="10" t="str">
        <f>IF([1]厂站实体!R1276="","",[1]厂站实体!R1276)</f>
        <v/>
      </c>
      <c r="F1276" s="10" t="str">
        <f>IF([1]厂站实体!M1276="","",[1]厂站实体!M1276)</f>
        <v/>
      </c>
      <c r="G1276" s="10" t="str">
        <f>IF([1]厂站实体!N1276="","",[1]厂站实体!N1276)</f>
        <v/>
      </c>
      <c r="H1276" s="10" t="str">
        <f>IF([1]厂站实体!O1276="","",[1]厂站实体!O1276)</f>
        <v/>
      </c>
      <c r="I1276" s="10" t="str">
        <f>IF([1]厂站实体!K1276="","",[1]厂站实体!K1276)</f>
        <v/>
      </c>
      <c r="J1276" s="10" t="str">
        <f>IF([1]厂站实体!P1276="","",[1]厂站实体!P1276)</f>
        <v/>
      </c>
      <c r="K1276" s="10" t="str">
        <f t="shared" si="19"/>
        <v/>
      </c>
    </row>
    <row r="1277" spans="1:11" x14ac:dyDescent="0.15">
      <c r="A1277" s="10" t="str">
        <f>IF([1]厂站实体!A1277="","",[1]厂站实体!A1277)</f>
        <v/>
      </c>
      <c r="B1277" s="10" t="str">
        <f>IF([1]厂站实体!E1277="","",[1]厂站实体!E1277)</f>
        <v/>
      </c>
      <c r="C1277" s="10" t="str">
        <f>IF([1]厂站实体!C1277="","",[1]厂站实体!C1277)</f>
        <v/>
      </c>
      <c r="D1277" s="10" t="str">
        <f>IF([1]厂站实体!D1277="","",[1]厂站实体!D1277)</f>
        <v/>
      </c>
      <c r="E1277" s="10" t="str">
        <f>IF([1]厂站实体!R1277="","",[1]厂站实体!R1277)</f>
        <v/>
      </c>
      <c r="F1277" s="10" t="str">
        <f>IF([1]厂站实体!M1277="","",[1]厂站实体!M1277)</f>
        <v/>
      </c>
      <c r="G1277" s="10" t="str">
        <f>IF([1]厂站实体!N1277="","",[1]厂站实体!N1277)</f>
        <v/>
      </c>
      <c r="H1277" s="10" t="str">
        <f>IF([1]厂站实体!O1277="","",[1]厂站实体!O1277)</f>
        <v/>
      </c>
      <c r="I1277" s="10" t="str">
        <f>IF([1]厂站实体!K1277="","",[1]厂站实体!K1277)</f>
        <v/>
      </c>
      <c r="J1277" s="10" t="str">
        <f>IF([1]厂站实体!P1277="","",[1]厂站实体!P1277)</f>
        <v/>
      </c>
      <c r="K1277" s="10" t="str">
        <f t="shared" si="19"/>
        <v/>
      </c>
    </row>
    <row r="1278" spans="1:11" x14ac:dyDescent="0.15">
      <c r="A1278" s="10" t="str">
        <f>IF([1]厂站实体!A1278="","",[1]厂站实体!A1278)</f>
        <v/>
      </c>
      <c r="B1278" s="10" t="str">
        <f>IF([1]厂站实体!E1278="","",[1]厂站实体!E1278)</f>
        <v/>
      </c>
      <c r="C1278" s="10" t="str">
        <f>IF([1]厂站实体!C1278="","",[1]厂站实体!C1278)</f>
        <v/>
      </c>
      <c r="D1278" s="10" t="str">
        <f>IF([1]厂站实体!D1278="","",[1]厂站实体!D1278)</f>
        <v/>
      </c>
      <c r="E1278" s="10" t="str">
        <f>IF([1]厂站实体!R1278="","",[1]厂站实体!R1278)</f>
        <v/>
      </c>
      <c r="F1278" s="10" t="str">
        <f>IF([1]厂站实体!M1278="","",[1]厂站实体!M1278)</f>
        <v/>
      </c>
      <c r="G1278" s="10" t="str">
        <f>IF([1]厂站实体!N1278="","",[1]厂站实体!N1278)</f>
        <v/>
      </c>
      <c r="H1278" s="10" t="str">
        <f>IF([1]厂站实体!O1278="","",[1]厂站实体!O1278)</f>
        <v/>
      </c>
      <c r="I1278" s="10" t="str">
        <f>IF([1]厂站实体!K1278="","",[1]厂站实体!K1278)</f>
        <v/>
      </c>
      <c r="J1278" s="10" t="str">
        <f>IF([1]厂站实体!P1278="","",[1]厂站实体!P1278)</f>
        <v/>
      </c>
      <c r="K1278" s="10" t="str">
        <f t="shared" si="19"/>
        <v/>
      </c>
    </row>
    <row r="1279" spans="1:11" x14ac:dyDescent="0.15">
      <c r="A1279" s="10" t="str">
        <f>IF([1]厂站实体!A1279="","",[1]厂站实体!A1279)</f>
        <v/>
      </c>
      <c r="B1279" s="10" t="str">
        <f>IF([1]厂站实体!E1279="","",[1]厂站实体!E1279)</f>
        <v/>
      </c>
      <c r="C1279" s="10" t="str">
        <f>IF([1]厂站实体!C1279="","",[1]厂站实体!C1279)</f>
        <v/>
      </c>
      <c r="D1279" s="10" t="str">
        <f>IF([1]厂站实体!D1279="","",[1]厂站实体!D1279)</f>
        <v/>
      </c>
      <c r="E1279" s="10" t="str">
        <f>IF([1]厂站实体!R1279="","",[1]厂站实体!R1279)</f>
        <v/>
      </c>
      <c r="F1279" s="10" t="str">
        <f>IF([1]厂站实体!M1279="","",[1]厂站实体!M1279)</f>
        <v/>
      </c>
      <c r="G1279" s="10" t="str">
        <f>IF([1]厂站实体!N1279="","",[1]厂站实体!N1279)</f>
        <v/>
      </c>
      <c r="H1279" s="10" t="str">
        <f>IF([1]厂站实体!O1279="","",[1]厂站实体!O1279)</f>
        <v/>
      </c>
      <c r="I1279" s="10" t="str">
        <f>IF([1]厂站实体!K1279="","",[1]厂站实体!K1279)</f>
        <v/>
      </c>
      <c r="J1279" s="10" t="str">
        <f>IF([1]厂站实体!P1279="","",[1]厂站实体!P1279)</f>
        <v/>
      </c>
      <c r="K1279" s="10" t="str">
        <f t="shared" si="19"/>
        <v/>
      </c>
    </row>
    <row r="1280" spans="1:11" x14ac:dyDescent="0.15">
      <c r="A1280" s="10" t="str">
        <f>IF([1]厂站实体!A1280="","",[1]厂站实体!A1280)</f>
        <v/>
      </c>
      <c r="B1280" s="10" t="str">
        <f>IF([1]厂站实体!E1280="","",[1]厂站实体!E1280)</f>
        <v/>
      </c>
      <c r="C1280" s="10" t="str">
        <f>IF([1]厂站实体!C1280="","",[1]厂站实体!C1280)</f>
        <v/>
      </c>
      <c r="D1280" s="10" t="str">
        <f>IF([1]厂站实体!D1280="","",[1]厂站实体!D1280)</f>
        <v/>
      </c>
      <c r="E1280" s="10" t="str">
        <f>IF([1]厂站实体!R1280="","",[1]厂站实体!R1280)</f>
        <v/>
      </c>
      <c r="F1280" s="10" t="str">
        <f>IF([1]厂站实体!M1280="","",[1]厂站实体!M1280)</f>
        <v/>
      </c>
      <c r="G1280" s="10" t="str">
        <f>IF([1]厂站实体!N1280="","",[1]厂站实体!N1280)</f>
        <v/>
      </c>
      <c r="H1280" s="10" t="str">
        <f>IF([1]厂站实体!O1280="","",[1]厂站实体!O1280)</f>
        <v/>
      </c>
      <c r="I1280" s="10" t="str">
        <f>IF([1]厂站实体!K1280="","",[1]厂站实体!K1280)</f>
        <v/>
      </c>
      <c r="J1280" s="10" t="str">
        <f>IF([1]厂站实体!P1280="","",[1]厂站实体!P1280)</f>
        <v/>
      </c>
      <c r="K1280" s="10" t="str">
        <f t="shared" si="19"/>
        <v/>
      </c>
    </row>
    <row r="1281" spans="1:11" x14ac:dyDescent="0.15">
      <c r="A1281" s="10" t="str">
        <f>IF([1]厂站实体!A1281="","",[1]厂站实体!A1281)</f>
        <v/>
      </c>
      <c r="B1281" s="10" t="str">
        <f>IF([1]厂站实体!E1281="","",[1]厂站实体!E1281)</f>
        <v/>
      </c>
      <c r="C1281" s="10" t="str">
        <f>IF([1]厂站实体!C1281="","",[1]厂站实体!C1281)</f>
        <v/>
      </c>
      <c r="D1281" s="10" t="str">
        <f>IF([1]厂站实体!D1281="","",[1]厂站实体!D1281)</f>
        <v/>
      </c>
      <c r="E1281" s="10" t="str">
        <f>IF([1]厂站实体!R1281="","",[1]厂站实体!R1281)</f>
        <v/>
      </c>
      <c r="F1281" s="10" t="str">
        <f>IF([1]厂站实体!M1281="","",[1]厂站实体!M1281)</f>
        <v/>
      </c>
      <c r="G1281" s="10" t="str">
        <f>IF([1]厂站实体!N1281="","",[1]厂站实体!N1281)</f>
        <v/>
      </c>
      <c r="H1281" s="10" t="str">
        <f>IF([1]厂站实体!O1281="","",[1]厂站实体!O1281)</f>
        <v/>
      </c>
      <c r="I1281" s="10" t="str">
        <f>IF([1]厂站实体!K1281="","",[1]厂站实体!K1281)</f>
        <v/>
      </c>
      <c r="J1281" s="10" t="str">
        <f>IF([1]厂站实体!P1281="","",[1]厂站实体!P1281)</f>
        <v/>
      </c>
      <c r="K1281" s="10" t="str">
        <f t="shared" si="19"/>
        <v/>
      </c>
    </row>
    <row r="1282" spans="1:11" x14ac:dyDescent="0.15">
      <c r="A1282" s="10" t="str">
        <f>IF([1]厂站实体!A1282="","",[1]厂站实体!A1282)</f>
        <v/>
      </c>
      <c r="B1282" s="10" t="str">
        <f>IF([1]厂站实体!E1282="","",[1]厂站实体!E1282)</f>
        <v/>
      </c>
      <c r="C1282" s="10" t="str">
        <f>IF([1]厂站实体!C1282="","",[1]厂站实体!C1282)</f>
        <v/>
      </c>
      <c r="D1282" s="10" t="str">
        <f>IF([1]厂站实体!D1282="","",[1]厂站实体!D1282)</f>
        <v/>
      </c>
      <c r="E1282" s="10" t="str">
        <f>IF([1]厂站实体!R1282="","",[1]厂站实体!R1282)</f>
        <v/>
      </c>
      <c r="F1282" s="10" t="str">
        <f>IF([1]厂站实体!M1282="","",[1]厂站实体!M1282)</f>
        <v/>
      </c>
      <c r="G1282" s="10" t="str">
        <f>IF([1]厂站实体!N1282="","",[1]厂站实体!N1282)</f>
        <v/>
      </c>
      <c r="H1282" s="10" t="str">
        <f>IF([1]厂站实体!O1282="","",[1]厂站实体!O1282)</f>
        <v/>
      </c>
      <c r="I1282" s="10" t="str">
        <f>IF([1]厂站实体!K1282="","",[1]厂站实体!K1282)</f>
        <v/>
      </c>
      <c r="J1282" s="10" t="str">
        <f>IF([1]厂站实体!P1282="","",[1]厂站实体!P1282)</f>
        <v/>
      </c>
      <c r="K1282" s="10" t="str">
        <f t="shared" si="19"/>
        <v/>
      </c>
    </row>
    <row r="1283" spans="1:11" x14ac:dyDescent="0.15">
      <c r="A1283" s="10" t="str">
        <f>IF([1]厂站实体!A1283="","",[1]厂站实体!A1283)</f>
        <v/>
      </c>
      <c r="B1283" s="10" t="str">
        <f>IF([1]厂站实体!E1283="","",[1]厂站实体!E1283)</f>
        <v/>
      </c>
      <c r="C1283" s="10" t="str">
        <f>IF([1]厂站实体!C1283="","",[1]厂站实体!C1283)</f>
        <v/>
      </c>
      <c r="D1283" s="10" t="str">
        <f>IF([1]厂站实体!D1283="","",[1]厂站实体!D1283)</f>
        <v/>
      </c>
      <c r="E1283" s="10" t="str">
        <f>IF([1]厂站实体!R1283="","",[1]厂站实体!R1283)</f>
        <v/>
      </c>
      <c r="F1283" s="10" t="str">
        <f>IF([1]厂站实体!M1283="","",[1]厂站实体!M1283)</f>
        <v/>
      </c>
      <c r="G1283" s="10" t="str">
        <f>IF([1]厂站实体!N1283="","",[1]厂站实体!N1283)</f>
        <v/>
      </c>
      <c r="H1283" s="10" t="str">
        <f>IF([1]厂站实体!O1283="","",[1]厂站实体!O1283)</f>
        <v/>
      </c>
      <c r="I1283" s="10" t="str">
        <f>IF([1]厂站实体!K1283="","",[1]厂站实体!K1283)</f>
        <v/>
      </c>
      <c r="J1283" s="10" t="str">
        <f>IF([1]厂站实体!P1283="","",[1]厂站实体!P1283)</f>
        <v/>
      </c>
      <c r="K1283" s="10" t="str">
        <f t="shared" ref="K1283:K1346" si="20">IF(OR(I1283="",J1283=""),"",I1283-J1283)</f>
        <v/>
      </c>
    </row>
    <row r="1284" spans="1:11" x14ac:dyDescent="0.15">
      <c r="A1284" s="10" t="str">
        <f>IF([1]厂站实体!A1284="","",[1]厂站实体!A1284)</f>
        <v/>
      </c>
      <c r="B1284" s="10" t="str">
        <f>IF([1]厂站实体!E1284="","",[1]厂站实体!E1284)</f>
        <v/>
      </c>
      <c r="C1284" s="10" t="str">
        <f>IF([1]厂站实体!C1284="","",[1]厂站实体!C1284)</f>
        <v/>
      </c>
      <c r="D1284" s="10" t="str">
        <f>IF([1]厂站实体!D1284="","",[1]厂站实体!D1284)</f>
        <v/>
      </c>
      <c r="E1284" s="10" t="str">
        <f>IF([1]厂站实体!R1284="","",[1]厂站实体!R1284)</f>
        <v/>
      </c>
      <c r="F1284" s="10" t="str">
        <f>IF([1]厂站实体!M1284="","",[1]厂站实体!M1284)</f>
        <v/>
      </c>
      <c r="G1284" s="10" t="str">
        <f>IF([1]厂站实体!N1284="","",[1]厂站实体!N1284)</f>
        <v/>
      </c>
      <c r="H1284" s="10" t="str">
        <f>IF([1]厂站实体!O1284="","",[1]厂站实体!O1284)</f>
        <v/>
      </c>
      <c r="I1284" s="10" t="str">
        <f>IF([1]厂站实体!K1284="","",[1]厂站实体!K1284)</f>
        <v/>
      </c>
      <c r="J1284" s="10" t="str">
        <f>IF([1]厂站实体!P1284="","",[1]厂站实体!P1284)</f>
        <v/>
      </c>
      <c r="K1284" s="10" t="str">
        <f t="shared" si="20"/>
        <v/>
      </c>
    </row>
    <row r="1285" spans="1:11" x14ac:dyDescent="0.15">
      <c r="A1285" s="10" t="str">
        <f>IF([1]厂站实体!A1285="","",[1]厂站实体!A1285)</f>
        <v/>
      </c>
      <c r="B1285" s="10" t="str">
        <f>IF([1]厂站实体!E1285="","",[1]厂站实体!E1285)</f>
        <v/>
      </c>
      <c r="C1285" s="10" t="str">
        <f>IF([1]厂站实体!C1285="","",[1]厂站实体!C1285)</f>
        <v/>
      </c>
      <c r="D1285" s="10" t="str">
        <f>IF([1]厂站实体!D1285="","",[1]厂站实体!D1285)</f>
        <v/>
      </c>
      <c r="E1285" s="10" t="str">
        <f>IF([1]厂站实体!R1285="","",[1]厂站实体!R1285)</f>
        <v/>
      </c>
      <c r="F1285" s="10" t="str">
        <f>IF([1]厂站实体!M1285="","",[1]厂站实体!M1285)</f>
        <v/>
      </c>
      <c r="G1285" s="10" t="str">
        <f>IF([1]厂站实体!N1285="","",[1]厂站实体!N1285)</f>
        <v/>
      </c>
      <c r="H1285" s="10" t="str">
        <f>IF([1]厂站实体!O1285="","",[1]厂站实体!O1285)</f>
        <v/>
      </c>
      <c r="I1285" s="10" t="str">
        <f>IF([1]厂站实体!K1285="","",[1]厂站实体!K1285)</f>
        <v/>
      </c>
      <c r="J1285" s="10" t="str">
        <f>IF([1]厂站实体!P1285="","",[1]厂站实体!P1285)</f>
        <v/>
      </c>
      <c r="K1285" s="10" t="str">
        <f t="shared" si="20"/>
        <v/>
      </c>
    </row>
    <row r="1286" spans="1:11" x14ac:dyDescent="0.15">
      <c r="A1286" s="10" t="str">
        <f>IF([1]厂站实体!A1286="","",[1]厂站实体!A1286)</f>
        <v/>
      </c>
      <c r="B1286" s="10" t="str">
        <f>IF([1]厂站实体!E1286="","",[1]厂站实体!E1286)</f>
        <v/>
      </c>
      <c r="C1286" s="10" t="str">
        <f>IF([1]厂站实体!C1286="","",[1]厂站实体!C1286)</f>
        <v/>
      </c>
      <c r="D1286" s="10" t="str">
        <f>IF([1]厂站实体!D1286="","",[1]厂站实体!D1286)</f>
        <v/>
      </c>
      <c r="E1286" s="10" t="str">
        <f>IF([1]厂站实体!R1286="","",[1]厂站实体!R1286)</f>
        <v/>
      </c>
      <c r="F1286" s="10" t="str">
        <f>IF([1]厂站实体!M1286="","",[1]厂站实体!M1286)</f>
        <v/>
      </c>
      <c r="G1286" s="10" t="str">
        <f>IF([1]厂站实体!N1286="","",[1]厂站实体!N1286)</f>
        <v/>
      </c>
      <c r="H1286" s="10" t="str">
        <f>IF([1]厂站实体!O1286="","",[1]厂站实体!O1286)</f>
        <v/>
      </c>
      <c r="I1286" s="10" t="str">
        <f>IF([1]厂站实体!K1286="","",[1]厂站实体!K1286)</f>
        <v/>
      </c>
      <c r="J1286" s="10" t="str">
        <f>IF([1]厂站实体!P1286="","",[1]厂站实体!P1286)</f>
        <v/>
      </c>
      <c r="K1286" s="10" t="str">
        <f t="shared" si="20"/>
        <v/>
      </c>
    </row>
    <row r="1287" spans="1:11" x14ac:dyDescent="0.15">
      <c r="A1287" s="10" t="str">
        <f>IF([1]厂站实体!A1287="","",[1]厂站实体!A1287)</f>
        <v/>
      </c>
      <c r="B1287" s="10" t="str">
        <f>IF([1]厂站实体!E1287="","",[1]厂站实体!E1287)</f>
        <v/>
      </c>
      <c r="C1287" s="10" t="str">
        <f>IF([1]厂站实体!C1287="","",[1]厂站实体!C1287)</f>
        <v/>
      </c>
      <c r="D1287" s="10" t="str">
        <f>IF([1]厂站实体!D1287="","",[1]厂站实体!D1287)</f>
        <v/>
      </c>
      <c r="E1287" s="10" t="str">
        <f>IF([1]厂站实体!R1287="","",[1]厂站实体!R1287)</f>
        <v/>
      </c>
      <c r="F1287" s="10" t="str">
        <f>IF([1]厂站实体!M1287="","",[1]厂站实体!M1287)</f>
        <v/>
      </c>
      <c r="G1287" s="10" t="str">
        <f>IF([1]厂站实体!N1287="","",[1]厂站实体!N1287)</f>
        <v/>
      </c>
      <c r="H1287" s="10" t="str">
        <f>IF([1]厂站实体!O1287="","",[1]厂站实体!O1287)</f>
        <v/>
      </c>
      <c r="I1287" s="10" t="str">
        <f>IF([1]厂站实体!K1287="","",[1]厂站实体!K1287)</f>
        <v/>
      </c>
      <c r="J1287" s="10" t="str">
        <f>IF([1]厂站实体!P1287="","",[1]厂站实体!P1287)</f>
        <v/>
      </c>
      <c r="K1287" s="10" t="str">
        <f t="shared" si="20"/>
        <v/>
      </c>
    </row>
    <row r="1288" spans="1:11" x14ac:dyDescent="0.15">
      <c r="A1288" s="10" t="str">
        <f>IF([1]厂站实体!A1288="","",[1]厂站实体!A1288)</f>
        <v/>
      </c>
      <c r="B1288" s="10" t="str">
        <f>IF([1]厂站实体!E1288="","",[1]厂站实体!E1288)</f>
        <v/>
      </c>
      <c r="C1288" s="10" t="str">
        <f>IF([1]厂站实体!C1288="","",[1]厂站实体!C1288)</f>
        <v/>
      </c>
      <c r="D1288" s="10" t="str">
        <f>IF([1]厂站实体!D1288="","",[1]厂站实体!D1288)</f>
        <v/>
      </c>
      <c r="E1288" s="10" t="str">
        <f>IF([1]厂站实体!R1288="","",[1]厂站实体!R1288)</f>
        <v/>
      </c>
      <c r="F1288" s="10" t="str">
        <f>IF([1]厂站实体!M1288="","",[1]厂站实体!M1288)</f>
        <v/>
      </c>
      <c r="G1288" s="10" t="str">
        <f>IF([1]厂站实体!N1288="","",[1]厂站实体!N1288)</f>
        <v/>
      </c>
      <c r="H1288" s="10" t="str">
        <f>IF([1]厂站实体!O1288="","",[1]厂站实体!O1288)</f>
        <v/>
      </c>
      <c r="I1288" s="10" t="str">
        <f>IF([1]厂站实体!K1288="","",[1]厂站实体!K1288)</f>
        <v/>
      </c>
      <c r="J1288" s="10" t="str">
        <f>IF([1]厂站实体!P1288="","",[1]厂站实体!P1288)</f>
        <v/>
      </c>
      <c r="K1288" s="10" t="str">
        <f t="shared" si="20"/>
        <v/>
      </c>
    </row>
    <row r="1289" spans="1:11" x14ac:dyDescent="0.15">
      <c r="A1289" s="10" t="str">
        <f>IF([1]厂站实体!A1289="","",[1]厂站实体!A1289)</f>
        <v/>
      </c>
      <c r="B1289" s="10" t="str">
        <f>IF([1]厂站实体!E1289="","",[1]厂站实体!E1289)</f>
        <v/>
      </c>
      <c r="C1289" s="10" t="str">
        <f>IF([1]厂站实体!C1289="","",[1]厂站实体!C1289)</f>
        <v/>
      </c>
      <c r="D1289" s="10" t="str">
        <f>IF([1]厂站实体!D1289="","",[1]厂站实体!D1289)</f>
        <v/>
      </c>
      <c r="E1289" s="10" t="str">
        <f>IF([1]厂站实体!R1289="","",[1]厂站实体!R1289)</f>
        <v/>
      </c>
      <c r="F1289" s="10" t="str">
        <f>IF([1]厂站实体!M1289="","",[1]厂站实体!M1289)</f>
        <v/>
      </c>
      <c r="G1289" s="10" t="str">
        <f>IF([1]厂站实体!N1289="","",[1]厂站实体!N1289)</f>
        <v/>
      </c>
      <c r="H1289" s="10" t="str">
        <f>IF([1]厂站实体!O1289="","",[1]厂站实体!O1289)</f>
        <v/>
      </c>
      <c r="I1289" s="10" t="str">
        <f>IF([1]厂站实体!K1289="","",[1]厂站实体!K1289)</f>
        <v/>
      </c>
      <c r="J1289" s="10" t="str">
        <f>IF([1]厂站实体!P1289="","",[1]厂站实体!P1289)</f>
        <v/>
      </c>
      <c r="K1289" s="10" t="str">
        <f t="shared" si="20"/>
        <v/>
      </c>
    </row>
    <row r="1290" spans="1:11" x14ac:dyDescent="0.15">
      <c r="A1290" s="10" t="str">
        <f>IF([1]厂站实体!A1290="","",[1]厂站实体!A1290)</f>
        <v/>
      </c>
      <c r="B1290" s="10" t="str">
        <f>IF([1]厂站实体!E1290="","",[1]厂站实体!E1290)</f>
        <v/>
      </c>
      <c r="C1290" s="10" t="str">
        <f>IF([1]厂站实体!C1290="","",[1]厂站实体!C1290)</f>
        <v/>
      </c>
      <c r="D1290" s="10" t="str">
        <f>IF([1]厂站实体!D1290="","",[1]厂站实体!D1290)</f>
        <v/>
      </c>
      <c r="E1290" s="10" t="str">
        <f>IF([1]厂站实体!R1290="","",[1]厂站实体!R1290)</f>
        <v/>
      </c>
      <c r="F1290" s="10" t="str">
        <f>IF([1]厂站实体!M1290="","",[1]厂站实体!M1290)</f>
        <v/>
      </c>
      <c r="G1290" s="10" t="str">
        <f>IF([1]厂站实体!N1290="","",[1]厂站实体!N1290)</f>
        <v/>
      </c>
      <c r="H1290" s="10" t="str">
        <f>IF([1]厂站实体!O1290="","",[1]厂站实体!O1290)</f>
        <v/>
      </c>
      <c r="I1290" s="10" t="str">
        <f>IF([1]厂站实体!K1290="","",[1]厂站实体!K1290)</f>
        <v/>
      </c>
      <c r="J1290" s="10" t="str">
        <f>IF([1]厂站实体!P1290="","",[1]厂站实体!P1290)</f>
        <v/>
      </c>
      <c r="K1290" s="10" t="str">
        <f t="shared" si="20"/>
        <v/>
      </c>
    </row>
    <row r="1291" spans="1:11" x14ac:dyDescent="0.15">
      <c r="A1291" s="10" t="str">
        <f>IF([1]厂站实体!A1291="","",[1]厂站实体!A1291)</f>
        <v/>
      </c>
      <c r="B1291" s="10" t="str">
        <f>IF([1]厂站实体!E1291="","",[1]厂站实体!E1291)</f>
        <v/>
      </c>
      <c r="C1291" s="10" t="str">
        <f>IF([1]厂站实体!C1291="","",[1]厂站实体!C1291)</f>
        <v/>
      </c>
      <c r="D1291" s="10" t="str">
        <f>IF([1]厂站实体!D1291="","",[1]厂站实体!D1291)</f>
        <v/>
      </c>
      <c r="E1291" s="10" t="str">
        <f>IF([1]厂站实体!R1291="","",[1]厂站实体!R1291)</f>
        <v/>
      </c>
      <c r="F1291" s="10" t="str">
        <f>IF([1]厂站实体!M1291="","",[1]厂站实体!M1291)</f>
        <v/>
      </c>
      <c r="G1291" s="10" t="str">
        <f>IF([1]厂站实体!N1291="","",[1]厂站实体!N1291)</f>
        <v/>
      </c>
      <c r="H1291" s="10" t="str">
        <f>IF([1]厂站实体!O1291="","",[1]厂站实体!O1291)</f>
        <v/>
      </c>
      <c r="I1291" s="10" t="str">
        <f>IF([1]厂站实体!K1291="","",[1]厂站实体!K1291)</f>
        <v/>
      </c>
      <c r="J1291" s="10" t="str">
        <f>IF([1]厂站实体!P1291="","",[1]厂站实体!P1291)</f>
        <v/>
      </c>
      <c r="K1291" s="10" t="str">
        <f t="shared" si="20"/>
        <v/>
      </c>
    </row>
    <row r="1292" spans="1:11" x14ac:dyDescent="0.15">
      <c r="A1292" s="10" t="str">
        <f>IF([1]厂站实体!A1292="","",[1]厂站实体!A1292)</f>
        <v/>
      </c>
      <c r="B1292" s="10" t="str">
        <f>IF([1]厂站实体!E1292="","",[1]厂站实体!E1292)</f>
        <v/>
      </c>
      <c r="C1292" s="10" t="str">
        <f>IF([1]厂站实体!C1292="","",[1]厂站实体!C1292)</f>
        <v/>
      </c>
      <c r="D1292" s="10" t="str">
        <f>IF([1]厂站实体!D1292="","",[1]厂站实体!D1292)</f>
        <v/>
      </c>
      <c r="E1292" s="10" t="str">
        <f>IF([1]厂站实体!R1292="","",[1]厂站实体!R1292)</f>
        <v/>
      </c>
      <c r="F1292" s="10" t="str">
        <f>IF([1]厂站实体!M1292="","",[1]厂站实体!M1292)</f>
        <v/>
      </c>
      <c r="G1292" s="10" t="str">
        <f>IF([1]厂站实体!N1292="","",[1]厂站实体!N1292)</f>
        <v/>
      </c>
      <c r="H1292" s="10" t="str">
        <f>IF([1]厂站实体!O1292="","",[1]厂站实体!O1292)</f>
        <v/>
      </c>
      <c r="I1292" s="10" t="str">
        <f>IF([1]厂站实体!K1292="","",[1]厂站实体!K1292)</f>
        <v/>
      </c>
      <c r="J1292" s="10" t="str">
        <f>IF([1]厂站实体!P1292="","",[1]厂站实体!P1292)</f>
        <v/>
      </c>
      <c r="K1292" s="10" t="str">
        <f t="shared" si="20"/>
        <v/>
      </c>
    </row>
    <row r="1293" spans="1:11" x14ac:dyDescent="0.15">
      <c r="A1293" s="10" t="str">
        <f>IF([1]厂站实体!A1293="","",[1]厂站实体!A1293)</f>
        <v/>
      </c>
      <c r="B1293" s="10" t="str">
        <f>IF([1]厂站实体!E1293="","",[1]厂站实体!E1293)</f>
        <v/>
      </c>
      <c r="C1293" s="10" t="str">
        <f>IF([1]厂站实体!C1293="","",[1]厂站实体!C1293)</f>
        <v/>
      </c>
      <c r="D1293" s="10" t="str">
        <f>IF([1]厂站实体!D1293="","",[1]厂站实体!D1293)</f>
        <v/>
      </c>
      <c r="E1293" s="10" t="str">
        <f>IF([1]厂站实体!R1293="","",[1]厂站实体!R1293)</f>
        <v/>
      </c>
      <c r="F1293" s="10" t="str">
        <f>IF([1]厂站实体!M1293="","",[1]厂站实体!M1293)</f>
        <v/>
      </c>
      <c r="G1293" s="10" t="str">
        <f>IF([1]厂站实体!N1293="","",[1]厂站实体!N1293)</f>
        <v/>
      </c>
      <c r="H1293" s="10" t="str">
        <f>IF([1]厂站实体!O1293="","",[1]厂站实体!O1293)</f>
        <v/>
      </c>
      <c r="I1293" s="10" t="str">
        <f>IF([1]厂站实体!K1293="","",[1]厂站实体!K1293)</f>
        <v/>
      </c>
      <c r="J1293" s="10" t="str">
        <f>IF([1]厂站实体!P1293="","",[1]厂站实体!P1293)</f>
        <v/>
      </c>
      <c r="K1293" s="10" t="str">
        <f t="shared" si="20"/>
        <v/>
      </c>
    </row>
    <row r="1294" spans="1:11" x14ac:dyDescent="0.15">
      <c r="A1294" s="10" t="str">
        <f>IF([1]厂站实体!A1294="","",[1]厂站实体!A1294)</f>
        <v/>
      </c>
      <c r="B1294" s="10" t="str">
        <f>IF([1]厂站实体!E1294="","",[1]厂站实体!E1294)</f>
        <v/>
      </c>
      <c r="C1294" s="10" t="str">
        <f>IF([1]厂站实体!C1294="","",[1]厂站实体!C1294)</f>
        <v/>
      </c>
      <c r="D1294" s="10" t="str">
        <f>IF([1]厂站实体!D1294="","",[1]厂站实体!D1294)</f>
        <v/>
      </c>
      <c r="E1294" s="10" t="str">
        <f>IF([1]厂站实体!R1294="","",[1]厂站实体!R1294)</f>
        <v/>
      </c>
      <c r="F1294" s="10" t="str">
        <f>IF([1]厂站实体!M1294="","",[1]厂站实体!M1294)</f>
        <v/>
      </c>
      <c r="G1294" s="10" t="str">
        <f>IF([1]厂站实体!N1294="","",[1]厂站实体!N1294)</f>
        <v/>
      </c>
      <c r="H1294" s="10" t="str">
        <f>IF([1]厂站实体!O1294="","",[1]厂站实体!O1294)</f>
        <v/>
      </c>
      <c r="I1294" s="10" t="str">
        <f>IF([1]厂站实体!K1294="","",[1]厂站实体!K1294)</f>
        <v/>
      </c>
      <c r="J1294" s="10" t="str">
        <f>IF([1]厂站实体!P1294="","",[1]厂站实体!P1294)</f>
        <v/>
      </c>
      <c r="K1294" s="10" t="str">
        <f t="shared" si="20"/>
        <v/>
      </c>
    </row>
    <row r="1295" spans="1:11" x14ac:dyDescent="0.15">
      <c r="A1295" s="10" t="str">
        <f>IF([1]厂站实体!A1295="","",[1]厂站实体!A1295)</f>
        <v/>
      </c>
      <c r="B1295" s="10" t="str">
        <f>IF([1]厂站实体!E1295="","",[1]厂站实体!E1295)</f>
        <v/>
      </c>
      <c r="C1295" s="10" t="str">
        <f>IF([1]厂站实体!C1295="","",[1]厂站实体!C1295)</f>
        <v/>
      </c>
      <c r="D1295" s="10" t="str">
        <f>IF([1]厂站实体!D1295="","",[1]厂站实体!D1295)</f>
        <v/>
      </c>
      <c r="E1295" s="10" t="str">
        <f>IF([1]厂站实体!R1295="","",[1]厂站实体!R1295)</f>
        <v/>
      </c>
      <c r="F1295" s="10" t="str">
        <f>IF([1]厂站实体!M1295="","",[1]厂站实体!M1295)</f>
        <v/>
      </c>
      <c r="G1295" s="10" t="str">
        <f>IF([1]厂站实体!N1295="","",[1]厂站实体!N1295)</f>
        <v/>
      </c>
      <c r="H1295" s="10" t="str">
        <f>IF([1]厂站实体!O1295="","",[1]厂站实体!O1295)</f>
        <v/>
      </c>
      <c r="I1295" s="10" t="str">
        <f>IF([1]厂站实体!K1295="","",[1]厂站实体!K1295)</f>
        <v/>
      </c>
      <c r="J1295" s="10" t="str">
        <f>IF([1]厂站实体!P1295="","",[1]厂站实体!P1295)</f>
        <v/>
      </c>
      <c r="K1295" s="10" t="str">
        <f t="shared" si="20"/>
        <v/>
      </c>
    </row>
    <row r="1296" spans="1:11" x14ac:dyDescent="0.15">
      <c r="A1296" s="10" t="str">
        <f>IF([1]厂站实体!A1296="","",[1]厂站实体!A1296)</f>
        <v/>
      </c>
      <c r="B1296" s="10" t="str">
        <f>IF([1]厂站实体!E1296="","",[1]厂站实体!E1296)</f>
        <v/>
      </c>
      <c r="C1296" s="10" t="str">
        <f>IF([1]厂站实体!C1296="","",[1]厂站实体!C1296)</f>
        <v/>
      </c>
      <c r="D1296" s="10" t="str">
        <f>IF([1]厂站实体!D1296="","",[1]厂站实体!D1296)</f>
        <v/>
      </c>
      <c r="E1296" s="10" t="str">
        <f>IF([1]厂站实体!R1296="","",[1]厂站实体!R1296)</f>
        <v/>
      </c>
      <c r="F1296" s="10" t="str">
        <f>IF([1]厂站实体!M1296="","",[1]厂站实体!M1296)</f>
        <v/>
      </c>
      <c r="G1296" s="10" t="str">
        <f>IF([1]厂站实体!N1296="","",[1]厂站实体!N1296)</f>
        <v/>
      </c>
      <c r="H1296" s="10" t="str">
        <f>IF([1]厂站实体!O1296="","",[1]厂站实体!O1296)</f>
        <v/>
      </c>
      <c r="I1296" s="10" t="str">
        <f>IF([1]厂站实体!K1296="","",[1]厂站实体!K1296)</f>
        <v/>
      </c>
      <c r="J1296" s="10" t="str">
        <f>IF([1]厂站实体!P1296="","",[1]厂站实体!P1296)</f>
        <v/>
      </c>
      <c r="K1296" s="10" t="str">
        <f t="shared" si="20"/>
        <v/>
      </c>
    </row>
    <row r="1297" spans="1:11" x14ac:dyDescent="0.15">
      <c r="A1297" s="10" t="str">
        <f>IF([1]厂站实体!A1297="","",[1]厂站实体!A1297)</f>
        <v/>
      </c>
      <c r="B1297" s="10" t="str">
        <f>IF([1]厂站实体!E1297="","",[1]厂站实体!E1297)</f>
        <v/>
      </c>
      <c r="C1297" s="10" t="str">
        <f>IF([1]厂站实体!C1297="","",[1]厂站实体!C1297)</f>
        <v/>
      </c>
      <c r="D1297" s="10" t="str">
        <f>IF([1]厂站实体!D1297="","",[1]厂站实体!D1297)</f>
        <v/>
      </c>
      <c r="E1297" s="10" t="str">
        <f>IF([1]厂站实体!R1297="","",[1]厂站实体!R1297)</f>
        <v/>
      </c>
      <c r="F1297" s="10" t="str">
        <f>IF([1]厂站实体!M1297="","",[1]厂站实体!M1297)</f>
        <v/>
      </c>
      <c r="G1297" s="10" t="str">
        <f>IF([1]厂站实体!N1297="","",[1]厂站实体!N1297)</f>
        <v/>
      </c>
      <c r="H1297" s="10" t="str">
        <f>IF([1]厂站实体!O1297="","",[1]厂站实体!O1297)</f>
        <v/>
      </c>
      <c r="I1297" s="10" t="str">
        <f>IF([1]厂站实体!K1297="","",[1]厂站实体!K1297)</f>
        <v/>
      </c>
      <c r="J1297" s="10" t="str">
        <f>IF([1]厂站实体!P1297="","",[1]厂站实体!P1297)</f>
        <v/>
      </c>
      <c r="K1297" s="10" t="str">
        <f t="shared" si="20"/>
        <v/>
      </c>
    </row>
    <row r="1298" spans="1:11" x14ac:dyDescent="0.15">
      <c r="A1298" s="10" t="str">
        <f>IF([1]厂站实体!A1298="","",[1]厂站实体!A1298)</f>
        <v/>
      </c>
      <c r="B1298" s="10" t="str">
        <f>IF([1]厂站实体!E1298="","",[1]厂站实体!E1298)</f>
        <v/>
      </c>
      <c r="C1298" s="10" t="str">
        <f>IF([1]厂站实体!C1298="","",[1]厂站实体!C1298)</f>
        <v/>
      </c>
      <c r="D1298" s="10" t="str">
        <f>IF([1]厂站实体!D1298="","",[1]厂站实体!D1298)</f>
        <v/>
      </c>
      <c r="E1298" s="10" t="str">
        <f>IF([1]厂站实体!R1298="","",[1]厂站实体!R1298)</f>
        <v/>
      </c>
      <c r="F1298" s="10" t="str">
        <f>IF([1]厂站实体!M1298="","",[1]厂站实体!M1298)</f>
        <v/>
      </c>
      <c r="G1298" s="10" t="str">
        <f>IF([1]厂站实体!N1298="","",[1]厂站实体!N1298)</f>
        <v/>
      </c>
      <c r="H1298" s="10" t="str">
        <f>IF([1]厂站实体!O1298="","",[1]厂站实体!O1298)</f>
        <v/>
      </c>
      <c r="I1298" s="10" t="str">
        <f>IF([1]厂站实体!K1298="","",[1]厂站实体!K1298)</f>
        <v/>
      </c>
      <c r="J1298" s="10" t="str">
        <f>IF([1]厂站实体!P1298="","",[1]厂站实体!P1298)</f>
        <v/>
      </c>
      <c r="K1298" s="10" t="str">
        <f t="shared" si="20"/>
        <v/>
      </c>
    </row>
    <row r="1299" spans="1:11" x14ac:dyDescent="0.15">
      <c r="A1299" s="10" t="str">
        <f>IF([1]厂站实体!A1299="","",[1]厂站实体!A1299)</f>
        <v/>
      </c>
      <c r="B1299" s="10" t="str">
        <f>IF([1]厂站实体!E1299="","",[1]厂站实体!E1299)</f>
        <v/>
      </c>
      <c r="C1299" s="10" t="str">
        <f>IF([1]厂站实体!C1299="","",[1]厂站实体!C1299)</f>
        <v/>
      </c>
      <c r="D1299" s="10" t="str">
        <f>IF([1]厂站实体!D1299="","",[1]厂站实体!D1299)</f>
        <v/>
      </c>
      <c r="E1299" s="10" t="str">
        <f>IF([1]厂站实体!R1299="","",[1]厂站实体!R1299)</f>
        <v/>
      </c>
      <c r="F1299" s="10" t="str">
        <f>IF([1]厂站实体!M1299="","",[1]厂站实体!M1299)</f>
        <v/>
      </c>
      <c r="G1299" s="10" t="str">
        <f>IF([1]厂站实体!N1299="","",[1]厂站实体!N1299)</f>
        <v/>
      </c>
      <c r="H1299" s="10" t="str">
        <f>IF([1]厂站实体!O1299="","",[1]厂站实体!O1299)</f>
        <v/>
      </c>
      <c r="I1299" s="10" t="str">
        <f>IF([1]厂站实体!K1299="","",[1]厂站实体!K1299)</f>
        <v/>
      </c>
      <c r="J1299" s="10" t="str">
        <f>IF([1]厂站实体!P1299="","",[1]厂站实体!P1299)</f>
        <v/>
      </c>
      <c r="K1299" s="10" t="str">
        <f t="shared" si="20"/>
        <v/>
      </c>
    </row>
    <row r="1300" spans="1:11" x14ac:dyDescent="0.15">
      <c r="A1300" s="10" t="str">
        <f>IF([1]厂站实体!A1300="","",[1]厂站实体!A1300)</f>
        <v/>
      </c>
      <c r="B1300" s="10" t="str">
        <f>IF([1]厂站实体!E1300="","",[1]厂站实体!E1300)</f>
        <v/>
      </c>
      <c r="C1300" s="10" t="str">
        <f>IF([1]厂站实体!C1300="","",[1]厂站实体!C1300)</f>
        <v/>
      </c>
      <c r="D1300" s="10" t="str">
        <f>IF([1]厂站实体!D1300="","",[1]厂站实体!D1300)</f>
        <v/>
      </c>
      <c r="E1300" s="10" t="str">
        <f>IF([1]厂站实体!R1300="","",[1]厂站实体!R1300)</f>
        <v/>
      </c>
      <c r="F1300" s="10" t="str">
        <f>IF([1]厂站实体!M1300="","",[1]厂站实体!M1300)</f>
        <v/>
      </c>
      <c r="G1300" s="10" t="str">
        <f>IF([1]厂站实体!N1300="","",[1]厂站实体!N1300)</f>
        <v/>
      </c>
      <c r="H1300" s="10" t="str">
        <f>IF([1]厂站实体!O1300="","",[1]厂站实体!O1300)</f>
        <v/>
      </c>
      <c r="I1300" s="10" t="str">
        <f>IF([1]厂站实体!K1300="","",[1]厂站实体!K1300)</f>
        <v/>
      </c>
      <c r="J1300" s="10" t="str">
        <f>IF([1]厂站实体!P1300="","",[1]厂站实体!P1300)</f>
        <v/>
      </c>
      <c r="K1300" s="10" t="str">
        <f t="shared" si="20"/>
        <v/>
      </c>
    </row>
    <row r="1301" spans="1:11" x14ac:dyDescent="0.15">
      <c r="A1301" s="10" t="str">
        <f>IF([1]厂站实体!A1301="","",[1]厂站实体!A1301)</f>
        <v/>
      </c>
      <c r="B1301" s="10" t="str">
        <f>IF([1]厂站实体!E1301="","",[1]厂站实体!E1301)</f>
        <v/>
      </c>
      <c r="C1301" s="10" t="str">
        <f>IF([1]厂站实体!C1301="","",[1]厂站实体!C1301)</f>
        <v/>
      </c>
      <c r="D1301" s="10" t="str">
        <f>IF([1]厂站实体!D1301="","",[1]厂站实体!D1301)</f>
        <v/>
      </c>
      <c r="E1301" s="10" t="str">
        <f>IF([1]厂站实体!R1301="","",[1]厂站实体!R1301)</f>
        <v/>
      </c>
      <c r="F1301" s="10" t="str">
        <f>IF([1]厂站实体!M1301="","",[1]厂站实体!M1301)</f>
        <v/>
      </c>
      <c r="G1301" s="10" t="str">
        <f>IF([1]厂站实体!N1301="","",[1]厂站实体!N1301)</f>
        <v/>
      </c>
      <c r="H1301" s="10" t="str">
        <f>IF([1]厂站实体!O1301="","",[1]厂站实体!O1301)</f>
        <v/>
      </c>
      <c r="I1301" s="10" t="str">
        <f>IF([1]厂站实体!K1301="","",[1]厂站实体!K1301)</f>
        <v/>
      </c>
      <c r="J1301" s="10" t="str">
        <f>IF([1]厂站实体!P1301="","",[1]厂站实体!P1301)</f>
        <v/>
      </c>
      <c r="K1301" s="10" t="str">
        <f t="shared" si="20"/>
        <v/>
      </c>
    </row>
    <row r="1302" spans="1:11" x14ac:dyDescent="0.15">
      <c r="A1302" s="10" t="str">
        <f>IF([1]厂站实体!A1302="","",[1]厂站实体!A1302)</f>
        <v/>
      </c>
      <c r="B1302" s="10" t="str">
        <f>IF([1]厂站实体!E1302="","",[1]厂站实体!E1302)</f>
        <v/>
      </c>
      <c r="C1302" s="10" t="str">
        <f>IF([1]厂站实体!C1302="","",[1]厂站实体!C1302)</f>
        <v/>
      </c>
      <c r="D1302" s="10" t="str">
        <f>IF([1]厂站实体!D1302="","",[1]厂站实体!D1302)</f>
        <v/>
      </c>
      <c r="E1302" s="10" t="str">
        <f>IF([1]厂站实体!R1302="","",[1]厂站实体!R1302)</f>
        <v/>
      </c>
      <c r="F1302" s="10" t="str">
        <f>IF([1]厂站实体!M1302="","",[1]厂站实体!M1302)</f>
        <v/>
      </c>
      <c r="G1302" s="10" t="str">
        <f>IF([1]厂站实体!N1302="","",[1]厂站实体!N1302)</f>
        <v/>
      </c>
      <c r="H1302" s="10" t="str">
        <f>IF([1]厂站实体!O1302="","",[1]厂站实体!O1302)</f>
        <v/>
      </c>
      <c r="I1302" s="10" t="str">
        <f>IF([1]厂站实体!K1302="","",[1]厂站实体!K1302)</f>
        <v/>
      </c>
      <c r="J1302" s="10" t="str">
        <f>IF([1]厂站实体!P1302="","",[1]厂站实体!P1302)</f>
        <v/>
      </c>
      <c r="K1302" s="10" t="str">
        <f t="shared" si="20"/>
        <v/>
      </c>
    </row>
    <row r="1303" spans="1:11" x14ac:dyDescent="0.15">
      <c r="A1303" s="10" t="str">
        <f>IF([1]厂站实体!A1303="","",[1]厂站实体!A1303)</f>
        <v/>
      </c>
      <c r="B1303" s="10" t="str">
        <f>IF([1]厂站实体!E1303="","",[1]厂站实体!E1303)</f>
        <v/>
      </c>
      <c r="C1303" s="10" t="str">
        <f>IF([1]厂站实体!C1303="","",[1]厂站实体!C1303)</f>
        <v/>
      </c>
      <c r="D1303" s="10" t="str">
        <f>IF([1]厂站实体!D1303="","",[1]厂站实体!D1303)</f>
        <v/>
      </c>
      <c r="E1303" s="10" t="str">
        <f>IF([1]厂站实体!R1303="","",[1]厂站实体!R1303)</f>
        <v/>
      </c>
      <c r="F1303" s="10" t="str">
        <f>IF([1]厂站实体!M1303="","",[1]厂站实体!M1303)</f>
        <v/>
      </c>
      <c r="G1303" s="10" t="str">
        <f>IF([1]厂站实体!N1303="","",[1]厂站实体!N1303)</f>
        <v/>
      </c>
      <c r="H1303" s="10" t="str">
        <f>IF([1]厂站实体!O1303="","",[1]厂站实体!O1303)</f>
        <v/>
      </c>
      <c r="I1303" s="10" t="str">
        <f>IF([1]厂站实体!K1303="","",[1]厂站实体!K1303)</f>
        <v/>
      </c>
      <c r="J1303" s="10" t="str">
        <f>IF([1]厂站实体!P1303="","",[1]厂站实体!P1303)</f>
        <v/>
      </c>
      <c r="K1303" s="10" t="str">
        <f t="shared" si="20"/>
        <v/>
      </c>
    </row>
    <row r="1304" spans="1:11" x14ac:dyDescent="0.15">
      <c r="A1304" s="10" t="str">
        <f>IF([1]厂站实体!A1304="","",[1]厂站实体!A1304)</f>
        <v/>
      </c>
      <c r="B1304" s="10" t="str">
        <f>IF([1]厂站实体!E1304="","",[1]厂站实体!E1304)</f>
        <v/>
      </c>
      <c r="C1304" s="10" t="str">
        <f>IF([1]厂站实体!C1304="","",[1]厂站实体!C1304)</f>
        <v/>
      </c>
      <c r="D1304" s="10" t="str">
        <f>IF([1]厂站实体!D1304="","",[1]厂站实体!D1304)</f>
        <v/>
      </c>
      <c r="E1304" s="10" t="str">
        <f>IF([1]厂站实体!R1304="","",[1]厂站实体!R1304)</f>
        <v/>
      </c>
      <c r="F1304" s="10" t="str">
        <f>IF([1]厂站实体!M1304="","",[1]厂站实体!M1304)</f>
        <v/>
      </c>
      <c r="G1304" s="10" t="str">
        <f>IF([1]厂站实体!N1304="","",[1]厂站实体!N1304)</f>
        <v/>
      </c>
      <c r="H1304" s="10" t="str">
        <f>IF([1]厂站实体!O1304="","",[1]厂站实体!O1304)</f>
        <v/>
      </c>
      <c r="I1304" s="10" t="str">
        <f>IF([1]厂站实体!K1304="","",[1]厂站实体!K1304)</f>
        <v/>
      </c>
      <c r="J1304" s="10" t="str">
        <f>IF([1]厂站实体!P1304="","",[1]厂站实体!P1304)</f>
        <v/>
      </c>
      <c r="K1304" s="10" t="str">
        <f t="shared" si="20"/>
        <v/>
      </c>
    </row>
    <row r="1305" spans="1:11" x14ac:dyDescent="0.15">
      <c r="A1305" s="10" t="str">
        <f>IF([1]厂站实体!A1305="","",[1]厂站实体!A1305)</f>
        <v/>
      </c>
      <c r="B1305" s="10" t="str">
        <f>IF([1]厂站实体!E1305="","",[1]厂站实体!E1305)</f>
        <v/>
      </c>
      <c r="C1305" s="10" t="str">
        <f>IF([1]厂站实体!C1305="","",[1]厂站实体!C1305)</f>
        <v/>
      </c>
      <c r="D1305" s="10" t="str">
        <f>IF([1]厂站实体!D1305="","",[1]厂站实体!D1305)</f>
        <v/>
      </c>
      <c r="E1305" s="10" t="str">
        <f>IF([1]厂站实体!R1305="","",[1]厂站实体!R1305)</f>
        <v/>
      </c>
      <c r="F1305" s="10" t="str">
        <f>IF([1]厂站实体!M1305="","",[1]厂站实体!M1305)</f>
        <v/>
      </c>
      <c r="G1305" s="10" t="str">
        <f>IF([1]厂站实体!N1305="","",[1]厂站实体!N1305)</f>
        <v/>
      </c>
      <c r="H1305" s="10" t="str">
        <f>IF([1]厂站实体!O1305="","",[1]厂站实体!O1305)</f>
        <v/>
      </c>
      <c r="I1305" s="10" t="str">
        <f>IF([1]厂站实体!K1305="","",[1]厂站实体!K1305)</f>
        <v/>
      </c>
      <c r="J1305" s="10" t="str">
        <f>IF([1]厂站实体!P1305="","",[1]厂站实体!P1305)</f>
        <v/>
      </c>
      <c r="K1305" s="10" t="str">
        <f t="shared" si="20"/>
        <v/>
      </c>
    </row>
    <row r="1306" spans="1:11" x14ac:dyDescent="0.15">
      <c r="A1306" s="10" t="str">
        <f>IF([1]厂站实体!A1306="","",[1]厂站实体!A1306)</f>
        <v/>
      </c>
      <c r="B1306" s="10" t="str">
        <f>IF([1]厂站实体!E1306="","",[1]厂站实体!E1306)</f>
        <v/>
      </c>
      <c r="C1306" s="10" t="str">
        <f>IF([1]厂站实体!C1306="","",[1]厂站实体!C1306)</f>
        <v/>
      </c>
      <c r="D1306" s="10" t="str">
        <f>IF([1]厂站实体!D1306="","",[1]厂站实体!D1306)</f>
        <v/>
      </c>
      <c r="E1306" s="10" t="str">
        <f>IF([1]厂站实体!R1306="","",[1]厂站实体!R1306)</f>
        <v/>
      </c>
      <c r="F1306" s="10" t="str">
        <f>IF([1]厂站实体!M1306="","",[1]厂站实体!M1306)</f>
        <v/>
      </c>
      <c r="G1306" s="10" t="str">
        <f>IF([1]厂站实体!N1306="","",[1]厂站实体!N1306)</f>
        <v/>
      </c>
      <c r="H1306" s="10" t="str">
        <f>IF([1]厂站实体!O1306="","",[1]厂站实体!O1306)</f>
        <v/>
      </c>
      <c r="I1306" s="10" t="str">
        <f>IF([1]厂站实体!K1306="","",[1]厂站实体!K1306)</f>
        <v/>
      </c>
      <c r="J1306" s="10" t="str">
        <f>IF([1]厂站实体!P1306="","",[1]厂站实体!P1306)</f>
        <v/>
      </c>
      <c r="K1306" s="10" t="str">
        <f t="shared" si="20"/>
        <v/>
      </c>
    </row>
    <row r="1307" spans="1:11" x14ac:dyDescent="0.15">
      <c r="A1307" s="10" t="str">
        <f>IF([1]厂站实体!A1307="","",[1]厂站实体!A1307)</f>
        <v/>
      </c>
      <c r="B1307" s="10" t="str">
        <f>IF([1]厂站实体!E1307="","",[1]厂站实体!E1307)</f>
        <v/>
      </c>
      <c r="C1307" s="10" t="str">
        <f>IF([1]厂站实体!C1307="","",[1]厂站实体!C1307)</f>
        <v/>
      </c>
      <c r="D1307" s="10" t="str">
        <f>IF([1]厂站实体!D1307="","",[1]厂站实体!D1307)</f>
        <v/>
      </c>
      <c r="E1307" s="10" t="str">
        <f>IF([1]厂站实体!R1307="","",[1]厂站实体!R1307)</f>
        <v/>
      </c>
      <c r="F1307" s="10" t="str">
        <f>IF([1]厂站实体!M1307="","",[1]厂站实体!M1307)</f>
        <v/>
      </c>
      <c r="G1307" s="10" t="str">
        <f>IF([1]厂站实体!N1307="","",[1]厂站实体!N1307)</f>
        <v/>
      </c>
      <c r="H1307" s="10" t="str">
        <f>IF([1]厂站实体!O1307="","",[1]厂站实体!O1307)</f>
        <v/>
      </c>
      <c r="I1307" s="10" t="str">
        <f>IF([1]厂站实体!K1307="","",[1]厂站实体!K1307)</f>
        <v/>
      </c>
      <c r="J1307" s="10" t="str">
        <f>IF([1]厂站实体!P1307="","",[1]厂站实体!P1307)</f>
        <v/>
      </c>
      <c r="K1307" s="10" t="str">
        <f t="shared" si="20"/>
        <v/>
      </c>
    </row>
    <row r="1308" spans="1:11" x14ac:dyDescent="0.15">
      <c r="A1308" s="10" t="str">
        <f>IF([1]厂站实体!A1308="","",[1]厂站实体!A1308)</f>
        <v/>
      </c>
      <c r="B1308" s="10" t="str">
        <f>IF([1]厂站实体!E1308="","",[1]厂站实体!E1308)</f>
        <v/>
      </c>
      <c r="C1308" s="10" t="str">
        <f>IF([1]厂站实体!C1308="","",[1]厂站实体!C1308)</f>
        <v/>
      </c>
      <c r="D1308" s="10" t="str">
        <f>IF([1]厂站实体!D1308="","",[1]厂站实体!D1308)</f>
        <v/>
      </c>
      <c r="E1308" s="10" t="str">
        <f>IF([1]厂站实体!R1308="","",[1]厂站实体!R1308)</f>
        <v/>
      </c>
      <c r="F1308" s="10" t="str">
        <f>IF([1]厂站实体!M1308="","",[1]厂站实体!M1308)</f>
        <v/>
      </c>
      <c r="G1308" s="10" t="str">
        <f>IF([1]厂站实体!N1308="","",[1]厂站实体!N1308)</f>
        <v/>
      </c>
      <c r="H1308" s="10" t="str">
        <f>IF([1]厂站实体!O1308="","",[1]厂站实体!O1308)</f>
        <v/>
      </c>
      <c r="I1308" s="10" t="str">
        <f>IF([1]厂站实体!K1308="","",[1]厂站实体!K1308)</f>
        <v/>
      </c>
      <c r="J1308" s="10" t="str">
        <f>IF([1]厂站实体!P1308="","",[1]厂站实体!P1308)</f>
        <v/>
      </c>
      <c r="K1308" s="10" t="str">
        <f t="shared" si="20"/>
        <v/>
      </c>
    </row>
    <row r="1309" spans="1:11" x14ac:dyDescent="0.15">
      <c r="A1309" s="10" t="str">
        <f>IF([1]厂站实体!A1309="","",[1]厂站实体!A1309)</f>
        <v/>
      </c>
      <c r="B1309" s="10" t="str">
        <f>IF([1]厂站实体!E1309="","",[1]厂站实体!E1309)</f>
        <v/>
      </c>
      <c r="C1309" s="10" t="str">
        <f>IF([1]厂站实体!C1309="","",[1]厂站实体!C1309)</f>
        <v/>
      </c>
      <c r="D1309" s="10" t="str">
        <f>IF([1]厂站实体!D1309="","",[1]厂站实体!D1309)</f>
        <v/>
      </c>
      <c r="E1309" s="10" t="str">
        <f>IF([1]厂站实体!R1309="","",[1]厂站实体!R1309)</f>
        <v/>
      </c>
      <c r="F1309" s="10" t="str">
        <f>IF([1]厂站实体!M1309="","",[1]厂站实体!M1309)</f>
        <v/>
      </c>
      <c r="G1309" s="10" t="str">
        <f>IF([1]厂站实体!N1309="","",[1]厂站实体!N1309)</f>
        <v/>
      </c>
      <c r="H1309" s="10" t="str">
        <f>IF([1]厂站实体!O1309="","",[1]厂站实体!O1309)</f>
        <v/>
      </c>
      <c r="I1309" s="10" t="str">
        <f>IF([1]厂站实体!K1309="","",[1]厂站实体!K1309)</f>
        <v/>
      </c>
      <c r="J1309" s="10" t="str">
        <f>IF([1]厂站实体!P1309="","",[1]厂站实体!P1309)</f>
        <v/>
      </c>
      <c r="K1309" s="10" t="str">
        <f t="shared" si="20"/>
        <v/>
      </c>
    </row>
    <row r="1310" spans="1:11" x14ac:dyDescent="0.15">
      <c r="A1310" s="10" t="str">
        <f>IF([1]厂站实体!A1310="","",[1]厂站实体!A1310)</f>
        <v/>
      </c>
      <c r="B1310" s="10" t="str">
        <f>IF([1]厂站实体!E1310="","",[1]厂站实体!E1310)</f>
        <v/>
      </c>
      <c r="C1310" s="10" t="str">
        <f>IF([1]厂站实体!C1310="","",[1]厂站实体!C1310)</f>
        <v/>
      </c>
      <c r="D1310" s="10" t="str">
        <f>IF([1]厂站实体!D1310="","",[1]厂站实体!D1310)</f>
        <v/>
      </c>
      <c r="E1310" s="10" t="str">
        <f>IF([1]厂站实体!R1310="","",[1]厂站实体!R1310)</f>
        <v/>
      </c>
      <c r="F1310" s="10" t="str">
        <f>IF([1]厂站实体!M1310="","",[1]厂站实体!M1310)</f>
        <v/>
      </c>
      <c r="G1310" s="10" t="str">
        <f>IF([1]厂站实体!N1310="","",[1]厂站实体!N1310)</f>
        <v/>
      </c>
      <c r="H1310" s="10" t="str">
        <f>IF([1]厂站实体!O1310="","",[1]厂站实体!O1310)</f>
        <v/>
      </c>
      <c r="I1310" s="10" t="str">
        <f>IF([1]厂站实体!K1310="","",[1]厂站实体!K1310)</f>
        <v/>
      </c>
      <c r="J1310" s="10" t="str">
        <f>IF([1]厂站实体!P1310="","",[1]厂站实体!P1310)</f>
        <v/>
      </c>
      <c r="K1310" s="10" t="str">
        <f t="shared" si="20"/>
        <v/>
      </c>
    </row>
    <row r="1311" spans="1:11" x14ac:dyDescent="0.15">
      <c r="A1311" s="10" t="str">
        <f>IF([1]厂站实体!A1311="","",[1]厂站实体!A1311)</f>
        <v/>
      </c>
      <c r="B1311" s="10" t="str">
        <f>IF([1]厂站实体!E1311="","",[1]厂站实体!E1311)</f>
        <v/>
      </c>
      <c r="C1311" s="10" t="str">
        <f>IF([1]厂站实体!C1311="","",[1]厂站实体!C1311)</f>
        <v/>
      </c>
      <c r="D1311" s="10" t="str">
        <f>IF([1]厂站实体!D1311="","",[1]厂站实体!D1311)</f>
        <v/>
      </c>
      <c r="E1311" s="10" t="str">
        <f>IF([1]厂站实体!R1311="","",[1]厂站实体!R1311)</f>
        <v/>
      </c>
      <c r="F1311" s="10" t="str">
        <f>IF([1]厂站实体!M1311="","",[1]厂站实体!M1311)</f>
        <v/>
      </c>
      <c r="G1311" s="10" t="str">
        <f>IF([1]厂站实体!N1311="","",[1]厂站实体!N1311)</f>
        <v/>
      </c>
      <c r="H1311" s="10" t="str">
        <f>IF([1]厂站实体!O1311="","",[1]厂站实体!O1311)</f>
        <v/>
      </c>
      <c r="I1311" s="10" t="str">
        <f>IF([1]厂站实体!K1311="","",[1]厂站实体!K1311)</f>
        <v/>
      </c>
      <c r="J1311" s="10" t="str">
        <f>IF([1]厂站实体!P1311="","",[1]厂站实体!P1311)</f>
        <v/>
      </c>
      <c r="K1311" s="10" t="str">
        <f t="shared" si="20"/>
        <v/>
      </c>
    </row>
    <row r="1312" spans="1:11" x14ac:dyDescent="0.15">
      <c r="A1312" s="10" t="str">
        <f>IF([1]厂站实体!A1312="","",[1]厂站实体!A1312)</f>
        <v/>
      </c>
      <c r="B1312" s="10" t="str">
        <f>IF([1]厂站实体!E1312="","",[1]厂站实体!E1312)</f>
        <v/>
      </c>
      <c r="C1312" s="10" t="str">
        <f>IF([1]厂站实体!C1312="","",[1]厂站实体!C1312)</f>
        <v/>
      </c>
      <c r="D1312" s="10" t="str">
        <f>IF([1]厂站实体!D1312="","",[1]厂站实体!D1312)</f>
        <v/>
      </c>
      <c r="E1312" s="10" t="str">
        <f>IF([1]厂站实体!R1312="","",[1]厂站实体!R1312)</f>
        <v/>
      </c>
      <c r="F1312" s="10" t="str">
        <f>IF([1]厂站实体!M1312="","",[1]厂站实体!M1312)</f>
        <v/>
      </c>
      <c r="G1312" s="10" t="str">
        <f>IF([1]厂站实体!N1312="","",[1]厂站实体!N1312)</f>
        <v/>
      </c>
      <c r="H1312" s="10" t="str">
        <f>IF([1]厂站实体!O1312="","",[1]厂站实体!O1312)</f>
        <v/>
      </c>
      <c r="I1312" s="10" t="str">
        <f>IF([1]厂站实体!K1312="","",[1]厂站实体!K1312)</f>
        <v/>
      </c>
      <c r="J1312" s="10" t="str">
        <f>IF([1]厂站实体!P1312="","",[1]厂站实体!P1312)</f>
        <v/>
      </c>
      <c r="K1312" s="10" t="str">
        <f t="shared" si="20"/>
        <v/>
      </c>
    </row>
    <row r="1313" spans="1:11" x14ac:dyDescent="0.15">
      <c r="A1313" s="10" t="str">
        <f>IF([1]厂站实体!A1313="","",[1]厂站实体!A1313)</f>
        <v/>
      </c>
      <c r="B1313" s="10" t="str">
        <f>IF([1]厂站实体!E1313="","",[1]厂站实体!E1313)</f>
        <v/>
      </c>
      <c r="C1313" s="10" t="str">
        <f>IF([1]厂站实体!C1313="","",[1]厂站实体!C1313)</f>
        <v/>
      </c>
      <c r="D1313" s="10" t="str">
        <f>IF([1]厂站实体!D1313="","",[1]厂站实体!D1313)</f>
        <v/>
      </c>
      <c r="E1313" s="10" t="str">
        <f>IF([1]厂站实体!R1313="","",[1]厂站实体!R1313)</f>
        <v/>
      </c>
      <c r="F1313" s="10" t="str">
        <f>IF([1]厂站实体!M1313="","",[1]厂站实体!M1313)</f>
        <v/>
      </c>
      <c r="G1313" s="10" t="str">
        <f>IF([1]厂站实体!N1313="","",[1]厂站实体!N1313)</f>
        <v/>
      </c>
      <c r="H1313" s="10" t="str">
        <f>IF([1]厂站实体!O1313="","",[1]厂站实体!O1313)</f>
        <v/>
      </c>
      <c r="I1313" s="10" t="str">
        <f>IF([1]厂站实体!K1313="","",[1]厂站实体!K1313)</f>
        <v/>
      </c>
      <c r="J1313" s="10" t="str">
        <f>IF([1]厂站实体!P1313="","",[1]厂站实体!P1313)</f>
        <v/>
      </c>
      <c r="K1313" s="10" t="str">
        <f t="shared" si="20"/>
        <v/>
      </c>
    </row>
    <row r="1314" spans="1:11" x14ac:dyDescent="0.15">
      <c r="A1314" s="10" t="str">
        <f>IF([1]厂站实体!A1314="","",[1]厂站实体!A1314)</f>
        <v/>
      </c>
      <c r="B1314" s="10" t="str">
        <f>IF([1]厂站实体!E1314="","",[1]厂站实体!E1314)</f>
        <v/>
      </c>
      <c r="C1314" s="10" t="str">
        <f>IF([1]厂站实体!C1314="","",[1]厂站实体!C1314)</f>
        <v/>
      </c>
      <c r="D1314" s="10" t="str">
        <f>IF([1]厂站实体!D1314="","",[1]厂站实体!D1314)</f>
        <v/>
      </c>
      <c r="E1314" s="10" t="str">
        <f>IF([1]厂站实体!R1314="","",[1]厂站实体!R1314)</f>
        <v/>
      </c>
      <c r="F1314" s="10" t="str">
        <f>IF([1]厂站实体!M1314="","",[1]厂站实体!M1314)</f>
        <v/>
      </c>
      <c r="G1314" s="10" t="str">
        <f>IF([1]厂站实体!N1314="","",[1]厂站实体!N1314)</f>
        <v/>
      </c>
      <c r="H1314" s="10" t="str">
        <f>IF([1]厂站实体!O1314="","",[1]厂站实体!O1314)</f>
        <v/>
      </c>
      <c r="I1314" s="10" t="str">
        <f>IF([1]厂站实体!K1314="","",[1]厂站实体!K1314)</f>
        <v/>
      </c>
      <c r="J1314" s="10" t="str">
        <f>IF([1]厂站实体!P1314="","",[1]厂站实体!P1314)</f>
        <v/>
      </c>
      <c r="K1314" s="10" t="str">
        <f t="shared" si="20"/>
        <v/>
      </c>
    </row>
    <row r="1315" spans="1:11" x14ac:dyDescent="0.15">
      <c r="A1315" s="10" t="str">
        <f>IF([1]厂站实体!A1315="","",[1]厂站实体!A1315)</f>
        <v/>
      </c>
      <c r="B1315" s="10" t="str">
        <f>IF([1]厂站实体!E1315="","",[1]厂站实体!E1315)</f>
        <v/>
      </c>
      <c r="C1315" s="10" t="str">
        <f>IF([1]厂站实体!C1315="","",[1]厂站实体!C1315)</f>
        <v/>
      </c>
      <c r="D1315" s="10" t="str">
        <f>IF([1]厂站实体!D1315="","",[1]厂站实体!D1315)</f>
        <v/>
      </c>
      <c r="E1315" s="10" t="str">
        <f>IF([1]厂站实体!R1315="","",[1]厂站实体!R1315)</f>
        <v/>
      </c>
      <c r="F1315" s="10" t="str">
        <f>IF([1]厂站实体!M1315="","",[1]厂站实体!M1315)</f>
        <v/>
      </c>
      <c r="G1315" s="10" t="str">
        <f>IF([1]厂站实体!N1315="","",[1]厂站实体!N1315)</f>
        <v/>
      </c>
      <c r="H1315" s="10" t="str">
        <f>IF([1]厂站实体!O1315="","",[1]厂站实体!O1315)</f>
        <v/>
      </c>
      <c r="I1315" s="10" t="str">
        <f>IF([1]厂站实体!K1315="","",[1]厂站实体!K1315)</f>
        <v/>
      </c>
      <c r="J1315" s="10" t="str">
        <f>IF([1]厂站实体!P1315="","",[1]厂站实体!P1315)</f>
        <v/>
      </c>
      <c r="K1315" s="10" t="str">
        <f t="shared" si="20"/>
        <v/>
      </c>
    </row>
    <row r="1316" spans="1:11" x14ac:dyDescent="0.15">
      <c r="A1316" s="10" t="str">
        <f>IF([1]厂站实体!A1316="","",[1]厂站实体!A1316)</f>
        <v/>
      </c>
      <c r="B1316" s="10" t="str">
        <f>IF([1]厂站实体!E1316="","",[1]厂站实体!E1316)</f>
        <v/>
      </c>
      <c r="C1316" s="10" t="str">
        <f>IF([1]厂站实体!C1316="","",[1]厂站实体!C1316)</f>
        <v/>
      </c>
      <c r="D1316" s="10" t="str">
        <f>IF([1]厂站实体!D1316="","",[1]厂站实体!D1316)</f>
        <v/>
      </c>
      <c r="E1316" s="10" t="str">
        <f>IF([1]厂站实体!R1316="","",[1]厂站实体!R1316)</f>
        <v/>
      </c>
      <c r="F1316" s="10" t="str">
        <f>IF([1]厂站实体!M1316="","",[1]厂站实体!M1316)</f>
        <v/>
      </c>
      <c r="G1316" s="10" t="str">
        <f>IF([1]厂站实体!N1316="","",[1]厂站实体!N1316)</f>
        <v/>
      </c>
      <c r="H1316" s="10" t="str">
        <f>IF([1]厂站实体!O1316="","",[1]厂站实体!O1316)</f>
        <v/>
      </c>
      <c r="I1316" s="10" t="str">
        <f>IF([1]厂站实体!K1316="","",[1]厂站实体!K1316)</f>
        <v/>
      </c>
      <c r="J1316" s="10" t="str">
        <f>IF([1]厂站实体!P1316="","",[1]厂站实体!P1316)</f>
        <v/>
      </c>
      <c r="K1316" s="10" t="str">
        <f t="shared" si="20"/>
        <v/>
      </c>
    </row>
    <row r="1317" spans="1:11" x14ac:dyDescent="0.15">
      <c r="A1317" s="10" t="str">
        <f>IF([1]厂站实体!A1317="","",[1]厂站实体!A1317)</f>
        <v/>
      </c>
      <c r="B1317" s="10" t="str">
        <f>IF([1]厂站实体!E1317="","",[1]厂站实体!E1317)</f>
        <v/>
      </c>
      <c r="C1317" s="10" t="str">
        <f>IF([1]厂站实体!C1317="","",[1]厂站实体!C1317)</f>
        <v/>
      </c>
      <c r="D1317" s="10" t="str">
        <f>IF([1]厂站实体!D1317="","",[1]厂站实体!D1317)</f>
        <v/>
      </c>
      <c r="E1317" s="10" t="str">
        <f>IF([1]厂站实体!R1317="","",[1]厂站实体!R1317)</f>
        <v/>
      </c>
      <c r="F1317" s="10" t="str">
        <f>IF([1]厂站实体!M1317="","",[1]厂站实体!M1317)</f>
        <v/>
      </c>
      <c r="G1317" s="10" t="str">
        <f>IF([1]厂站实体!N1317="","",[1]厂站实体!N1317)</f>
        <v/>
      </c>
      <c r="H1317" s="10" t="str">
        <f>IF([1]厂站实体!O1317="","",[1]厂站实体!O1317)</f>
        <v/>
      </c>
      <c r="I1317" s="10" t="str">
        <f>IF([1]厂站实体!K1317="","",[1]厂站实体!K1317)</f>
        <v/>
      </c>
      <c r="J1317" s="10" t="str">
        <f>IF([1]厂站实体!P1317="","",[1]厂站实体!P1317)</f>
        <v/>
      </c>
      <c r="K1317" s="10" t="str">
        <f t="shared" si="20"/>
        <v/>
      </c>
    </row>
    <row r="1318" spans="1:11" x14ac:dyDescent="0.15">
      <c r="A1318" s="10" t="str">
        <f>IF([1]厂站实体!A1318="","",[1]厂站实体!A1318)</f>
        <v/>
      </c>
      <c r="B1318" s="10" t="str">
        <f>IF([1]厂站实体!E1318="","",[1]厂站实体!E1318)</f>
        <v/>
      </c>
      <c r="C1318" s="10" t="str">
        <f>IF([1]厂站实体!C1318="","",[1]厂站实体!C1318)</f>
        <v/>
      </c>
      <c r="D1318" s="10" t="str">
        <f>IF([1]厂站实体!D1318="","",[1]厂站实体!D1318)</f>
        <v/>
      </c>
      <c r="E1318" s="10" t="str">
        <f>IF([1]厂站实体!R1318="","",[1]厂站实体!R1318)</f>
        <v/>
      </c>
      <c r="F1318" s="10" t="str">
        <f>IF([1]厂站实体!M1318="","",[1]厂站实体!M1318)</f>
        <v/>
      </c>
      <c r="G1318" s="10" t="str">
        <f>IF([1]厂站实体!N1318="","",[1]厂站实体!N1318)</f>
        <v/>
      </c>
      <c r="H1318" s="10" t="str">
        <f>IF([1]厂站实体!O1318="","",[1]厂站实体!O1318)</f>
        <v/>
      </c>
      <c r="I1318" s="10" t="str">
        <f>IF([1]厂站实体!K1318="","",[1]厂站实体!K1318)</f>
        <v/>
      </c>
      <c r="J1318" s="10" t="str">
        <f>IF([1]厂站实体!P1318="","",[1]厂站实体!P1318)</f>
        <v/>
      </c>
      <c r="K1318" s="10" t="str">
        <f t="shared" si="20"/>
        <v/>
      </c>
    </row>
    <row r="1319" spans="1:11" x14ac:dyDescent="0.15">
      <c r="A1319" s="10" t="str">
        <f>IF([1]厂站实体!A1319="","",[1]厂站实体!A1319)</f>
        <v/>
      </c>
      <c r="B1319" s="10" t="str">
        <f>IF([1]厂站实体!E1319="","",[1]厂站实体!E1319)</f>
        <v/>
      </c>
      <c r="C1319" s="10" t="str">
        <f>IF([1]厂站实体!C1319="","",[1]厂站实体!C1319)</f>
        <v/>
      </c>
      <c r="D1319" s="10" t="str">
        <f>IF([1]厂站实体!D1319="","",[1]厂站实体!D1319)</f>
        <v/>
      </c>
      <c r="E1319" s="10" t="str">
        <f>IF([1]厂站实体!R1319="","",[1]厂站实体!R1319)</f>
        <v/>
      </c>
      <c r="F1319" s="10" t="str">
        <f>IF([1]厂站实体!M1319="","",[1]厂站实体!M1319)</f>
        <v/>
      </c>
      <c r="G1319" s="10" t="str">
        <f>IF([1]厂站实体!N1319="","",[1]厂站实体!N1319)</f>
        <v/>
      </c>
      <c r="H1319" s="10" t="str">
        <f>IF([1]厂站实体!O1319="","",[1]厂站实体!O1319)</f>
        <v/>
      </c>
      <c r="I1319" s="10" t="str">
        <f>IF([1]厂站实体!K1319="","",[1]厂站实体!K1319)</f>
        <v/>
      </c>
      <c r="J1319" s="10" t="str">
        <f>IF([1]厂站实体!P1319="","",[1]厂站实体!P1319)</f>
        <v/>
      </c>
      <c r="K1319" s="10" t="str">
        <f t="shared" si="20"/>
        <v/>
      </c>
    </row>
    <row r="1320" spans="1:11" x14ac:dyDescent="0.15">
      <c r="A1320" s="10" t="str">
        <f>IF([1]厂站实体!A1320="","",[1]厂站实体!A1320)</f>
        <v/>
      </c>
      <c r="B1320" s="10" t="str">
        <f>IF([1]厂站实体!E1320="","",[1]厂站实体!E1320)</f>
        <v/>
      </c>
      <c r="C1320" s="10" t="str">
        <f>IF([1]厂站实体!C1320="","",[1]厂站实体!C1320)</f>
        <v/>
      </c>
      <c r="D1320" s="10" t="str">
        <f>IF([1]厂站实体!D1320="","",[1]厂站实体!D1320)</f>
        <v/>
      </c>
      <c r="E1320" s="10" t="str">
        <f>IF([1]厂站实体!R1320="","",[1]厂站实体!R1320)</f>
        <v/>
      </c>
      <c r="F1320" s="10" t="str">
        <f>IF([1]厂站实体!M1320="","",[1]厂站实体!M1320)</f>
        <v/>
      </c>
      <c r="G1320" s="10" t="str">
        <f>IF([1]厂站实体!N1320="","",[1]厂站实体!N1320)</f>
        <v/>
      </c>
      <c r="H1320" s="10" t="str">
        <f>IF([1]厂站实体!O1320="","",[1]厂站实体!O1320)</f>
        <v/>
      </c>
      <c r="I1320" s="10" t="str">
        <f>IF([1]厂站实体!K1320="","",[1]厂站实体!K1320)</f>
        <v/>
      </c>
      <c r="J1320" s="10" t="str">
        <f>IF([1]厂站实体!P1320="","",[1]厂站实体!P1320)</f>
        <v/>
      </c>
      <c r="K1320" s="10" t="str">
        <f t="shared" si="20"/>
        <v/>
      </c>
    </row>
    <row r="1321" spans="1:11" x14ac:dyDescent="0.15">
      <c r="A1321" s="10" t="str">
        <f>IF([1]厂站实体!A1321="","",[1]厂站实体!A1321)</f>
        <v/>
      </c>
      <c r="B1321" s="10" t="str">
        <f>IF([1]厂站实体!E1321="","",[1]厂站实体!E1321)</f>
        <v/>
      </c>
      <c r="C1321" s="10" t="str">
        <f>IF([1]厂站实体!C1321="","",[1]厂站实体!C1321)</f>
        <v/>
      </c>
      <c r="D1321" s="10" t="str">
        <f>IF([1]厂站实体!D1321="","",[1]厂站实体!D1321)</f>
        <v/>
      </c>
      <c r="E1321" s="10" t="str">
        <f>IF([1]厂站实体!R1321="","",[1]厂站实体!R1321)</f>
        <v/>
      </c>
      <c r="F1321" s="10" t="str">
        <f>IF([1]厂站实体!M1321="","",[1]厂站实体!M1321)</f>
        <v/>
      </c>
      <c r="G1321" s="10" t="str">
        <f>IF([1]厂站实体!N1321="","",[1]厂站实体!N1321)</f>
        <v/>
      </c>
      <c r="H1321" s="10" t="str">
        <f>IF([1]厂站实体!O1321="","",[1]厂站实体!O1321)</f>
        <v/>
      </c>
      <c r="I1321" s="10" t="str">
        <f>IF([1]厂站实体!K1321="","",[1]厂站实体!K1321)</f>
        <v/>
      </c>
      <c r="J1321" s="10" t="str">
        <f>IF([1]厂站实体!P1321="","",[1]厂站实体!P1321)</f>
        <v/>
      </c>
      <c r="K1321" s="10" t="str">
        <f t="shared" si="20"/>
        <v/>
      </c>
    </row>
    <row r="1322" spans="1:11" x14ac:dyDescent="0.15">
      <c r="A1322" s="10" t="str">
        <f>IF([1]厂站实体!A1322="","",[1]厂站实体!A1322)</f>
        <v/>
      </c>
      <c r="B1322" s="10" t="str">
        <f>IF([1]厂站实体!E1322="","",[1]厂站实体!E1322)</f>
        <v/>
      </c>
      <c r="C1322" s="10" t="str">
        <f>IF([1]厂站实体!C1322="","",[1]厂站实体!C1322)</f>
        <v/>
      </c>
      <c r="D1322" s="10" t="str">
        <f>IF([1]厂站实体!D1322="","",[1]厂站实体!D1322)</f>
        <v/>
      </c>
      <c r="E1322" s="10" t="str">
        <f>IF([1]厂站实体!R1322="","",[1]厂站实体!R1322)</f>
        <v/>
      </c>
      <c r="F1322" s="10" t="str">
        <f>IF([1]厂站实体!M1322="","",[1]厂站实体!M1322)</f>
        <v/>
      </c>
      <c r="G1322" s="10" t="str">
        <f>IF([1]厂站实体!N1322="","",[1]厂站实体!N1322)</f>
        <v/>
      </c>
      <c r="H1322" s="10" t="str">
        <f>IF([1]厂站实体!O1322="","",[1]厂站实体!O1322)</f>
        <v/>
      </c>
      <c r="I1322" s="10" t="str">
        <f>IF([1]厂站实体!K1322="","",[1]厂站实体!K1322)</f>
        <v/>
      </c>
      <c r="J1322" s="10" t="str">
        <f>IF([1]厂站实体!P1322="","",[1]厂站实体!P1322)</f>
        <v/>
      </c>
      <c r="K1322" s="10" t="str">
        <f t="shared" si="20"/>
        <v/>
      </c>
    </row>
    <row r="1323" spans="1:11" x14ac:dyDescent="0.15">
      <c r="A1323" s="10" t="str">
        <f>IF([1]厂站实体!A1323="","",[1]厂站实体!A1323)</f>
        <v/>
      </c>
      <c r="B1323" s="10" t="str">
        <f>IF([1]厂站实体!E1323="","",[1]厂站实体!E1323)</f>
        <v/>
      </c>
      <c r="C1323" s="10" t="str">
        <f>IF([1]厂站实体!C1323="","",[1]厂站实体!C1323)</f>
        <v/>
      </c>
      <c r="D1323" s="10" t="str">
        <f>IF([1]厂站实体!D1323="","",[1]厂站实体!D1323)</f>
        <v/>
      </c>
      <c r="E1323" s="10" t="str">
        <f>IF([1]厂站实体!R1323="","",[1]厂站实体!R1323)</f>
        <v/>
      </c>
      <c r="F1323" s="10" t="str">
        <f>IF([1]厂站实体!M1323="","",[1]厂站实体!M1323)</f>
        <v/>
      </c>
      <c r="G1323" s="10" t="str">
        <f>IF([1]厂站实体!N1323="","",[1]厂站实体!N1323)</f>
        <v/>
      </c>
      <c r="H1323" s="10" t="str">
        <f>IF([1]厂站实体!O1323="","",[1]厂站实体!O1323)</f>
        <v/>
      </c>
      <c r="I1323" s="10" t="str">
        <f>IF([1]厂站实体!K1323="","",[1]厂站实体!K1323)</f>
        <v/>
      </c>
      <c r="J1323" s="10" t="str">
        <f>IF([1]厂站实体!P1323="","",[1]厂站实体!P1323)</f>
        <v/>
      </c>
      <c r="K1323" s="10" t="str">
        <f t="shared" si="20"/>
        <v/>
      </c>
    </row>
    <row r="1324" spans="1:11" x14ac:dyDescent="0.15">
      <c r="A1324" s="10" t="str">
        <f>IF([1]厂站实体!A1324="","",[1]厂站实体!A1324)</f>
        <v/>
      </c>
      <c r="B1324" s="10" t="str">
        <f>IF([1]厂站实体!E1324="","",[1]厂站实体!E1324)</f>
        <v/>
      </c>
      <c r="C1324" s="10" t="str">
        <f>IF([1]厂站实体!C1324="","",[1]厂站实体!C1324)</f>
        <v/>
      </c>
      <c r="D1324" s="10" t="str">
        <f>IF([1]厂站实体!D1324="","",[1]厂站实体!D1324)</f>
        <v/>
      </c>
      <c r="E1324" s="10" t="str">
        <f>IF([1]厂站实体!R1324="","",[1]厂站实体!R1324)</f>
        <v/>
      </c>
      <c r="F1324" s="10" t="str">
        <f>IF([1]厂站实体!M1324="","",[1]厂站实体!M1324)</f>
        <v/>
      </c>
      <c r="G1324" s="10" t="str">
        <f>IF([1]厂站实体!N1324="","",[1]厂站实体!N1324)</f>
        <v/>
      </c>
      <c r="H1324" s="10" t="str">
        <f>IF([1]厂站实体!O1324="","",[1]厂站实体!O1324)</f>
        <v/>
      </c>
      <c r="I1324" s="10" t="str">
        <f>IF([1]厂站实体!K1324="","",[1]厂站实体!K1324)</f>
        <v/>
      </c>
      <c r="J1324" s="10" t="str">
        <f>IF([1]厂站实体!P1324="","",[1]厂站实体!P1324)</f>
        <v/>
      </c>
      <c r="K1324" s="10" t="str">
        <f t="shared" si="20"/>
        <v/>
      </c>
    </row>
    <row r="1325" spans="1:11" x14ac:dyDescent="0.15">
      <c r="A1325" s="10" t="str">
        <f>IF([1]厂站实体!A1325="","",[1]厂站实体!A1325)</f>
        <v/>
      </c>
      <c r="B1325" s="10" t="str">
        <f>IF([1]厂站实体!E1325="","",[1]厂站实体!E1325)</f>
        <v/>
      </c>
      <c r="C1325" s="10" t="str">
        <f>IF([1]厂站实体!C1325="","",[1]厂站实体!C1325)</f>
        <v/>
      </c>
      <c r="D1325" s="10" t="str">
        <f>IF([1]厂站实体!D1325="","",[1]厂站实体!D1325)</f>
        <v/>
      </c>
      <c r="E1325" s="10" t="str">
        <f>IF([1]厂站实体!R1325="","",[1]厂站实体!R1325)</f>
        <v/>
      </c>
      <c r="F1325" s="10" t="str">
        <f>IF([1]厂站实体!M1325="","",[1]厂站实体!M1325)</f>
        <v/>
      </c>
      <c r="G1325" s="10" t="str">
        <f>IF([1]厂站实体!N1325="","",[1]厂站实体!N1325)</f>
        <v/>
      </c>
      <c r="H1325" s="10" t="str">
        <f>IF([1]厂站实体!O1325="","",[1]厂站实体!O1325)</f>
        <v/>
      </c>
      <c r="I1325" s="10" t="str">
        <f>IF([1]厂站实体!K1325="","",[1]厂站实体!K1325)</f>
        <v/>
      </c>
      <c r="J1325" s="10" t="str">
        <f>IF([1]厂站实体!P1325="","",[1]厂站实体!P1325)</f>
        <v/>
      </c>
      <c r="K1325" s="10" t="str">
        <f t="shared" si="20"/>
        <v/>
      </c>
    </row>
    <row r="1326" spans="1:11" x14ac:dyDescent="0.15">
      <c r="A1326" s="10" t="str">
        <f>IF([1]厂站实体!A1326="","",[1]厂站实体!A1326)</f>
        <v/>
      </c>
      <c r="B1326" s="10" t="str">
        <f>IF([1]厂站实体!E1326="","",[1]厂站实体!E1326)</f>
        <v/>
      </c>
      <c r="C1326" s="10" t="str">
        <f>IF([1]厂站实体!C1326="","",[1]厂站实体!C1326)</f>
        <v/>
      </c>
      <c r="D1326" s="10" t="str">
        <f>IF([1]厂站实体!D1326="","",[1]厂站实体!D1326)</f>
        <v/>
      </c>
      <c r="E1326" s="10" t="str">
        <f>IF([1]厂站实体!R1326="","",[1]厂站实体!R1326)</f>
        <v/>
      </c>
      <c r="F1326" s="10" t="str">
        <f>IF([1]厂站实体!M1326="","",[1]厂站实体!M1326)</f>
        <v/>
      </c>
      <c r="G1326" s="10" t="str">
        <f>IF([1]厂站实体!N1326="","",[1]厂站实体!N1326)</f>
        <v/>
      </c>
      <c r="H1326" s="10" t="str">
        <f>IF([1]厂站实体!O1326="","",[1]厂站实体!O1326)</f>
        <v/>
      </c>
      <c r="I1326" s="10" t="str">
        <f>IF([1]厂站实体!K1326="","",[1]厂站实体!K1326)</f>
        <v/>
      </c>
      <c r="J1326" s="10" t="str">
        <f>IF([1]厂站实体!P1326="","",[1]厂站实体!P1326)</f>
        <v/>
      </c>
      <c r="K1326" s="10" t="str">
        <f t="shared" si="20"/>
        <v/>
      </c>
    </row>
    <row r="1327" spans="1:11" x14ac:dyDescent="0.15">
      <c r="A1327" s="10" t="str">
        <f>IF([1]厂站实体!A1327="","",[1]厂站实体!A1327)</f>
        <v/>
      </c>
      <c r="B1327" s="10" t="str">
        <f>IF([1]厂站实体!E1327="","",[1]厂站实体!E1327)</f>
        <v/>
      </c>
      <c r="C1327" s="10" t="str">
        <f>IF([1]厂站实体!C1327="","",[1]厂站实体!C1327)</f>
        <v/>
      </c>
      <c r="D1327" s="10" t="str">
        <f>IF([1]厂站实体!D1327="","",[1]厂站实体!D1327)</f>
        <v/>
      </c>
      <c r="E1327" s="10" t="str">
        <f>IF([1]厂站实体!R1327="","",[1]厂站实体!R1327)</f>
        <v/>
      </c>
      <c r="F1327" s="10" t="str">
        <f>IF([1]厂站实体!M1327="","",[1]厂站实体!M1327)</f>
        <v/>
      </c>
      <c r="G1327" s="10" t="str">
        <f>IF([1]厂站实体!N1327="","",[1]厂站实体!N1327)</f>
        <v/>
      </c>
      <c r="H1327" s="10" t="str">
        <f>IF([1]厂站实体!O1327="","",[1]厂站实体!O1327)</f>
        <v/>
      </c>
      <c r="I1327" s="10" t="str">
        <f>IF([1]厂站实体!K1327="","",[1]厂站实体!K1327)</f>
        <v/>
      </c>
      <c r="J1327" s="10" t="str">
        <f>IF([1]厂站实体!P1327="","",[1]厂站实体!P1327)</f>
        <v/>
      </c>
      <c r="K1327" s="10" t="str">
        <f t="shared" si="20"/>
        <v/>
      </c>
    </row>
    <row r="1328" spans="1:11" x14ac:dyDescent="0.15">
      <c r="A1328" s="10" t="str">
        <f>IF([1]厂站实体!A1328="","",[1]厂站实体!A1328)</f>
        <v/>
      </c>
      <c r="B1328" s="10" t="str">
        <f>IF([1]厂站实体!E1328="","",[1]厂站实体!E1328)</f>
        <v/>
      </c>
      <c r="C1328" s="10" t="str">
        <f>IF([1]厂站实体!C1328="","",[1]厂站实体!C1328)</f>
        <v/>
      </c>
      <c r="D1328" s="10" t="str">
        <f>IF([1]厂站实体!D1328="","",[1]厂站实体!D1328)</f>
        <v/>
      </c>
      <c r="E1328" s="10" t="str">
        <f>IF([1]厂站实体!R1328="","",[1]厂站实体!R1328)</f>
        <v/>
      </c>
      <c r="F1328" s="10" t="str">
        <f>IF([1]厂站实体!M1328="","",[1]厂站实体!M1328)</f>
        <v/>
      </c>
      <c r="G1328" s="10" t="str">
        <f>IF([1]厂站实体!N1328="","",[1]厂站实体!N1328)</f>
        <v/>
      </c>
      <c r="H1328" s="10" t="str">
        <f>IF([1]厂站实体!O1328="","",[1]厂站实体!O1328)</f>
        <v/>
      </c>
      <c r="I1328" s="10" t="str">
        <f>IF([1]厂站实体!K1328="","",[1]厂站实体!K1328)</f>
        <v/>
      </c>
      <c r="J1328" s="10" t="str">
        <f>IF([1]厂站实体!P1328="","",[1]厂站实体!P1328)</f>
        <v/>
      </c>
      <c r="K1328" s="10" t="str">
        <f t="shared" si="20"/>
        <v/>
      </c>
    </row>
    <row r="1329" spans="1:11" x14ac:dyDescent="0.15">
      <c r="A1329" s="10" t="str">
        <f>IF([1]厂站实体!A1329="","",[1]厂站实体!A1329)</f>
        <v/>
      </c>
      <c r="B1329" s="10" t="str">
        <f>IF([1]厂站实体!E1329="","",[1]厂站实体!E1329)</f>
        <v/>
      </c>
      <c r="C1329" s="10" t="str">
        <f>IF([1]厂站实体!C1329="","",[1]厂站实体!C1329)</f>
        <v/>
      </c>
      <c r="D1329" s="10" t="str">
        <f>IF([1]厂站实体!D1329="","",[1]厂站实体!D1329)</f>
        <v/>
      </c>
      <c r="E1329" s="10" t="str">
        <f>IF([1]厂站实体!R1329="","",[1]厂站实体!R1329)</f>
        <v/>
      </c>
      <c r="F1329" s="10" t="str">
        <f>IF([1]厂站实体!M1329="","",[1]厂站实体!M1329)</f>
        <v/>
      </c>
      <c r="G1329" s="10" t="str">
        <f>IF([1]厂站实体!N1329="","",[1]厂站实体!N1329)</f>
        <v/>
      </c>
      <c r="H1329" s="10" t="str">
        <f>IF([1]厂站实体!O1329="","",[1]厂站实体!O1329)</f>
        <v/>
      </c>
      <c r="I1329" s="10" t="str">
        <f>IF([1]厂站实体!K1329="","",[1]厂站实体!K1329)</f>
        <v/>
      </c>
      <c r="J1329" s="10" t="str">
        <f>IF([1]厂站实体!P1329="","",[1]厂站实体!P1329)</f>
        <v/>
      </c>
      <c r="K1329" s="10" t="str">
        <f t="shared" si="20"/>
        <v/>
      </c>
    </row>
    <row r="1330" spans="1:11" x14ac:dyDescent="0.15">
      <c r="A1330" s="10" t="str">
        <f>IF([1]厂站实体!A1330="","",[1]厂站实体!A1330)</f>
        <v/>
      </c>
      <c r="B1330" s="10" t="str">
        <f>IF([1]厂站实体!E1330="","",[1]厂站实体!E1330)</f>
        <v/>
      </c>
      <c r="C1330" s="10" t="str">
        <f>IF([1]厂站实体!C1330="","",[1]厂站实体!C1330)</f>
        <v/>
      </c>
      <c r="D1330" s="10" t="str">
        <f>IF([1]厂站实体!D1330="","",[1]厂站实体!D1330)</f>
        <v/>
      </c>
      <c r="E1330" s="10" t="str">
        <f>IF([1]厂站实体!R1330="","",[1]厂站实体!R1330)</f>
        <v/>
      </c>
      <c r="F1330" s="10" t="str">
        <f>IF([1]厂站实体!M1330="","",[1]厂站实体!M1330)</f>
        <v/>
      </c>
      <c r="G1330" s="10" t="str">
        <f>IF([1]厂站实体!N1330="","",[1]厂站实体!N1330)</f>
        <v/>
      </c>
      <c r="H1330" s="10" t="str">
        <f>IF([1]厂站实体!O1330="","",[1]厂站实体!O1330)</f>
        <v/>
      </c>
      <c r="I1330" s="10" t="str">
        <f>IF([1]厂站实体!K1330="","",[1]厂站实体!K1330)</f>
        <v/>
      </c>
      <c r="J1330" s="10" t="str">
        <f>IF([1]厂站实体!P1330="","",[1]厂站实体!P1330)</f>
        <v/>
      </c>
      <c r="K1330" s="10" t="str">
        <f t="shared" si="20"/>
        <v/>
      </c>
    </row>
    <row r="1331" spans="1:11" x14ac:dyDescent="0.15">
      <c r="A1331" s="10" t="str">
        <f>IF([1]厂站实体!A1331="","",[1]厂站实体!A1331)</f>
        <v/>
      </c>
      <c r="B1331" s="10" t="str">
        <f>IF([1]厂站实体!E1331="","",[1]厂站实体!E1331)</f>
        <v/>
      </c>
      <c r="C1331" s="10" t="str">
        <f>IF([1]厂站实体!C1331="","",[1]厂站实体!C1331)</f>
        <v/>
      </c>
      <c r="D1331" s="10" t="str">
        <f>IF([1]厂站实体!D1331="","",[1]厂站实体!D1331)</f>
        <v/>
      </c>
      <c r="E1331" s="10" t="str">
        <f>IF([1]厂站实体!R1331="","",[1]厂站实体!R1331)</f>
        <v/>
      </c>
      <c r="F1331" s="10" t="str">
        <f>IF([1]厂站实体!M1331="","",[1]厂站实体!M1331)</f>
        <v/>
      </c>
      <c r="G1331" s="10" t="str">
        <f>IF([1]厂站实体!N1331="","",[1]厂站实体!N1331)</f>
        <v/>
      </c>
      <c r="H1331" s="10" t="str">
        <f>IF([1]厂站实体!O1331="","",[1]厂站实体!O1331)</f>
        <v/>
      </c>
      <c r="I1331" s="10" t="str">
        <f>IF([1]厂站实体!K1331="","",[1]厂站实体!K1331)</f>
        <v/>
      </c>
      <c r="J1331" s="10" t="str">
        <f>IF([1]厂站实体!P1331="","",[1]厂站实体!P1331)</f>
        <v/>
      </c>
      <c r="K1331" s="10" t="str">
        <f t="shared" si="20"/>
        <v/>
      </c>
    </row>
    <row r="1332" spans="1:11" x14ac:dyDescent="0.15">
      <c r="A1332" s="10" t="str">
        <f>IF([1]厂站实体!A1332="","",[1]厂站实体!A1332)</f>
        <v/>
      </c>
      <c r="B1332" s="10" t="str">
        <f>IF([1]厂站实体!E1332="","",[1]厂站实体!E1332)</f>
        <v/>
      </c>
      <c r="C1332" s="10" t="str">
        <f>IF([1]厂站实体!C1332="","",[1]厂站实体!C1332)</f>
        <v/>
      </c>
      <c r="D1332" s="10" t="str">
        <f>IF([1]厂站实体!D1332="","",[1]厂站实体!D1332)</f>
        <v/>
      </c>
      <c r="E1332" s="10" t="str">
        <f>IF([1]厂站实体!R1332="","",[1]厂站实体!R1332)</f>
        <v/>
      </c>
      <c r="F1332" s="10" t="str">
        <f>IF([1]厂站实体!M1332="","",[1]厂站实体!M1332)</f>
        <v/>
      </c>
      <c r="G1332" s="10" t="str">
        <f>IF([1]厂站实体!N1332="","",[1]厂站实体!N1332)</f>
        <v/>
      </c>
      <c r="H1332" s="10" t="str">
        <f>IF([1]厂站实体!O1332="","",[1]厂站实体!O1332)</f>
        <v/>
      </c>
      <c r="I1332" s="10" t="str">
        <f>IF([1]厂站实体!K1332="","",[1]厂站实体!K1332)</f>
        <v/>
      </c>
      <c r="J1332" s="10" t="str">
        <f>IF([1]厂站实体!P1332="","",[1]厂站实体!P1332)</f>
        <v/>
      </c>
      <c r="K1332" s="10" t="str">
        <f t="shared" si="20"/>
        <v/>
      </c>
    </row>
    <row r="1333" spans="1:11" x14ac:dyDescent="0.15">
      <c r="A1333" s="10" t="str">
        <f>IF([1]厂站实体!A1333="","",[1]厂站实体!A1333)</f>
        <v/>
      </c>
      <c r="B1333" s="10" t="str">
        <f>IF([1]厂站实体!E1333="","",[1]厂站实体!E1333)</f>
        <v/>
      </c>
      <c r="C1333" s="10" t="str">
        <f>IF([1]厂站实体!C1333="","",[1]厂站实体!C1333)</f>
        <v/>
      </c>
      <c r="D1333" s="10" t="str">
        <f>IF([1]厂站实体!D1333="","",[1]厂站实体!D1333)</f>
        <v/>
      </c>
      <c r="E1333" s="10" t="str">
        <f>IF([1]厂站实体!R1333="","",[1]厂站实体!R1333)</f>
        <v/>
      </c>
      <c r="F1333" s="10" t="str">
        <f>IF([1]厂站实体!M1333="","",[1]厂站实体!M1333)</f>
        <v/>
      </c>
      <c r="G1333" s="10" t="str">
        <f>IF([1]厂站实体!N1333="","",[1]厂站实体!N1333)</f>
        <v/>
      </c>
      <c r="H1333" s="10" t="str">
        <f>IF([1]厂站实体!O1333="","",[1]厂站实体!O1333)</f>
        <v/>
      </c>
      <c r="I1333" s="10" t="str">
        <f>IF([1]厂站实体!K1333="","",[1]厂站实体!K1333)</f>
        <v/>
      </c>
      <c r="J1333" s="10" t="str">
        <f>IF([1]厂站实体!P1333="","",[1]厂站实体!P1333)</f>
        <v/>
      </c>
      <c r="K1333" s="10" t="str">
        <f t="shared" si="20"/>
        <v/>
      </c>
    </row>
    <row r="1334" spans="1:11" x14ac:dyDescent="0.15">
      <c r="A1334" s="10" t="str">
        <f>IF([1]厂站实体!A1334="","",[1]厂站实体!A1334)</f>
        <v/>
      </c>
      <c r="B1334" s="10" t="str">
        <f>IF([1]厂站实体!E1334="","",[1]厂站实体!E1334)</f>
        <v/>
      </c>
      <c r="C1334" s="10" t="str">
        <f>IF([1]厂站实体!C1334="","",[1]厂站实体!C1334)</f>
        <v/>
      </c>
      <c r="D1334" s="10" t="str">
        <f>IF([1]厂站实体!D1334="","",[1]厂站实体!D1334)</f>
        <v/>
      </c>
      <c r="E1334" s="10" t="str">
        <f>IF([1]厂站实体!R1334="","",[1]厂站实体!R1334)</f>
        <v/>
      </c>
      <c r="F1334" s="10" t="str">
        <f>IF([1]厂站实体!M1334="","",[1]厂站实体!M1334)</f>
        <v/>
      </c>
      <c r="G1334" s="10" t="str">
        <f>IF([1]厂站实体!N1334="","",[1]厂站实体!N1334)</f>
        <v/>
      </c>
      <c r="H1334" s="10" t="str">
        <f>IF([1]厂站实体!O1334="","",[1]厂站实体!O1334)</f>
        <v/>
      </c>
      <c r="I1334" s="10" t="str">
        <f>IF([1]厂站实体!K1334="","",[1]厂站实体!K1334)</f>
        <v/>
      </c>
      <c r="J1334" s="10" t="str">
        <f>IF([1]厂站实体!P1334="","",[1]厂站实体!P1334)</f>
        <v/>
      </c>
      <c r="K1334" s="10" t="str">
        <f t="shared" si="20"/>
        <v/>
      </c>
    </row>
    <row r="1335" spans="1:11" x14ac:dyDescent="0.15">
      <c r="A1335" s="10" t="str">
        <f>IF([1]厂站实体!A1335="","",[1]厂站实体!A1335)</f>
        <v/>
      </c>
      <c r="B1335" s="10" t="str">
        <f>IF([1]厂站实体!E1335="","",[1]厂站实体!E1335)</f>
        <v/>
      </c>
      <c r="C1335" s="10" t="str">
        <f>IF([1]厂站实体!C1335="","",[1]厂站实体!C1335)</f>
        <v/>
      </c>
      <c r="D1335" s="10" t="str">
        <f>IF([1]厂站实体!D1335="","",[1]厂站实体!D1335)</f>
        <v/>
      </c>
      <c r="E1335" s="10" t="str">
        <f>IF([1]厂站实体!R1335="","",[1]厂站实体!R1335)</f>
        <v/>
      </c>
      <c r="F1335" s="10" t="str">
        <f>IF([1]厂站实体!M1335="","",[1]厂站实体!M1335)</f>
        <v/>
      </c>
      <c r="G1335" s="10" t="str">
        <f>IF([1]厂站实体!N1335="","",[1]厂站实体!N1335)</f>
        <v/>
      </c>
      <c r="H1335" s="10" t="str">
        <f>IF([1]厂站实体!O1335="","",[1]厂站实体!O1335)</f>
        <v/>
      </c>
      <c r="I1335" s="10" t="str">
        <f>IF([1]厂站实体!K1335="","",[1]厂站实体!K1335)</f>
        <v/>
      </c>
      <c r="J1335" s="10" t="str">
        <f>IF([1]厂站实体!P1335="","",[1]厂站实体!P1335)</f>
        <v/>
      </c>
      <c r="K1335" s="10" t="str">
        <f t="shared" si="20"/>
        <v/>
      </c>
    </row>
    <row r="1336" spans="1:11" x14ac:dyDescent="0.15">
      <c r="A1336" s="10" t="str">
        <f>IF([1]厂站实体!A1336="","",[1]厂站实体!A1336)</f>
        <v/>
      </c>
      <c r="B1336" s="10" t="str">
        <f>IF([1]厂站实体!E1336="","",[1]厂站实体!E1336)</f>
        <v/>
      </c>
      <c r="C1336" s="10" t="str">
        <f>IF([1]厂站实体!C1336="","",[1]厂站实体!C1336)</f>
        <v/>
      </c>
      <c r="D1336" s="10" t="str">
        <f>IF([1]厂站实体!D1336="","",[1]厂站实体!D1336)</f>
        <v/>
      </c>
      <c r="E1336" s="10" t="str">
        <f>IF([1]厂站实体!R1336="","",[1]厂站实体!R1336)</f>
        <v/>
      </c>
      <c r="F1336" s="10" t="str">
        <f>IF([1]厂站实体!M1336="","",[1]厂站实体!M1336)</f>
        <v/>
      </c>
      <c r="G1336" s="10" t="str">
        <f>IF([1]厂站实体!N1336="","",[1]厂站实体!N1336)</f>
        <v/>
      </c>
      <c r="H1336" s="10" t="str">
        <f>IF([1]厂站实体!O1336="","",[1]厂站实体!O1336)</f>
        <v/>
      </c>
      <c r="I1336" s="10" t="str">
        <f>IF([1]厂站实体!K1336="","",[1]厂站实体!K1336)</f>
        <v/>
      </c>
      <c r="J1336" s="10" t="str">
        <f>IF([1]厂站实体!P1336="","",[1]厂站实体!P1336)</f>
        <v/>
      </c>
      <c r="K1336" s="10" t="str">
        <f t="shared" si="20"/>
        <v/>
      </c>
    </row>
    <row r="1337" spans="1:11" x14ac:dyDescent="0.15">
      <c r="A1337" s="10" t="str">
        <f>IF([1]厂站实体!A1337="","",[1]厂站实体!A1337)</f>
        <v/>
      </c>
      <c r="B1337" s="10" t="str">
        <f>IF([1]厂站实体!E1337="","",[1]厂站实体!E1337)</f>
        <v/>
      </c>
      <c r="C1337" s="10" t="str">
        <f>IF([1]厂站实体!C1337="","",[1]厂站实体!C1337)</f>
        <v/>
      </c>
      <c r="D1337" s="10" t="str">
        <f>IF([1]厂站实体!D1337="","",[1]厂站实体!D1337)</f>
        <v/>
      </c>
      <c r="E1337" s="10" t="str">
        <f>IF([1]厂站实体!R1337="","",[1]厂站实体!R1337)</f>
        <v/>
      </c>
      <c r="F1337" s="10" t="str">
        <f>IF([1]厂站实体!M1337="","",[1]厂站实体!M1337)</f>
        <v/>
      </c>
      <c r="G1337" s="10" t="str">
        <f>IF([1]厂站实体!N1337="","",[1]厂站实体!N1337)</f>
        <v/>
      </c>
      <c r="H1337" s="10" t="str">
        <f>IF([1]厂站实体!O1337="","",[1]厂站实体!O1337)</f>
        <v/>
      </c>
      <c r="I1337" s="10" t="str">
        <f>IF([1]厂站实体!K1337="","",[1]厂站实体!K1337)</f>
        <v/>
      </c>
      <c r="J1337" s="10" t="str">
        <f>IF([1]厂站实体!P1337="","",[1]厂站实体!P1337)</f>
        <v/>
      </c>
      <c r="K1337" s="10" t="str">
        <f t="shared" si="20"/>
        <v/>
      </c>
    </row>
    <row r="1338" spans="1:11" x14ac:dyDescent="0.15">
      <c r="A1338" s="10" t="str">
        <f>IF([1]厂站实体!A1338="","",[1]厂站实体!A1338)</f>
        <v/>
      </c>
      <c r="B1338" s="10" t="str">
        <f>IF([1]厂站实体!E1338="","",[1]厂站实体!E1338)</f>
        <v/>
      </c>
      <c r="C1338" s="10" t="str">
        <f>IF([1]厂站实体!C1338="","",[1]厂站实体!C1338)</f>
        <v/>
      </c>
      <c r="D1338" s="10" t="str">
        <f>IF([1]厂站实体!D1338="","",[1]厂站实体!D1338)</f>
        <v/>
      </c>
      <c r="E1338" s="10" t="str">
        <f>IF([1]厂站实体!R1338="","",[1]厂站实体!R1338)</f>
        <v/>
      </c>
      <c r="F1338" s="10" t="str">
        <f>IF([1]厂站实体!M1338="","",[1]厂站实体!M1338)</f>
        <v/>
      </c>
      <c r="G1338" s="10" t="str">
        <f>IF([1]厂站实体!N1338="","",[1]厂站实体!N1338)</f>
        <v/>
      </c>
      <c r="H1338" s="10" t="str">
        <f>IF([1]厂站实体!O1338="","",[1]厂站实体!O1338)</f>
        <v/>
      </c>
      <c r="I1338" s="10" t="str">
        <f>IF([1]厂站实体!K1338="","",[1]厂站实体!K1338)</f>
        <v/>
      </c>
      <c r="J1338" s="10" t="str">
        <f>IF([1]厂站实体!P1338="","",[1]厂站实体!P1338)</f>
        <v/>
      </c>
      <c r="K1338" s="10" t="str">
        <f t="shared" si="20"/>
        <v/>
      </c>
    </row>
    <row r="1339" spans="1:11" x14ac:dyDescent="0.15">
      <c r="A1339" s="10" t="str">
        <f>IF([1]厂站实体!A1339="","",[1]厂站实体!A1339)</f>
        <v/>
      </c>
      <c r="B1339" s="10" t="str">
        <f>IF([1]厂站实体!E1339="","",[1]厂站实体!E1339)</f>
        <v/>
      </c>
      <c r="C1339" s="10" t="str">
        <f>IF([1]厂站实体!C1339="","",[1]厂站实体!C1339)</f>
        <v/>
      </c>
      <c r="D1339" s="10" t="str">
        <f>IF([1]厂站实体!D1339="","",[1]厂站实体!D1339)</f>
        <v/>
      </c>
      <c r="E1339" s="10" t="str">
        <f>IF([1]厂站实体!R1339="","",[1]厂站实体!R1339)</f>
        <v/>
      </c>
      <c r="F1339" s="10" t="str">
        <f>IF([1]厂站实体!M1339="","",[1]厂站实体!M1339)</f>
        <v/>
      </c>
      <c r="G1339" s="10" t="str">
        <f>IF([1]厂站实体!N1339="","",[1]厂站实体!N1339)</f>
        <v/>
      </c>
      <c r="H1339" s="10" t="str">
        <f>IF([1]厂站实体!O1339="","",[1]厂站实体!O1339)</f>
        <v/>
      </c>
      <c r="I1339" s="10" t="str">
        <f>IF([1]厂站实体!K1339="","",[1]厂站实体!K1339)</f>
        <v/>
      </c>
      <c r="J1339" s="10" t="str">
        <f>IF([1]厂站实体!P1339="","",[1]厂站实体!P1339)</f>
        <v/>
      </c>
      <c r="K1339" s="10" t="str">
        <f t="shared" si="20"/>
        <v/>
      </c>
    </row>
    <row r="1340" spans="1:11" x14ac:dyDescent="0.15">
      <c r="A1340" s="10" t="str">
        <f>IF([1]厂站实体!A1340="","",[1]厂站实体!A1340)</f>
        <v/>
      </c>
      <c r="B1340" s="10" t="str">
        <f>IF([1]厂站实体!E1340="","",[1]厂站实体!E1340)</f>
        <v/>
      </c>
      <c r="C1340" s="10" t="str">
        <f>IF([1]厂站实体!C1340="","",[1]厂站实体!C1340)</f>
        <v/>
      </c>
      <c r="D1340" s="10" t="str">
        <f>IF([1]厂站实体!D1340="","",[1]厂站实体!D1340)</f>
        <v/>
      </c>
      <c r="E1340" s="10" t="str">
        <f>IF([1]厂站实体!R1340="","",[1]厂站实体!R1340)</f>
        <v/>
      </c>
      <c r="F1340" s="10" t="str">
        <f>IF([1]厂站实体!M1340="","",[1]厂站实体!M1340)</f>
        <v/>
      </c>
      <c r="G1340" s="10" t="str">
        <f>IF([1]厂站实体!N1340="","",[1]厂站实体!N1340)</f>
        <v/>
      </c>
      <c r="H1340" s="10" t="str">
        <f>IF([1]厂站实体!O1340="","",[1]厂站实体!O1340)</f>
        <v/>
      </c>
      <c r="I1340" s="10" t="str">
        <f>IF([1]厂站实体!K1340="","",[1]厂站实体!K1340)</f>
        <v/>
      </c>
      <c r="J1340" s="10" t="str">
        <f>IF([1]厂站实体!P1340="","",[1]厂站实体!P1340)</f>
        <v/>
      </c>
      <c r="K1340" s="10" t="str">
        <f t="shared" si="20"/>
        <v/>
      </c>
    </row>
    <row r="1341" spans="1:11" x14ac:dyDescent="0.15">
      <c r="A1341" s="10" t="str">
        <f>IF([1]厂站实体!A1341="","",[1]厂站实体!A1341)</f>
        <v/>
      </c>
      <c r="B1341" s="10" t="str">
        <f>IF([1]厂站实体!E1341="","",[1]厂站实体!E1341)</f>
        <v/>
      </c>
      <c r="C1341" s="10" t="str">
        <f>IF([1]厂站实体!C1341="","",[1]厂站实体!C1341)</f>
        <v/>
      </c>
      <c r="D1341" s="10" t="str">
        <f>IF([1]厂站实体!D1341="","",[1]厂站实体!D1341)</f>
        <v/>
      </c>
      <c r="E1341" s="10" t="str">
        <f>IF([1]厂站实体!R1341="","",[1]厂站实体!R1341)</f>
        <v/>
      </c>
      <c r="F1341" s="10" t="str">
        <f>IF([1]厂站实体!M1341="","",[1]厂站实体!M1341)</f>
        <v/>
      </c>
      <c r="G1341" s="10" t="str">
        <f>IF([1]厂站实体!N1341="","",[1]厂站实体!N1341)</f>
        <v/>
      </c>
      <c r="H1341" s="10" t="str">
        <f>IF([1]厂站实体!O1341="","",[1]厂站实体!O1341)</f>
        <v/>
      </c>
      <c r="I1341" s="10" t="str">
        <f>IF([1]厂站实体!K1341="","",[1]厂站实体!K1341)</f>
        <v/>
      </c>
      <c r="J1341" s="10" t="str">
        <f>IF([1]厂站实体!P1341="","",[1]厂站实体!P1341)</f>
        <v/>
      </c>
      <c r="K1341" s="10" t="str">
        <f t="shared" si="20"/>
        <v/>
      </c>
    </row>
    <row r="1342" spans="1:11" x14ac:dyDescent="0.15">
      <c r="A1342" s="10" t="str">
        <f>IF([1]厂站实体!A1342="","",[1]厂站实体!A1342)</f>
        <v/>
      </c>
      <c r="B1342" s="10" t="str">
        <f>IF([1]厂站实体!E1342="","",[1]厂站实体!E1342)</f>
        <v/>
      </c>
      <c r="C1342" s="10" t="str">
        <f>IF([1]厂站实体!C1342="","",[1]厂站实体!C1342)</f>
        <v/>
      </c>
      <c r="D1342" s="10" t="str">
        <f>IF([1]厂站实体!D1342="","",[1]厂站实体!D1342)</f>
        <v/>
      </c>
      <c r="E1342" s="10" t="str">
        <f>IF([1]厂站实体!R1342="","",[1]厂站实体!R1342)</f>
        <v/>
      </c>
      <c r="F1342" s="10" t="str">
        <f>IF([1]厂站实体!M1342="","",[1]厂站实体!M1342)</f>
        <v/>
      </c>
      <c r="G1342" s="10" t="str">
        <f>IF([1]厂站实体!N1342="","",[1]厂站实体!N1342)</f>
        <v/>
      </c>
      <c r="H1342" s="10" t="str">
        <f>IF([1]厂站实体!O1342="","",[1]厂站实体!O1342)</f>
        <v/>
      </c>
      <c r="I1342" s="10" t="str">
        <f>IF([1]厂站实体!K1342="","",[1]厂站实体!K1342)</f>
        <v/>
      </c>
      <c r="J1342" s="10" t="str">
        <f>IF([1]厂站实体!P1342="","",[1]厂站实体!P1342)</f>
        <v/>
      </c>
      <c r="K1342" s="10" t="str">
        <f t="shared" si="20"/>
        <v/>
      </c>
    </row>
    <row r="1343" spans="1:11" x14ac:dyDescent="0.15">
      <c r="A1343" s="10" t="str">
        <f>IF([1]厂站实体!A1343="","",[1]厂站实体!A1343)</f>
        <v/>
      </c>
      <c r="B1343" s="10" t="str">
        <f>IF([1]厂站实体!E1343="","",[1]厂站实体!E1343)</f>
        <v/>
      </c>
      <c r="C1343" s="10" t="str">
        <f>IF([1]厂站实体!C1343="","",[1]厂站实体!C1343)</f>
        <v/>
      </c>
      <c r="D1343" s="10" t="str">
        <f>IF([1]厂站实体!D1343="","",[1]厂站实体!D1343)</f>
        <v/>
      </c>
      <c r="E1343" s="10" t="str">
        <f>IF([1]厂站实体!R1343="","",[1]厂站实体!R1343)</f>
        <v/>
      </c>
      <c r="F1343" s="10" t="str">
        <f>IF([1]厂站实体!M1343="","",[1]厂站实体!M1343)</f>
        <v/>
      </c>
      <c r="G1343" s="10" t="str">
        <f>IF([1]厂站实体!N1343="","",[1]厂站实体!N1343)</f>
        <v/>
      </c>
      <c r="H1343" s="10" t="str">
        <f>IF([1]厂站实体!O1343="","",[1]厂站实体!O1343)</f>
        <v/>
      </c>
      <c r="I1343" s="10" t="str">
        <f>IF([1]厂站实体!K1343="","",[1]厂站实体!K1343)</f>
        <v/>
      </c>
      <c r="J1343" s="10" t="str">
        <f>IF([1]厂站实体!P1343="","",[1]厂站实体!P1343)</f>
        <v/>
      </c>
      <c r="K1343" s="10" t="str">
        <f t="shared" si="20"/>
        <v/>
      </c>
    </row>
    <row r="1344" spans="1:11" x14ac:dyDescent="0.15">
      <c r="A1344" s="10" t="str">
        <f>IF([1]厂站实体!A1344="","",[1]厂站实体!A1344)</f>
        <v/>
      </c>
      <c r="B1344" s="10" t="str">
        <f>IF([1]厂站实体!E1344="","",[1]厂站实体!E1344)</f>
        <v/>
      </c>
      <c r="C1344" s="10" t="str">
        <f>IF([1]厂站实体!C1344="","",[1]厂站实体!C1344)</f>
        <v/>
      </c>
      <c r="D1344" s="10" t="str">
        <f>IF([1]厂站实体!D1344="","",[1]厂站实体!D1344)</f>
        <v/>
      </c>
      <c r="E1344" s="10" t="str">
        <f>IF([1]厂站实体!R1344="","",[1]厂站实体!R1344)</f>
        <v/>
      </c>
      <c r="F1344" s="10" t="str">
        <f>IF([1]厂站实体!M1344="","",[1]厂站实体!M1344)</f>
        <v/>
      </c>
      <c r="G1344" s="10" t="str">
        <f>IF([1]厂站实体!N1344="","",[1]厂站实体!N1344)</f>
        <v/>
      </c>
      <c r="H1344" s="10" t="str">
        <f>IF([1]厂站实体!O1344="","",[1]厂站实体!O1344)</f>
        <v/>
      </c>
      <c r="I1344" s="10" t="str">
        <f>IF([1]厂站实体!K1344="","",[1]厂站实体!K1344)</f>
        <v/>
      </c>
      <c r="J1344" s="10" t="str">
        <f>IF([1]厂站实体!P1344="","",[1]厂站实体!P1344)</f>
        <v/>
      </c>
      <c r="K1344" s="10" t="str">
        <f t="shared" si="20"/>
        <v/>
      </c>
    </row>
    <row r="1345" spans="1:11" x14ac:dyDescent="0.15">
      <c r="A1345" s="10" t="str">
        <f>IF([1]厂站实体!A1345="","",[1]厂站实体!A1345)</f>
        <v/>
      </c>
      <c r="B1345" s="10" t="str">
        <f>IF([1]厂站实体!E1345="","",[1]厂站实体!E1345)</f>
        <v/>
      </c>
      <c r="C1345" s="10" t="str">
        <f>IF([1]厂站实体!C1345="","",[1]厂站实体!C1345)</f>
        <v/>
      </c>
      <c r="D1345" s="10" t="str">
        <f>IF([1]厂站实体!D1345="","",[1]厂站实体!D1345)</f>
        <v/>
      </c>
      <c r="E1345" s="10" t="str">
        <f>IF([1]厂站实体!R1345="","",[1]厂站实体!R1345)</f>
        <v/>
      </c>
      <c r="F1345" s="10" t="str">
        <f>IF([1]厂站实体!M1345="","",[1]厂站实体!M1345)</f>
        <v/>
      </c>
      <c r="G1345" s="10" t="str">
        <f>IF([1]厂站实体!N1345="","",[1]厂站实体!N1345)</f>
        <v/>
      </c>
      <c r="H1345" s="10" t="str">
        <f>IF([1]厂站实体!O1345="","",[1]厂站实体!O1345)</f>
        <v/>
      </c>
      <c r="I1345" s="10" t="str">
        <f>IF([1]厂站实体!K1345="","",[1]厂站实体!K1345)</f>
        <v/>
      </c>
      <c r="J1345" s="10" t="str">
        <f>IF([1]厂站实体!P1345="","",[1]厂站实体!P1345)</f>
        <v/>
      </c>
      <c r="K1345" s="10" t="str">
        <f t="shared" si="20"/>
        <v/>
      </c>
    </row>
    <row r="1346" spans="1:11" x14ac:dyDescent="0.15">
      <c r="A1346" s="10" t="str">
        <f>IF([1]厂站实体!A1346="","",[1]厂站实体!A1346)</f>
        <v/>
      </c>
      <c r="B1346" s="10" t="str">
        <f>IF([1]厂站实体!E1346="","",[1]厂站实体!E1346)</f>
        <v/>
      </c>
      <c r="C1346" s="10" t="str">
        <f>IF([1]厂站实体!C1346="","",[1]厂站实体!C1346)</f>
        <v/>
      </c>
      <c r="D1346" s="10" t="str">
        <f>IF([1]厂站实体!D1346="","",[1]厂站实体!D1346)</f>
        <v/>
      </c>
      <c r="E1346" s="10" t="str">
        <f>IF([1]厂站实体!R1346="","",[1]厂站实体!R1346)</f>
        <v/>
      </c>
      <c r="F1346" s="10" t="str">
        <f>IF([1]厂站实体!M1346="","",[1]厂站实体!M1346)</f>
        <v/>
      </c>
      <c r="G1346" s="10" t="str">
        <f>IF([1]厂站实体!N1346="","",[1]厂站实体!N1346)</f>
        <v/>
      </c>
      <c r="H1346" s="10" t="str">
        <f>IF([1]厂站实体!O1346="","",[1]厂站实体!O1346)</f>
        <v/>
      </c>
      <c r="I1346" s="10" t="str">
        <f>IF([1]厂站实体!K1346="","",[1]厂站实体!K1346)</f>
        <v/>
      </c>
      <c r="J1346" s="10" t="str">
        <f>IF([1]厂站实体!P1346="","",[1]厂站实体!P1346)</f>
        <v/>
      </c>
      <c r="K1346" s="10" t="str">
        <f t="shared" si="20"/>
        <v/>
      </c>
    </row>
    <row r="1347" spans="1:11" x14ac:dyDescent="0.15">
      <c r="A1347" s="10" t="str">
        <f>IF([1]厂站实体!A1347="","",[1]厂站实体!A1347)</f>
        <v/>
      </c>
      <c r="B1347" s="10" t="str">
        <f>IF([1]厂站实体!E1347="","",[1]厂站实体!E1347)</f>
        <v/>
      </c>
      <c r="C1347" s="10" t="str">
        <f>IF([1]厂站实体!C1347="","",[1]厂站实体!C1347)</f>
        <v/>
      </c>
      <c r="D1347" s="10" t="str">
        <f>IF([1]厂站实体!D1347="","",[1]厂站实体!D1347)</f>
        <v/>
      </c>
      <c r="E1347" s="10" t="str">
        <f>IF([1]厂站实体!R1347="","",[1]厂站实体!R1347)</f>
        <v/>
      </c>
      <c r="F1347" s="10" t="str">
        <f>IF([1]厂站实体!M1347="","",[1]厂站实体!M1347)</f>
        <v/>
      </c>
      <c r="G1347" s="10" t="str">
        <f>IF([1]厂站实体!N1347="","",[1]厂站实体!N1347)</f>
        <v/>
      </c>
      <c r="H1347" s="10" t="str">
        <f>IF([1]厂站实体!O1347="","",[1]厂站实体!O1347)</f>
        <v/>
      </c>
      <c r="I1347" s="10" t="str">
        <f>IF([1]厂站实体!K1347="","",[1]厂站实体!K1347)</f>
        <v/>
      </c>
      <c r="J1347" s="10" t="str">
        <f>IF([1]厂站实体!P1347="","",[1]厂站实体!P1347)</f>
        <v/>
      </c>
      <c r="K1347" s="10" t="str">
        <f t="shared" ref="K1347:K1410" si="21">IF(OR(I1347="",J1347=""),"",I1347-J1347)</f>
        <v/>
      </c>
    </row>
    <row r="1348" spans="1:11" x14ac:dyDescent="0.15">
      <c r="A1348" s="10" t="str">
        <f>IF([1]厂站实体!A1348="","",[1]厂站实体!A1348)</f>
        <v/>
      </c>
      <c r="B1348" s="10" t="str">
        <f>IF([1]厂站实体!E1348="","",[1]厂站实体!E1348)</f>
        <v/>
      </c>
      <c r="C1348" s="10" t="str">
        <f>IF([1]厂站实体!C1348="","",[1]厂站实体!C1348)</f>
        <v/>
      </c>
      <c r="D1348" s="10" t="str">
        <f>IF([1]厂站实体!D1348="","",[1]厂站实体!D1348)</f>
        <v/>
      </c>
      <c r="E1348" s="10" t="str">
        <f>IF([1]厂站实体!R1348="","",[1]厂站实体!R1348)</f>
        <v/>
      </c>
      <c r="F1348" s="10" t="str">
        <f>IF([1]厂站实体!M1348="","",[1]厂站实体!M1348)</f>
        <v/>
      </c>
      <c r="G1348" s="10" t="str">
        <f>IF([1]厂站实体!N1348="","",[1]厂站实体!N1348)</f>
        <v/>
      </c>
      <c r="H1348" s="10" t="str">
        <f>IF([1]厂站实体!O1348="","",[1]厂站实体!O1348)</f>
        <v/>
      </c>
      <c r="I1348" s="10" t="str">
        <f>IF([1]厂站实体!K1348="","",[1]厂站实体!K1348)</f>
        <v/>
      </c>
      <c r="J1348" s="10" t="str">
        <f>IF([1]厂站实体!P1348="","",[1]厂站实体!P1348)</f>
        <v/>
      </c>
      <c r="K1348" s="10" t="str">
        <f t="shared" si="21"/>
        <v/>
      </c>
    </row>
    <row r="1349" spans="1:11" x14ac:dyDescent="0.15">
      <c r="A1349" s="10" t="str">
        <f>IF([1]厂站实体!A1349="","",[1]厂站实体!A1349)</f>
        <v/>
      </c>
      <c r="B1349" s="10" t="str">
        <f>IF([1]厂站实体!E1349="","",[1]厂站实体!E1349)</f>
        <v/>
      </c>
      <c r="C1349" s="10" t="str">
        <f>IF([1]厂站实体!C1349="","",[1]厂站实体!C1349)</f>
        <v/>
      </c>
      <c r="D1349" s="10" t="str">
        <f>IF([1]厂站实体!D1349="","",[1]厂站实体!D1349)</f>
        <v/>
      </c>
      <c r="E1349" s="10" t="str">
        <f>IF([1]厂站实体!R1349="","",[1]厂站实体!R1349)</f>
        <v/>
      </c>
      <c r="F1349" s="10" t="str">
        <f>IF([1]厂站实体!M1349="","",[1]厂站实体!M1349)</f>
        <v/>
      </c>
      <c r="G1349" s="10" t="str">
        <f>IF([1]厂站实体!N1349="","",[1]厂站实体!N1349)</f>
        <v/>
      </c>
      <c r="H1349" s="10" t="str">
        <f>IF([1]厂站实体!O1349="","",[1]厂站实体!O1349)</f>
        <v/>
      </c>
      <c r="I1349" s="10" t="str">
        <f>IF([1]厂站实体!K1349="","",[1]厂站实体!K1349)</f>
        <v/>
      </c>
      <c r="J1349" s="10" t="str">
        <f>IF([1]厂站实体!P1349="","",[1]厂站实体!P1349)</f>
        <v/>
      </c>
      <c r="K1349" s="10" t="str">
        <f t="shared" si="21"/>
        <v/>
      </c>
    </row>
    <row r="1350" spans="1:11" x14ac:dyDescent="0.15">
      <c r="A1350" s="10" t="str">
        <f>IF([1]厂站实体!A1350="","",[1]厂站实体!A1350)</f>
        <v/>
      </c>
      <c r="B1350" s="10" t="str">
        <f>IF([1]厂站实体!E1350="","",[1]厂站实体!E1350)</f>
        <v/>
      </c>
      <c r="C1350" s="10" t="str">
        <f>IF([1]厂站实体!C1350="","",[1]厂站实体!C1350)</f>
        <v/>
      </c>
      <c r="D1350" s="10" t="str">
        <f>IF([1]厂站实体!D1350="","",[1]厂站实体!D1350)</f>
        <v/>
      </c>
      <c r="E1350" s="10" t="str">
        <f>IF([1]厂站实体!R1350="","",[1]厂站实体!R1350)</f>
        <v/>
      </c>
      <c r="F1350" s="10" t="str">
        <f>IF([1]厂站实体!M1350="","",[1]厂站实体!M1350)</f>
        <v/>
      </c>
      <c r="G1350" s="10" t="str">
        <f>IF([1]厂站实体!N1350="","",[1]厂站实体!N1350)</f>
        <v/>
      </c>
      <c r="H1350" s="10" t="str">
        <f>IF([1]厂站实体!O1350="","",[1]厂站实体!O1350)</f>
        <v/>
      </c>
      <c r="I1350" s="10" t="str">
        <f>IF([1]厂站实体!K1350="","",[1]厂站实体!K1350)</f>
        <v/>
      </c>
      <c r="J1350" s="10" t="str">
        <f>IF([1]厂站实体!P1350="","",[1]厂站实体!P1350)</f>
        <v/>
      </c>
      <c r="K1350" s="10" t="str">
        <f t="shared" si="21"/>
        <v/>
      </c>
    </row>
    <row r="1351" spans="1:11" x14ac:dyDescent="0.15">
      <c r="A1351" s="10" t="str">
        <f>IF([1]厂站实体!A1351="","",[1]厂站实体!A1351)</f>
        <v/>
      </c>
      <c r="B1351" s="10" t="str">
        <f>IF([1]厂站实体!E1351="","",[1]厂站实体!E1351)</f>
        <v/>
      </c>
      <c r="C1351" s="10" t="str">
        <f>IF([1]厂站实体!C1351="","",[1]厂站实体!C1351)</f>
        <v/>
      </c>
      <c r="D1351" s="10" t="str">
        <f>IF([1]厂站实体!D1351="","",[1]厂站实体!D1351)</f>
        <v/>
      </c>
      <c r="E1351" s="10" t="str">
        <f>IF([1]厂站实体!R1351="","",[1]厂站实体!R1351)</f>
        <v/>
      </c>
      <c r="F1351" s="10" t="str">
        <f>IF([1]厂站实体!M1351="","",[1]厂站实体!M1351)</f>
        <v/>
      </c>
      <c r="G1351" s="10" t="str">
        <f>IF([1]厂站实体!N1351="","",[1]厂站实体!N1351)</f>
        <v/>
      </c>
      <c r="H1351" s="10" t="str">
        <f>IF([1]厂站实体!O1351="","",[1]厂站实体!O1351)</f>
        <v/>
      </c>
      <c r="I1351" s="10" t="str">
        <f>IF([1]厂站实体!K1351="","",[1]厂站实体!K1351)</f>
        <v/>
      </c>
      <c r="J1351" s="10" t="str">
        <f>IF([1]厂站实体!P1351="","",[1]厂站实体!P1351)</f>
        <v/>
      </c>
      <c r="K1351" s="10" t="str">
        <f t="shared" si="21"/>
        <v/>
      </c>
    </row>
    <row r="1352" spans="1:11" x14ac:dyDescent="0.15">
      <c r="A1352" s="10" t="str">
        <f>IF([1]厂站实体!A1352="","",[1]厂站实体!A1352)</f>
        <v/>
      </c>
      <c r="B1352" s="10" t="str">
        <f>IF([1]厂站实体!E1352="","",[1]厂站实体!E1352)</f>
        <v/>
      </c>
      <c r="C1352" s="10" t="str">
        <f>IF([1]厂站实体!C1352="","",[1]厂站实体!C1352)</f>
        <v/>
      </c>
      <c r="D1352" s="10" t="str">
        <f>IF([1]厂站实体!D1352="","",[1]厂站实体!D1352)</f>
        <v/>
      </c>
      <c r="E1352" s="10" t="str">
        <f>IF([1]厂站实体!R1352="","",[1]厂站实体!R1352)</f>
        <v/>
      </c>
      <c r="F1352" s="10" t="str">
        <f>IF([1]厂站实体!M1352="","",[1]厂站实体!M1352)</f>
        <v/>
      </c>
      <c r="G1352" s="10" t="str">
        <f>IF([1]厂站实体!N1352="","",[1]厂站实体!N1352)</f>
        <v/>
      </c>
      <c r="H1352" s="10" t="str">
        <f>IF([1]厂站实体!O1352="","",[1]厂站实体!O1352)</f>
        <v/>
      </c>
      <c r="I1352" s="10" t="str">
        <f>IF([1]厂站实体!K1352="","",[1]厂站实体!K1352)</f>
        <v/>
      </c>
      <c r="J1352" s="10" t="str">
        <f>IF([1]厂站实体!P1352="","",[1]厂站实体!P1352)</f>
        <v/>
      </c>
      <c r="K1352" s="10" t="str">
        <f t="shared" si="21"/>
        <v/>
      </c>
    </row>
    <row r="1353" spans="1:11" x14ac:dyDescent="0.15">
      <c r="A1353" s="10" t="str">
        <f>IF([1]厂站实体!A1353="","",[1]厂站实体!A1353)</f>
        <v/>
      </c>
      <c r="B1353" s="10" t="str">
        <f>IF([1]厂站实体!E1353="","",[1]厂站实体!E1353)</f>
        <v/>
      </c>
      <c r="C1353" s="10" t="str">
        <f>IF([1]厂站实体!C1353="","",[1]厂站实体!C1353)</f>
        <v/>
      </c>
      <c r="D1353" s="10" t="str">
        <f>IF([1]厂站实体!D1353="","",[1]厂站实体!D1353)</f>
        <v/>
      </c>
      <c r="E1353" s="10" t="str">
        <f>IF([1]厂站实体!R1353="","",[1]厂站实体!R1353)</f>
        <v/>
      </c>
      <c r="F1353" s="10" t="str">
        <f>IF([1]厂站实体!M1353="","",[1]厂站实体!M1353)</f>
        <v/>
      </c>
      <c r="G1353" s="10" t="str">
        <f>IF([1]厂站实体!N1353="","",[1]厂站实体!N1353)</f>
        <v/>
      </c>
      <c r="H1353" s="10" t="str">
        <f>IF([1]厂站实体!O1353="","",[1]厂站实体!O1353)</f>
        <v/>
      </c>
      <c r="I1353" s="10" t="str">
        <f>IF([1]厂站实体!K1353="","",[1]厂站实体!K1353)</f>
        <v/>
      </c>
      <c r="J1353" s="10" t="str">
        <f>IF([1]厂站实体!P1353="","",[1]厂站实体!P1353)</f>
        <v/>
      </c>
      <c r="K1353" s="10" t="str">
        <f t="shared" si="21"/>
        <v/>
      </c>
    </row>
    <row r="1354" spans="1:11" x14ac:dyDescent="0.15">
      <c r="A1354" s="10" t="str">
        <f>IF([1]厂站实体!A1354="","",[1]厂站实体!A1354)</f>
        <v/>
      </c>
      <c r="B1354" s="10" t="str">
        <f>IF([1]厂站实体!E1354="","",[1]厂站实体!E1354)</f>
        <v/>
      </c>
      <c r="C1354" s="10" t="str">
        <f>IF([1]厂站实体!C1354="","",[1]厂站实体!C1354)</f>
        <v/>
      </c>
      <c r="D1354" s="10" t="str">
        <f>IF([1]厂站实体!D1354="","",[1]厂站实体!D1354)</f>
        <v/>
      </c>
      <c r="E1354" s="10" t="str">
        <f>IF([1]厂站实体!R1354="","",[1]厂站实体!R1354)</f>
        <v/>
      </c>
      <c r="F1354" s="10" t="str">
        <f>IF([1]厂站实体!M1354="","",[1]厂站实体!M1354)</f>
        <v/>
      </c>
      <c r="G1354" s="10" t="str">
        <f>IF([1]厂站实体!N1354="","",[1]厂站实体!N1354)</f>
        <v/>
      </c>
      <c r="H1354" s="10" t="str">
        <f>IF([1]厂站实体!O1354="","",[1]厂站实体!O1354)</f>
        <v/>
      </c>
      <c r="I1354" s="10" t="str">
        <f>IF([1]厂站实体!K1354="","",[1]厂站实体!K1354)</f>
        <v/>
      </c>
      <c r="J1354" s="10" t="str">
        <f>IF([1]厂站实体!P1354="","",[1]厂站实体!P1354)</f>
        <v/>
      </c>
      <c r="K1354" s="10" t="str">
        <f t="shared" si="21"/>
        <v/>
      </c>
    </row>
    <row r="1355" spans="1:11" x14ac:dyDescent="0.15">
      <c r="A1355" s="10" t="str">
        <f>IF([1]厂站实体!A1355="","",[1]厂站实体!A1355)</f>
        <v/>
      </c>
      <c r="B1355" s="10" t="str">
        <f>IF([1]厂站实体!E1355="","",[1]厂站实体!E1355)</f>
        <v/>
      </c>
      <c r="C1355" s="10" t="str">
        <f>IF([1]厂站实体!C1355="","",[1]厂站实体!C1355)</f>
        <v/>
      </c>
      <c r="D1355" s="10" t="str">
        <f>IF([1]厂站实体!D1355="","",[1]厂站实体!D1355)</f>
        <v/>
      </c>
      <c r="E1355" s="10" t="str">
        <f>IF([1]厂站实体!R1355="","",[1]厂站实体!R1355)</f>
        <v/>
      </c>
      <c r="F1355" s="10" t="str">
        <f>IF([1]厂站实体!M1355="","",[1]厂站实体!M1355)</f>
        <v/>
      </c>
      <c r="G1355" s="10" t="str">
        <f>IF([1]厂站实体!N1355="","",[1]厂站实体!N1355)</f>
        <v/>
      </c>
      <c r="H1355" s="10" t="str">
        <f>IF([1]厂站实体!O1355="","",[1]厂站实体!O1355)</f>
        <v/>
      </c>
      <c r="I1355" s="10" t="str">
        <f>IF([1]厂站实体!K1355="","",[1]厂站实体!K1355)</f>
        <v/>
      </c>
      <c r="J1355" s="10" t="str">
        <f>IF([1]厂站实体!P1355="","",[1]厂站实体!P1355)</f>
        <v/>
      </c>
      <c r="K1355" s="10" t="str">
        <f t="shared" si="21"/>
        <v/>
      </c>
    </row>
    <row r="1356" spans="1:11" x14ac:dyDescent="0.15">
      <c r="A1356" s="10" t="str">
        <f>IF([1]厂站实体!A1356="","",[1]厂站实体!A1356)</f>
        <v/>
      </c>
      <c r="B1356" s="10" t="str">
        <f>IF([1]厂站实体!E1356="","",[1]厂站实体!E1356)</f>
        <v/>
      </c>
      <c r="C1356" s="10" t="str">
        <f>IF([1]厂站实体!C1356="","",[1]厂站实体!C1356)</f>
        <v/>
      </c>
      <c r="D1356" s="10" t="str">
        <f>IF([1]厂站实体!D1356="","",[1]厂站实体!D1356)</f>
        <v/>
      </c>
      <c r="E1356" s="10" t="str">
        <f>IF([1]厂站实体!R1356="","",[1]厂站实体!R1356)</f>
        <v/>
      </c>
      <c r="F1356" s="10" t="str">
        <f>IF([1]厂站实体!M1356="","",[1]厂站实体!M1356)</f>
        <v/>
      </c>
      <c r="G1356" s="10" t="str">
        <f>IF([1]厂站实体!N1356="","",[1]厂站实体!N1356)</f>
        <v/>
      </c>
      <c r="H1356" s="10" t="str">
        <f>IF([1]厂站实体!O1356="","",[1]厂站实体!O1356)</f>
        <v/>
      </c>
      <c r="I1356" s="10" t="str">
        <f>IF([1]厂站实体!K1356="","",[1]厂站实体!K1356)</f>
        <v/>
      </c>
      <c r="J1356" s="10" t="str">
        <f>IF([1]厂站实体!P1356="","",[1]厂站实体!P1356)</f>
        <v/>
      </c>
      <c r="K1356" s="10" t="str">
        <f t="shared" si="21"/>
        <v/>
      </c>
    </row>
    <row r="1357" spans="1:11" x14ac:dyDescent="0.15">
      <c r="A1357" s="10" t="str">
        <f>IF([1]厂站实体!A1357="","",[1]厂站实体!A1357)</f>
        <v/>
      </c>
      <c r="B1357" s="10" t="str">
        <f>IF([1]厂站实体!E1357="","",[1]厂站实体!E1357)</f>
        <v/>
      </c>
      <c r="C1357" s="10" t="str">
        <f>IF([1]厂站实体!C1357="","",[1]厂站实体!C1357)</f>
        <v/>
      </c>
      <c r="D1357" s="10" t="str">
        <f>IF([1]厂站实体!D1357="","",[1]厂站实体!D1357)</f>
        <v/>
      </c>
      <c r="E1357" s="10" t="str">
        <f>IF([1]厂站实体!R1357="","",[1]厂站实体!R1357)</f>
        <v/>
      </c>
      <c r="F1357" s="10" t="str">
        <f>IF([1]厂站实体!M1357="","",[1]厂站实体!M1357)</f>
        <v/>
      </c>
      <c r="G1357" s="10" t="str">
        <f>IF([1]厂站实体!N1357="","",[1]厂站实体!N1357)</f>
        <v/>
      </c>
      <c r="H1357" s="10" t="str">
        <f>IF([1]厂站实体!O1357="","",[1]厂站实体!O1357)</f>
        <v/>
      </c>
      <c r="I1357" s="10" t="str">
        <f>IF([1]厂站实体!K1357="","",[1]厂站实体!K1357)</f>
        <v/>
      </c>
      <c r="J1357" s="10" t="str">
        <f>IF([1]厂站实体!P1357="","",[1]厂站实体!P1357)</f>
        <v/>
      </c>
      <c r="K1357" s="10" t="str">
        <f t="shared" si="21"/>
        <v/>
      </c>
    </row>
    <row r="1358" spans="1:11" x14ac:dyDescent="0.15">
      <c r="A1358" s="10" t="str">
        <f>IF([1]厂站实体!A1358="","",[1]厂站实体!A1358)</f>
        <v/>
      </c>
      <c r="B1358" s="10" t="str">
        <f>IF([1]厂站实体!E1358="","",[1]厂站实体!E1358)</f>
        <v/>
      </c>
      <c r="C1358" s="10" t="str">
        <f>IF([1]厂站实体!C1358="","",[1]厂站实体!C1358)</f>
        <v/>
      </c>
      <c r="D1358" s="10" t="str">
        <f>IF([1]厂站实体!D1358="","",[1]厂站实体!D1358)</f>
        <v/>
      </c>
      <c r="E1358" s="10" t="str">
        <f>IF([1]厂站实体!R1358="","",[1]厂站实体!R1358)</f>
        <v/>
      </c>
      <c r="F1358" s="10" t="str">
        <f>IF([1]厂站实体!M1358="","",[1]厂站实体!M1358)</f>
        <v/>
      </c>
      <c r="G1358" s="10" t="str">
        <f>IF([1]厂站实体!N1358="","",[1]厂站实体!N1358)</f>
        <v/>
      </c>
      <c r="H1358" s="10" t="str">
        <f>IF([1]厂站实体!O1358="","",[1]厂站实体!O1358)</f>
        <v/>
      </c>
      <c r="I1358" s="10" t="str">
        <f>IF([1]厂站实体!K1358="","",[1]厂站实体!K1358)</f>
        <v/>
      </c>
      <c r="J1358" s="10" t="str">
        <f>IF([1]厂站实体!P1358="","",[1]厂站实体!P1358)</f>
        <v/>
      </c>
      <c r="K1358" s="10" t="str">
        <f t="shared" si="21"/>
        <v/>
      </c>
    </row>
    <row r="1359" spans="1:11" x14ac:dyDescent="0.15">
      <c r="A1359" s="10" t="str">
        <f>IF([1]厂站实体!A1359="","",[1]厂站实体!A1359)</f>
        <v/>
      </c>
      <c r="B1359" s="10" t="str">
        <f>IF([1]厂站实体!E1359="","",[1]厂站实体!E1359)</f>
        <v/>
      </c>
      <c r="C1359" s="10" t="str">
        <f>IF([1]厂站实体!C1359="","",[1]厂站实体!C1359)</f>
        <v/>
      </c>
      <c r="D1359" s="10" t="str">
        <f>IF([1]厂站实体!D1359="","",[1]厂站实体!D1359)</f>
        <v/>
      </c>
      <c r="E1359" s="10" t="str">
        <f>IF([1]厂站实体!R1359="","",[1]厂站实体!R1359)</f>
        <v/>
      </c>
      <c r="F1359" s="10" t="str">
        <f>IF([1]厂站实体!M1359="","",[1]厂站实体!M1359)</f>
        <v/>
      </c>
      <c r="G1359" s="10" t="str">
        <f>IF([1]厂站实体!N1359="","",[1]厂站实体!N1359)</f>
        <v/>
      </c>
      <c r="H1359" s="10" t="str">
        <f>IF([1]厂站实体!O1359="","",[1]厂站实体!O1359)</f>
        <v/>
      </c>
      <c r="I1359" s="10" t="str">
        <f>IF([1]厂站实体!K1359="","",[1]厂站实体!K1359)</f>
        <v/>
      </c>
      <c r="J1359" s="10" t="str">
        <f>IF([1]厂站实体!P1359="","",[1]厂站实体!P1359)</f>
        <v/>
      </c>
      <c r="K1359" s="10" t="str">
        <f t="shared" si="21"/>
        <v/>
      </c>
    </row>
    <row r="1360" spans="1:11" x14ac:dyDescent="0.15">
      <c r="A1360" s="10" t="str">
        <f>IF([1]厂站实体!A1360="","",[1]厂站实体!A1360)</f>
        <v/>
      </c>
      <c r="B1360" s="10" t="str">
        <f>IF([1]厂站实体!E1360="","",[1]厂站实体!E1360)</f>
        <v/>
      </c>
      <c r="C1360" s="10" t="str">
        <f>IF([1]厂站实体!C1360="","",[1]厂站实体!C1360)</f>
        <v/>
      </c>
      <c r="D1360" s="10" t="str">
        <f>IF([1]厂站实体!D1360="","",[1]厂站实体!D1360)</f>
        <v/>
      </c>
      <c r="E1360" s="10" t="str">
        <f>IF([1]厂站实体!R1360="","",[1]厂站实体!R1360)</f>
        <v/>
      </c>
      <c r="F1360" s="10" t="str">
        <f>IF([1]厂站实体!M1360="","",[1]厂站实体!M1360)</f>
        <v/>
      </c>
      <c r="G1360" s="10" t="str">
        <f>IF([1]厂站实体!N1360="","",[1]厂站实体!N1360)</f>
        <v/>
      </c>
      <c r="H1360" s="10" t="str">
        <f>IF([1]厂站实体!O1360="","",[1]厂站实体!O1360)</f>
        <v/>
      </c>
      <c r="I1360" s="10" t="str">
        <f>IF([1]厂站实体!K1360="","",[1]厂站实体!K1360)</f>
        <v/>
      </c>
      <c r="J1360" s="10" t="str">
        <f>IF([1]厂站实体!P1360="","",[1]厂站实体!P1360)</f>
        <v/>
      </c>
      <c r="K1360" s="10" t="str">
        <f t="shared" si="21"/>
        <v/>
      </c>
    </row>
    <row r="1361" spans="1:11" x14ac:dyDescent="0.15">
      <c r="A1361" s="10" t="str">
        <f>IF([1]厂站实体!A1361="","",[1]厂站实体!A1361)</f>
        <v/>
      </c>
      <c r="B1361" s="10" t="str">
        <f>IF([1]厂站实体!E1361="","",[1]厂站实体!E1361)</f>
        <v/>
      </c>
      <c r="C1361" s="10" t="str">
        <f>IF([1]厂站实体!C1361="","",[1]厂站实体!C1361)</f>
        <v/>
      </c>
      <c r="D1361" s="10" t="str">
        <f>IF([1]厂站实体!D1361="","",[1]厂站实体!D1361)</f>
        <v/>
      </c>
      <c r="E1361" s="10" t="str">
        <f>IF([1]厂站实体!R1361="","",[1]厂站实体!R1361)</f>
        <v/>
      </c>
      <c r="F1361" s="10" t="str">
        <f>IF([1]厂站实体!M1361="","",[1]厂站实体!M1361)</f>
        <v/>
      </c>
      <c r="G1361" s="10" t="str">
        <f>IF([1]厂站实体!N1361="","",[1]厂站实体!N1361)</f>
        <v/>
      </c>
      <c r="H1361" s="10" t="str">
        <f>IF([1]厂站实体!O1361="","",[1]厂站实体!O1361)</f>
        <v/>
      </c>
      <c r="I1361" s="10" t="str">
        <f>IF([1]厂站实体!K1361="","",[1]厂站实体!K1361)</f>
        <v/>
      </c>
      <c r="J1361" s="10" t="str">
        <f>IF([1]厂站实体!P1361="","",[1]厂站实体!P1361)</f>
        <v/>
      </c>
      <c r="K1361" s="10" t="str">
        <f t="shared" si="21"/>
        <v/>
      </c>
    </row>
    <row r="1362" spans="1:11" x14ac:dyDescent="0.15">
      <c r="A1362" s="10" t="str">
        <f>IF([1]厂站实体!A1362="","",[1]厂站实体!A1362)</f>
        <v/>
      </c>
      <c r="B1362" s="10" t="str">
        <f>IF([1]厂站实体!E1362="","",[1]厂站实体!E1362)</f>
        <v/>
      </c>
      <c r="C1362" s="10" t="str">
        <f>IF([1]厂站实体!C1362="","",[1]厂站实体!C1362)</f>
        <v/>
      </c>
      <c r="D1362" s="10" t="str">
        <f>IF([1]厂站实体!D1362="","",[1]厂站实体!D1362)</f>
        <v/>
      </c>
      <c r="E1362" s="10" t="str">
        <f>IF([1]厂站实体!R1362="","",[1]厂站实体!R1362)</f>
        <v/>
      </c>
      <c r="F1362" s="10" t="str">
        <f>IF([1]厂站实体!M1362="","",[1]厂站实体!M1362)</f>
        <v/>
      </c>
      <c r="G1362" s="10" t="str">
        <f>IF([1]厂站实体!N1362="","",[1]厂站实体!N1362)</f>
        <v/>
      </c>
      <c r="H1362" s="10" t="str">
        <f>IF([1]厂站实体!O1362="","",[1]厂站实体!O1362)</f>
        <v/>
      </c>
      <c r="I1362" s="10" t="str">
        <f>IF([1]厂站实体!K1362="","",[1]厂站实体!K1362)</f>
        <v/>
      </c>
      <c r="J1362" s="10" t="str">
        <f>IF([1]厂站实体!P1362="","",[1]厂站实体!P1362)</f>
        <v/>
      </c>
      <c r="K1362" s="10" t="str">
        <f t="shared" si="21"/>
        <v/>
      </c>
    </row>
    <row r="1363" spans="1:11" x14ac:dyDescent="0.15">
      <c r="A1363" s="10" t="str">
        <f>IF([1]厂站实体!A1363="","",[1]厂站实体!A1363)</f>
        <v/>
      </c>
      <c r="B1363" s="10" t="str">
        <f>IF([1]厂站实体!E1363="","",[1]厂站实体!E1363)</f>
        <v/>
      </c>
      <c r="C1363" s="10" t="str">
        <f>IF([1]厂站实体!C1363="","",[1]厂站实体!C1363)</f>
        <v/>
      </c>
      <c r="D1363" s="10" t="str">
        <f>IF([1]厂站实体!D1363="","",[1]厂站实体!D1363)</f>
        <v/>
      </c>
      <c r="E1363" s="10" t="str">
        <f>IF([1]厂站实体!R1363="","",[1]厂站实体!R1363)</f>
        <v/>
      </c>
      <c r="F1363" s="10" t="str">
        <f>IF([1]厂站实体!M1363="","",[1]厂站实体!M1363)</f>
        <v/>
      </c>
      <c r="G1363" s="10" t="str">
        <f>IF([1]厂站实体!N1363="","",[1]厂站实体!N1363)</f>
        <v/>
      </c>
      <c r="H1363" s="10" t="str">
        <f>IF([1]厂站实体!O1363="","",[1]厂站实体!O1363)</f>
        <v/>
      </c>
      <c r="I1363" s="10" t="str">
        <f>IF([1]厂站实体!K1363="","",[1]厂站实体!K1363)</f>
        <v/>
      </c>
      <c r="J1363" s="10" t="str">
        <f>IF([1]厂站实体!P1363="","",[1]厂站实体!P1363)</f>
        <v/>
      </c>
      <c r="K1363" s="10" t="str">
        <f t="shared" si="21"/>
        <v/>
      </c>
    </row>
    <row r="1364" spans="1:11" x14ac:dyDescent="0.15">
      <c r="A1364" s="10" t="str">
        <f>IF([1]厂站实体!A1364="","",[1]厂站实体!A1364)</f>
        <v/>
      </c>
      <c r="B1364" s="10" t="str">
        <f>IF([1]厂站实体!E1364="","",[1]厂站实体!E1364)</f>
        <v/>
      </c>
      <c r="C1364" s="10" t="str">
        <f>IF([1]厂站实体!C1364="","",[1]厂站实体!C1364)</f>
        <v/>
      </c>
      <c r="D1364" s="10" t="str">
        <f>IF([1]厂站实体!D1364="","",[1]厂站实体!D1364)</f>
        <v/>
      </c>
      <c r="E1364" s="10" t="str">
        <f>IF([1]厂站实体!R1364="","",[1]厂站实体!R1364)</f>
        <v/>
      </c>
      <c r="F1364" s="10" t="str">
        <f>IF([1]厂站实体!M1364="","",[1]厂站实体!M1364)</f>
        <v/>
      </c>
      <c r="G1364" s="10" t="str">
        <f>IF([1]厂站实体!N1364="","",[1]厂站实体!N1364)</f>
        <v/>
      </c>
      <c r="H1364" s="10" t="str">
        <f>IF([1]厂站实体!O1364="","",[1]厂站实体!O1364)</f>
        <v/>
      </c>
      <c r="I1364" s="10" t="str">
        <f>IF([1]厂站实体!K1364="","",[1]厂站实体!K1364)</f>
        <v/>
      </c>
      <c r="J1364" s="10" t="str">
        <f>IF([1]厂站实体!P1364="","",[1]厂站实体!P1364)</f>
        <v/>
      </c>
      <c r="K1364" s="10" t="str">
        <f t="shared" si="21"/>
        <v/>
      </c>
    </row>
    <row r="1365" spans="1:11" x14ac:dyDescent="0.15">
      <c r="A1365" s="10" t="str">
        <f>IF([1]厂站实体!A1365="","",[1]厂站实体!A1365)</f>
        <v/>
      </c>
      <c r="B1365" s="10" t="str">
        <f>IF([1]厂站实体!E1365="","",[1]厂站实体!E1365)</f>
        <v/>
      </c>
      <c r="C1365" s="10" t="str">
        <f>IF([1]厂站实体!C1365="","",[1]厂站实体!C1365)</f>
        <v/>
      </c>
      <c r="D1365" s="10" t="str">
        <f>IF([1]厂站实体!D1365="","",[1]厂站实体!D1365)</f>
        <v/>
      </c>
      <c r="E1365" s="10" t="str">
        <f>IF([1]厂站实体!R1365="","",[1]厂站实体!R1365)</f>
        <v/>
      </c>
      <c r="F1365" s="10" t="str">
        <f>IF([1]厂站实体!M1365="","",[1]厂站实体!M1365)</f>
        <v/>
      </c>
      <c r="G1365" s="10" t="str">
        <f>IF([1]厂站实体!N1365="","",[1]厂站实体!N1365)</f>
        <v/>
      </c>
      <c r="H1365" s="10" t="str">
        <f>IF([1]厂站实体!O1365="","",[1]厂站实体!O1365)</f>
        <v/>
      </c>
      <c r="I1365" s="10" t="str">
        <f>IF([1]厂站实体!K1365="","",[1]厂站实体!K1365)</f>
        <v/>
      </c>
      <c r="J1365" s="10" t="str">
        <f>IF([1]厂站实体!P1365="","",[1]厂站实体!P1365)</f>
        <v/>
      </c>
      <c r="K1365" s="10" t="str">
        <f t="shared" si="21"/>
        <v/>
      </c>
    </row>
    <row r="1366" spans="1:11" x14ac:dyDescent="0.15">
      <c r="A1366" s="10" t="str">
        <f>IF([1]厂站实体!A1366="","",[1]厂站实体!A1366)</f>
        <v/>
      </c>
      <c r="B1366" s="10" t="str">
        <f>IF([1]厂站实体!E1366="","",[1]厂站实体!E1366)</f>
        <v/>
      </c>
      <c r="C1366" s="10" t="str">
        <f>IF([1]厂站实体!C1366="","",[1]厂站实体!C1366)</f>
        <v/>
      </c>
      <c r="D1366" s="10" t="str">
        <f>IF([1]厂站实体!D1366="","",[1]厂站实体!D1366)</f>
        <v/>
      </c>
      <c r="E1366" s="10" t="str">
        <f>IF([1]厂站实体!R1366="","",[1]厂站实体!R1366)</f>
        <v/>
      </c>
      <c r="F1366" s="10" t="str">
        <f>IF([1]厂站实体!M1366="","",[1]厂站实体!M1366)</f>
        <v/>
      </c>
      <c r="G1366" s="10" t="str">
        <f>IF([1]厂站实体!N1366="","",[1]厂站实体!N1366)</f>
        <v/>
      </c>
      <c r="H1366" s="10" t="str">
        <f>IF([1]厂站实体!O1366="","",[1]厂站实体!O1366)</f>
        <v/>
      </c>
      <c r="I1366" s="10" t="str">
        <f>IF([1]厂站实体!K1366="","",[1]厂站实体!K1366)</f>
        <v/>
      </c>
      <c r="J1366" s="10" t="str">
        <f>IF([1]厂站实体!P1366="","",[1]厂站实体!P1366)</f>
        <v/>
      </c>
      <c r="K1366" s="10" t="str">
        <f t="shared" si="21"/>
        <v/>
      </c>
    </row>
    <row r="1367" spans="1:11" x14ac:dyDescent="0.15">
      <c r="A1367" s="10" t="str">
        <f>IF([1]厂站实体!A1367="","",[1]厂站实体!A1367)</f>
        <v/>
      </c>
      <c r="B1367" s="10" t="str">
        <f>IF([1]厂站实体!E1367="","",[1]厂站实体!E1367)</f>
        <v/>
      </c>
      <c r="C1367" s="10" t="str">
        <f>IF([1]厂站实体!C1367="","",[1]厂站实体!C1367)</f>
        <v/>
      </c>
      <c r="D1367" s="10" t="str">
        <f>IF([1]厂站实体!D1367="","",[1]厂站实体!D1367)</f>
        <v/>
      </c>
      <c r="E1367" s="10" t="str">
        <f>IF([1]厂站实体!R1367="","",[1]厂站实体!R1367)</f>
        <v/>
      </c>
      <c r="F1367" s="10" t="str">
        <f>IF([1]厂站实体!M1367="","",[1]厂站实体!M1367)</f>
        <v/>
      </c>
      <c r="G1367" s="10" t="str">
        <f>IF([1]厂站实体!N1367="","",[1]厂站实体!N1367)</f>
        <v/>
      </c>
      <c r="H1367" s="10" t="str">
        <f>IF([1]厂站实体!O1367="","",[1]厂站实体!O1367)</f>
        <v/>
      </c>
      <c r="I1367" s="10" t="str">
        <f>IF([1]厂站实体!K1367="","",[1]厂站实体!K1367)</f>
        <v/>
      </c>
      <c r="J1367" s="10" t="str">
        <f>IF([1]厂站实体!P1367="","",[1]厂站实体!P1367)</f>
        <v/>
      </c>
      <c r="K1367" s="10" t="str">
        <f t="shared" si="21"/>
        <v/>
      </c>
    </row>
    <row r="1368" spans="1:11" x14ac:dyDescent="0.15">
      <c r="A1368" s="10" t="str">
        <f>IF([1]厂站实体!A1368="","",[1]厂站实体!A1368)</f>
        <v/>
      </c>
      <c r="B1368" s="10" t="str">
        <f>IF([1]厂站实体!E1368="","",[1]厂站实体!E1368)</f>
        <v/>
      </c>
      <c r="C1368" s="10" t="str">
        <f>IF([1]厂站实体!C1368="","",[1]厂站实体!C1368)</f>
        <v/>
      </c>
      <c r="D1368" s="10" t="str">
        <f>IF([1]厂站实体!D1368="","",[1]厂站实体!D1368)</f>
        <v/>
      </c>
      <c r="E1368" s="10" t="str">
        <f>IF([1]厂站实体!R1368="","",[1]厂站实体!R1368)</f>
        <v/>
      </c>
      <c r="F1368" s="10" t="str">
        <f>IF([1]厂站实体!M1368="","",[1]厂站实体!M1368)</f>
        <v/>
      </c>
      <c r="G1368" s="10" t="str">
        <f>IF([1]厂站实体!N1368="","",[1]厂站实体!N1368)</f>
        <v/>
      </c>
      <c r="H1368" s="10" t="str">
        <f>IF([1]厂站实体!O1368="","",[1]厂站实体!O1368)</f>
        <v/>
      </c>
      <c r="I1368" s="10" t="str">
        <f>IF([1]厂站实体!K1368="","",[1]厂站实体!K1368)</f>
        <v/>
      </c>
      <c r="J1368" s="10" t="str">
        <f>IF([1]厂站实体!P1368="","",[1]厂站实体!P1368)</f>
        <v/>
      </c>
      <c r="K1368" s="10" t="str">
        <f t="shared" si="21"/>
        <v/>
      </c>
    </row>
    <row r="1369" spans="1:11" x14ac:dyDescent="0.15">
      <c r="A1369" s="10" t="str">
        <f>IF([1]厂站实体!A1369="","",[1]厂站实体!A1369)</f>
        <v/>
      </c>
      <c r="B1369" s="10" t="str">
        <f>IF([1]厂站实体!E1369="","",[1]厂站实体!E1369)</f>
        <v/>
      </c>
      <c r="C1369" s="10" t="str">
        <f>IF([1]厂站实体!C1369="","",[1]厂站实体!C1369)</f>
        <v/>
      </c>
      <c r="D1369" s="10" t="str">
        <f>IF([1]厂站实体!D1369="","",[1]厂站实体!D1369)</f>
        <v/>
      </c>
      <c r="E1369" s="10" t="str">
        <f>IF([1]厂站实体!R1369="","",[1]厂站实体!R1369)</f>
        <v/>
      </c>
      <c r="F1369" s="10" t="str">
        <f>IF([1]厂站实体!M1369="","",[1]厂站实体!M1369)</f>
        <v/>
      </c>
      <c r="G1369" s="10" t="str">
        <f>IF([1]厂站实体!N1369="","",[1]厂站实体!N1369)</f>
        <v/>
      </c>
      <c r="H1369" s="10" t="str">
        <f>IF([1]厂站实体!O1369="","",[1]厂站实体!O1369)</f>
        <v/>
      </c>
      <c r="I1369" s="10" t="str">
        <f>IF([1]厂站实体!K1369="","",[1]厂站实体!K1369)</f>
        <v/>
      </c>
      <c r="J1369" s="10" t="str">
        <f>IF([1]厂站实体!P1369="","",[1]厂站实体!P1369)</f>
        <v/>
      </c>
      <c r="K1369" s="10" t="str">
        <f t="shared" si="21"/>
        <v/>
      </c>
    </row>
    <row r="1370" spans="1:11" x14ac:dyDescent="0.15">
      <c r="A1370" s="10" t="str">
        <f>IF([1]厂站实体!A1370="","",[1]厂站实体!A1370)</f>
        <v/>
      </c>
      <c r="B1370" s="10" t="str">
        <f>IF([1]厂站实体!E1370="","",[1]厂站实体!E1370)</f>
        <v/>
      </c>
      <c r="C1370" s="10" t="str">
        <f>IF([1]厂站实体!C1370="","",[1]厂站实体!C1370)</f>
        <v/>
      </c>
      <c r="D1370" s="10" t="str">
        <f>IF([1]厂站实体!D1370="","",[1]厂站实体!D1370)</f>
        <v/>
      </c>
      <c r="E1370" s="10" t="str">
        <f>IF([1]厂站实体!R1370="","",[1]厂站实体!R1370)</f>
        <v/>
      </c>
      <c r="F1370" s="10" t="str">
        <f>IF([1]厂站实体!M1370="","",[1]厂站实体!M1370)</f>
        <v/>
      </c>
      <c r="G1370" s="10" t="str">
        <f>IF([1]厂站实体!N1370="","",[1]厂站实体!N1370)</f>
        <v/>
      </c>
      <c r="H1370" s="10" t="str">
        <f>IF([1]厂站实体!O1370="","",[1]厂站实体!O1370)</f>
        <v/>
      </c>
      <c r="I1370" s="10" t="str">
        <f>IF([1]厂站实体!K1370="","",[1]厂站实体!K1370)</f>
        <v/>
      </c>
      <c r="J1370" s="10" t="str">
        <f>IF([1]厂站实体!P1370="","",[1]厂站实体!P1370)</f>
        <v/>
      </c>
      <c r="K1370" s="10" t="str">
        <f t="shared" si="21"/>
        <v/>
      </c>
    </row>
    <row r="1371" spans="1:11" x14ac:dyDescent="0.15">
      <c r="A1371" s="10" t="str">
        <f>IF([1]厂站实体!A1371="","",[1]厂站实体!A1371)</f>
        <v/>
      </c>
      <c r="B1371" s="10" t="str">
        <f>IF([1]厂站实体!E1371="","",[1]厂站实体!E1371)</f>
        <v/>
      </c>
      <c r="C1371" s="10" t="str">
        <f>IF([1]厂站实体!C1371="","",[1]厂站实体!C1371)</f>
        <v/>
      </c>
      <c r="D1371" s="10" t="str">
        <f>IF([1]厂站实体!D1371="","",[1]厂站实体!D1371)</f>
        <v/>
      </c>
      <c r="E1371" s="10" t="str">
        <f>IF([1]厂站实体!R1371="","",[1]厂站实体!R1371)</f>
        <v/>
      </c>
      <c r="F1371" s="10" t="str">
        <f>IF([1]厂站实体!M1371="","",[1]厂站实体!M1371)</f>
        <v/>
      </c>
      <c r="G1371" s="10" t="str">
        <f>IF([1]厂站实体!N1371="","",[1]厂站实体!N1371)</f>
        <v/>
      </c>
      <c r="H1371" s="10" t="str">
        <f>IF([1]厂站实体!O1371="","",[1]厂站实体!O1371)</f>
        <v/>
      </c>
      <c r="I1371" s="10" t="str">
        <f>IF([1]厂站实体!K1371="","",[1]厂站实体!K1371)</f>
        <v/>
      </c>
      <c r="J1371" s="10" t="str">
        <f>IF([1]厂站实体!P1371="","",[1]厂站实体!P1371)</f>
        <v/>
      </c>
      <c r="K1371" s="10" t="str">
        <f t="shared" si="21"/>
        <v/>
      </c>
    </row>
    <row r="1372" spans="1:11" x14ac:dyDescent="0.15">
      <c r="A1372" s="10" t="str">
        <f>IF([1]厂站实体!A1372="","",[1]厂站实体!A1372)</f>
        <v/>
      </c>
      <c r="B1372" s="10" t="str">
        <f>IF([1]厂站实体!E1372="","",[1]厂站实体!E1372)</f>
        <v/>
      </c>
      <c r="C1372" s="10" t="str">
        <f>IF([1]厂站实体!C1372="","",[1]厂站实体!C1372)</f>
        <v/>
      </c>
      <c r="D1372" s="10" t="str">
        <f>IF([1]厂站实体!D1372="","",[1]厂站实体!D1372)</f>
        <v/>
      </c>
      <c r="E1372" s="10" t="str">
        <f>IF([1]厂站实体!R1372="","",[1]厂站实体!R1372)</f>
        <v/>
      </c>
      <c r="F1372" s="10" t="str">
        <f>IF([1]厂站实体!M1372="","",[1]厂站实体!M1372)</f>
        <v/>
      </c>
      <c r="G1372" s="10" t="str">
        <f>IF([1]厂站实体!N1372="","",[1]厂站实体!N1372)</f>
        <v/>
      </c>
      <c r="H1372" s="10" t="str">
        <f>IF([1]厂站实体!O1372="","",[1]厂站实体!O1372)</f>
        <v/>
      </c>
      <c r="I1372" s="10" t="str">
        <f>IF([1]厂站实体!K1372="","",[1]厂站实体!K1372)</f>
        <v/>
      </c>
      <c r="J1372" s="10" t="str">
        <f>IF([1]厂站实体!P1372="","",[1]厂站实体!P1372)</f>
        <v/>
      </c>
      <c r="K1372" s="10" t="str">
        <f t="shared" si="21"/>
        <v/>
      </c>
    </row>
    <row r="1373" spans="1:11" x14ac:dyDescent="0.15">
      <c r="A1373" s="10" t="str">
        <f>IF([1]厂站实体!A1373="","",[1]厂站实体!A1373)</f>
        <v/>
      </c>
      <c r="B1373" s="10" t="str">
        <f>IF([1]厂站实体!E1373="","",[1]厂站实体!E1373)</f>
        <v/>
      </c>
      <c r="C1373" s="10" t="str">
        <f>IF([1]厂站实体!C1373="","",[1]厂站实体!C1373)</f>
        <v/>
      </c>
      <c r="D1373" s="10" t="str">
        <f>IF([1]厂站实体!D1373="","",[1]厂站实体!D1373)</f>
        <v/>
      </c>
      <c r="E1373" s="10" t="str">
        <f>IF([1]厂站实体!R1373="","",[1]厂站实体!R1373)</f>
        <v/>
      </c>
      <c r="F1373" s="10" t="str">
        <f>IF([1]厂站实体!M1373="","",[1]厂站实体!M1373)</f>
        <v/>
      </c>
      <c r="G1373" s="10" t="str">
        <f>IF([1]厂站实体!N1373="","",[1]厂站实体!N1373)</f>
        <v/>
      </c>
      <c r="H1373" s="10" t="str">
        <f>IF([1]厂站实体!O1373="","",[1]厂站实体!O1373)</f>
        <v/>
      </c>
      <c r="I1373" s="10" t="str">
        <f>IF([1]厂站实体!K1373="","",[1]厂站实体!K1373)</f>
        <v/>
      </c>
      <c r="J1373" s="10" t="str">
        <f>IF([1]厂站实体!P1373="","",[1]厂站实体!P1373)</f>
        <v/>
      </c>
      <c r="K1373" s="10" t="str">
        <f t="shared" si="21"/>
        <v/>
      </c>
    </row>
    <row r="1374" spans="1:11" x14ac:dyDescent="0.15">
      <c r="A1374" s="10" t="str">
        <f>IF([1]厂站实体!A1374="","",[1]厂站实体!A1374)</f>
        <v/>
      </c>
      <c r="B1374" s="10" t="str">
        <f>IF([1]厂站实体!E1374="","",[1]厂站实体!E1374)</f>
        <v/>
      </c>
      <c r="C1374" s="10" t="str">
        <f>IF([1]厂站实体!C1374="","",[1]厂站实体!C1374)</f>
        <v/>
      </c>
      <c r="D1374" s="10" t="str">
        <f>IF([1]厂站实体!D1374="","",[1]厂站实体!D1374)</f>
        <v/>
      </c>
      <c r="E1374" s="10" t="str">
        <f>IF([1]厂站实体!R1374="","",[1]厂站实体!R1374)</f>
        <v/>
      </c>
      <c r="F1374" s="10" t="str">
        <f>IF([1]厂站实体!M1374="","",[1]厂站实体!M1374)</f>
        <v/>
      </c>
      <c r="G1374" s="10" t="str">
        <f>IF([1]厂站实体!N1374="","",[1]厂站实体!N1374)</f>
        <v/>
      </c>
      <c r="H1374" s="10" t="str">
        <f>IF([1]厂站实体!O1374="","",[1]厂站实体!O1374)</f>
        <v/>
      </c>
      <c r="I1374" s="10" t="str">
        <f>IF([1]厂站实体!K1374="","",[1]厂站实体!K1374)</f>
        <v/>
      </c>
      <c r="J1374" s="10" t="str">
        <f>IF([1]厂站实体!P1374="","",[1]厂站实体!P1374)</f>
        <v/>
      </c>
      <c r="K1374" s="10" t="str">
        <f t="shared" si="21"/>
        <v/>
      </c>
    </row>
    <row r="1375" spans="1:11" x14ac:dyDescent="0.15">
      <c r="A1375" s="10" t="str">
        <f>IF([1]厂站实体!A1375="","",[1]厂站实体!A1375)</f>
        <v/>
      </c>
      <c r="B1375" s="10" t="str">
        <f>IF([1]厂站实体!E1375="","",[1]厂站实体!E1375)</f>
        <v/>
      </c>
      <c r="C1375" s="10" t="str">
        <f>IF([1]厂站实体!C1375="","",[1]厂站实体!C1375)</f>
        <v/>
      </c>
      <c r="D1375" s="10" t="str">
        <f>IF([1]厂站实体!D1375="","",[1]厂站实体!D1375)</f>
        <v/>
      </c>
      <c r="E1375" s="10" t="str">
        <f>IF([1]厂站实体!R1375="","",[1]厂站实体!R1375)</f>
        <v/>
      </c>
      <c r="F1375" s="10" t="str">
        <f>IF([1]厂站实体!M1375="","",[1]厂站实体!M1375)</f>
        <v/>
      </c>
      <c r="G1375" s="10" t="str">
        <f>IF([1]厂站实体!N1375="","",[1]厂站实体!N1375)</f>
        <v/>
      </c>
      <c r="H1375" s="10" t="str">
        <f>IF([1]厂站实体!O1375="","",[1]厂站实体!O1375)</f>
        <v/>
      </c>
      <c r="I1375" s="10" t="str">
        <f>IF([1]厂站实体!K1375="","",[1]厂站实体!K1375)</f>
        <v/>
      </c>
      <c r="J1375" s="10" t="str">
        <f>IF([1]厂站实体!P1375="","",[1]厂站实体!P1375)</f>
        <v/>
      </c>
      <c r="K1375" s="10" t="str">
        <f t="shared" si="21"/>
        <v/>
      </c>
    </row>
    <row r="1376" spans="1:11" x14ac:dyDescent="0.15">
      <c r="A1376" s="10" t="str">
        <f>IF([1]厂站实体!A1376="","",[1]厂站实体!A1376)</f>
        <v/>
      </c>
      <c r="B1376" s="10" t="str">
        <f>IF([1]厂站实体!E1376="","",[1]厂站实体!E1376)</f>
        <v/>
      </c>
      <c r="C1376" s="10" t="str">
        <f>IF([1]厂站实体!C1376="","",[1]厂站实体!C1376)</f>
        <v/>
      </c>
      <c r="D1376" s="10" t="str">
        <f>IF([1]厂站实体!D1376="","",[1]厂站实体!D1376)</f>
        <v/>
      </c>
      <c r="E1376" s="10" t="str">
        <f>IF([1]厂站实体!R1376="","",[1]厂站实体!R1376)</f>
        <v/>
      </c>
      <c r="F1376" s="10" t="str">
        <f>IF([1]厂站实体!M1376="","",[1]厂站实体!M1376)</f>
        <v/>
      </c>
      <c r="G1376" s="10" t="str">
        <f>IF([1]厂站实体!N1376="","",[1]厂站实体!N1376)</f>
        <v/>
      </c>
      <c r="H1376" s="10" t="str">
        <f>IF([1]厂站实体!O1376="","",[1]厂站实体!O1376)</f>
        <v/>
      </c>
      <c r="I1376" s="10" t="str">
        <f>IF([1]厂站实体!K1376="","",[1]厂站实体!K1376)</f>
        <v/>
      </c>
      <c r="J1376" s="10" t="str">
        <f>IF([1]厂站实体!P1376="","",[1]厂站实体!P1376)</f>
        <v/>
      </c>
      <c r="K1376" s="10" t="str">
        <f t="shared" si="21"/>
        <v/>
      </c>
    </row>
    <row r="1377" spans="1:11" x14ac:dyDescent="0.15">
      <c r="A1377" s="10" t="str">
        <f>IF([1]厂站实体!A1377="","",[1]厂站实体!A1377)</f>
        <v/>
      </c>
      <c r="B1377" s="10" t="str">
        <f>IF([1]厂站实体!E1377="","",[1]厂站实体!E1377)</f>
        <v/>
      </c>
      <c r="C1377" s="10" t="str">
        <f>IF([1]厂站实体!C1377="","",[1]厂站实体!C1377)</f>
        <v/>
      </c>
      <c r="D1377" s="10" t="str">
        <f>IF([1]厂站实体!D1377="","",[1]厂站实体!D1377)</f>
        <v/>
      </c>
      <c r="E1377" s="10" t="str">
        <f>IF([1]厂站实体!R1377="","",[1]厂站实体!R1377)</f>
        <v/>
      </c>
      <c r="F1377" s="10" t="str">
        <f>IF([1]厂站实体!M1377="","",[1]厂站实体!M1377)</f>
        <v/>
      </c>
      <c r="G1377" s="10" t="str">
        <f>IF([1]厂站实体!N1377="","",[1]厂站实体!N1377)</f>
        <v/>
      </c>
      <c r="H1377" s="10" t="str">
        <f>IF([1]厂站实体!O1377="","",[1]厂站实体!O1377)</f>
        <v/>
      </c>
      <c r="I1377" s="10" t="str">
        <f>IF([1]厂站实体!K1377="","",[1]厂站实体!K1377)</f>
        <v/>
      </c>
      <c r="J1377" s="10" t="str">
        <f>IF([1]厂站实体!P1377="","",[1]厂站实体!P1377)</f>
        <v/>
      </c>
      <c r="K1377" s="10" t="str">
        <f t="shared" si="21"/>
        <v/>
      </c>
    </row>
    <row r="1378" spans="1:11" x14ac:dyDescent="0.15">
      <c r="A1378" s="10" t="str">
        <f>IF([1]厂站实体!A1378="","",[1]厂站实体!A1378)</f>
        <v/>
      </c>
      <c r="B1378" s="10" t="str">
        <f>IF([1]厂站实体!E1378="","",[1]厂站实体!E1378)</f>
        <v/>
      </c>
      <c r="C1378" s="10" t="str">
        <f>IF([1]厂站实体!C1378="","",[1]厂站实体!C1378)</f>
        <v/>
      </c>
      <c r="D1378" s="10" t="str">
        <f>IF([1]厂站实体!D1378="","",[1]厂站实体!D1378)</f>
        <v/>
      </c>
      <c r="E1378" s="10" t="str">
        <f>IF([1]厂站实体!R1378="","",[1]厂站实体!R1378)</f>
        <v/>
      </c>
      <c r="F1378" s="10" t="str">
        <f>IF([1]厂站实体!M1378="","",[1]厂站实体!M1378)</f>
        <v/>
      </c>
      <c r="G1378" s="10" t="str">
        <f>IF([1]厂站实体!N1378="","",[1]厂站实体!N1378)</f>
        <v/>
      </c>
      <c r="H1378" s="10" t="str">
        <f>IF([1]厂站实体!O1378="","",[1]厂站实体!O1378)</f>
        <v/>
      </c>
      <c r="I1378" s="10" t="str">
        <f>IF([1]厂站实体!K1378="","",[1]厂站实体!K1378)</f>
        <v/>
      </c>
      <c r="J1378" s="10" t="str">
        <f>IF([1]厂站实体!P1378="","",[1]厂站实体!P1378)</f>
        <v/>
      </c>
      <c r="K1378" s="10" t="str">
        <f t="shared" si="21"/>
        <v/>
      </c>
    </row>
    <row r="1379" spans="1:11" x14ac:dyDescent="0.15">
      <c r="A1379" s="10" t="str">
        <f>IF([1]厂站实体!A1379="","",[1]厂站实体!A1379)</f>
        <v/>
      </c>
      <c r="B1379" s="10" t="str">
        <f>IF([1]厂站实体!E1379="","",[1]厂站实体!E1379)</f>
        <v/>
      </c>
      <c r="C1379" s="10" t="str">
        <f>IF([1]厂站实体!C1379="","",[1]厂站实体!C1379)</f>
        <v/>
      </c>
      <c r="D1379" s="10" t="str">
        <f>IF([1]厂站实体!D1379="","",[1]厂站实体!D1379)</f>
        <v/>
      </c>
      <c r="E1379" s="10" t="str">
        <f>IF([1]厂站实体!R1379="","",[1]厂站实体!R1379)</f>
        <v/>
      </c>
      <c r="F1379" s="10" t="str">
        <f>IF([1]厂站实体!M1379="","",[1]厂站实体!M1379)</f>
        <v/>
      </c>
      <c r="G1379" s="10" t="str">
        <f>IF([1]厂站实体!N1379="","",[1]厂站实体!N1379)</f>
        <v/>
      </c>
      <c r="H1379" s="10" t="str">
        <f>IF([1]厂站实体!O1379="","",[1]厂站实体!O1379)</f>
        <v/>
      </c>
      <c r="I1379" s="10" t="str">
        <f>IF([1]厂站实体!K1379="","",[1]厂站实体!K1379)</f>
        <v/>
      </c>
      <c r="J1379" s="10" t="str">
        <f>IF([1]厂站实体!P1379="","",[1]厂站实体!P1379)</f>
        <v/>
      </c>
      <c r="K1379" s="10" t="str">
        <f t="shared" si="21"/>
        <v/>
      </c>
    </row>
    <row r="1380" spans="1:11" x14ac:dyDescent="0.15">
      <c r="A1380" s="10" t="str">
        <f>IF([1]厂站实体!A1380="","",[1]厂站实体!A1380)</f>
        <v/>
      </c>
      <c r="B1380" s="10" t="str">
        <f>IF([1]厂站实体!E1380="","",[1]厂站实体!E1380)</f>
        <v/>
      </c>
      <c r="C1380" s="10" t="str">
        <f>IF([1]厂站实体!C1380="","",[1]厂站实体!C1380)</f>
        <v/>
      </c>
      <c r="D1380" s="10" t="str">
        <f>IF([1]厂站实体!D1380="","",[1]厂站实体!D1380)</f>
        <v/>
      </c>
      <c r="E1380" s="10" t="str">
        <f>IF([1]厂站实体!R1380="","",[1]厂站实体!R1380)</f>
        <v/>
      </c>
      <c r="F1380" s="10" t="str">
        <f>IF([1]厂站实体!M1380="","",[1]厂站实体!M1380)</f>
        <v/>
      </c>
      <c r="G1380" s="10" t="str">
        <f>IF([1]厂站实体!N1380="","",[1]厂站实体!N1380)</f>
        <v/>
      </c>
      <c r="H1380" s="10" t="str">
        <f>IF([1]厂站实体!O1380="","",[1]厂站实体!O1380)</f>
        <v/>
      </c>
      <c r="I1380" s="10" t="str">
        <f>IF([1]厂站实体!K1380="","",[1]厂站实体!K1380)</f>
        <v/>
      </c>
      <c r="J1380" s="10" t="str">
        <f>IF([1]厂站实体!P1380="","",[1]厂站实体!P1380)</f>
        <v/>
      </c>
      <c r="K1380" s="10" t="str">
        <f t="shared" si="21"/>
        <v/>
      </c>
    </row>
    <row r="1381" spans="1:11" x14ac:dyDescent="0.15">
      <c r="A1381" s="10" t="str">
        <f>IF([1]厂站实体!A1381="","",[1]厂站实体!A1381)</f>
        <v/>
      </c>
      <c r="B1381" s="10" t="str">
        <f>IF([1]厂站实体!E1381="","",[1]厂站实体!E1381)</f>
        <v/>
      </c>
      <c r="C1381" s="10" t="str">
        <f>IF([1]厂站实体!C1381="","",[1]厂站实体!C1381)</f>
        <v/>
      </c>
      <c r="D1381" s="10" t="str">
        <f>IF([1]厂站实体!D1381="","",[1]厂站实体!D1381)</f>
        <v/>
      </c>
      <c r="E1381" s="10" t="str">
        <f>IF([1]厂站实体!R1381="","",[1]厂站实体!R1381)</f>
        <v/>
      </c>
      <c r="F1381" s="10" t="str">
        <f>IF([1]厂站实体!M1381="","",[1]厂站实体!M1381)</f>
        <v/>
      </c>
      <c r="G1381" s="10" t="str">
        <f>IF([1]厂站实体!N1381="","",[1]厂站实体!N1381)</f>
        <v/>
      </c>
      <c r="H1381" s="10" t="str">
        <f>IF([1]厂站实体!O1381="","",[1]厂站实体!O1381)</f>
        <v/>
      </c>
      <c r="I1381" s="10" t="str">
        <f>IF([1]厂站实体!K1381="","",[1]厂站实体!K1381)</f>
        <v/>
      </c>
      <c r="J1381" s="10" t="str">
        <f>IF([1]厂站实体!P1381="","",[1]厂站实体!P1381)</f>
        <v/>
      </c>
      <c r="K1381" s="10" t="str">
        <f t="shared" si="21"/>
        <v/>
      </c>
    </row>
    <row r="1382" spans="1:11" x14ac:dyDescent="0.15">
      <c r="A1382" s="10" t="str">
        <f>IF([1]厂站实体!A1382="","",[1]厂站实体!A1382)</f>
        <v/>
      </c>
      <c r="B1382" s="10" t="str">
        <f>IF([1]厂站实体!E1382="","",[1]厂站实体!E1382)</f>
        <v/>
      </c>
      <c r="C1382" s="10" t="str">
        <f>IF([1]厂站实体!C1382="","",[1]厂站实体!C1382)</f>
        <v/>
      </c>
      <c r="D1382" s="10" t="str">
        <f>IF([1]厂站实体!D1382="","",[1]厂站实体!D1382)</f>
        <v/>
      </c>
      <c r="E1382" s="10" t="str">
        <f>IF([1]厂站实体!R1382="","",[1]厂站实体!R1382)</f>
        <v/>
      </c>
      <c r="F1382" s="10" t="str">
        <f>IF([1]厂站实体!M1382="","",[1]厂站实体!M1382)</f>
        <v/>
      </c>
      <c r="G1382" s="10" t="str">
        <f>IF([1]厂站实体!N1382="","",[1]厂站实体!N1382)</f>
        <v/>
      </c>
      <c r="H1382" s="10" t="str">
        <f>IF([1]厂站实体!O1382="","",[1]厂站实体!O1382)</f>
        <v/>
      </c>
      <c r="I1382" s="10" t="str">
        <f>IF([1]厂站实体!K1382="","",[1]厂站实体!K1382)</f>
        <v/>
      </c>
      <c r="J1382" s="10" t="str">
        <f>IF([1]厂站实体!P1382="","",[1]厂站实体!P1382)</f>
        <v/>
      </c>
      <c r="K1382" s="10" t="str">
        <f t="shared" si="21"/>
        <v/>
      </c>
    </row>
    <row r="1383" spans="1:11" x14ac:dyDescent="0.15">
      <c r="A1383" s="10" t="str">
        <f>IF([1]厂站实体!A1383="","",[1]厂站实体!A1383)</f>
        <v/>
      </c>
      <c r="B1383" s="10" t="str">
        <f>IF([1]厂站实体!E1383="","",[1]厂站实体!E1383)</f>
        <v/>
      </c>
      <c r="C1383" s="10" t="str">
        <f>IF([1]厂站实体!C1383="","",[1]厂站实体!C1383)</f>
        <v/>
      </c>
      <c r="D1383" s="10" t="str">
        <f>IF([1]厂站实体!D1383="","",[1]厂站实体!D1383)</f>
        <v/>
      </c>
      <c r="E1383" s="10" t="str">
        <f>IF([1]厂站实体!R1383="","",[1]厂站实体!R1383)</f>
        <v/>
      </c>
      <c r="F1383" s="10" t="str">
        <f>IF([1]厂站实体!M1383="","",[1]厂站实体!M1383)</f>
        <v/>
      </c>
      <c r="G1383" s="10" t="str">
        <f>IF([1]厂站实体!N1383="","",[1]厂站实体!N1383)</f>
        <v/>
      </c>
      <c r="H1383" s="10" t="str">
        <f>IF([1]厂站实体!O1383="","",[1]厂站实体!O1383)</f>
        <v/>
      </c>
      <c r="I1383" s="10" t="str">
        <f>IF([1]厂站实体!K1383="","",[1]厂站实体!K1383)</f>
        <v/>
      </c>
      <c r="J1383" s="10" t="str">
        <f>IF([1]厂站实体!P1383="","",[1]厂站实体!P1383)</f>
        <v/>
      </c>
      <c r="K1383" s="10" t="str">
        <f t="shared" si="21"/>
        <v/>
      </c>
    </row>
    <row r="1384" spans="1:11" x14ac:dyDescent="0.15">
      <c r="A1384" s="10" t="str">
        <f>IF([1]厂站实体!A1384="","",[1]厂站实体!A1384)</f>
        <v/>
      </c>
      <c r="B1384" s="10" t="str">
        <f>IF([1]厂站实体!E1384="","",[1]厂站实体!E1384)</f>
        <v/>
      </c>
      <c r="C1384" s="10" t="str">
        <f>IF([1]厂站实体!C1384="","",[1]厂站实体!C1384)</f>
        <v/>
      </c>
      <c r="D1384" s="10" t="str">
        <f>IF([1]厂站实体!D1384="","",[1]厂站实体!D1384)</f>
        <v/>
      </c>
      <c r="E1384" s="10" t="str">
        <f>IF([1]厂站实体!R1384="","",[1]厂站实体!R1384)</f>
        <v/>
      </c>
      <c r="F1384" s="10" t="str">
        <f>IF([1]厂站实体!M1384="","",[1]厂站实体!M1384)</f>
        <v/>
      </c>
      <c r="G1384" s="10" t="str">
        <f>IF([1]厂站实体!N1384="","",[1]厂站实体!N1384)</f>
        <v/>
      </c>
      <c r="H1384" s="10" t="str">
        <f>IF([1]厂站实体!O1384="","",[1]厂站实体!O1384)</f>
        <v/>
      </c>
      <c r="I1384" s="10" t="str">
        <f>IF([1]厂站实体!K1384="","",[1]厂站实体!K1384)</f>
        <v/>
      </c>
      <c r="J1384" s="10" t="str">
        <f>IF([1]厂站实体!P1384="","",[1]厂站实体!P1384)</f>
        <v/>
      </c>
      <c r="K1384" s="10" t="str">
        <f t="shared" si="21"/>
        <v/>
      </c>
    </row>
    <row r="1385" spans="1:11" x14ac:dyDescent="0.15">
      <c r="A1385" s="10" t="str">
        <f>IF([1]厂站实体!A1385="","",[1]厂站实体!A1385)</f>
        <v/>
      </c>
      <c r="B1385" s="10" t="str">
        <f>IF([1]厂站实体!E1385="","",[1]厂站实体!E1385)</f>
        <v/>
      </c>
      <c r="C1385" s="10" t="str">
        <f>IF([1]厂站实体!C1385="","",[1]厂站实体!C1385)</f>
        <v/>
      </c>
      <c r="D1385" s="10" t="str">
        <f>IF([1]厂站实体!D1385="","",[1]厂站实体!D1385)</f>
        <v/>
      </c>
      <c r="E1385" s="10" t="str">
        <f>IF([1]厂站实体!R1385="","",[1]厂站实体!R1385)</f>
        <v/>
      </c>
      <c r="F1385" s="10" t="str">
        <f>IF([1]厂站实体!M1385="","",[1]厂站实体!M1385)</f>
        <v/>
      </c>
      <c r="G1385" s="10" t="str">
        <f>IF([1]厂站实体!N1385="","",[1]厂站实体!N1385)</f>
        <v/>
      </c>
      <c r="H1385" s="10" t="str">
        <f>IF([1]厂站实体!O1385="","",[1]厂站实体!O1385)</f>
        <v/>
      </c>
      <c r="I1385" s="10" t="str">
        <f>IF([1]厂站实体!K1385="","",[1]厂站实体!K1385)</f>
        <v/>
      </c>
      <c r="J1385" s="10" t="str">
        <f>IF([1]厂站实体!P1385="","",[1]厂站实体!P1385)</f>
        <v/>
      </c>
      <c r="K1385" s="10" t="str">
        <f t="shared" si="21"/>
        <v/>
      </c>
    </row>
    <row r="1386" spans="1:11" x14ac:dyDescent="0.15">
      <c r="A1386" s="10" t="str">
        <f>IF([1]厂站实体!A1386="","",[1]厂站实体!A1386)</f>
        <v/>
      </c>
      <c r="B1386" s="10" t="str">
        <f>IF([1]厂站实体!E1386="","",[1]厂站实体!E1386)</f>
        <v/>
      </c>
      <c r="C1386" s="10" t="str">
        <f>IF([1]厂站实体!C1386="","",[1]厂站实体!C1386)</f>
        <v/>
      </c>
      <c r="D1386" s="10" t="str">
        <f>IF([1]厂站实体!D1386="","",[1]厂站实体!D1386)</f>
        <v/>
      </c>
      <c r="E1386" s="10" t="str">
        <f>IF([1]厂站实体!R1386="","",[1]厂站实体!R1386)</f>
        <v/>
      </c>
      <c r="F1386" s="10" t="str">
        <f>IF([1]厂站实体!M1386="","",[1]厂站实体!M1386)</f>
        <v/>
      </c>
      <c r="G1386" s="10" t="str">
        <f>IF([1]厂站实体!N1386="","",[1]厂站实体!N1386)</f>
        <v/>
      </c>
      <c r="H1386" s="10" t="str">
        <f>IF([1]厂站实体!O1386="","",[1]厂站实体!O1386)</f>
        <v/>
      </c>
      <c r="I1386" s="10" t="str">
        <f>IF([1]厂站实体!K1386="","",[1]厂站实体!K1386)</f>
        <v/>
      </c>
      <c r="J1386" s="10" t="str">
        <f>IF([1]厂站实体!P1386="","",[1]厂站实体!P1386)</f>
        <v/>
      </c>
      <c r="K1386" s="10" t="str">
        <f t="shared" si="21"/>
        <v/>
      </c>
    </row>
    <row r="1387" spans="1:11" x14ac:dyDescent="0.15">
      <c r="A1387" s="10" t="str">
        <f>IF([1]厂站实体!A1387="","",[1]厂站实体!A1387)</f>
        <v/>
      </c>
      <c r="B1387" s="10" t="str">
        <f>IF([1]厂站实体!E1387="","",[1]厂站实体!E1387)</f>
        <v/>
      </c>
      <c r="C1387" s="10" t="str">
        <f>IF([1]厂站实体!C1387="","",[1]厂站实体!C1387)</f>
        <v/>
      </c>
      <c r="D1387" s="10" t="str">
        <f>IF([1]厂站实体!D1387="","",[1]厂站实体!D1387)</f>
        <v/>
      </c>
      <c r="E1387" s="10" t="str">
        <f>IF([1]厂站实体!R1387="","",[1]厂站实体!R1387)</f>
        <v/>
      </c>
      <c r="F1387" s="10" t="str">
        <f>IF([1]厂站实体!M1387="","",[1]厂站实体!M1387)</f>
        <v/>
      </c>
      <c r="G1387" s="10" t="str">
        <f>IF([1]厂站实体!N1387="","",[1]厂站实体!N1387)</f>
        <v/>
      </c>
      <c r="H1387" s="10" t="str">
        <f>IF([1]厂站实体!O1387="","",[1]厂站实体!O1387)</f>
        <v/>
      </c>
      <c r="I1387" s="10" t="str">
        <f>IF([1]厂站实体!K1387="","",[1]厂站实体!K1387)</f>
        <v/>
      </c>
      <c r="J1387" s="10" t="str">
        <f>IF([1]厂站实体!P1387="","",[1]厂站实体!P1387)</f>
        <v/>
      </c>
      <c r="K1387" s="10" t="str">
        <f t="shared" si="21"/>
        <v/>
      </c>
    </row>
    <row r="1388" spans="1:11" x14ac:dyDescent="0.15">
      <c r="A1388" s="10" t="str">
        <f>IF([1]厂站实体!A1388="","",[1]厂站实体!A1388)</f>
        <v/>
      </c>
      <c r="B1388" s="10" t="str">
        <f>IF([1]厂站实体!E1388="","",[1]厂站实体!E1388)</f>
        <v/>
      </c>
      <c r="C1388" s="10" t="str">
        <f>IF([1]厂站实体!C1388="","",[1]厂站实体!C1388)</f>
        <v/>
      </c>
      <c r="D1388" s="10" t="str">
        <f>IF([1]厂站实体!D1388="","",[1]厂站实体!D1388)</f>
        <v/>
      </c>
      <c r="E1388" s="10" t="str">
        <f>IF([1]厂站实体!R1388="","",[1]厂站实体!R1388)</f>
        <v/>
      </c>
      <c r="F1388" s="10" t="str">
        <f>IF([1]厂站实体!M1388="","",[1]厂站实体!M1388)</f>
        <v/>
      </c>
      <c r="G1388" s="10" t="str">
        <f>IF([1]厂站实体!N1388="","",[1]厂站实体!N1388)</f>
        <v/>
      </c>
      <c r="H1388" s="10" t="str">
        <f>IF([1]厂站实体!O1388="","",[1]厂站实体!O1388)</f>
        <v/>
      </c>
      <c r="I1388" s="10" t="str">
        <f>IF([1]厂站实体!K1388="","",[1]厂站实体!K1388)</f>
        <v/>
      </c>
      <c r="J1388" s="10" t="str">
        <f>IF([1]厂站实体!P1388="","",[1]厂站实体!P1388)</f>
        <v/>
      </c>
      <c r="K1388" s="10" t="str">
        <f t="shared" si="21"/>
        <v/>
      </c>
    </row>
    <row r="1389" spans="1:11" x14ac:dyDescent="0.15">
      <c r="A1389" s="10" t="str">
        <f>IF([1]厂站实体!A1389="","",[1]厂站实体!A1389)</f>
        <v/>
      </c>
      <c r="B1389" s="10" t="str">
        <f>IF([1]厂站实体!E1389="","",[1]厂站实体!E1389)</f>
        <v/>
      </c>
      <c r="C1389" s="10" t="str">
        <f>IF([1]厂站实体!C1389="","",[1]厂站实体!C1389)</f>
        <v/>
      </c>
      <c r="D1389" s="10" t="str">
        <f>IF([1]厂站实体!D1389="","",[1]厂站实体!D1389)</f>
        <v/>
      </c>
      <c r="E1389" s="10" t="str">
        <f>IF([1]厂站实体!R1389="","",[1]厂站实体!R1389)</f>
        <v/>
      </c>
      <c r="F1389" s="10" t="str">
        <f>IF([1]厂站实体!M1389="","",[1]厂站实体!M1389)</f>
        <v/>
      </c>
      <c r="G1389" s="10" t="str">
        <f>IF([1]厂站实体!N1389="","",[1]厂站实体!N1389)</f>
        <v/>
      </c>
      <c r="H1389" s="10" t="str">
        <f>IF([1]厂站实体!O1389="","",[1]厂站实体!O1389)</f>
        <v/>
      </c>
      <c r="I1389" s="10" t="str">
        <f>IF([1]厂站实体!K1389="","",[1]厂站实体!K1389)</f>
        <v/>
      </c>
      <c r="J1389" s="10" t="str">
        <f>IF([1]厂站实体!P1389="","",[1]厂站实体!P1389)</f>
        <v/>
      </c>
      <c r="K1389" s="10" t="str">
        <f t="shared" si="21"/>
        <v/>
      </c>
    </row>
    <row r="1390" spans="1:11" x14ac:dyDescent="0.15">
      <c r="A1390" s="10" t="str">
        <f>IF([1]厂站实体!A1390="","",[1]厂站实体!A1390)</f>
        <v/>
      </c>
      <c r="B1390" s="10" t="str">
        <f>IF([1]厂站实体!E1390="","",[1]厂站实体!E1390)</f>
        <v/>
      </c>
      <c r="C1390" s="10" t="str">
        <f>IF([1]厂站实体!C1390="","",[1]厂站实体!C1390)</f>
        <v/>
      </c>
      <c r="D1390" s="10" t="str">
        <f>IF([1]厂站实体!D1390="","",[1]厂站实体!D1390)</f>
        <v/>
      </c>
      <c r="E1390" s="10" t="str">
        <f>IF([1]厂站实体!R1390="","",[1]厂站实体!R1390)</f>
        <v/>
      </c>
      <c r="F1390" s="10" t="str">
        <f>IF([1]厂站实体!M1390="","",[1]厂站实体!M1390)</f>
        <v/>
      </c>
      <c r="G1390" s="10" t="str">
        <f>IF([1]厂站实体!N1390="","",[1]厂站实体!N1390)</f>
        <v/>
      </c>
      <c r="H1390" s="10" t="str">
        <f>IF([1]厂站实体!O1390="","",[1]厂站实体!O1390)</f>
        <v/>
      </c>
      <c r="I1390" s="10" t="str">
        <f>IF([1]厂站实体!K1390="","",[1]厂站实体!K1390)</f>
        <v/>
      </c>
      <c r="J1390" s="10" t="str">
        <f>IF([1]厂站实体!P1390="","",[1]厂站实体!P1390)</f>
        <v/>
      </c>
      <c r="K1390" s="10" t="str">
        <f t="shared" si="21"/>
        <v/>
      </c>
    </row>
    <row r="1391" spans="1:11" x14ac:dyDescent="0.15">
      <c r="A1391" s="10" t="str">
        <f>IF([1]厂站实体!A1391="","",[1]厂站实体!A1391)</f>
        <v/>
      </c>
      <c r="B1391" s="10" t="str">
        <f>IF([1]厂站实体!E1391="","",[1]厂站实体!E1391)</f>
        <v/>
      </c>
      <c r="C1391" s="10" t="str">
        <f>IF([1]厂站实体!C1391="","",[1]厂站实体!C1391)</f>
        <v/>
      </c>
      <c r="D1391" s="10" t="str">
        <f>IF([1]厂站实体!D1391="","",[1]厂站实体!D1391)</f>
        <v/>
      </c>
      <c r="E1391" s="10" t="str">
        <f>IF([1]厂站实体!R1391="","",[1]厂站实体!R1391)</f>
        <v/>
      </c>
      <c r="F1391" s="10" t="str">
        <f>IF([1]厂站实体!M1391="","",[1]厂站实体!M1391)</f>
        <v/>
      </c>
      <c r="G1391" s="10" t="str">
        <f>IF([1]厂站实体!N1391="","",[1]厂站实体!N1391)</f>
        <v/>
      </c>
      <c r="H1391" s="10" t="str">
        <f>IF([1]厂站实体!O1391="","",[1]厂站实体!O1391)</f>
        <v/>
      </c>
      <c r="I1391" s="10" t="str">
        <f>IF([1]厂站实体!K1391="","",[1]厂站实体!K1391)</f>
        <v/>
      </c>
      <c r="J1391" s="10" t="str">
        <f>IF([1]厂站实体!P1391="","",[1]厂站实体!P1391)</f>
        <v/>
      </c>
      <c r="K1391" s="10" t="str">
        <f t="shared" si="21"/>
        <v/>
      </c>
    </row>
    <row r="1392" spans="1:11" x14ac:dyDescent="0.15">
      <c r="A1392" s="10" t="str">
        <f>IF([1]厂站实体!A1392="","",[1]厂站实体!A1392)</f>
        <v/>
      </c>
      <c r="B1392" s="10" t="str">
        <f>IF([1]厂站实体!E1392="","",[1]厂站实体!E1392)</f>
        <v/>
      </c>
      <c r="C1392" s="10" t="str">
        <f>IF([1]厂站实体!C1392="","",[1]厂站实体!C1392)</f>
        <v/>
      </c>
      <c r="D1392" s="10" t="str">
        <f>IF([1]厂站实体!D1392="","",[1]厂站实体!D1392)</f>
        <v/>
      </c>
      <c r="E1392" s="10" t="str">
        <f>IF([1]厂站实体!R1392="","",[1]厂站实体!R1392)</f>
        <v/>
      </c>
      <c r="F1392" s="10" t="str">
        <f>IF([1]厂站实体!M1392="","",[1]厂站实体!M1392)</f>
        <v/>
      </c>
      <c r="G1392" s="10" t="str">
        <f>IF([1]厂站实体!N1392="","",[1]厂站实体!N1392)</f>
        <v/>
      </c>
      <c r="H1392" s="10" t="str">
        <f>IF([1]厂站实体!O1392="","",[1]厂站实体!O1392)</f>
        <v/>
      </c>
      <c r="I1392" s="10" t="str">
        <f>IF([1]厂站实体!K1392="","",[1]厂站实体!K1392)</f>
        <v/>
      </c>
      <c r="J1392" s="10" t="str">
        <f>IF([1]厂站实体!P1392="","",[1]厂站实体!P1392)</f>
        <v/>
      </c>
      <c r="K1392" s="10" t="str">
        <f t="shared" si="21"/>
        <v/>
      </c>
    </row>
    <row r="1393" spans="1:11" x14ac:dyDescent="0.15">
      <c r="A1393" s="10" t="str">
        <f>IF([1]厂站实体!A1393="","",[1]厂站实体!A1393)</f>
        <v/>
      </c>
      <c r="B1393" s="10" t="str">
        <f>IF([1]厂站实体!E1393="","",[1]厂站实体!E1393)</f>
        <v/>
      </c>
      <c r="C1393" s="10" t="str">
        <f>IF([1]厂站实体!C1393="","",[1]厂站实体!C1393)</f>
        <v/>
      </c>
      <c r="D1393" s="10" t="str">
        <f>IF([1]厂站实体!D1393="","",[1]厂站实体!D1393)</f>
        <v/>
      </c>
      <c r="E1393" s="10" t="str">
        <f>IF([1]厂站实体!R1393="","",[1]厂站实体!R1393)</f>
        <v/>
      </c>
      <c r="F1393" s="10" t="str">
        <f>IF([1]厂站实体!M1393="","",[1]厂站实体!M1393)</f>
        <v/>
      </c>
      <c r="G1393" s="10" t="str">
        <f>IF([1]厂站实体!N1393="","",[1]厂站实体!N1393)</f>
        <v/>
      </c>
      <c r="H1393" s="10" t="str">
        <f>IF([1]厂站实体!O1393="","",[1]厂站实体!O1393)</f>
        <v/>
      </c>
      <c r="I1393" s="10" t="str">
        <f>IF([1]厂站实体!K1393="","",[1]厂站实体!K1393)</f>
        <v/>
      </c>
      <c r="J1393" s="10" t="str">
        <f>IF([1]厂站实体!P1393="","",[1]厂站实体!P1393)</f>
        <v/>
      </c>
      <c r="K1393" s="10" t="str">
        <f t="shared" si="21"/>
        <v/>
      </c>
    </row>
    <row r="1394" spans="1:11" x14ac:dyDescent="0.15">
      <c r="A1394" s="10" t="str">
        <f>IF([1]厂站实体!A1394="","",[1]厂站实体!A1394)</f>
        <v/>
      </c>
      <c r="B1394" s="10" t="str">
        <f>IF([1]厂站实体!E1394="","",[1]厂站实体!E1394)</f>
        <v/>
      </c>
      <c r="C1394" s="10" t="str">
        <f>IF([1]厂站实体!C1394="","",[1]厂站实体!C1394)</f>
        <v/>
      </c>
      <c r="D1394" s="10" t="str">
        <f>IF([1]厂站实体!D1394="","",[1]厂站实体!D1394)</f>
        <v/>
      </c>
      <c r="E1394" s="10" t="str">
        <f>IF([1]厂站实体!R1394="","",[1]厂站实体!R1394)</f>
        <v/>
      </c>
      <c r="F1394" s="10" t="str">
        <f>IF([1]厂站实体!M1394="","",[1]厂站实体!M1394)</f>
        <v/>
      </c>
      <c r="G1394" s="10" t="str">
        <f>IF([1]厂站实体!N1394="","",[1]厂站实体!N1394)</f>
        <v/>
      </c>
      <c r="H1394" s="10" t="str">
        <f>IF([1]厂站实体!O1394="","",[1]厂站实体!O1394)</f>
        <v/>
      </c>
      <c r="I1394" s="10" t="str">
        <f>IF([1]厂站实体!K1394="","",[1]厂站实体!K1394)</f>
        <v/>
      </c>
      <c r="J1394" s="10" t="str">
        <f>IF([1]厂站实体!P1394="","",[1]厂站实体!P1394)</f>
        <v/>
      </c>
      <c r="K1394" s="10" t="str">
        <f t="shared" si="21"/>
        <v/>
      </c>
    </row>
    <row r="1395" spans="1:11" x14ac:dyDescent="0.15">
      <c r="A1395" s="10" t="str">
        <f>IF([1]厂站实体!A1395="","",[1]厂站实体!A1395)</f>
        <v/>
      </c>
      <c r="B1395" s="10" t="str">
        <f>IF([1]厂站实体!E1395="","",[1]厂站实体!E1395)</f>
        <v/>
      </c>
      <c r="C1395" s="10" t="str">
        <f>IF([1]厂站实体!C1395="","",[1]厂站实体!C1395)</f>
        <v/>
      </c>
      <c r="D1395" s="10" t="str">
        <f>IF([1]厂站实体!D1395="","",[1]厂站实体!D1395)</f>
        <v/>
      </c>
      <c r="E1395" s="10" t="str">
        <f>IF([1]厂站实体!R1395="","",[1]厂站实体!R1395)</f>
        <v/>
      </c>
      <c r="F1395" s="10" t="str">
        <f>IF([1]厂站实体!M1395="","",[1]厂站实体!M1395)</f>
        <v/>
      </c>
      <c r="G1395" s="10" t="str">
        <f>IF([1]厂站实体!N1395="","",[1]厂站实体!N1395)</f>
        <v/>
      </c>
      <c r="H1395" s="10" t="str">
        <f>IF([1]厂站实体!O1395="","",[1]厂站实体!O1395)</f>
        <v/>
      </c>
      <c r="I1395" s="10" t="str">
        <f>IF([1]厂站实体!K1395="","",[1]厂站实体!K1395)</f>
        <v/>
      </c>
      <c r="J1395" s="10" t="str">
        <f>IF([1]厂站实体!P1395="","",[1]厂站实体!P1395)</f>
        <v/>
      </c>
      <c r="K1395" s="10" t="str">
        <f t="shared" si="21"/>
        <v/>
      </c>
    </row>
    <row r="1396" spans="1:11" x14ac:dyDescent="0.15">
      <c r="A1396" s="10" t="str">
        <f>IF([1]厂站实体!A1396="","",[1]厂站实体!A1396)</f>
        <v/>
      </c>
      <c r="B1396" s="10" t="str">
        <f>IF([1]厂站实体!E1396="","",[1]厂站实体!E1396)</f>
        <v/>
      </c>
      <c r="C1396" s="10" t="str">
        <f>IF([1]厂站实体!C1396="","",[1]厂站实体!C1396)</f>
        <v/>
      </c>
      <c r="D1396" s="10" t="str">
        <f>IF([1]厂站实体!D1396="","",[1]厂站实体!D1396)</f>
        <v/>
      </c>
      <c r="E1396" s="10" t="str">
        <f>IF([1]厂站实体!R1396="","",[1]厂站实体!R1396)</f>
        <v/>
      </c>
      <c r="F1396" s="10" t="str">
        <f>IF([1]厂站实体!M1396="","",[1]厂站实体!M1396)</f>
        <v/>
      </c>
      <c r="G1396" s="10" t="str">
        <f>IF([1]厂站实体!N1396="","",[1]厂站实体!N1396)</f>
        <v/>
      </c>
      <c r="H1396" s="10" t="str">
        <f>IF([1]厂站实体!O1396="","",[1]厂站实体!O1396)</f>
        <v/>
      </c>
      <c r="I1396" s="10" t="str">
        <f>IF([1]厂站实体!K1396="","",[1]厂站实体!K1396)</f>
        <v/>
      </c>
      <c r="J1396" s="10" t="str">
        <f>IF([1]厂站实体!P1396="","",[1]厂站实体!P1396)</f>
        <v/>
      </c>
      <c r="K1396" s="10" t="str">
        <f t="shared" si="21"/>
        <v/>
      </c>
    </row>
    <row r="1397" spans="1:11" x14ac:dyDescent="0.15">
      <c r="A1397" s="10" t="str">
        <f>IF([1]厂站实体!A1397="","",[1]厂站实体!A1397)</f>
        <v/>
      </c>
      <c r="B1397" s="10" t="str">
        <f>IF([1]厂站实体!E1397="","",[1]厂站实体!E1397)</f>
        <v/>
      </c>
      <c r="C1397" s="10" t="str">
        <f>IF([1]厂站实体!C1397="","",[1]厂站实体!C1397)</f>
        <v/>
      </c>
      <c r="D1397" s="10" t="str">
        <f>IF([1]厂站实体!D1397="","",[1]厂站实体!D1397)</f>
        <v/>
      </c>
      <c r="E1397" s="10" t="str">
        <f>IF([1]厂站实体!R1397="","",[1]厂站实体!R1397)</f>
        <v/>
      </c>
      <c r="F1397" s="10" t="str">
        <f>IF([1]厂站实体!M1397="","",[1]厂站实体!M1397)</f>
        <v/>
      </c>
      <c r="G1397" s="10" t="str">
        <f>IF([1]厂站实体!N1397="","",[1]厂站实体!N1397)</f>
        <v/>
      </c>
      <c r="H1397" s="10" t="str">
        <f>IF([1]厂站实体!O1397="","",[1]厂站实体!O1397)</f>
        <v/>
      </c>
      <c r="I1397" s="10" t="str">
        <f>IF([1]厂站实体!K1397="","",[1]厂站实体!K1397)</f>
        <v/>
      </c>
      <c r="J1397" s="10" t="str">
        <f>IF([1]厂站实体!P1397="","",[1]厂站实体!P1397)</f>
        <v/>
      </c>
      <c r="K1397" s="10" t="str">
        <f t="shared" si="21"/>
        <v/>
      </c>
    </row>
    <row r="1398" spans="1:11" x14ac:dyDescent="0.15">
      <c r="A1398" s="10" t="str">
        <f>IF([1]厂站实体!A1398="","",[1]厂站实体!A1398)</f>
        <v/>
      </c>
      <c r="B1398" s="10" t="str">
        <f>IF([1]厂站实体!E1398="","",[1]厂站实体!E1398)</f>
        <v/>
      </c>
      <c r="C1398" s="10" t="str">
        <f>IF([1]厂站实体!C1398="","",[1]厂站实体!C1398)</f>
        <v/>
      </c>
      <c r="D1398" s="10" t="str">
        <f>IF([1]厂站实体!D1398="","",[1]厂站实体!D1398)</f>
        <v/>
      </c>
      <c r="E1398" s="10" t="str">
        <f>IF([1]厂站实体!R1398="","",[1]厂站实体!R1398)</f>
        <v/>
      </c>
      <c r="F1398" s="10" t="str">
        <f>IF([1]厂站实体!M1398="","",[1]厂站实体!M1398)</f>
        <v/>
      </c>
      <c r="G1398" s="10" t="str">
        <f>IF([1]厂站实体!N1398="","",[1]厂站实体!N1398)</f>
        <v/>
      </c>
      <c r="H1398" s="10" t="str">
        <f>IF([1]厂站实体!O1398="","",[1]厂站实体!O1398)</f>
        <v/>
      </c>
      <c r="I1398" s="10" t="str">
        <f>IF([1]厂站实体!K1398="","",[1]厂站实体!K1398)</f>
        <v/>
      </c>
      <c r="J1398" s="10" t="str">
        <f>IF([1]厂站实体!P1398="","",[1]厂站实体!P1398)</f>
        <v/>
      </c>
      <c r="K1398" s="10" t="str">
        <f t="shared" si="21"/>
        <v/>
      </c>
    </row>
    <row r="1399" spans="1:11" x14ac:dyDescent="0.15">
      <c r="A1399" s="10" t="str">
        <f>IF([1]厂站实体!A1399="","",[1]厂站实体!A1399)</f>
        <v/>
      </c>
      <c r="B1399" s="10" t="str">
        <f>IF([1]厂站实体!E1399="","",[1]厂站实体!E1399)</f>
        <v/>
      </c>
      <c r="C1399" s="10" t="str">
        <f>IF([1]厂站实体!C1399="","",[1]厂站实体!C1399)</f>
        <v/>
      </c>
      <c r="D1399" s="10" t="str">
        <f>IF([1]厂站实体!D1399="","",[1]厂站实体!D1399)</f>
        <v/>
      </c>
      <c r="E1399" s="10" t="str">
        <f>IF([1]厂站实体!R1399="","",[1]厂站实体!R1399)</f>
        <v/>
      </c>
      <c r="F1399" s="10" t="str">
        <f>IF([1]厂站实体!M1399="","",[1]厂站实体!M1399)</f>
        <v/>
      </c>
      <c r="G1399" s="10" t="str">
        <f>IF([1]厂站实体!N1399="","",[1]厂站实体!N1399)</f>
        <v/>
      </c>
      <c r="H1399" s="10" t="str">
        <f>IF([1]厂站实体!O1399="","",[1]厂站实体!O1399)</f>
        <v/>
      </c>
      <c r="I1399" s="10" t="str">
        <f>IF([1]厂站实体!K1399="","",[1]厂站实体!K1399)</f>
        <v/>
      </c>
      <c r="J1399" s="10" t="str">
        <f>IF([1]厂站实体!P1399="","",[1]厂站实体!P1399)</f>
        <v/>
      </c>
      <c r="K1399" s="10" t="str">
        <f t="shared" si="21"/>
        <v/>
      </c>
    </row>
    <row r="1400" spans="1:11" x14ac:dyDescent="0.15">
      <c r="A1400" s="10" t="str">
        <f>IF([1]厂站实体!A1400="","",[1]厂站实体!A1400)</f>
        <v/>
      </c>
      <c r="B1400" s="10" t="str">
        <f>IF([1]厂站实体!E1400="","",[1]厂站实体!E1400)</f>
        <v/>
      </c>
      <c r="C1400" s="10" t="str">
        <f>IF([1]厂站实体!C1400="","",[1]厂站实体!C1400)</f>
        <v/>
      </c>
      <c r="D1400" s="10" t="str">
        <f>IF([1]厂站实体!D1400="","",[1]厂站实体!D1400)</f>
        <v/>
      </c>
      <c r="E1400" s="10" t="str">
        <f>IF([1]厂站实体!R1400="","",[1]厂站实体!R1400)</f>
        <v/>
      </c>
      <c r="F1400" s="10" t="str">
        <f>IF([1]厂站实体!M1400="","",[1]厂站实体!M1400)</f>
        <v/>
      </c>
      <c r="G1400" s="10" t="str">
        <f>IF([1]厂站实体!N1400="","",[1]厂站实体!N1400)</f>
        <v/>
      </c>
      <c r="H1400" s="10" t="str">
        <f>IF([1]厂站实体!O1400="","",[1]厂站实体!O1400)</f>
        <v/>
      </c>
      <c r="I1400" s="10" t="str">
        <f>IF([1]厂站实体!K1400="","",[1]厂站实体!K1400)</f>
        <v/>
      </c>
      <c r="J1400" s="10" t="str">
        <f>IF([1]厂站实体!P1400="","",[1]厂站实体!P1400)</f>
        <v/>
      </c>
      <c r="K1400" s="10" t="str">
        <f t="shared" si="21"/>
        <v/>
      </c>
    </row>
    <row r="1401" spans="1:11" x14ac:dyDescent="0.15">
      <c r="A1401" s="10" t="str">
        <f>IF([1]厂站实体!A1401="","",[1]厂站实体!A1401)</f>
        <v/>
      </c>
      <c r="B1401" s="10" t="str">
        <f>IF([1]厂站实体!E1401="","",[1]厂站实体!E1401)</f>
        <v/>
      </c>
      <c r="C1401" s="10" t="str">
        <f>IF([1]厂站实体!C1401="","",[1]厂站实体!C1401)</f>
        <v/>
      </c>
      <c r="D1401" s="10" t="str">
        <f>IF([1]厂站实体!D1401="","",[1]厂站实体!D1401)</f>
        <v/>
      </c>
      <c r="E1401" s="10" t="str">
        <f>IF([1]厂站实体!R1401="","",[1]厂站实体!R1401)</f>
        <v/>
      </c>
      <c r="F1401" s="10" t="str">
        <f>IF([1]厂站实体!M1401="","",[1]厂站实体!M1401)</f>
        <v/>
      </c>
      <c r="G1401" s="10" t="str">
        <f>IF([1]厂站实体!N1401="","",[1]厂站实体!N1401)</f>
        <v/>
      </c>
      <c r="H1401" s="10" t="str">
        <f>IF([1]厂站实体!O1401="","",[1]厂站实体!O1401)</f>
        <v/>
      </c>
      <c r="I1401" s="10" t="str">
        <f>IF([1]厂站实体!K1401="","",[1]厂站实体!K1401)</f>
        <v/>
      </c>
      <c r="J1401" s="10" t="str">
        <f>IF([1]厂站实体!P1401="","",[1]厂站实体!P1401)</f>
        <v/>
      </c>
      <c r="K1401" s="10" t="str">
        <f t="shared" si="21"/>
        <v/>
      </c>
    </row>
    <row r="1402" spans="1:11" x14ac:dyDescent="0.15">
      <c r="A1402" s="10" t="str">
        <f>IF([1]厂站实体!A1402="","",[1]厂站实体!A1402)</f>
        <v/>
      </c>
      <c r="B1402" s="10" t="str">
        <f>IF([1]厂站实体!E1402="","",[1]厂站实体!E1402)</f>
        <v/>
      </c>
      <c r="C1402" s="10" t="str">
        <f>IF([1]厂站实体!C1402="","",[1]厂站实体!C1402)</f>
        <v/>
      </c>
      <c r="D1402" s="10" t="str">
        <f>IF([1]厂站实体!D1402="","",[1]厂站实体!D1402)</f>
        <v/>
      </c>
      <c r="E1402" s="10" t="str">
        <f>IF([1]厂站实体!R1402="","",[1]厂站实体!R1402)</f>
        <v/>
      </c>
      <c r="F1402" s="10" t="str">
        <f>IF([1]厂站实体!M1402="","",[1]厂站实体!M1402)</f>
        <v/>
      </c>
      <c r="G1402" s="10" t="str">
        <f>IF([1]厂站实体!N1402="","",[1]厂站实体!N1402)</f>
        <v/>
      </c>
      <c r="H1402" s="10" t="str">
        <f>IF([1]厂站实体!O1402="","",[1]厂站实体!O1402)</f>
        <v/>
      </c>
      <c r="I1402" s="10" t="str">
        <f>IF([1]厂站实体!K1402="","",[1]厂站实体!K1402)</f>
        <v/>
      </c>
      <c r="J1402" s="10" t="str">
        <f>IF([1]厂站实体!P1402="","",[1]厂站实体!P1402)</f>
        <v/>
      </c>
      <c r="K1402" s="10" t="str">
        <f t="shared" si="21"/>
        <v/>
      </c>
    </row>
    <row r="1403" spans="1:11" x14ac:dyDescent="0.15">
      <c r="A1403" s="10" t="str">
        <f>IF([1]厂站实体!A1403="","",[1]厂站实体!A1403)</f>
        <v/>
      </c>
      <c r="B1403" s="10" t="str">
        <f>IF([1]厂站实体!E1403="","",[1]厂站实体!E1403)</f>
        <v/>
      </c>
      <c r="C1403" s="10" t="str">
        <f>IF([1]厂站实体!C1403="","",[1]厂站实体!C1403)</f>
        <v/>
      </c>
      <c r="D1403" s="10" t="str">
        <f>IF([1]厂站实体!D1403="","",[1]厂站实体!D1403)</f>
        <v/>
      </c>
      <c r="E1403" s="10" t="str">
        <f>IF([1]厂站实体!R1403="","",[1]厂站实体!R1403)</f>
        <v/>
      </c>
      <c r="F1403" s="10" t="str">
        <f>IF([1]厂站实体!M1403="","",[1]厂站实体!M1403)</f>
        <v/>
      </c>
      <c r="G1403" s="10" t="str">
        <f>IF([1]厂站实体!N1403="","",[1]厂站实体!N1403)</f>
        <v/>
      </c>
      <c r="H1403" s="10" t="str">
        <f>IF([1]厂站实体!O1403="","",[1]厂站实体!O1403)</f>
        <v/>
      </c>
      <c r="I1403" s="10" t="str">
        <f>IF([1]厂站实体!K1403="","",[1]厂站实体!K1403)</f>
        <v/>
      </c>
      <c r="J1403" s="10" t="str">
        <f>IF([1]厂站实体!P1403="","",[1]厂站实体!P1403)</f>
        <v/>
      </c>
      <c r="K1403" s="10" t="str">
        <f t="shared" si="21"/>
        <v/>
      </c>
    </row>
    <row r="1404" spans="1:11" x14ac:dyDescent="0.15">
      <c r="A1404" s="10" t="str">
        <f>IF([1]厂站实体!A1404="","",[1]厂站实体!A1404)</f>
        <v/>
      </c>
      <c r="B1404" s="10" t="str">
        <f>IF([1]厂站实体!E1404="","",[1]厂站实体!E1404)</f>
        <v/>
      </c>
      <c r="C1404" s="10" t="str">
        <f>IF([1]厂站实体!C1404="","",[1]厂站实体!C1404)</f>
        <v/>
      </c>
      <c r="D1404" s="10" t="str">
        <f>IF([1]厂站实体!D1404="","",[1]厂站实体!D1404)</f>
        <v/>
      </c>
      <c r="E1404" s="10" t="str">
        <f>IF([1]厂站实体!R1404="","",[1]厂站实体!R1404)</f>
        <v/>
      </c>
      <c r="F1404" s="10" t="str">
        <f>IF([1]厂站实体!M1404="","",[1]厂站实体!M1404)</f>
        <v/>
      </c>
      <c r="G1404" s="10" t="str">
        <f>IF([1]厂站实体!N1404="","",[1]厂站实体!N1404)</f>
        <v/>
      </c>
      <c r="H1404" s="10" t="str">
        <f>IF([1]厂站实体!O1404="","",[1]厂站实体!O1404)</f>
        <v/>
      </c>
      <c r="I1404" s="10" t="str">
        <f>IF([1]厂站实体!K1404="","",[1]厂站实体!K1404)</f>
        <v/>
      </c>
      <c r="J1404" s="10" t="str">
        <f>IF([1]厂站实体!P1404="","",[1]厂站实体!P1404)</f>
        <v/>
      </c>
      <c r="K1404" s="10" t="str">
        <f t="shared" si="21"/>
        <v/>
      </c>
    </row>
    <row r="1405" spans="1:11" x14ac:dyDescent="0.15">
      <c r="A1405" s="10" t="str">
        <f>IF([1]厂站实体!A1405="","",[1]厂站实体!A1405)</f>
        <v/>
      </c>
      <c r="B1405" s="10" t="str">
        <f>IF([1]厂站实体!E1405="","",[1]厂站实体!E1405)</f>
        <v/>
      </c>
      <c r="C1405" s="10" t="str">
        <f>IF([1]厂站实体!C1405="","",[1]厂站实体!C1405)</f>
        <v/>
      </c>
      <c r="D1405" s="10" t="str">
        <f>IF([1]厂站实体!D1405="","",[1]厂站实体!D1405)</f>
        <v/>
      </c>
      <c r="E1405" s="10" t="str">
        <f>IF([1]厂站实体!R1405="","",[1]厂站实体!R1405)</f>
        <v/>
      </c>
      <c r="F1405" s="10" t="str">
        <f>IF([1]厂站实体!M1405="","",[1]厂站实体!M1405)</f>
        <v/>
      </c>
      <c r="G1405" s="10" t="str">
        <f>IF([1]厂站实体!N1405="","",[1]厂站实体!N1405)</f>
        <v/>
      </c>
      <c r="H1405" s="10" t="str">
        <f>IF([1]厂站实体!O1405="","",[1]厂站实体!O1405)</f>
        <v/>
      </c>
      <c r="I1405" s="10" t="str">
        <f>IF([1]厂站实体!K1405="","",[1]厂站实体!K1405)</f>
        <v/>
      </c>
      <c r="J1405" s="10" t="str">
        <f>IF([1]厂站实体!P1405="","",[1]厂站实体!P1405)</f>
        <v/>
      </c>
      <c r="K1405" s="10" t="str">
        <f t="shared" si="21"/>
        <v/>
      </c>
    </row>
    <row r="1406" spans="1:11" x14ac:dyDescent="0.15">
      <c r="A1406" s="10" t="str">
        <f>IF([1]厂站实体!A1406="","",[1]厂站实体!A1406)</f>
        <v/>
      </c>
      <c r="B1406" s="10" t="str">
        <f>IF([1]厂站实体!E1406="","",[1]厂站实体!E1406)</f>
        <v/>
      </c>
      <c r="C1406" s="10" t="str">
        <f>IF([1]厂站实体!C1406="","",[1]厂站实体!C1406)</f>
        <v/>
      </c>
      <c r="D1406" s="10" t="str">
        <f>IF([1]厂站实体!D1406="","",[1]厂站实体!D1406)</f>
        <v/>
      </c>
      <c r="E1406" s="10" t="str">
        <f>IF([1]厂站实体!R1406="","",[1]厂站实体!R1406)</f>
        <v/>
      </c>
      <c r="F1406" s="10" t="str">
        <f>IF([1]厂站实体!M1406="","",[1]厂站实体!M1406)</f>
        <v/>
      </c>
      <c r="G1406" s="10" t="str">
        <f>IF([1]厂站实体!N1406="","",[1]厂站实体!N1406)</f>
        <v/>
      </c>
      <c r="H1406" s="10" t="str">
        <f>IF([1]厂站实体!O1406="","",[1]厂站实体!O1406)</f>
        <v/>
      </c>
      <c r="I1406" s="10" t="str">
        <f>IF([1]厂站实体!K1406="","",[1]厂站实体!K1406)</f>
        <v/>
      </c>
      <c r="J1406" s="10" t="str">
        <f>IF([1]厂站实体!P1406="","",[1]厂站实体!P1406)</f>
        <v/>
      </c>
      <c r="K1406" s="10" t="str">
        <f t="shared" si="21"/>
        <v/>
      </c>
    </row>
    <row r="1407" spans="1:11" x14ac:dyDescent="0.15">
      <c r="A1407" s="10" t="str">
        <f>IF([1]厂站实体!A1407="","",[1]厂站实体!A1407)</f>
        <v/>
      </c>
      <c r="B1407" s="10" t="str">
        <f>IF([1]厂站实体!E1407="","",[1]厂站实体!E1407)</f>
        <v/>
      </c>
      <c r="C1407" s="10" t="str">
        <f>IF([1]厂站实体!C1407="","",[1]厂站实体!C1407)</f>
        <v/>
      </c>
      <c r="D1407" s="10" t="str">
        <f>IF([1]厂站实体!D1407="","",[1]厂站实体!D1407)</f>
        <v/>
      </c>
      <c r="E1407" s="10" t="str">
        <f>IF([1]厂站实体!R1407="","",[1]厂站实体!R1407)</f>
        <v/>
      </c>
      <c r="F1407" s="10" t="str">
        <f>IF([1]厂站实体!M1407="","",[1]厂站实体!M1407)</f>
        <v/>
      </c>
      <c r="G1407" s="10" t="str">
        <f>IF([1]厂站实体!N1407="","",[1]厂站实体!N1407)</f>
        <v/>
      </c>
      <c r="H1407" s="10" t="str">
        <f>IF([1]厂站实体!O1407="","",[1]厂站实体!O1407)</f>
        <v/>
      </c>
      <c r="I1407" s="10" t="str">
        <f>IF([1]厂站实体!K1407="","",[1]厂站实体!K1407)</f>
        <v/>
      </c>
      <c r="J1407" s="10" t="str">
        <f>IF([1]厂站实体!P1407="","",[1]厂站实体!P1407)</f>
        <v/>
      </c>
      <c r="K1407" s="10" t="str">
        <f t="shared" si="21"/>
        <v/>
      </c>
    </row>
    <row r="1408" spans="1:11" x14ac:dyDescent="0.15">
      <c r="A1408" s="10" t="str">
        <f>IF([1]厂站实体!A1408="","",[1]厂站实体!A1408)</f>
        <v/>
      </c>
      <c r="B1408" s="10" t="str">
        <f>IF([1]厂站实体!E1408="","",[1]厂站实体!E1408)</f>
        <v/>
      </c>
      <c r="C1408" s="10" t="str">
        <f>IF([1]厂站实体!C1408="","",[1]厂站实体!C1408)</f>
        <v/>
      </c>
      <c r="D1408" s="10" t="str">
        <f>IF([1]厂站实体!D1408="","",[1]厂站实体!D1408)</f>
        <v/>
      </c>
      <c r="E1408" s="10" t="str">
        <f>IF([1]厂站实体!R1408="","",[1]厂站实体!R1408)</f>
        <v/>
      </c>
      <c r="F1408" s="10" t="str">
        <f>IF([1]厂站实体!M1408="","",[1]厂站实体!M1408)</f>
        <v/>
      </c>
      <c r="G1408" s="10" t="str">
        <f>IF([1]厂站实体!N1408="","",[1]厂站实体!N1408)</f>
        <v/>
      </c>
      <c r="H1408" s="10" t="str">
        <f>IF([1]厂站实体!O1408="","",[1]厂站实体!O1408)</f>
        <v/>
      </c>
      <c r="I1408" s="10" t="str">
        <f>IF([1]厂站实体!K1408="","",[1]厂站实体!K1408)</f>
        <v/>
      </c>
      <c r="J1408" s="10" t="str">
        <f>IF([1]厂站实体!P1408="","",[1]厂站实体!P1408)</f>
        <v/>
      </c>
      <c r="K1408" s="10" t="str">
        <f t="shared" si="21"/>
        <v/>
      </c>
    </row>
    <row r="1409" spans="1:11" x14ac:dyDescent="0.15">
      <c r="A1409" s="10" t="str">
        <f>IF([1]厂站实体!A1409="","",[1]厂站实体!A1409)</f>
        <v/>
      </c>
      <c r="B1409" s="10" t="str">
        <f>IF([1]厂站实体!E1409="","",[1]厂站实体!E1409)</f>
        <v/>
      </c>
      <c r="C1409" s="10" t="str">
        <f>IF([1]厂站实体!C1409="","",[1]厂站实体!C1409)</f>
        <v/>
      </c>
      <c r="D1409" s="10" t="str">
        <f>IF([1]厂站实体!D1409="","",[1]厂站实体!D1409)</f>
        <v/>
      </c>
      <c r="E1409" s="10" t="str">
        <f>IF([1]厂站实体!R1409="","",[1]厂站实体!R1409)</f>
        <v/>
      </c>
      <c r="F1409" s="10" t="str">
        <f>IF([1]厂站实体!M1409="","",[1]厂站实体!M1409)</f>
        <v/>
      </c>
      <c r="G1409" s="10" t="str">
        <f>IF([1]厂站实体!N1409="","",[1]厂站实体!N1409)</f>
        <v/>
      </c>
      <c r="H1409" s="10" t="str">
        <f>IF([1]厂站实体!O1409="","",[1]厂站实体!O1409)</f>
        <v/>
      </c>
      <c r="I1409" s="10" t="str">
        <f>IF([1]厂站实体!K1409="","",[1]厂站实体!K1409)</f>
        <v/>
      </c>
      <c r="J1409" s="10" t="str">
        <f>IF([1]厂站实体!P1409="","",[1]厂站实体!P1409)</f>
        <v/>
      </c>
      <c r="K1409" s="10" t="str">
        <f t="shared" si="21"/>
        <v/>
      </c>
    </row>
    <row r="1410" spans="1:11" x14ac:dyDescent="0.15">
      <c r="A1410" s="10" t="str">
        <f>IF([1]厂站实体!A1410="","",[1]厂站实体!A1410)</f>
        <v/>
      </c>
      <c r="B1410" s="10" t="str">
        <f>IF([1]厂站实体!E1410="","",[1]厂站实体!E1410)</f>
        <v/>
      </c>
      <c r="C1410" s="10" t="str">
        <f>IF([1]厂站实体!C1410="","",[1]厂站实体!C1410)</f>
        <v/>
      </c>
      <c r="D1410" s="10" t="str">
        <f>IF([1]厂站实体!D1410="","",[1]厂站实体!D1410)</f>
        <v/>
      </c>
      <c r="E1410" s="10" t="str">
        <f>IF([1]厂站实体!R1410="","",[1]厂站实体!R1410)</f>
        <v/>
      </c>
      <c r="F1410" s="10" t="str">
        <f>IF([1]厂站实体!M1410="","",[1]厂站实体!M1410)</f>
        <v/>
      </c>
      <c r="G1410" s="10" t="str">
        <f>IF([1]厂站实体!N1410="","",[1]厂站实体!N1410)</f>
        <v/>
      </c>
      <c r="H1410" s="10" t="str">
        <f>IF([1]厂站实体!O1410="","",[1]厂站实体!O1410)</f>
        <v/>
      </c>
      <c r="I1410" s="10" t="str">
        <f>IF([1]厂站实体!K1410="","",[1]厂站实体!K1410)</f>
        <v/>
      </c>
      <c r="J1410" s="10" t="str">
        <f>IF([1]厂站实体!P1410="","",[1]厂站实体!P1410)</f>
        <v/>
      </c>
      <c r="K1410" s="10" t="str">
        <f t="shared" si="21"/>
        <v/>
      </c>
    </row>
    <row r="1411" spans="1:11" x14ac:dyDescent="0.15">
      <c r="A1411" s="10" t="str">
        <f>IF([1]厂站实体!A1411="","",[1]厂站实体!A1411)</f>
        <v/>
      </c>
      <c r="B1411" s="10" t="str">
        <f>IF([1]厂站实体!E1411="","",[1]厂站实体!E1411)</f>
        <v/>
      </c>
      <c r="C1411" s="10" t="str">
        <f>IF([1]厂站实体!C1411="","",[1]厂站实体!C1411)</f>
        <v/>
      </c>
      <c r="D1411" s="10" t="str">
        <f>IF([1]厂站实体!D1411="","",[1]厂站实体!D1411)</f>
        <v/>
      </c>
      <c r="E1411" s="10" t="str">
        <f>IF([1]厂站实体!R1411="","",[1]厂站实体!R1411)</f>
        <v/>
      </c>
      <c r="F1411" s="10" t="str">
        <f>IF([1]厂站实体!M1411="","",[1]厂站实体!M1411)</f>
        <v/>
      </c>
      <c r="G1411" s="10" t="str">
        <f>IF([1]厂站实体!N1411="","",[1]厂站实体!N1411)</f>
        <v/>
      </c>
      <c r="H1411" s="10" t="str">
        <f>IF([1]厂站实体!O1411="","",[1]厂站实体!O1411)</f>
        <v/>
      </c>
      <c r="I1411" s="10" t="str">
        <f>IF([1]厂站实体!K1411="","",[1]厂站实体!K1411)</f>
        <v/>
      </c>
      <c r="J1411" s="10" t="str">
        <f>IF([1]厂站实体!P1411="","",[1]厂站实体!P1411)</f>
        <v/>
      </c>
      <c r="K1411" s="10" t="str">
        <f t="shared" ref="K1411:K1474" si="22">IF(OR(I1411="",J1411=""),"",I1411-J1411)</f>
        <v/>
      </c>
    </row>
    <row r="1412" spans="1:11" x14ac:dyDescent="0.15">
      <c r="A1412" s="10" t="str">
        <f>IF([1]厂站实体!A1412="","",[1]厂站实体!A1412)</f>
        <v/>
      </c>
      <c r="B1412" s="10" t="str">
        <f>IF([1]厂站实体!E1412="","",[1]厂站实体!E1412)</f>
        <v/>
      </c>
      <c r="C1412" s="10" t="str">
        <f>IF([1]厂站实体!C1412="","",[1]厂站实体!C1412)</f>
        <v/>
      </c>
      <c r="D1412" s="10" t="str">
        <f>IF([1]厂站实体!D1412="","",[1]厂站实体!D1412)</f>
        <v/>
      </c>
      <c r="E1412" s="10" t="str">
        <f>IF([1]厂站实体!R1412="","",[1]厂站实体!R1412)</f>
        <v/>
      </c>
      <c r="F1412" s="10" t="str">
        <f>IF([1]厂站实体!M1412="","",[1]厂站实体!M1412)</f>
        <v/>
      </c>
      <c r="G1412" s="10" t="str">
        <f>IF([1]厂站实体!N1412="","",[1]厂站实体!N1412)</f>
        <v/>
      </c>
      <c r="H1412" s="10" t="str">
        <f>IF([1]厂站实体!O1412="","",[1]厂站实体!O1412)</f>
        <v/>
      </c>
      <c r="I1412" s="10" t="str">
        <f>IF([1]厂站实体!K1412="","",[1]厂站实体!K1412)</f>
        <v/>
      </c>
      <c r="J1412" s="10" t="str">
        <f>IF([1]厂站实体!P1412="","",[1]厂站实体!P1412)</f>
        <v/>
      </c>
      <c r="K1412" s="10" t="str">
        <f t="shared" si="22"/>
        <v/>
      </c>
    </row>
    <row r="1413" spans="1:11" x14ac:dyDescent="0.15">
      <c r="A1413" s="10" t="str">
        <f>IF([1]厂站实体!A1413="","",[1]厂站实体!A1413)</f>
        <v/>
      </c>
      <c r="B1413" s="10" t="str">
        <f>IF([1]厂站实体!E1413="","",[1]厂站实体!E1413)</f>
        <v/>
      </c>
      <c r="C1413" s="10" t="str">
        <f>IF([1]厂站实体!C1413="","",[1]厂站实体!C1413)</f>
        <v/>
      </c>
      <c r="D1413" s="10" t="str">
        <f>IF([1]厂站实体!D1413="","",[1]厂站实体!D1413)</f>
        <v/>
      </c>
      <c r="E1413" s="10" t="str">
        <f>IF([1]厂站实体!R1413="","",[1]厂站实体!R1413)</f>
        <v/>
      </c>
      <c r="F1413" s="10" t="str">
        <f>IF([1]厂站实体!M1413="","",[1]厂站实体!M1413)</f>
        <v/>
      </c>
      <c r="G1413" s="10" t="str">
        <f>IF([1]厂站实体!N1413="","",[1]厂站实体!N1413)</f>
        <v/>
      </c>
      <c r="H1413" s="10" t="str">
        <f>IF([1]厂站实体!O1413="","",[1]厂站实体!O1413)</f>
        <v/>
      </c>
      <c r="I1413" s="10" t="str">
        <f>IF([1]厂站实体!K1413="","",[1]厂站实体!K1413)</f>
        <v/>
      </c>
      <c r="J1413" s="10" t="str">
        <f>IF([1]厂站实体!P1413="","",[1]厂站实体!P1413)</f>
        <v/>
      </c>
      <c r="K1413" s="10" t="str">
        <f t="shared" si="22"/>
        <v/>
      </c>
    </row>
    <row r="1414" spans="1:11" x14ac:dyDescent="0.15">
      <c r="A1414" s="10" t="str">
        <f>IF([1]厂站实体!A1414="","",[1]厂站实体!A1414)</f>
        <v/>
      </c>
      <c r="B1414" s="10" t="str">
        <f>IF([1]厂站实体!E1414="","",[1]厂站实体!E1414)</f>
        <v/>
      </c>
      <c r="C1414" s="10" t="str">
        <f>IF([1]厂站实体!C1414="","",[1]厂站实体!C1414)</f>
        <v/>
      </c>
      <c r="D1414" s="10" t="str">
        <f>IF([1]厂站实体!D1414="","",[1]厂站实体!D1414)</f>
        <v/>
      </c>
      <c r="E1414" s="10" t="str">
        <f>IF([1]厂站实体!R1414="","",[1]厂站实体!R1414)</f>
        <v/>
      </c>
      <c r="F1414" s="10" t="str">
        <f>IF([1]厂站实体!M1414="","",[1]厂站实体!M1414)</f>
        <v/>
      </c>
      <c r="G1414" s="10" t="str">
        <f>IF([1]厂站实体!N1414="","",[1]厂站实体!N1414)</f>
        <v/>
      </c>
      <c r="H1414" s="10" t="str">
        <f>IF([1]厂站实体!O1414="","",[1]厂站实体!O1414)</f>
        <v/>
      </c>
      <c r="I1414" s="10" t="str">
        <f>IF([1]厂站实体!K1414="","",[1]厂站实体!K1414)</f>
        <v/>
      </c>
      <c r="J1414" s="10" t="str">
        <f>IF([1]厂站实体!P1414="","",[1]厂站实体!P1414)</f>
        <v/>
      </c>
      <c r="K1414" s="10" t="str">
        <f t="shared" si="22"/>
        <v/>
      </c>
    </row>
    <row r="1415" spans="1:11" x14ac:dyDescent="0.15">
      <c r="A1415" s="10" t="str">
        <f>IF([1]厂站实体!A1415="","",[1]厂站实体!A1415)</f>
        <v/>
      </c>
      <c r="B1415" s="10" t="str">
        <f>IF([1]厂站实体!E1415="","",[1]厂站实体!E1415)</f>
        <v/>
      </c>
      <c r="C1415" s="10" t="str">
        <f>IF([1]厂站实体!C1415="","",[1]厂站实体!C1415)</f>
        <v/>
      </c>
      <c r="D1415" s="10" t="str">
        <f>IF([1]厂站实体!D1415="","",[1]厂站实体!D1415)</f>
        <v/>
      </c>
      <c r="E1415" s="10" t="str">
        <f>IF([1]厂站实体!R1415="","",[1]厂站实体!R1415)</f>
        <v/>
      </c>
      <c r="F1415" s="10" t="str">
        <f>IF([1]厂站实体!M1415="","",[1]厂站实体!M1415)</f>
        <v/>
      </c>
      <c r="G1415" s="10" t="str">
        <f>IF([1]厂站实体!N1415="","",[1]厂站实体!N1415)</f>
        <v/>
      </c>
      <c r="H1415" s="10" t="str">
        <f>IF([1]厂站实体!O1415="","",[1]厂站实体!O1415)</f>
        <v/>
      </c>
      <c r="I1415" s="10" t="str">
        <f>IF([1]厂站实体!K1415="","",[1]厂站实体!K1415)</f>
        <v/>
      </c>
      <c r="J1415" s="10" t="str">
        <f>IF([1]厂站实体!P1415="","",[1]厂站实体!P1415)</f>
        <v/>
      </c>
      <c r="K1415" s="10" t="str">
        <f t="shared" si="22"/>
        <v/>
      </c>
    </row>
    <row r="1416" spans="1:11" x14ac:dyDescent="0.15">
      <c r="A1416" s="10" t="str">
        <f>IF([1]厂站实体!A1416="","",[1]厂站实体!A1416)</f>
        <v/>
      </c>
      <c r="B1416" s="10" t="str">
        <f>IF([1]厂站实体!E1416="","",[1]厂站实体!E1416)</f>
        <v/>
      </c>
      <c r="C1416" s="10" t="str">
        <f>IF([1]厂站实体!C1416="","",[1]厂站实体!C1416)</f>
        <v/>
      </c>
      <c r="D1416" s="10" t="str">
        <f>IF([1]厂站实体!D1416="","",[1]厂站实体!D1416)</f>
        <v/>
      </c>
      <c r="E1416" s="10" t="str">
        <f>IF([1]厂站实体!R1416="","",[1]厂站实体!R1416)</f>
        <v/>
      </c>
      <c r="F1416" s="10" t="str">
        <f>IF([1]厂站实体!M1416="","",[1]厂站实体!M1416)</f>
        <v/>
      </c>
      <c r="G1416" s="10" t="str">
        <f>IF([1]厂站实体!N1416="","",[1]厂站实体!N1416)</f>
        <v/>
      </c>
      <c r="H1416" s="10" t="str">
        <f>IF([1]厂站实体!O1416="","",[1]厂站实体!O1416)</f>
        <v/>
      </c>
      <c r="I1416" s="10" t="str">
        <f>IF([1]厂站实体!K1416="","",[1]厂站实体!K1416)</f>
        <v/>
      </c>
      <c r="J1416" s="10" t="str">
        <f>IF([1]厂站实体!P1416="","",[1]厂站实体!P1416)</f>
        <v/>
      </c>
      <c r="K1416" s="10" t="str">
        <f t="shared" si="22"/>
        <v/>
      </c>
    </row>
    <row r="1417" spans="1:11" x14ac:dyDescent="0.15">
      <c r="A1417" s="10" t="str">
        <f>IF([1]厂站实体!A1417="","",[1]厂站实体!A1417)</f>
        <v/>
      </c>
      <c r="B1417" s="10" t="str">
        <f>IF([1]厂站实体!E1417="","",[1]厂站实体!E1417)</f>
        <v/>
      </c>
      <c r="C1417" s="10" t="str">
        <f>IF([1]厂站实体!C1417="","",[1]厂站实体!C1417)</f>
        <v/>
      </c>
      <c r="D1417" s="10" t="str">
        <f>IF([1]厂站实体!D1417="","",[1]厂站实体!D1417)</f>
        <v/>
      </c>
      <c r="E1417" s="10" t="str">
        <f>IF([1]厂站实体!R1417="","",[1]厂站实体!R1417)</f>
        <v/>
      </c>
      <c r="F1417" s="10" t="str">
        <f>IF([1]厂站实体!M1417="","",[1]厂站实体!M1417)</f>
        <v/>
      </c>
      <c r="G1417" s="10" t="str">
        <f>IF([1]厂站实体!N1417="","",[1]厂站实体!N1417)</f>
        <v/>
      </c>
      <c r="H1417" s="10" t="str">
        <f>IF([1]厂站实体!O1417="","",[1]厂站实体!O1417)</f>
        <v/>
      </c>
      <c r="I1417" s="10" t="str">
        <f>IF([1]厂站实体!K1417="","",[1]厂站实体!K1417)</f>
        <v/>
      </c>
      <c r="J1417" s="10" t="str">
        <f>IF([1]厂站实体!P1417="","",[1]厂站实体!P1417)</f>
        <v/>
      </c>
      <c r="K1417" s="10" t="str">
        <f t="shared" si="22"/>
        <v/>
      </c>
    </row>
    <row r="1418" spans="1:11" x14ac:dyDescent="0.15">
      <c r="A1418" s="10" t="str">
        <f>IF([1]厂站实体!A1418="","",[1]厂站实体!A1418)</f>
        <v/>
      </c>
      <c r="B1418" s="10" t="str">
        <f>IF([1]厂站实体!E1418="","",[1]厂站实体!E1418)</f>
        <v/>
      </c>
      <c r="C1418" s="10" t="str">
        <f>IF([1]厂站实体!C1418="","",[1]厂站实体!C1418)</f>
        <v/>
      </c>
      <c r="D1418" s="10" t="str">
        <f>IF([1]厂站实体!D1418="","",[1]厂站实体!D1418)</f>
        <v/>
      </c>
      <c r="E1418" s="10" t="str">
        <f>IF([1]厂站实体!R1418="","",[1]厂站实体!R1418)</f>
        <v/>
      </c>
      <c r="F1418" s="10" t="str">
        <f>IF([1]厂站实体!M1418="","",[1]厂站实体!M1418)</f>
        <v/>
      </c>
      <c r="G1418" s="10" t="str">
        <f>IF([1]厂站实体!N1418="","",[1]厂站实体!N1418)</f>
        <v/>
      </c>
      <c r="H1418" s="10" t="str">
        <f>IF([1]厂站实体!O1418="","",[1]厂站实体!O1418)</f>
        <v/>
      </c>
      <c r="I1418" s="10" t="str">
        <f>IF([1]厂站实体!K1418="","",[1]厂站实体!K1418)</f>
        <v/>
      </c>
      <c r="J1418" s="10" t="str">
        <f>IF([1]厂站实体!P1418="","",[1]厂站实体!P1418)</f>
        <v/>
      </c>
      <c r="K1418" s="10" t="str">
        <f t="shared" si="22"/>
        <v/>
      </c>
    </row>
    <row r="1419" spans="1:11" x14ac:dyDescent="0.15">
      <c r="A1419" s="10" t="str">
        <f>IF([1]厂站实体!A1419="","",[1]厂站实体!A1419)</f>
        <v/>
      </c>
      <c r="B1419" s="10" t="str">
        <f>IF([1]厂站实体!E1419="","",[1]厂站实体!E1419)</f>
        <v/>
      </c>
      <c r="C1419" s="10" t="str">
        <f>IF([1]厂站实体!C1419="","",[1]厂站实体!C1419)</f>
        <v/>
      </c>
      <c r="D1419" s="10" t="str">
        <f>IF([1]厂站实体!D1419="","",[1]厂站实体!D1419)</f>
        <v/>
      </c>
      <c r="E1419" s="10" t="str">
        <f>IF([1]厂站实体!R1419="","",[1]厂站实体!R1419)</f>
        <v/>
      </c>
      <c r="F1419" s="10" t="str">
        <f>IF([1]厂站实体!M1419="","",[1]厂站实体!M1419)</f>
        <v/>
      </c>
      <c r="G1419" s="10" t="str">
        <f>IF([1]厂站实体!N1419="","",[1]厂站实体!N1419)</f>
        <v/>
      </c>
      <c r="H1419" s="10" t="str">
        <f>IF([1]厂站实体!O1419="","",[1]厂站实体!O1419)</f>
        <v/>
      </c>
      <c r="I1419" s="10" t="str">
        <f>IF([1]厂站实体!K1419="","",[1]厂站实体!K1419)</f>
        <v/>
      </c>
      <c r="J1419" s="10" t="str">
        <f>IF([1]厂站实体!P1419="","",[1]厂站实体!P1419)</f>
        <v/>
      </c>
      <c r="K1419" s="10" t="str">
        <f t="shared" si="22"/>
        <v/>
      </c>
    </row>
    <row r="1420" spans="1:11" x14ac:dyDescent="0.15">
      <c r="A1420" s="10" t="str">
        <f>IF([1]厂站实体!A1420="","",[1]厂站实体!A1420)</f>
        <v/>
      </c>
      <c r="B1420" s="10" t="str">
        <f>IF([1]厂站实体!E1420="","",[1]厂站实体!E1420)</f>
        <v/>
      </c>
      <c r="C1420" s="10" t="str">
        <f>IF([1]厂站实体!C1420="","",[1]厂站实体!C1420)</f>
        <v/>
      </c>
      <c r="D1420" s="10" t="str">
        <f>IF([1]厂站实体!D1420="","",[1]厂站实体!D1420)</f>
        <v/>
      </c>
      <c r="E1420" s="10" t="str">
        <f>IF([1]厂站实体!R1420="","",[1]厂站实体!R1420)</f>
        <v/>
      </c>
      <c r="F1420" s="10" t="str">
        <f>IF([1]厂站实体!M1420="","",[1]厂站实体!M1420)</f>
        <v/>
      </c>
      <c r="G1420" s="10" t="str">
        <f>IF([1]厂站实体!N1420="","",[1]厂站实体!N1420)</f>
        <v/>
      </c>
      <c r="H1420" s="10" t="str">
        <f>IF([1]厂站实体!O1420="","",[1]厂站实体!O1420)</f>
        <v/>
      </c>
      <c r="I1420" s="10" t="str">
        <f>IF([1]厂站实体!K1420="","",[1]厂站实体!K1420)</f>
        <v/>
      </c>
      <c r="J1420" s="10" t="str">
        <f>IF([1]厂站实体!P1420="","",[1]厂站实体!P1420)</f>
        <v/>
      </c>
      <c r="K1420" s="10" t="str">
        <f t="shared" si="22"/>
        <v/>
      </c>
    </row>
    <row r="1421" spans="1:11" x14ac:dyDescent="0.15">
      <c r="A1421" s="10" t="str">
        <f>IF([1]厂站实体!A1421="","",[1]厂站实体!A1421)</f>
        <v/>
      </c>
      <c r="B1421" s="10" t="str">
        <f>IF([1]厂站实体!E1421="","",[1]厂站实体!E1421)</f>
        <v/>
      </c>
      <c r="C1421" s="10" t="str">
        <f>IF([1]厂站实体!C1421="","",[1]厂站实体!C1421)</f>
        <v/>
      </c>
      <c r="D1421" s="10" t="str">
        <f>IF([1]厂站实体!D1421="","",[1]厂站实体!D1421)</f>
        <v/>
      </c>
      <c r="E1421" s="10" t="str">
        <f>IF([1]厂站实体!R1421="","",[1]厂站实体!R1421)</f>
        <v/>
      </c>
      <c r="F1421" s="10" t="str">
        <f>IF([1]厂站实体!M1421="","",[1]厂站实体!M1421)</f>
        <v/>
      </c>
      <c r="G1421" s="10" t="str">
        <f>IF([1]厂站实体!N1421="","",[1]厂站实体!N1421)</f>
        <v/>
      </c>
      <c r="H1421" s="10" t="str">
        <f>IF([1]厂站实体!O1421="","",[1]厂站实体!O1421)</f>
        <v/>
      </c>
      <c r="I1421" s="10" t="str">
        <f>IF([1]厂站实体!K1421="","",[1]厂站实体!K1421)</f>
        <v/>
      </c>
      <c r="J1421" s="10" t="str">
        <f>IF([1]厂站实体!P1421="","",[1]厂站实体!P1421)</f>
        <v/>
      </c>
      <c r="K1421" s="10" t="str">
        <f t="shared" si="22"/>
        <v/>
      </c>
    </row>
    <row r="1422" spans="1:11" x14ac:dyDescent="0.15">
      <c r="A1422" s="10" t="str">
        <f>IF([1]厂站实体!A1422="","",[1]厂站实体!A1422)</f>
        <v/>
      </c>
      <c r="B1422" s="10" t="str">
        <f>IF([1]厂站实体!E1422="","",[1]厂站实体!E1422)</f>
        <v/>
      </c>
      <c r="C1422" s="10" t="str">
        <f>IF([1]厂站实体!C1422="","",[1]厂站实体!C1422)</f>
        <v/>
      </c>
      <c r="D1422" s="10" t="str">
        <f>IF([1]厂站实体!D1422="","",[1]厂站实体!D1422)</f>
        <v/>
      </c>
      <c r="E1422" s="10" t="str">
        <f>IF([1]厂站实体!R1422="","",[1]厂站实体!R1422)</f>
        <v/>
      </c>
      <c r="F1422" s="10" t="str">
        <f>IF([1]厂站实体!M1422="","",[1]厂站实体!M1422)</f>
        <v/>
      </c>
      <c r="G1422" s="10" t="str">
        <f>IF([1]厂站实体!N1422="","",[1]厂站实体!N1422)</f>
        <v/>
      </c>
      <c r="H1422" s="10" t="str">
        <f>IF([1]厂站实体!O1422="","",[1]厂站实体!O1422)</f>
        <v/>
      </c>
      <c r="I1422" s="10" t="str">
        <f>IF([1]厂站实体!K1422="","",[1]厂站实体!K1422)</f>
        <v/>
      </c>
      <c r="J1422" s="10" t="str">
        <f>IF([1]厂站实体!P1422="","",[1]厂站实体!P1422)</f>
        <v/>
      </c>
      <c r="K1422" s="10" t="str">
        <f t="shared" si="22"/>
        <v/>
      </c>
    </row>
    <row r="1423" spans="1:11" x14ac:dyDescent="0.15">
      <c r="A1423" s="10" t="str">
        <f>IF([1]厂站实体!A1423="","",[1]厂站实体!A1423)</f>
        <v/>
      </c>
      <c r="B1423" s="10" t="str">
        <f>IF([1]厂站实体!E1423="","",[1]厂站实体!E1423)</f>
        <v/>
      </c>
      <c r="C1423" s="10" t="str">
        <f>IF([1]厂站实体!C1423="","",[1]厂站实体!C1423)</f>
        <v/>
      </c>
      <c r="D1423" s="10" t="str">
        <f>IF([1]厂站实体!D1423="","",[1]厂站实体!D1423)</f>
        <v/>
      </c>
      <c r="E1423" s="10" t="str">
        <f>IF([1]厂站实体!R1423="","",[1]厂站实体!R1423)</f>
        <v/>
      </c>
      <c r="F1423" s="10" t="str">
        <f>IF([1]厂站实体!M1423="","",[1]厂站实体!M1423)</f>
        <v/>
      </c>
      <c r="G1423" s="10" t="str">
        <f>IF([1]厂站实体!N1423="","",[1]厂站实体!N1423)</f>
        <v/>
      </c>
      <c r="H1423" s="10" t="str">
        <f>IF([1]厂站实体!O1423="","",[1]厂站实体!O1423)</f>
        <v/>
      </c>
      <c r="I1423" s="10" t="str">
        <f>IF([1]厂站实体!K1423="","",[1]厂站实体!K1423)</f>
        <v/>
      </c>
      <c r="J1423" s="10" t="str">
        <f>IF([1]厂站实体!P1423="","",[1]厂站实体!P1423)</f>
        <v/>
      </c>
      <c r="K1423" s="10" t="str">
        <f t="shared" si="22"/>
        <v/>
      </c>
    </row>
    <row r="1424" spans="1:11" x14ac:dyDescent="0.15">
      <c r="A1424" s="10" t="str">
        <f>IF([1]厂站实体!A1424="","",[1]厂站实体!A1424)</f>
        <v/>
      </c>
      <c r="B1424" s="10" t="str">
        <f>IF([1]厂站实体!E1424="","",[1]厂站实体!E1424)</f>
        <v/>
      </c>
      <c r="C1424" s="10" t="str">
        <f>IF([1]厂站实体!C1424="","",[1]厂站实体!C1424)</f>
        <v/>
      </c>
      <c r="D1424" s="10" t="str">
        <f>IF([1]厂站实体!D1424="","",[1]厂站实体!D1424)</f>
        <v/>
      </c>
      <c r="E1424" s="10" t="str">
        <f>IF([1]厂站实体!R1424="","",[1]厂站实体!R1424)</f>
        <v/>
      </c>
      <c r="F1424" s="10" t="str">
        <f>IF([1]厂站实体!M1424="","",[1]厂站实体!M1424)</f>
        <v/>
      </c>
      <c r="G1424" s="10" t="str">
        <f>IF([1]厂站实体!N1424="","",[1]厂站实体!N1424)</f>
        <v/>
      </c>
      <c r="H1424" s="10" t="str">
        <f>IF([1]厂站实体!O1424="","",[1]厂站实体!O1424)</f>
        <v/>
      </c>
      <c r="I1424" s="10" t="str">
        <f>IF([1]厂站实体!K1424="","",[1]厂站实体!K1424)</f>
        <v/>
      </c>
      <c r="J1424" s="10" t="str">
        <f>IF([1]厂站实体!P1424="","",[1]厂站实体!P1424)</f>
        <v/>
      </c>
      <c r="K1424" s="10" t="str">
        <f t="shared" si="22"/>
        <v/>
      </c>
    </row>
    <row r="1425" spans="1:11" x14ac:dyDescent="0.15">
      <c r="A1425" s="10" t="str">
        <f>IF([1]厂站实体!A1425="","",[1]厂站实体!A1425)</f>
        <v/>
      </c>
      <c r="B1425" s="10" t="str">
        <f>IF([1]厂站实体!E1425="","",[1]厂站实体!E1425)</f>
        <v/>
      </c>
      <c r="C1425" s="10" t="str">
        <f>IF([1]厂站实体!C1425="","",[1]厂站实体!C1425)</f>
        <v/>
      </c>
      <c r="D1425" s="10" t="str">
        <f>IF([1]厂站实体!D1425="","",[1]厂站实体!D1425)</f>
        <v/>
      </c>
      <c r="E1425" s="10" t="str">
        <f>IF([1]厂站实体!R1425="","",[1]厂站实体!R1425)</f>
        <v/>
      </c>
      <c r="F1425" s="10" t="str">
        <f>IF([1]厂站实体!M1425="","",[1]厂站实体!M1425)</f>
        <v/>
      </c>
      <c r="G1425" s="10" t="str">
        <f>IF([1]厂站实体!N1425="","",[1]厂站实体!N1425)</f>
        <v/>
      </c>
      <c r="H1425" s="10" t="str">
        <f>IF([1]厂站实体!O1425="","",[1]厂站实体!O1425)</f>
        <v/>
      </c>
      <c r="I1425" s="10" t="str">
        <f>IF([1]厂站实体!K1425="","",[1]厂站实体!K1425)</f>
        <v/>
      </c>
      <c r="J1425" s="10" t="str">
        <f>IF([1]厂站实体!P1425="","",[1]厂站实体!P1425)</f>
        <v/>
      </c>
      <c r="K1425" s="10" t="str">
        <f t="shared" si="22"/>
        <v/>
      </c>
    </row>
    <row r="1426" spans="1:11" x14ac:dyDescent="0.15">
      <c r="A1426" s="10" t="str">
        <f>IF([1]厂站实体!A1426="","",[1]厂站实体!A1426)</f>
        <v/>
      </c>
      <c r="B1426" s="10" t="str">
        <f>IF([1]厂站实体!E1426="","",[1]厂站实体!E1426)</f>
        <v/>
      </c>
      <c r="C1426" s="10" t="str">
        <f>IF([1]厂站实体!C1426="","",[1]厂站实体!C1426)</f>
        <v/>
      </c>
      <c r="D1426" s="10" t="str">
        <f>IF([1]厂站实体!D1426="","",[1]厂站实体!D1426)</f>
        <v/>
      </c>
      <c r="E1426" s="10" t="str">
        <f>IF([1]厂站实体!R1426="","",[1]厂站实体!R1426)</f>
        <v/>
      </c>
      <c r="F1426" s="10" t="str">
        <f>IF([1]厂站实体!M1426="","",[1]厂站实体!M1426)</f>
        <v/>
      </c>
      <c r="G1426" s="10" t="str">
        <f>IF([1]厂站实体!N1426="","",[1]厂站实体!N1426)</f>
        <v/>
      </c>
      <c r="H1426" s="10" t="str">
        <f>IF([1]厂站实体!O1426="","",[1]厂站实体!O1426)</f>
        <v/>
      </c>
      <c r="I1426" s="10" t="str">
        <f>IF([1]厂站实体!K1426="","",[1]厂站实体!K1426)</f>
        <v/>
      </c>
      <c r="J1426" s="10" t="str">
        <f>IF([1]厂站实体!P1426="","",[1]厂站实体!P1426)</f>
        <v/>
      </c>
      <c r="K1426" s="10" t="str">
        <f t="shared" si="22"/>
        <v/>
      </c>
    </row>
    <row r="1427" spans="1:11" x14ac:dyDescent="0.15">
      <c r="A1427" s="10" t="str">
        <f>IF([1]厂站实体!A1427="","",[1]厂站实体!A1427)</f>
        <v/>
      </c>
      <c r="B1427" s="10" t="str">
        <f>IF([1]厂站实体!E1427="","",[1]厂站实体!E1427)</f>
        <v/>
      </c>
      <c r="C1427" s="10" t="str">
        <f>IF([1]厂站实体!C1427="","",[1]厂站实体!C1427)</f>
        <v/>
      </c>
      <c r="D1427" s="10" t="str">
        <f>IF([1]厂站实体!D1427="","",[1]厂站实体!D1427)</f>
        <v/>
      </c>
      <c r="E1427" s="10" t="str">
        <f>IF([1]厂站实体!R1427="","",[1]厂站实体!R1427)</f>
        <v/>
      </c>
      <c r="F1427" s="10" t="str">
        <f>IF([1]厂站实体!M1427="","",[1]厂站实体!M1427)</f>
        <v/>
      </c>
      <c r="G1427" s="10" t="str">
        <f>IF([1]厂站实体!N1427="","",[1]厂站实体!N1427)</f>
        <v/>
      </c>
      <c r="H1427" s="10" t="str">
        <f>IF([1]厂站实体!O1427="","",[1]厂站实体!O1427)</f>
        <v/>
      </c>
      <c r="I1427" s="10" t="str">
        <f>IF([1]厂站实体!K1427="","",[1]厂站实体!K1427)</f>
        <v/>
      </c>
      <c r="J1427" s="10" t="str">
        <f>IF([1]厂站实体!P1427="","",[1]厂站实体!P1427)</f>
        <v/>
      </c>
      <c r="K1427" s="10" t="str">
        <f t="shared" si="22"/>
        <v/>
      </c>
    </row>
    <row r="1428" spans="1:11" x14ac:dyDescent="0.15">
      <c r="A1428" s="10" t="str">
        <f>IF([1]厂站实体!A1428="","",[1]厂站实体!A1428)</f>
        <v/>
      </c>
      <c r="B1428" s="10" t="str">
        <f>IF([1]厂站实体!E1428="","",[1]厂站实体!E1428)</f>
        <v/>
      </c>
      <c r="C1428" s="10" t="str">
        <f>IF([1]厂站实体!C1428="","",[1]厂站实体!C1428)</f>
        <v/>
      </c>
      <c r="D1428" s="10" t="str">
        <f>IF([1]厂站实体!D1428="","",[1]厂站实体!D1428)</f>
        <v/>
      </c>
      <c r="E1428" s="10" t="str">
        <f>IF([1]厂站实体!R1428="","",[1]厂站实体!R1428)</f>
        <v/>
      </c>
      <c r="F1428" s="10" t="str">
        <f>IF([1]厂站实体!M1428="","",[1]厂站实体!M1428)</f>
        <v/>
      </c>
      <c r="G1428" s="10" t="str">
        <f>IF([1]厂站实体!N1428="","",[1]厂站实体!N1428)</f>
        <v/>
      </c>
      <c r="H1428" s="10" t="str">
        <f>IF([1]厂站实体!O1428="","",[1]厂站实体!O1428)</f>
        <v/>
      </c>
      <c r="I1428" s="10" t="str">
        <f>IF([1]厂站实体!K1428="","",[1]厂站实体!K1428)</f>
        <v/>
      </c>
      <c r="J1428" s="10" t="str">
        <f>IF([1]厂站实体!P1428="","",[1]厂站实体!P1428)</f>
        <v/>
      </c>
      <c r="K1428" s="10" t="str">
        <f t="shared" si="22"/>
        <v/>
      </c>
    </row>
    <row r="1429" spans="1:11" x14ac:dyDescent="0.15">
      <c r="A1429" s="10" t="str">
        <f>IF([1]厂站实体!A1429="","",[1]厂站实体!A1429)</f>
        <v/>
      </c>
      <c r="B1429" s="10" t="str">
        <f>IF([1]厂站实体!E1429="","",[1]厂站实体!E1429)</f>
        <v/>
      </c>
      <c r="C1429" s="10" t="str">
        <f>IF([1]厂站实体!C1429="","",[1]厂站实体!C1429)</f>
        <v/>
      </c>
      <c r="D1429" s="10" t="str">
        <f>IF([1]厂站实体!D1429="","",[1]厂站实体!D1429)</f>
        <v/>
      </c>
      <c r="E1429" s="10" t="str">
        <f>IF([1]厂站实体!R1429="","",[1]厂站实体!R1429)</f>
        <v/>
      </c>
      <c r="F1429" s="10" t="str">
        <f>IF([1]厂站实体!M1429="","",[1]厂站实体!M1429)</f>
        <v/>
      </c>
      <c r="G1429" s="10" t="str">
        <f>IF([1]厂站实体!N1429="","",[1]厂站实体!N1429)</f>
        <v/>
      </c>
      <c r="H1429" s="10" t="str">
        <f>IF([1]厂站实体!O1429="","",[1]厂站实体!O1429)</f>
        <v/>
      </c>
      <c r="I1429" s="10" t="str">
        <f>IF([1]厂站实体!K1429="","",[1]厂站实体!K1429)</f>
        <v/>
      </c>
      <c r="J1429" s="10" t="str">
        <f>IF([1]厂站实体!P1429="","",[1]厂站实体!P1429)</f>
        <v/>
      </c>
      <c r="K1429" s="10" t="str">
        <f t="shared" si="22"/>
        <v/>
      </c>
    </row>
    <row r="1430" spans="1:11" x14ac:dyDescent="0.15">
      <c r="A1430" s="10" t="str">
        <f>IF([1]厂站实体!A1430="","",[1]厂站实体!A1430)</f>
        <v/>
      </c>
      <c r="B1430" s="10" t="str">
        <f>IF([1]厂站实体!E1430="","",[1]厂站实体!E1430)</f>
        <v/>
      </c>
      <c r="C1430" s="10" t="str">
        <f>IF([1]厂站实体!C1430="","",[1]厂站实体!C1430)</f>
        <v/>
      </c>
      <c r="D1430" s="10" t="str">
        <f>IF([1]厂站实体!D1430="","",[1]厂站实体!D1430)</f>
        <v/>
      </c>
      <c r="E1430" s="10" t="str">
        <f>IF([1]厂站实体!R1430="","",[1]厂站实体!R1430)</f>
        <v/>
      </c>
      <c r="F1430" s="10" t="str">
        <f>IF([1]厂站实体!M1430="","",[1]厂站实体!M1430)</f>
        <v/>
      </c>
      <c r="G1430" s="10" t="str">
        <f>IF([1]厂站实体!N1430="","",[1]厂站实体!N1430)</f>
        <v/>
      </c>
      <c r="H1430" s="10" t="str">
        <f>IF([1]厂站实体!O1430="","",[1]厂站实体!O1430)</f>
        <v/>
      </c>
      <c r="I1430" s="10" t="str">
        <f>IF([1]厂站实体!K1430="","",[1]厂站实体!K1430)</f>
        <v/>
      </c>
      <c r="J1430" s="10" t="str">
        <f>IF([1]厂站实体!P1430="","",[1]厂站实体!P1430)</f>
        <v/>
      </c>
      <c r="K1430" s="10" t="str">
        <f t="shared" si="22"/>
        <v/>
      </c>
    </row>
    <row r="1431" spans="1:11" x14ac:dyDescent="0.15">
      <c r="A1431" s="10" t="str">
        <f>IF([1]厂站实体!A1431="","",[1]厂站实体!A1431)</f>
        <v/>
      </c>
      <c r="B1431" s="10" t="str">
        <f>IF([1]厂站实体!E1431="","",[1]厂站实体!E1431)</f>
        <v/>
      </c>
      <c r="C1431" s="10" t="str">
        <f>IF([1]厂站实体!C1431="","",[1]厂站实体!C1431)</f>
        <v/>
      </c>
      <c r="D1431" s="10" t="str">
        <f>IF([1]厂站实体!D1431="","",[1]厂站实体!D1431)</f>
        <v/>
      </c>
      <c r="E1431" s="10" t="str">
        <f>IF([1]厂站实体!R1431="","",[1]厂站实体!R1431)</f>
        <v/>
      </c>
      <c r="F1431" s="10" t="str">
        <f>IF([1]厂站实体!M1431="","",[1]厂站实体!M1431)</f>
        <v/>
      </c>
      <c r="G1431" s="10" t="str">
        <f>IF([1]厂站实体!N1431="","",[1]厂站实体!N1431)</f>
        <v/>
      </c>
      <c r="H1431" s="10" t="str">
        <f>IF([1]厂站实体!O1431="","",[1]厂站实体!O1431)</f>
        <v/>
      </c>
      <c r="I1431" s="10" t="str">
        <f>IF([1]厂站实体!K1431="","",[1]厂站实体!K1431)</f>
        <v/>
      </c>
      <c r="J1431" s="10" t="str">
        <f>IF([1]厂站实体!P1431="","",[1]厂站实体!P1431)</f>
        <v/>
      </c>
      <c r="K1431" s="10" t="str">
        <f t="shared" si="22"/>
        <v/>
      </c>
    </row>
    <row r="1432" spans="1:11" x14ac:dyDescent="0.15">
      <c r="A1432" s="10" t="str">
        <f>IF([1]厂站实体!A1432="","",[1]厂站实体!A1432)</f>
        <v/>
      </c>
      <c r="B1432" s="10" t="str">
        <f>IF([1]厂站实体!E1432="","",[1]厂站实体!E1432)</f>
        <v/>
      </c>
      <c r="C1432" s="10" t="str">
        <f>IF([1]厂站实体!C1432="","",[1]厂站实体!C1432)</f>
        <v/>
      </c>
      <c r="D1432" s="10" t="str">
        <f>IF([1]厂站实体!D1432="","",[1]厂站实体!D1432)</f>
        <v/>
      </c>
      <c r="E1432" s="10" t="str">
        <f>IF([1]厂站实体!R1432="","",[1]厂站实体!R1432)</f>
        <v/>
      </c>
      <c r="F1432" s="10" t="str">
        <f>IF([1]厂站实体!M1432="","",[1]厂站实体!M1432)</f>
        <v/>
      </c>
      <c r="G1432" s="10" t="str">
        <f>IF([1]厂站实体!N1432="","",[1]厂站实体!N1432)</f>
        <v/>
      </c>
      <c r="H1432" s="10" t="str">
        <f>IF([1]厂站实体!O1432="","",[1]厂站实体!O1432)</f>
        <v/>
      </c>
      <c r="I1432" s="10" t="str">
        <f>IF([1]厂站实体!K1432="","",[1]厂站实体!K1432)</f>
        <v/>
      </c>
      <c r="J1432" s="10" t="str">
        <f>IF([1]厂站实体!P1432="","",[1]厂站实体!P1432)</f>
        <v/>
      </c>
      <c r="K1432" s="10" t="str">
        <f t="shared" si="22"/>
        <v/>
      </c>
    </row>
    <row r="1433" spans="1:11" x14ac:dyDescent="0.15">
      <c r="A1433" s="10" t="str">
        <f>IF([1]厂站实体!A1433="","",[1]厂站实体!A1433)</f>
        <v/>
      </c>
      <c r="B1433" s="10" t="str">
        <f>IF([1]厂站实体!E1433="","",[1]厂站实体!E1433)</f>
        <v/>
      </c>
      <c r="C1433" s="10" t="str">
        <f>IF([1]厂站实体!C1433="","",[1]厂站实体!C1433)</f>
        <v/>
      </c>
      <c r="D1433" s="10" t="str">
        <f>IF([1]厂站实体!D1433="","",[1]厂站实体!D1433)</f>
        <v/>
      </c>
      <c r="E1433" s="10" t="str">
        <f>IF([1]厂站实体!R1433="","",[1]厂站实体!R1433)</f>
        <v/>
      </c>
      <c r="F1433" s="10" t="str">
        <f>IF([1]厂站实体!M1433="","",[1]厂站实体!M1433)</f>
        <v/>
      </c>
      <c r="G1433" s="10" t="str">
        <f>IF([1]厂站实体!N1433="","",[1]厂站实体!N1433)</f>
        <v/>
      </c>
      <c r="H1433" s="10" t="str">
        <f>IF([1]厂站实体!O1433="","",[1]厂站实体!O1433)</f>
        <v/>
      </c>
      <c r="I1433" s="10" t="str">
        <f>IF([1]厂站实体!K1433="","",[1]厂站实体!K1433)</f>
        <v/>
      </c>
      <c r="J1433" s="10" t="str">
        <f>IF([1]厂站实体!P1433="","",[1]厂站实体!P1433)</f>
        <v/>
      </c>
      <c r="K1433" s="10" t="str">
        <f t="shared" si="22"/>
        <v/>
      </c>
    </row>
    <row r="1434" spans="1:11" x14ac:dyDescent="0.15">
      <c r="A1434" s="10" t="str">
        <f>IF([1]厂站实体!A1434="","",[1]厂站实体!A1434)</f>
        <v/>
      </c>
      <c r="B1434" s="10" t="str">
        <f>IF([1]厂站实体!E1434="","",[1]厂站实体!E1434)</f>
        <v/>
      </c>
      <c r="C1434" s="10" t="str">
        <f>IF([1]厂站实体!C1434="","",[1]厂站实体!C1434)</f>
        <v/>
      </c>
      <c r="D1434" s="10" t="str">
        <f>IF([1]厂站实体!D1434="","",[1]厂站实体!D1434)</f>
        <v/>
      </c>
      <c r="E1434" s="10" t="str">
        <f>IF([1]厂站实体!R1434="","",[1]厂站实体!R1434)</f>
        <v/>
      </c>
      <c r="F1434" s="10" t="str">
        <f>IF([1]厂站实体!M1434="","",[1]厂站实体!M1434)</f>
        <v/>
      </c>
      <c r="G1434" s="10" t="str">
        <f>IF([1]厂站实体!N1434="","",[1]厂站实体!N1434)</f>
        <v/>
      </c>
      <c r="H1434" s="10" t="str">
        <f>IF([1]厂站实体!O1434="","",[1]厂站实体!O1434)</f>
        <v/>
      </c>
      <c r="I1434" s="10" t="str">
        <f>IF([1]厂站实体!K1434="","",[1]厂站实体!K1434)</f>
        <v/>
      </c>
      <c r="J1434" s="10" t="str">
        <f>IF([1]厂站实体!P1434="","",[1]厂站实体!P1434)</f>
        <v/>
      </c>
      <c r="K1434" s="10" t="str">
        <f t="shared" si="22"/>
        <v/>
      </c>
    </row>
    <row r="1435" spans="1:11" x14ac:dyDescent="0.15">
      <c r="A1435" s="10" t="str">
        <f>IF([1]厂站实体!A1435="","",[1]厂站实体!A1435)</f>
        <v/>
      </c>
      <c r="B1435" s="10" t="str">
        <f>IF([1]厂站实体!E1435="","",[1]厂站实体!E1435)</f>
        <v/>
      </c>
      <c r="C1435" s="10" t="str">
        <f>IF([1]厂站实体!C1435="","",[1]厂站实体!C1435)</f>
        <v/>
      </c>
      <c r="D1435" s="10" t="str">
        <f>IF([1]厂站实体!D1435="","",[1]厂站实体!D1435)</f>
        <v/>
      </c>
      <c r="E1435" s="10" t="str">
        <f>IF([1]厂站实体!R1435="","",[1]厂站实体!R1435)</f>
        <v/>
      </c>
      <c r="F1435" s="10" t="str">
        <f>IF([1]厂站实体!M1435="","",[1]厂站实体!M1435)</f>
        <v/>
      </c>
      <c r="G1435" s="10" t="str">
        <f>IF([1]厂站实体!N1435="","",[1]厂站实体!N1435)</f>
        <v/>
      </c>
      <c r="H1435" s="10" t="str">
        <f>IF([1]厂站实体!O1435="","",[1]厂站实体!O1435)</f>
        <v/>
      </c>
      <c r="I1435" s="10" t="str">
        <f>IF([1]厂站实体!K1435="","",[1]厂站实体!K1435)</f>
        <v/>
      </c>
      <c r="J1435" s="10" t="str">
        <f>IF([1]厂站实体!P1435="","",[1]厂站实体!P1435)</f>
        <v/>
      </c>
      <c r="K1435" s="10" t="str">
        <f t="shared" si="22"/>
        <v/>
      </c>
    </row>
    <row r="1436" spans="1:11" x14ac:dyDescent="0.15">
      <c r="A1436" s="10" t="str">
        <f>IF([1]厂站实体!A1436="","",[1]厂站实体!A1436)</f>
        <v/>
      </c>
      <c r="B1436" s="10" t="str">
        <f>IF([1]厂站实体!E1436="","",[1]厂站实体!E1436)</f>
        <v/>
      </c>
      <c r="C1436" s="10" t="str">
        <f>IF([1]厂站实体!C1436="","",[1]厂站实体!C1436)</f>
        <v/>
      </c>
      <c r="D1436" s="10" t="str">
        <f>IF([1]厂站实体!D1436="","",[1]厂站实体!D1436)</f>
        <v/>
      </c>
      <c r="E1436" s="10" t="str">
        <f>IF([1]厂站实体!R1436="","",[1]厂站实体!R1436)</f>
        <v/>
      </c>
      <c r="F1436" s="10" t="str">
        <f>IF([1]厂站实体!M1436="","",[1]厂站实体!M1436)</f>
        <v/>
      </c>
      <c r="G1436" s="10" t="str">
        <f>IF([1]厂站实体!N1436="","",[1]厂站实体!N1436)</f>
        <v/>
      </c>
      <c r="H1436" s="10" t="str">
        <f>IF([1]厂站实体!O1436="","",[1]厂站实体!O1436)</f>
        <v/>
      </c>
      <c r="I1436" s="10" t="str">
        <f>IF([1]厂站实体!K1436="","",[1]厂站实体!K1436)</f>
        <v/>
      </c>
      <c r="J1436" s="10" t="str">
        <f>IF([1]厂站实体!P1436="","",[1]厂站实体!P1436)</f>
        <v/>
      </c>
      <c r="K1436" s="10" t="str">
        <f t="shared" si="22"/>
        <v/>
      </c>
    </row>
    <row r="1437" spans="1:11" x14ac:dyDescent="0.15">
      <c r="A1437" s="10" t="str">
        <f>IF([1]厂站实体!A1437="","",[1]厂站实体!A1437)</f>
        <v/>
      </c>
      <c r="B1437" s="10" t="str">
        <f>IF([1]厂站实体!E1437="","",[1]厂站实体!E1437)</f>
        <v/>
      </c>
      <c r="C1437" s="10" t="str">
        <f>IF([1]厂站实体!C1437="","",[1]厂站实体!C1437)</f>
        <v/>
      </c>
      <c r="D1437" s="10" t="str">
        <f>IF([1]厂站实体!D1437="","",[1]厂站实体!D1437)</f>
        <v/>
      </c>
      <c r="E1437" s="10" t="str">
        <f>IF([1]厂站实体!R1437="","",[1]厂站实体!R1437)</f>
        <v/>
      </c>
      <c r="F1437" s="10" t="str">
        <f>IF([1]厂站实体!M1437="","",[1]厂站实体!M1437)</f>
        <v/>
      </c>
      <c r="G1437" s="10" t="str">
        <f>IF([1]厂站实体!N1437="","",[1]厂站实体!N1437)</f>
        <v/>
      </c>
      <c r="H1437" s="10" t="str">
        <f>IF([1]厂站实体!O1437="","",[1]厂站实体!O1437)</f>
        <v/>
      </c>
      <c r="I1437" s="10" t="str">
        <f>IF([1]厂站实体!K1437="","",[1]厂站实体!K1437)</f>
        <v/>
      </c>
      <c r="J1437" s="10" t="str">
        <f>IF([1]厂站实体!P1437="","",[1]厂站实体!P1437)</f>
        <v/>
      </c>
      <c r="K1437" s="10" t="str">
        <f t="shared" si="22"/>
        <v/>
      </c>
    </row>
    <row r="1438" spans="1:11" x14ac:dyDescent="0.15">
      <c r="A1438" s="10" t="str">
        <f>IF([1]厂站实体!A1438="","",[1]厂站实体!A1438)</f>
        <v/>
      </c>
      <c r="B1438" s="10" t="str">
        <f>IF([1]厂站实体!E1438="","",[1]厂站实体!E1438)</f>
        <v/>
      </c>
      <c r="C1438" s="10" t="str">
        <f>IF([1]厂站实体!C1438="","",[1]厂站实体!C1438)</f>
        <v/>
      </c>
      <c r="D1438" s="10" t="str">
        <f>IF([1]厂站实体!D1438="","",[1]厂站实体!D1438)</f>
        <v/>
      </c>
      <c r="E1438" s="10" t="str">
        <f>IF([1]厂站实体!R1438="","",[1]厂站实体!R1438)</f>
        <v/>
      </c>
      <c r="F1438" s="10" t="str">
        <f>IF([1]厂站实体!M1438="","",[1]厂站实体!M1438)</f>
        <v/>
      </c>
      <c r="G1438" s="10" t="str">
        <f>IF([1]厂站实体!N1438="","",[1]厂站实体!N1438)</f>
        <v/>
      </c>
      <c r="H1438" s="10" t="str">
        <f>IF([1]厂站实体!O1438="","",[1]厂站实体!O1438)</f>
        <v/>
      </c>
      <c r="I1438" s="10" t="str">
        <f>IF([1]厂站实体!K1438="","",[1]厂站实体!K1438)</f>
        <v/>
      </c>
      <c r="J1438" s="10" t="str">
        <f>IF([1]厂站实体!P1438="","",[1]厂站实体!P1438)</f>
        <v/>
      </c>
      <c r="K1438" s="10" t="str">
        <f t="shared" si="22"/>
        <v/>
      </c>
    </row>
    <row r="1439" spans="1:11" x14ac:dyDescent="0.15">
      <c r="A1439" s="10" t="str">
        <f>IF([1]厂站实体!A1439="","",[1]厂站实体!A1439)</f>
        <v/>
      </c>
      <c r="B1439" s="10" t="str">
        <f>IF([1]厂站实体!E1439="","",[1]厂站实体!E1439)</f>
        <v/>
      </c>
      <c r="C1439" s="10" t="str">
        <f>IF([1]厂站实体!C1439="","",[1]厂站实体!C1439)</f>
        <v/>
      </c>
      <c r="D1439" s="10" t="str">
        <f>IF([1]厂站实体!D1439="","",[1]厂站实体!D1439)</f>
        <v/>
      </c>
      <c r="E1439" s="10" t="str">
        <f>IF([1]厂站实体!R1439="","",[1]厂站实体!R1439)</f>
        <v/>
      </c>
      <c r="F1439" s="10" t="str">
        <f>IF([1]厂站实体!M1439="","",[1]厂站实体!M1439)</f>
        <v/>
      </c>
      <c r="G1439" s="10" t="str">
        <f>IF([1]厂站实体!N1439="","",[1]厂站实体!N1439)</f>
        <v/>
      </c>
      <c r="H1439" s="10" t="str">
        <f>IF([1]厂站实体!O1439="","",[1]厂站实体!O1439)</f>
        <v/>
      </c>
      <c r="I1439" s="10" t="str">
        <f>IF([1]厂站实体!K1439="","",[1]厂站实体!K1439)</f>
        <v/>
      </c>
      <c r="J1439" s="10" t="str">
        <f>IF([1]厂站实体!P1439="","",[1]厂站实体!P1439)</f>
        <v/>
      </c>
      <c r="K1439" s="10" t="str">
        <f t="shared" si="22"/>
        <v/>
      </c>
    </row>
    <row r="1440" spans="1:11" x14ac:dyDescent="0.15">
      <c r="A1440" s="10" t="str">
        <f>IF([1]厂站实体!A1440="","",[1]厂站实体!A1440)</f>
        <v/>
      </c>
      <c r="B1440" s="10" t="str">
        <f>IF([1]厂站实体!E1440="","",[1]厂站实体!E1440)</f>
        <v/>
      </c>
      <c r="C1440" s="10" t="str">
        <f>IF([1]厂站实体!C1440="","",[1]厂站实体!C1440)</f>
        <v/>
      </c>
      <c r="D1440" s="10" t="str">
        <f>IF([1]厂站实体!D1440="","",[1]厂站实体!D1440)</f>
        <v/>
      </c>
      <c r="E1440" s="10" t="str">
        <f>IF([1]厂站实体!R1440="","",[1]厂站实体!R1440)</f>
        <v/>
      </c>
      <c r="F1440" s="10" t="str">
        <f>IF([1]厂站实体!M1440="","",[1]厂站实体!M1440)</f>
        <v/>
      </c>
      <c r="G1440" s="10" t="str">
        <f>IF([1]厂站实体!N1440="","",[1]厂站实体!N1440)</f>
        <v/>
      </c>
      <c r="H1440" s="10" t="str">
        <f>IF([1]厂站实体!O1440="","",[1]厂站实体!O1440)</f>
        <v/>
      </c>
      <c r="I1440" s="10" t="str">
        <f>IF([1]厂站实体!K1440="","",[1]厂站实体!K1440)</f>
        <v/>
      </c>
      <c r="J1440" s="10" t="str">
        <f>IF([1]厂站实体!P1440="","",[1]厂站实体!P1440)</f>
        <v/>
      </c>
      <c r="K1440" s="10" t="str">
        <f t="shared" si="22"/>
        <v/>
      </c>
    </row>
    <row r="1441" spans="1:11" x14ac:dyDescent="0.15">
      <c r="A1441" s="10" t="str">
        <f>IF([1]厂站实体!A1441="","",[1]厂站实体!A1441)</f>
        <v/>
      </c>
      <c r="B1441" s="10" t="str">
        <f>IF([1]厂站实体!E1441="","",[1]厂站实体!E1441)</f>
        <v/>
      </c>
      <c r="C1441" s="10" t="str">
        <f>IF([1]厂站实体!C1441="","",[1]厂站实体!C1441)</f>
        <v/>
      </c>
      <c r="D1441" s="10" t="str">
        <f>IF([1]厂站实体!D1441="","",[1]厂站实体!D1441)</f>
        <v/>
      </c>
      <c r="E1441" s="10" t="str">
        <f>IF([1]厂站实体!R1441="","",[1]厂站实体!R1441)</f>
        <v/>
      </c>
      <c r="F1441" s="10" t="str">
        <f>IF([1]厂站实体!M1441="","",[1]厂站实体!M1441)</f>
        <v/>
      </c>
      <c r="G1441" s="10" t="str">
        <f>IF([1]厂站实体!N1441="","",[1]厂站实体!N1441)</f>
        <v/>
      </c>
      <c r="H1441" s="10" t="str">
        <f>IF([1]厂站实体!O1441="","",[1]厂站实体!O1441)</f>
        <v/>
      </c>
      <c r="I1441" s="10" t="str">
        <f>IF([1]厂站实体!K1441="","",[1]厂站实体!K1441)</f>
        <v/>
      </c>
      <c r="J1441" s="10" t="str">
        <f>IF([1]厂站实体!P1441="","",[1]厂站实体!P1441)</f>
        <v/>
      </c>
      <c r="K1441" s="10" t="str">
        <f t="shared" si="22"/>
        <v/>
      </c>
    </row>
    <row r="1442" spans="1:11" x14ac:dyDescent="0.15">
      <c r="A1442" s="10" t="str">
        <f>IF([1]厂站实体!A1442="","",[1]厂站实体!A1442)</f>
        <v/>
      </c>
      <c r="B1442" s="10" t="str">
        <f>IF([1]厂站实体!E1442="","",[1]厂站实体!E1442)</f>
        <v/>
      </c>
      <c r="C1442" s="10" t="str">
        <f>IF([1]厂站实体!C1442="","",[1]厂站实体!C1442)</f>
        <v/>
      </c>
      <c r="D1442" s="10" t="str">
        <f>IF([1]厂站实体!D1442="","",[1]厂站实体!D1442)</f>
        <v/>
      </c>
      <c r="E1442" s="10" t="str">
        <f>IF([1]厂站实体!R1442="","",[1]厂站实体!R1442)</f>
        <v/>
      </c>
      <c r="F1442" s="10" t="str">
        <f>IF([1]厂站实体!M1442="","",[1]厂站实体!M1442)</f>
        <v/>
      </c>
      <c r="G1442" s="10" t="str">
        <f>IF([1]厂站实体!N1442="","",[1]厂站实体!N1442)</f>
        <v/>
      </c>
      <c r="H1442" s="10" t="str">
        <f>IF([1]厂站实体!O1442="","",[1]厂站实体!O1442)</f>
        <v/>
      </c>
      <c r="I1442" s="10" t="str">
        <f>IF([1]厂站实体!K1442="","",[1]厂站实体!K1442)</f>
        <v/>
      </c>
      <c r="J1442" s="10" t="str">
        <f>IF([1]厂站实体!P1442="","",[1]厂站实体!P1442)</f>
        <v/>
      </c>
      <c r="K1442" s="10" t="str">
        <f t="shared" si="22"/>
        <v/>
      </c>
    </row>
    <row r="1443" spans="1:11" x14ac:dyDescent="0.15">
      <c r="A1443" s="10" t="str">
        <f>IF([1]厂站实体!A1443="","",[1]厂站实体!A1443)</f>
        <v/>
      </c>
      <c r="B1443" s="10" t="str">
        <f>IF([1]厂站实体!E1443="","",[1]厂站实体!E1443)</f>
        <v/>
      </c>
      <c r="C1443" s="10" t="str">
        <f>IF([1]厂站实体!C1443="","",[1]厂站实体!C1443)</f>
        <v/>
      </c>
      <c r="D1443" s="10" t="str">
        <f>IF([1]厂站实体!D1443="","",[1]厂站实体!D1443)</f>
        <v/>
      </c>
      <c r="E1443" s="10" t="str">
        <f>IF([1]厂站实体!R1443="","",[1]厂站实体!R1443)</f>
        <v/>
      </c>
      <c r="F1443" s="10" t="str">
        <f>IF([1]厂站实体!M1443="","",[1]厂站实体!M1443)</f>
        <v/>
      </c>
      <c r="G1443" s="10" t="str">
        <f>IF([1]厂站实体!N1443="","",[1]厂站实体!N1443)</f>
        <v/>
      </c>
      <c r="H1443" s="10" t="str">
        <f>IF([1]厂站实体!O1443="","",[1]厂站实体!O1443)</f>
        <v/>
      </c>
      <c r="I1443" s="10" t="str">
        <f>IF([1]厂站实体!K1443="","",[1]厂站实体!K1443)</f>
        <v/>
      </c>
      <c r="J1443" s="10" t="str">
        <f>IF([1]厂站实体!P1443="","",[1]厂站实体!P1443)</f>
        <v/>
      </c>
      <c r="K1443" s="10" t="str">
        <f t="shared" si="22"/>
        <v/>
      </c>
    </row>
    <row r="1444" spans="1:11" x14ac:dyDescent="0.15">
      <c r="A1444" s="10" t="str">
        <f>IF([1]厂站实体!A1444="","",[1]厂站实体!A1444)</f>
        <v/>
      </c>
      <c r="B1444" s="10" t="str">
        <f>IF([1]厂站实体!E1444="","",[1]厂站实体!E1444)</f>
        <v/>
      </c>
      <c r="C1444" s="10" t="str">
        <f>IF([1]厂站实体!C1444="","",[1]厂站实体!C1444)</f>
        <v/>
      </c>
      <c r="D1444" s="10" t="str">
        <f>IF([1]厂站实体!D1444="","",[1]厂站实体!D1444)</f>
        <v/>
      </c>
      <c r="E1444" s="10" t="str">
        <f>IF([1]厂站实体!R1444="","",[1]厂站实体!R1444)</f>
        <v/>
      </c>
      <c r="F1444" s="10" t="str">
        <f>IF([1]厂站实体!M1444="","",[1]厂站实体!M1444)</f>
        <v/>
      </c>
      <c r="G1444" s="10" t="str">
        <f>IF([1]厂站实体!N1444="","",[1]厂站实体!N1444)</f>
        <v/>
      </c>
      <c r="H1444" s="10" t="str">
        <f>IF([1]厂站实体!O1444="","",[1]厂站实体!O1444)</f>
        <v/>
      </c>
      <c r="I1444" s="10" t="str">
        <f>IF([1]厂站实体!K1444="","",[1]厂站实体!K1444)</f>
        <v/>
      </c>
      <c r="J1444" s="10" t="str">
        <f>IF([1]厂站实体!P1444="","",[1]厂站实体!P1444)</f>
        <v/>
      </c>
      <c r="K1444" s="10" t="str">
        <f t="shared" si="22"/>
        <v/>
      </c>
    </row>
    <row r="1445" spans="1:11" x14ac:dyDescent="0.15">
      <c r="A1445" s="10" t="str">
        <f>IF([1]厂站实体!A1445="","",[1]厂站实体!A1445)</f>
        <v/>
      </c>
      <c r="B1445" s="10" t="str">
        <f>IF([1]厂站实体!E1445="","",[1]厂站实体!E1445)</f>
        <v/>
      </c>
      <c r="C1445" s="10" t="str">
        <f>IF([1]厂站实体!C1445="","",[1]厂站实体!C1445)</f>
        <v/>
      </c>
      <c r="D1445" s="10" t="str">
        <f>IF([1]厂站实体!D1445="","",[1]厂站实体!D1445)</f>
        <v/>
      </c>
      <c r="E1445" s="10" t="str">
        <f>IF([1]厂站实体!R1445="","",[1]厂站实体!R1445)</f>
        <v/>
      </c>
      <c r="F1445" s="10" t="str">
        <f>IF([1]厂站实体!M1445="","",[1]厂站实体!M1445)</f>
        <v/>
      </c>
      <c r="G1445" s="10" t="str">
        <f>IF([1]厂站实体!N1445="","",[1]厂站实体!N1445)</f>
        <v/>
      </c>
      <c r="H1445" s="10" t="str">
        <f>IF([1]厂站实体!O1445="","",[1]厂站实体!O1445)</f>
        <v/>
      </c>
      <c r="I1445" s="10" t="str">
        <f>IF([1]厂站实体!K1445="","",[1]厂站实体!K1445)</f>
        <v/>
      </c>
      <c r="J1445" s="10" t="str">
        <f>IF([1]厂站实体!P1445="","",[1]厂站实体!P1445)</f>
        <v/>
      </c>
      <c r="K1445" s="10" t="str">
        <f t="shared" si="22"/>
        <v/>
      </c>
    </row>
    <row r="1446" spans="1:11" x14ac:dyDescent="0.15">
      <c r="A1446" s="10" t="str">
        <f>IF([1]厂站实体!A1446="","",[1]厂站实体!A1446)</f>
        <v/>
      </c>
      <c r="B1446" s="10" t="str">
        <f>IF([1]厂站实体!E1446="","",[1]厂站实体!E1446)</f>
        <v/>
      </c>
      <c r="C1446" s="10" t="str">
        <f>IF([1]厂站实体!C1446="","",[1]厂站实体!C1446)</f>
        <v/>
      </c>
      <c r="D1446" s="10" t="str">
        <f>IF([1]厂站实体!D1446="","",[1]厂站实体!D1446)</f>
        <v/>
      </c>
      <c r="E1446" s="10" t="str">
        <f>IF([1]厂站实体!R1446="","",[1]厂站实体!R1446)</f>
        <v/>
      </c>
      <c r="F1446" s="10" t="str">
        <f>IF([1]厂站实体!M1446="","",[1]厂站实体!M1446)</f>
        <v/>
      </c>
      <c r="G1446" s="10" t="str">
        <f>IF([1]厂站实体!N1446="","",[1]厂站实体!N1446)</f>
        <v/>
      </c>
      <c r="H1446" s="10" t="str">
        <f>IF([1]厂站实体!O1446="","",[1]厂站实体!O1446)</f>
        <v/>
      </c>
      <c r="I1446" s="10" t="str">
        <f>IF([1]厂站实体!K1446="","",[1]厂站实体!K1446)</f>
        <v/>
      </c>
      <c r="J1446" s="10" t="str">
        <f>IF([1]厂站实体!P1446="","",[1]厂站实体!P1446)</f>
        <v/>
      </c>
      <c r="K1446" s="10" t="str">
        <f t="shared" si="22"/>
        <v/>
      </c>
    </row>
    <row r="1447" spans="1:11" x14ac:dyDescent="0.15">
      <c r="A1447" s="10" t="str">
        <f>IF([1]厂站实体!A1447="","",[1]厂站实体!A1447)</f>
        <v/>
      </c>
      <c r="B1447" s="10" t="str">
        <f>IF([1]厂站实体!E1447="","",[1]厂站实体!E1447)</f>
        <v/>
      </c>
      <c r="C1447" s="10" t="str">
        <f>IF([1]厂站实体!C1447="","",[1]厂站实体!C1447)</f>
        <v/>
      </c>
      <c r="D1447" s="10" t="str">
        <f>IF([1]厂站实体!D1447="","",[1]厂站实体!D1447)</f>
        <v/>
      </c>
      <c r="E1447" s="10" t="str">
        <f>IF([1]厂站实体!R1447="","",[1]厂站实体!R1447)</f>
        <v/>
      </c>
      <c r="F1447" s="10" t="str">
        <f>IF([1]厂站实体!M1447="","",[1]厂站实体!M1447)</f>
        <v/>
      </c>
      <c r="G1447" s="10" t="str">
        <f>IF([1]厂站实体!N1447="","",[1]厂站实体!N1447)</f>
        <v/>
      </c>
      <c r="H1447" s="10" t="str">
        <f>IF([1]厂站实体!O1447="","",[1]厂站实体!O1447)</f>
        <v/>
      </c>
      <c r="I1447" s="10" t="str">
        <f>IF([1]厂站实体!K1447="","",[1]厂站实体!K1447)</f>
        <v/>
      </c>
      <c r="J1447" s="10" t="str">
        <f>IF([1]厂站实体!P1447="","",[1]厂站实体!P1447)</f>
        <v/>
      </c>
      <c r="K1447" s="10" t="str">
        <f t="shared" si="22"/>
        <v/>
      </c>
    </row>
    <row r="1448" spans="1:11" x14ac:dyDescent="0.15">
      <c r="A1448" s="10" t="str">
        <f>IF([1]厂站实体!A1448="","",[1]厂站实体!A1448)</f>
        <v/>
      </c>
      <c r="B1448" s="10" t="str">
        <f>IF([1]厂站实体!E1448="","",[1]厂站实体!E1448)</f>
        <v/>
      </c>
      <c r="C1448" s="10" t="str">
        <f>IF([1]厂站实体!C1448="","",[1]厂站实体!C1448)</f>
        <v/>
      </c>
      <c r="D1448" s="10" t="str">
        <f>IF([1]厂站实体!D1448="","",[1]厂站实体!D1448)</f>
        <v/>
      </c>
      <c r="E1448" s="10" t="str">
        <f>IF([1]厂站实体!R1448="","",[1]厂站实体!R1448)</f>
        <v/>
      </c>
      <c r="F1448" s="10" t="str">
        <f>IF([1]厂站实体!M1448="","",[1]厂站实体!M1448)</f>
        <v/>
      </c>
      <c r="G1448" s="10" t="str">
        <f>IF([1]厂站实体!N1448="","",[1]厂站实体!N1448)</f>
        <v/>
      </c>
      <c r="H1448" s="10" t="str">
        <f>IF([1]厂站实体!O1448="","",[1]厂站实体!O1448)</f>
        <v/>
      </c>
      <c r="I1448" s="10" t="str">
        <f>IF([1]厂站实体!K1448="","",[1]厂站实体!K1448)</f>
        <v/>
      </c>
      <c r="J1448" s="10" t="str">
        <f>IF([1]厂站实体!P1448="","",[1]厂站实体!P1448)</f>
        <v/>
      </c>
      <c r="K1448" s="10" t="str">
        <f t="shared" si="22"/>
        <v/>
      </c>
    </row>
    <row r="1449" spans="1:11" x14ac:dyDescent="0.15">
      <c r="A1449" s="10" t="str">
        <f>IF([1]厂站实体!A1449="","",[1]厂站实体!A1449)</f>
        <v/>
      </c>
      <c r="B1449" s="10" t="str">
        <f>IF([1]厂站实体!E1449="","",[1]厂站实体!E1449)</f>
        <v/>
      </c>
      <c r="C1449" s="10" t="str">
        <f>IF([1]厂站实体!C1449="","",[1]厂站实体!C1449)</f>
        <v/>
      </c>
      <c r="D1449" s="10" t="str">
        <f>IF([1]厂站实体!D1449="","",[1]厂站实体!D1449)</f>
        <v/>
      </c>
      <c r="E1449" s="10" t="str">
        <f>IF([1]厂站实体!R1449="","",[1]厂站实体!R1449)</f>
        <v/>
      </c>
      <c r="F1449" s="10" t="str">
        <f>IF([1]厂站实体!M1449="","",[1]厂站实体!M1449)</f>
        <v/>
      </c>
      <c r="G1449" s="10" t="str">
        <f>IF([1]厂站实体!N1449="","",[1]厂站实体!N1449)</f>
        <v/>
      </c>
      <c r="H1449" s="10" t="str">
        <f>IF([1]厂站实体!O1449="","",[1]厂站实体!O1449)</f>
        <v/>
      </c>
      <c r="I1449" s="10" t="str">
        <f>IF([1]厂站实体!K1449="","",[1]厂站实体!K1449)</f>
        <v/>
      </c>
      <c r="J1449" s="10" t="str">
        <f>IF([1]厂站实体!P1449="","",[1]厂站实体!P1449)</f>
        <v/>
      </c>
      <c r="K1449" s="10" t="str">
        <f t="shared" si="22"/>
        <v/>
      </c>
    </row>
    <row r="1450" spans="1:11" x14ac:dyDescent="0.15">
      <c r="A1450" s="10" t="str">
        <f>IF([1]厂站实体!A1450="","",[1]厂站实体!A1450)</f>
        <v/>
      </c>
      <c r="B1450" s="10" t="str">
        <f>IF([1]厂站实体!E1450="","",[1]厂站实体!E1450)</f>
        <v/>
      </c>
      <c r="C1450" s="10" t="str">
        <f>IF([1]厂站实体!C1450="","",[1]厂站实体!C1450)</f>
        <v/>
      </c>
      <c r="D1450" s="10" t="str">
        <f>IF([1]厂站实体!D1450="","",[1]厂站实体!D1450)</f>
        <v/>
      </c>
      <c r="E1450" s="10" t="str">
        <f>IF([1]厂站实体!R1450="","",[1]厂站实体!R1450)</f>
        <v/>
      </c>
      <c r="F1450" s="10" t="str">
        <f>IF([1]厂站实体!M1450="","",[1]厂站实体!M1450)</f>
        <v/>
      </c>
      <c r="G1450" s="10" t="str">
        <f>IF([1]厂站实体!N1450="","",[1]厂站实体!N1450)</f>
        <v/>
      </c>
      <c r="H1450" s="10" t="str">
        <f>IF([1]厂站实体!O1450="","",[1]厂站实体!O1450)</f>
        <v/>
      </c>
      <c r="I1450" s="10" t="str">
        <f>IF([1]厂站实体!K1450="","",[1]厂站实体!K1450)</f>
        <v/>
      </c>
      <c r="J1450" s="10" t="str">
        <f>IF([1]厂站实体!P1450="","",[1]厂站实体!P1450)</f>
        <v/>
      </c>
      <c r="K1450" s="10" t="str">
        <f t="shared" si="22"/>
        <v/>
      </c>
    </row>
    <row r="1451" spans="1:11" x14ac:dyDescent="0.15">
      <c r="A1451" s="10" t="str">
        <f>IF([1]厂站实体!A1451="","",[1]厂站实体!A1451)</f>
        <v/>
      </c>
      <c r="B1451" s="10" t="str">
        <f>IF([1]厂站实体!E1451="","",[1]厂站实体!E1451)</f>
        <v/>
      </c>
      <c r="C1451" s="10" t="str">
        <f>IF([1]厂站实体!C1451="","",[1]厂站实体!C1451)</f>
        <v/>
      </c>
      <c r="D1451" s="10" t="str">
        <f>IF([1]厂站实体!D1451="","",[1]厂站实体!D1451)</f>
        <v/>
      </c>
      <c r="E1451" s="10" t="str">
        <f>IF([1]厂站实体!R1451="","",[1]厂站实体!R1451)</f>
        <v/>
      </c>
      <c r="F1451" s="10" t="str">
        <f>IF([1]厂站实体!M1451="","",[1]厂站实体!M1451)</f>
        <v/>
      </c>
      <c r="G1451" s="10" t="str">
        <f>IF([1]厂站实体!N1451="","",[1]厂站实体!N1451)</f>
        <v/>
      </c>
      <c r="H1451" s="10" t="str">
        <f>IF([1]厂站实体!O1451="","",[1]厂站实体!O1451)</f>
        <v/>
      </c>
      <c r="I1451" s="10" t="str">
        <f>IF([1]厂站实体!K1451="","",[1]厂站实体!K1451)</f>
        <v/>
      </c>
      <c r="J1451" s="10" t="str">
        <f>IF([1]厂站实体!P1451="","",[1]厂站实体!P1451)</f>
        <v/>
      </c>
      <c r="K1451" s="10" t="str">
        <f t="shared" si="22"/>
        <v/>
      </c>
    </row>
    <row r="1452" spans="1:11" x14ac:dyDescent="0.15">
      <c r="A1452" s="10" t="str">
        <f>IF([1]厂站实体!A1452="","",[1]厂站实体!A1452)</f>
        <v/>
      </c>
      <c r="B1452" s="10" t="str">
        <f>IF([1]厂站实体!E1452="","",[1]厂站实体!E1452)</f>
        <v/>
      </c>
      <c r="C1452" s="10" t="str">
        <f>IF([1]厂站实体!C1452="","",[1]厂站实体!C1452)</f>
        <v/>
      </c>
      <c r="D1452" s="10" t="str">
        <f>IF([1]厂站实体!D1452="","",[1]厂站实体!D1452)</f>
        <v/>
      </c>
      <c r="E1452" s="10" t="str">
        <f>IF([1]厂站实体!R1452="","",[1]厂站实体!R1452)</f>
        <v/>
      </c>
      <c r="F1452" s="10" t="str">
        <f>IF([1]厂站实体!M1452="","",[1]厂站实体!M1452)</f>
        <v/>
      </c>
      <c r="G1452" s="10" t="str">
        <f>IF([1]厂站实体!N1452="","",[1]厂站实体!N1452)</f>
        <v/>
      </c>
      <c r="H1452" s="10" t="str">
        <f>IF([1]厂站实体!O1452="","",[1]厂站实体!O1452)</f>
        <v/>
      </c>
      <c r="I1452" s="10" t="str">
        <f>IF([1]厂站实体!K1452="","",[1]厂站实体!K1452)</f>
        <v/>
      </c>
      <c r="J1452" s="10" t="str">
        <f>IF([1]厂站实体!P1452="","",[1]厂站实体!P1452)</f>
        <v/>
      </c>
      <c r="K1452" s="10" t="str">
        <f t="shared" si="22"/>
        <v/>
      </c>
    </row>
    <row r="1453" spans="1:11" x14ac:dyDescent="0.15">
      <c r="A1453" s="10" t="str">
        <f>IF([1]厂站实体!A1453="","",[1]厂站实体!A1453)</f>
        <v/>
      </c>
      <c r="B1453" s="10" t="str">
        <f>IF([1]厂站实体!E1453="","",[1]厂站实体!E1453)</f>
        <v/>
      </c>
      <c r="C1453" s="10" t="str">
        <f>IF([1]厂站实体!C1453="","",[1]厂站实体!C1453)</f>
        <v/>
      </c>
      <c r="D1453" s="10" t="str">
        <f>IF([1]厂站实体!D1453="","",[1]厂站实体!D1453)</f>
        <v/>
      </c>
      <c r="E1453" s="10" t="str">
        <f>IF([1]厂站实体!R1453="","",[1]厂站实体!R1453)</f>
        <v/>
      </c>
      <c r="F1453" s="10" t="str">
        <f>IF([1]厂站实体!M1453="","",[1]厂站实体!M1453)</f>
        <v/>
      </c>
      <c r="G1453" s="10" t="str">
        <f>IF([1]厂站实体!N1453="","",[1]厂站实体!N1453)</f>
        <v/>
      </c>
      <c r="H1453" s="10" t="str">
        <f>IF([1]厂站实体!O1453="","",[1]厂站实体!O1453)</f>
        <v/>
      </c>
      <c r="I1453" s="10" t="str">
        <f>IF([1]厂站实体!K1453="","",[1]厂站实体!K1453)</f>
        <v/>
      </c>
      <c r="J1453" s="10" t="str">
        <f>IF([1]厂站实体!P1453="","",[1]厂站实体!P1453)</f>
        <v/>
      </c>
      <c r="K1453" s="10" t="str">
        <f t="shared" si="22"/>
        <v/>
      </c>
    </row>
    <row r="1454" spans="1:11" x14ac:dyDescent="0.15">
      <c r="A1454" s="10" t="str">
        <f>IF([1]厂站实体!A1454="","",[1]厂站实体!A1454)</f>
        <v/>
      </c>
      <c r="B1454" s="10" t="str">
        <f>IF([1]厂站实体!E1454="","",[1]厂站实体!E1454)</f>
        <v/>
      </c>
      <c r="C1454" s="10" t="str">
        <f>IF([1]厂站实体!C1454="","",[1]厂站实体!C1454)</f>
        <v/>
      </c>
      <c r="D1454" s="10" t="str">
        <f>IF([1]厂站实体!D1454="","",[1]厂站实体!D1454)</f>
        <v/>
      </c>
      <c r="E1454" s="10" t="str">
        <f>IF([1]厂站实体!R1454="","",[1]厂站实体!R1454)</f>
        <v/>
      </c>
      <c r="F1454" s="10" t="str">
        <f>IF([1]厂站实体!M1454="","",[1]厂站实体!M1454)</f>
        <v/>
      </c>
      <c r="G1454" s="10" t="str">
        <f>IF([1]厂站实体!N1454="","",[1]厂站实体!N1454)</f>
        <v/>
      </c>
      <c r="H1454" s="10" t="str">
        <f>IF([1]厂站实体!O1454="","",[1]厂站实体!O1454)</f>
        <v/>
      </c>
      <c r="I1454" s="10" t="str">
        <f>IF([1]厂站实体!K1454="","",[1]厂站实体!K1454)</f>
        <v/>
      </c>
      <c r="J1454" s="10" t="str">
        <f>IF([1]厂站实体!P1454="","",[1]厂站实体!P1454)</f>
        <v/>
      </c>
      <c r="K1454" s="10" t="str">
        <f t="shared" si="22"/>
        <v/>
      </c>
    </row>
    <row r="1455" spans="1:11" x14ac:dyDescent="0.15">
      <c r="A1455" s="10" t="str">
        <f>IF([1]厂站实体!A1455="","",[1]厂站实体!A1455)</f>
        <v/>
      </c>
      <c r="B1455" s="10" t="str">
        <f>IF([1]厂站实体!E1455="","",[1]厂站实体!E1455)</f>
        <v/>
      </c>
      <c r="C1455" s="10" t="str">
        <f>IF([1]厂站实体!C1455="","",[1]厂站实体!C1455)</f>
        <v/>
      </c>
      <c r="D1455" s="10" t="str">
        <f>IF([1]厂站实体!D1455="","",[1]厂站实体!D1455)</f>
        <v/>
      </c>
      <c r="E1455" s="10" t="str">
        <f>IF([1]厂站实体!R1455="","",[1]厂站实体!R1455)</f>
        <v/>
      </c>
      <c r="F1455" s="10" t="str">
        <f>IF([1]厂站实体!M1455="","",[1]厂站实体!M1455)</f>
        <v/>
      </c>
      <c r="G1455" s="10" t="str">
        <f>IF([1]厂站实体!N1455="","",[1]厂站实体!N1455)</f>
        <v/>
      </c>
      <c r="H1455" s="10" t="str">
        <f>IF([1]厂站实体!O1455="","",[1]厂站实体!O1455)</f>
        <v/>
      </c>
      <c r="I1455" s="10" t="str">
        <f>IF([1]厂站实体!K1455="","",[1]厂站实体!K1455)</f>
        <v/>
      </c>
      <c r="J1455" s="10" t="str">
        <f>IF([1]厂站实体!P1455="","",[1]厂站实体!P1455)</f>
        <v/>
      </c>
      <c r="K1455" s="10" t="str">
        <f t="shared" si="22"/>
        <v/>
      </c>
    </row>
    <row r="1456" spans="1:11" x14ac:dyDescent="0.15">
      <c r="A1456" s="10" t="str">
        <f>IF([1]厂站实体!A1456="","",[1]厂站实体!A1456)</f>
        <v/>
      </c>
      <c r="B1456" s="10" t="str">
        <f>IF([1]厂站实体!E1456="","",[1]厂站实体!E1456)</f>
        <v/>
      </c>
      <c r="C1456" s="10" t="str">
        <f>IF([1]厂站实体!C1456="","",[1]厂站实体!C1456)</f>
        <v/>
      </c>
      <c r="D1456" s="10" t="str">
        <f>IF([1]厂站实体!D1456="","",[1]厂站实体!D1456)</f>
        <v/>
      </c>
      <c r="E1456" s="10" t="str">
        <f>IF([1]厂站实体!R1456="","",[1]厂站实体!R1456)</f>
        <v/>
      </c>
      <c r="F1456" s="10" t="str">
        <f>IF([1]厂站实体!M1456="","",[1]厂站实体!M1456)</f>
        <v/>
      </c>
      <c r="G1456" s="10" t="str">
        <f>IF([1]厂站实体!N1456="","",[1]厂站实体!N1456)</f>
        <v/>
      </c>
      <c r="H1456" s="10" t="str">
        <f>IF([1]厂站实体!O1456="","",[1]厂站实体!O1456)</f>
        <v/>
      </c>
      <c r="I1456" s="10" t="str">
        <f>IF([1]厂站实体!K1456="","",[1]厂站实体!K1456)</f>
        <v/>
      </c>
      <c r="J1456" s="10" t="str">
        <f>IF([1]厂站实体!P1456="","",[1]厂站实体!P1456)</f>
        <v/>
      </c>
      <c r="K1456" s="10" t="str">
        <f t="shared" si="22"/>
        <v/>
      </c>
    </row>
    <row r="1457" spans="1:11" x14ac:dyDescent="0.15">
      <c r="A1457" s="10" t="str">
        <f>IF([1]厂站实体!A1457="","",[1]厂站实体!A1457)</f>
        <v/>
      </c>
      <c r="B1457" s="10" t="str">
        <f>IF([1]厂站实体!E1457="","",[1]厂站实体!E1457)</f>
        <v/>
      </c>
      <c r="C1457" s="10" t="str">
        <f>IF([1]厂站实体!C1457="","",[1]厂站实体!C1457)</f>
        <v/>
      </c>
      <c r="D1457" s="10" t="str">
        <f>IF([1]厂站实体!D1457="","",[1]厂站实体!D1457)</f>
        <v/>
      </c>
      <c r="E1457" s="10" t="str">
        <f>IF([1]厂站实体!R1457="","",[1]厂站实体!R1457)</f>
        <v/>
      </c>
      <c r="F1457" s="10" t="str">
        <f>IF([1]厂站实体!M1457="","",[1]厂站实体!M1457)</f>
        <v/>
      </c>
      <c r="G1457" s="10" t="str">
        <f>IF([1]厂站实体!N1457="","",[1]厂站实体!N1457)</f>
        <v/>
      </c>
      <c r="H1457" s="10" t="str">
        <f>IF([1]厂站实体!O1457="","",[1]厂站实体!O1457)</f>
        <v/>
      </c>
      <c r="I1457" s="10" t="str">
        <f>IF([1]厂站实体!K1457="","",[1]厂站实体!K1457)</f>
        <v/>
      </c>
      <c r="J1457" s="10" t="str">
        <f>IF([1]厂站实体!P1457="","",[1]厂站实体!P1457)</f>
        <v/>
      </c>
      <c r="K1457" s="10" t="str">
        <f t="shared" si="22"/>
        <v/>
      </c>
    </row>
    <row r="1458" spans="1:11" x14ac:dyDescent="0.15">
      <c r="A1458" s="10" t="str">
        <f>IF([1]厂站实体!A1458="","",[1]厂站实体!A1458)</f>
        <v/>
      </c>
      <c r="B1458" s="10" t="str">
        <f>IF([1]厂站实体!E1458="","",[1]厂站实体!E1458)</f>
        <v/>
      </c>
      <c r="C1458" s="10" t="str">
        <f>IF([1]厂站实体!C1458="","",[1]厂站实体!C1458)</f>
        <v/>
      </c>
      <c r="D1458" s="10" t="str">
        <f>IF([1]厂站实体!D1458="","",[1]厂站实体!D1458)</f>
        <v/>
      </c>
      <c r="E1458" s="10" t="str">
        <f>IF([1]厂站实体!R1458="","",[1]厂站实体!R1458)</f>
        <v/>
      </c>
      <c r="F1458" s="10" t="str">
        <f>IF([1]厂站实体!M1458="","",[1]厂站实体!M1458)</f>
        <v/>
      </c>
      <c r="G1458" s="10" t="str">
        <f>IF([1]厂站实体!N1458="","",[1]厂站实体!N1458)</f>
        <v/>
      </c>
      <c r="H1458" s="10" t="str">
        <f>IF([1]厂站实体!O1458="","",[1]厂站实体!O1458)</f>
        <v/>
      </c>
      <c r="I1458" s="10" t="str">
        <f>IF([1]厂站实体!K1458="","",[1]厂站实体!K1458)</f>
        <v/>
      </c>
      <c r="J1458" s="10" t="str">
        <f>IF([1]厂站实体!P1458="","",[1]厂站实体!P1458)</f>
        <v/>
      </c>
      <c r="K1458" s="10" t="str">
        <f t="shared" si="22"/>
        <v/>
      </c>
    </row>
    <row r="1459" spans="1:11" x14ac:dyDescent="0.15">
      <c r="A1459" s="10" t="str">
        <f>IF([1]厂站实体!A1459="","",[1]厂站实体!A1459)</f>
        <v/>
      </c>
      <c r="B1459" s="10" t="str">
        <f>IF([1]厂站实体!E1459="","",[1]厂站实体!E1459)</f>
        <v/>
      </c>
      <c r="C1459" s="10" t="str">
        <f>IF([1]厂站实体!C1459="","",[1]厂站实体!C1459)</f>
        <v/>
      </c>
      <c r="D1459" s="10" t="str">
        <f>IF([1]厂站实体!D1459="","",[1]厂站实体!D1459)</f>
        <v/>
      </c>
      <c r="E1459" s="10" t="str">
        <f>IF([1]厂站实体!R1459="","",[1]厂站实体!R1459)</f>
        <v/>
      </c>
      <c r="F1459" s="10" t="str">
        <f>IF([1]厂站实体!M1459="","",[1]厂站实体!M1459)</f>
        <v/>
      </c>
      <c r="G1459" s="10" t="str">
        <f>IF([1]厂站实体!N1459="","",[1]厂站实体!N1459)</f>
        <v/>
      </c>
      <c r="H1459" s="10" t="str">
        <f>IF([1]厂站实体!O1459="","",[1]厂站实体!O1459)</f>
        <v/>
      </c>
      <c r="I1459" s="10" t="str">
        <f>IF([1]厂站实体!K1459="","",[1]厂站实体!K1459)</f>
        <v/>
      </c>
      <c r="J1459" s="10" t="str">
        <f>IF([1]厂站实体!P1459="","",[1]厂站实体!P1459)</f>
        <v/>
      </c>
      <c r="K1459" s="10" t="str">
        <f t="shared" si="22"/>
        <v/>
      </c>
    </row>
    <row r="1460" spans="1:11" x14ac:dyDescent="0.15">
      <c r="A1460" s="10" t="str">
        <f>IF([1]厂站实体!A1460="","",[1]厂站实体!A1460)</f>
        <v/>
      </c>
      <c r="B1460" s="10" t="str">
        <f>IF([1]厂站实体!E1460="","",[1]厂站实体!E1460)</f>
        <v/>
      </c>
      <c r="C1460" s="10" t="str">
        <f>IF([1]厂站实体!C1460="","",[1]厂站实体!C1460)</f>
        <v/>
      </c>
      <c r="D1460" s="10" t="str">
        <f>IF([1]厂站实体!D1460="","",[1]厂站实体!D1460)</f>
        <v/>
      </c>
      <c r="E1460" s="10" t="str">
        <f>IF([1]厂站实体!R1460="","",[1]厂站实体!R1460)</f>
        <v/>
      </c>
      <c r="F1460" s="10" t="str">
        <f>IF([1]厂站实体!M1460="","",[1]厂站实体!M1460)</f>
        <v/>
      </c>
      <c r="G1460" s="10" t="str">
        <f>IF([1]厂站实体!N1460="","",[1]厂站实体!N1460)</f>
        <v/>
      </c>
      <c r="H1460" s="10" t="str">
        <f>IF([1]厂站实体!O1460="","",[1]厂站实体!O1460)</f>
        <v/>
      </c>
      <c r="I1460" s="10" t="str">
        <f>IF([1]厂站实体!K1460="","",[1]厂站实体!K1460)</f>
        <v/>
      </c>
      <c r="J1460" s="10" t="str">
        <f>IF([1]厂站实体!P1460="","",[1]厂站实体!P1460)</f>
        <v/>
      </c>
      <c r="K1460" s="10" t="str">
        <f t="shared" si="22"/>
        <v/>
      </c>
    </row>
    <row r="1461" spans="1:11" x14ac:dyDescent="0.15">
      <c r="A1461" s="10" t="str">
        <f>IF([1]厂站实体!A1461="","",[1]厂站实体!A1461)</f>
        <v/>
      </c>
      <c r="B1461" s="10" t="str">
        <f>IF([1]厂站实体!E1461="","",[1]厂站实体!E1461)</f>
        <v/>
      </c>
      <c r="C1461" s="10" t="str">
        <f>IF([1]厂站实体!C1461="","",[1]厂站实体!C1461)</f>
        <v/>
      </c>
      <c r="D1461" s="10" t="str">
        <f>IF([1]厂站实体!D1461="","",[1]厂站实体!D1461)</f>
        <v/>
      </c>
      <c r="E1461" s="10" t="str">
        <f>IF([1]厂站实体!R1461="","",[1]厂站实体!R1461)</f>
        <v/>
      </c>
      <c r="F1461" s="10" t="str">
        <f>IF([1]厂站实体!M1461="","",[1]厂站实体!M1461)</f>
        <v/>
      </c>
      <c r="G1461" s="10" t="str">
        <f>IF([1]厂站实体!N1461="","",[1]厂站实体!N1461)</f>
        <v/>
      </c>
      <c r="H1461" s="10" t="str">
        <f>IF([1]厂站实体!O1461="","",[1]厂站实体!O1461)</f>
        <v/>
      </c>
      <c r="I1461" s="10" t="str">
        <f>IF([1]厂站实体!K1461="","",[1]厂站实体!K1461)</f>
        <v/>
      </c>
      <c r="J1461" s="10" t="str">
        <f>IF([1]厂站实体!P1461="","",[1]厂站实体!P1461)</f>
        <v/>
      </c>
      <c r="K1461" s="10" t="str">
        <f t="shared" si="22"/>
        <v/>
      </c>
    </row>
    <row r="1462" spans="1:11" x14ac:dyDescent="0.15">
      <c r="A1462" s="10" t="str">
        <f>IF([1]厂站实体!A1462="","",[1]厂站实体!A1462)</f>
        <v/>
      </c>
      <c r="B1462" s="10" t="str">
        <f>IF([1]厂站实体!E1462="","",[1]厂站实体!E1462)</f>
        <v/>
      </c>
      <c r="C1462" s="10" t="str">
        <f>IF([1]厂站实体!C1462="","",[1]厂站实体!C1462)</f>
        <v/>
      </c>
      <c r="D1462" s="10" t="str">
        <f>IF([1]厂站实体!D1462="","",[1]厂站实体!D1462)</f>
        <v/>
      </c>
      <c r="E1462" s="10" t="str">
        <f>IF([1]厂站实体!R1462="","",[1]厂站实体!R1462)</f>
        <v/>
      </c>
      <c r="F1462" s="10" t="str">
        <f>IF([1]厂站实体!M1462="","",[1]厂站实体!M1462)</f>
        <v/>
      </c>
      <c r="G1462" s="10" t="str">
        <f>IF([1]厂站实体!N1462="","",[1]厂站实体!N1462)</f>
        <v/>
      </c>
      <c r="H1462" s="10" t="str">
        <f>IF([1]厂站实体!O1462="","",[1]厂站实体!O1462)</f>
        <v/>
      </c>
      <c r="I1462" s="10" t="str">
        <f>IF([1]厂站实体!K1462="","",[1]厂站实体!K1462)</f>
        <v/>
      </c>
      <c r="J1462" s="10" t="str">
        <f>IF([1]厂站实体!P1462="","",[1]厂站实体!P1462)</f>
        <v/>
      </c>
      <c r="K1462" s="10" t="str">
        <f t="shared" si="22"/>
        <v/>
      </c>
    </row>
    <row r="1463" spans="1:11" x14ac:dyDescent="0.15">
      <c r="A1463" s="10" t="str">
        <f>IF([1]厂站实体!A1463="","",[1]厂站实体!A1463)</f>
        <v/>
      </c>
      <c r="B1463" s="10" t="str">
        <f>IF([1]厂站实体!E1463="","",[1]厂站实体!E1463)</f>
        <v/>
      </c>
      <c r="C1463" s="10" t="str">
        <f>IF([1]厂站实体!C1463="","",[1]厂站实体!C1463)</f>
        <v/>
      </c>
      <c r="D1463" s="10" t="str">
        <f>IF([1]厂站实体!D1463="","",[1]厂站实体!D1463)</f>
        <v/>
      </c>
      <c r="E1463" s="10" t="str">
        <f>IF([1]厂站实体!R1463="","",[1]厂站实体!R1463)</f>
        <v/>
      </c>
      <c r="F1463" s="10" t="str">
        <f>IF([1]厂站实体!M1463="","",[1]厂站实体!M1463)</f>
        <v/>
      </c>
      <c r="G1463" s="10" t="str">
        <f>IF([1]厂站实体!N1463="","",[1]厂站实体!N1463)</f>
        <v/>
      </c>
      <c r="H1463" s="10" t="str">
        <f>IF([1]厂站实体!O1463="","",[1]厂站实体!O1463)</f>
        <v/>
      </c>
      <c r="I1463" s="10" t="str">
        <f>IF([1]厂站实体!K1463="","",[1]厂站实体!K1463)</f>
        <v/>
      </c>
      <c r="J1463" s="10" t="str">
        <f>IF([1]厂站实体!P1463="","",[1]厂站实体!P1463)</f>
        <v/>
      </c>
      <c r="K1463" s="10" t="str">
        <f t="shared" si="22"/>
        <v/>
      </c>
    </row>
    <row r="1464" spans="1:11" x14ac:dyDescent="0.15">
      <c r="A1464" s="10" t="str">
        <f>IF([1]厂站实体!A1464="","",[1]厂站实体!A1464)</f>
        <v/>
      </c>
      <c r="B1464" s="10" t="str">
        <f>IF([1]厂站实体!E1464="","",[1]厂站实体!E1464)</f>
        <v/>
      </c>
      <c r="C1464" s="10" t="str">
        <f>IF([1]厂站实体!C1464="","",[1]厂站实体!C1464)</f>
        <v/>
      </c>
      <c r="D1464" s="10" t="str">
        <f>IF([1]厂站实体!D1464="","",[1]厂站实体!D1464)</f>
        <v/>
      </c>
      <c r="E1464" s="10" t="str">
        <f>IF([1]厂站实体!R1464="","",[1]厂站实体!R1464)</f>
        <v/>
      </c>
      <c r="F1464" s="10" t="str">
        <f>IF([1]厂站实体!M1464="","",[1]厂站实体!M1464)</f>
        <v/>
      </c>
      <c r="G1464" s="10" t="str">
        <f>IF([1]厂站实体!N1464="","",[1]厂站实体!N1464)</f>
        <v/>
      </c>
      <c r="H1464" s="10" t="str">
        <f>IF([1]厂站实体!O1464="","",[1]厂站实体!O1464)</f>
        <v/>
      </c>
      <c r="I1464" s="10" t="str">
        <f>IF([1]厂站实体!K1464="","",[1]厂站实体!K1464)</f>
        <v/>
      </c>
      <c r="J1464" s="10" t="str">
        <f>IF([1]厂站实体!P1464="","",[1]厂站实体!P1464)</f>
        <v/>
      </c>
      <c r="K1464" s="10" t="str">
        <f t="shared" si="22"/>
        <v/>
      </c>
    </row>
    <row r="1465" spans="1:11" x14ac:dyDescent="0.15">
      <c r="A1465" s="10" t="str">
        <f>IF([1]厂站实体!A1465="","",[1]厂站实体!A1465)</f>
        <v/>
      </c>
      <c r="B1465" s="10" t="str">
        <f>IF([1]厂站实体!E1465="","",[1]厂站实体!E1465)</f>
        <v/>
      </c>
      <c r="C1465" s="10" t="str">
        <f>IF([1]厂站实体!C1465="","",[1]厂站实体!C1465)</f>
        <v/>
      </c>
      <c r="D1465" s="10" t="str">
        <f>IF([1]厂站实体!D1465="","",[1]厂站实体!D1465)</f>
        <v/>
      </c>
      <c r="E1465" s="10" t="str">
        <f>IF([1]厂站实体!R1465="","",[1]厂站实体!R1465)</f>
        <v/>
      </c>
      <c r="F1465" s="10" t="str">
        <f>IF([1]厂站实体!M1465="","",[1]厂站实体!M1465)</f>
        <v/>
      </c>
      <c r="G1465" s="10" t="str">
        <f>IF([1]厂站实体!N1465="","",[1]厂站实体!N1465)</f>
        <v/>
      </c>
      <c r="H1465" s="10" t="str">
        <f>IF([1]厂站实体!O1465="","",[1]厂站实体!O1465)</f>
        <v/>
      </c>
      <c r="I1465" s="10" t="str">
        <f>IF([1]厂站实体!K1465="","",[1]厂站实体!K1465)</f>
        <v/>
      </c>
      <c r="J1465" s="10" t="str">
        <f>IF([1]厂站实体!P1465="","",[1]厂站实体!P1465)</f>
        <v/>
      </c>
      <c r="K1465" s="10" t="str">
        <f t="shared" si="22"/>
        <v/>
      </c>
    </row>
    <row r="1466" spans="1:11" x14ac:dyDescent="0.15">
      <c r="A1466" s="10" t="str">
        <f>IF([1]厂站实体!A1466="","",[1]厂站实体!A1466)</f>
        <v/>
      </c>
      <c r="B1466" s="10" t="str">
        <f>IF([1]厂站实体!E1466="","",[1]厂站实体!E1466)</f>
        <v/>
      </c>
      <c r="C1466" s="10" t="str">
        <f>IF([1]厂站实体!C1466="","",[1]厂站实体!C1466)</f>
        <v/>
      </c>
      <c r="D1466" s="10" t="str">
        <f>IF([1]厂站实体!D1466="","",[1]厂站实体!D1466)</f>
        <v/>
      </c>
      <c r="E1466" s="10" t="str">
        <f>IF([1]厂站实体!R1466="","",[1]厂站实体!R1466)</f>
        <v/>
      </c>
      <c r="F1466" s="10" t="str">
        <f>IF([1]厂站实体!M1466="","",[1]厂站实体!M1466)</f>
        <v/>
      </c>
      <c r="G1466" s="10" t="str">
        <f>IF([1]厂站实体!N1466="","",[1]厂站实体!N1466)</f>
        <v/>
      </c>
      <c r="H1466" s="10" t="str">
        <f>IF([1]厂站实体!O1466="","",[1]厂站实体!O1466)</f>
        <v/>
      </c>
      <c r="I1466" s="10" t="str">
        <f>IF([1]厂站实体!K1466="","",[1]厂站实体!K1466)</f>
        <v/>
      </c>
      <c r="J1466" s="10" t="str">
        <f>IF([1]厂站实体!P1466="","",[1]厂站实体!P1466)</f>
        <v/>
      </c>
      <c r="K1466" s="10" t="str">
        <f t="shared" si="22"/>
        <v/>
      </c>
    </row>
    <row r="1467" spans="1:11" x14ac:dyDescent="0.15">
      <c r="A1467" s="10" t="str">
        <f>IF([1]厂站实体!A1467="","",[1]厂站实体!A1467)</f>
        <v/>
      </c>
      <c r="B1467" s="10" t="str">
        <f>IF([1]厂站实体!E1467="","",[1]厂站实体!E1467)</f>
        <v/>
      </c>
      <c r="C1467" s="10" t="str">
        <f>IF([1]厂站实体!C1467="","",[1]厂站实体!C1467)</f>
        <v/>
      </c>
      <c r="D1467" s="10" t="str">
        <f>IF([1]厂站实体!D1467="","",[1]厂站实体!D1467)</f>
        <v/>
      </c>
      <c r="E1467" s="10" t="str">
        <f>IF([1]厂站实体!R1467="","",[1]厂站实体!R1467)</f>
        <v/>
      </c>
      <c r="F1467" s="10" t="str">
        <f>IF([1]厂站实体!M1467="","",[1]厂站实体!M1467)</f>
        <v/>
      </c>
      <c r="G1467" s="10" t="str">
        <f>IF([1]厂站实体!N1467="","",[1]厂站实体!N1467)</f>
        <v/>
      </c>
      <c r="H1467" s="10" t="str">
        <f>IF([1]厂站实体!O1467="","",[1]厂站实体!O1467)</f>
        <v/>
      </c>
      <c r="I1467" s="10" t="str">
        <f>IF([1]厂站实体!K1467="","",[1]厂站实体!K1467)</f>
        <v/>
      </c>
      <c r="J1467" s="10" t="str">
        <f>IF([1]厂站实体!P1467="","",[1]厂站实体!P1467)</f>
        <v/>
      </c>
      <c r="K1467" s="10" t="str">
        <f t="shared" si="22"/>
        <v/>
      </c>
    </row>
    <row r="1468" spans="1:11" x14ac:dyDescent="0.15">
      <c r="A1468" s="10" t="str">
        <f>IF([1]厂站实体!A1468="","",[1]厂站实体!A1468)</f>
        <v/>
      </c>
      <c r="B1468" s="10" t="str">
        <f>IF([1]厂站实体!E1468="","",[1]厂站实体!E1468)</f>
        <v/>
      </c>
      <c r="C1468" s="10" t="str">
        <f>IF([1]厂站实体!C1468="","",[1]厂站实体!C1468)</f>
        <v/>
      </c>
      <c r="D1468" s="10" t="str">
        <f>IF([1]厂站实体!D1468="","",[1]厂站实体!D1468)</f>
        <v/>
      </c>
      <c r="E1468" s="10" t="str">
        <f>IF([1]厂站实体!R1468="","",[1]厂站实体!R1468)</f>
        <v/>
      </c>
      <c r="F1468" s="10" t="str">
        <f>IF([1]厂站实体!M1468="","",[1]厂站实体!M1468)</f>
        <v/>
      </c>
      <c r="G1468" s="10" t="str">
        <f>IF([1]厂站实体!N1468="","",[1]厂站实体!N1468)</f>
        <v/>
      </c>
      <c r="H1468" s="10" t="str">
        <f>IF([1]厂站实体!O1468="","",[1]厂站实体!O1468)</f>
        <v/>
      </c>
      <c r="I1468" s="10" t="str">
        <f>IF([1]厂站实体!K1468="","",[1]厂站实体!K1468)</f>
        <v/>
      </c>
      <c r="J1468" s="10" t="str">
        <f>IF([1]厂站实体!P1468="","",[1]厂站实体!P1468)</f>
        <v/>
      </c>
      <c r="K1468" s="10" t="str">
        <f t="shared" si="22"/>
        <v/>
      </c>
    </row>
    <row r="1469" spans="1:11" x14ac:dyDescent="0.15">
      <c r="A1469" s="10" t="str">
        <f>IF([1]厂站实体!A1469="","",[1]厂站实体!A1469)</f>
        <v/>
      </c>
      <c r="B1469" s="10" t="str">
        <f>IF([1]厂站实体!E1469="","",[1]厂站实体!E1469)</f>
        <v/>
      </c>
      <c r="C1469" s="10" t="str">
        <f>IF([1]厂站实体!C1469="","",[1]厂站实体!C1469)</f>
        <v/>
      </c>
      <c r="D1469" s="10" t="str">
        <f>IF([1]厂站实体!D1469="","",[1]厂站实体!D1469)</f>
        <v/>
      </c>
      <c r="E1469" s="10" t="str">
        <f>IF([1]厂站实体!R1469="","",[1]厂站实体!R1469)</f>
        <v/>
      </c>
      <c r="F1469" s="10" t="str">
        <f>IF([1]厂站实体!M1469="","",[1]厂站实体!M1469)</f>
        <v/>
      </c>
      <c r="G1469" s="10" t="str">
        <f>IF([1]厂站实体!N1469="","",[1]厂站实体!N1469)</f>
        <v/>
      </c>
      <c r="H1469" s="10" t="str">
        <f>IF([1]厂站实体!O1469="","",[1]厂站实体!O1469)</f>
        <v/>
      </c>
      <c r="I1469" s="10" t="str">
        <f>IF([1]厂站实体!K1469="","",[1]厂站实体!K1469)</f>
        <v/>
      </c>
      <c r="J1469" s="10" t="str">
        <f>IF([1]厂站实体!P1469="","",[1]厂站实体!P1469)</f>
        <v/>
      </c>
      <c r="K1469" s="10" t="str">
        <f t="shared" si="22"/>
        <v/>
      </c>
    </row>
    <row r="1470" spans="1:11" x14ac:dyDescent="0.15">
      <c r="A1470" s="10" t="str">
        <f>IF([1]厂站实体!A1470="","",[1]厂站实体!A1470)</f>
        <v/>
      </c>
      <c r="B1470" s="10" t="str">
        <f>IF([1]厂站实体!E1470="","",[1]厂站实体!E1470)</f>
        <v/>
      </c>
      <c r="C1470" s="10" t="str">
        <f>IF([1]厂站实体!C1470="","",[1]厂站实体!C1470)</f>
        <v/>
      </c>
      <c r="D1470" s="10" t="str">
        <f>IF([1]厂站实体!D1470="","",[1]厂站实体!D1470)</f>
        <v/>
      </c>
      <c r="E1470" s="10" t="str">
        <f>IF([1]厂站实体!R1470="","",[1]厂站实体!R1470)</f>
        <v/>
      </c>
      <c r="F1470" s="10" t="str">
        <f>IF([1]厂站实体!M1470="","",[1]厂站实体!M1470)</f>
        <v/>
      </c>
      <c r="G1470" s="10" t="str">
        <f>IF([1]厂站实体!N1470="","",[1]厂站实体!N1470)</f>
        <v/>
      </c>
      <c r="H1470" s="10" t="str">
        <f>IF([1]厂站实体!O1470="","",[1]厂站实体!O1470)</f>
        <v/>
      </c>
      <c r="I1470" s="10" t="str">
        <f>IF([1]厂站实体!K1470="","",[1]厂站实体!K1470)</f>
        <v/>
      </c>
      <c r="J1470" s="10" t="str">
        <f>IF([1]厂站实体!P1470="","",[1]厂站实体!P1470)</f>
        <v/>
      </c>
      <c r="K1470" s="10" t="str">
        <f t="shared" si="22"/>
        <v/>
      </c>
    </row>
    <row r="1471" spans="1:11" x14ac:dyDescent="0.15">
      <c r="A1471" s="10" t="str">
        <f>IF([1]厂站实体!A1471="","",[1]厂站实体!A1471)</f>
        <v/>
      </c>
      <c r="B1471" s="10" t="str">
        <f>IF([1]厂站实体!E1471="","",[1]厂站实体!E1471)</f>
        <v/>
      </c>
      <c r="C1471" s="10" t="str">
        <f>IF([1]厂站实体!C1471="","",[1]厂站实体!C1471)</f>
        <v/>
      </c>
      <c r="D1471" s="10" t="str">
        <f>IF([1]厂站实体!D1471="","",[1]厂站实体!D1471)</f>
        <v/>
      </c>
      <c r="E1471" s="10" t="str">
        <f>IF([1]厂站实体!R1471="","",[1]厂站实体!R1471)</f>
        <v/>
      </c>
      <c r="F1471" s="10" t="str">
        <f>IF([1]厂站实体!M1471="","",[1]厂站实体!M1471)</f>
        <v/>
      </c>
      <c r="G1471" s="10" t="str">
        <f>IF([1]厂站实体!N1471="","",[1]厂站实体!N1471)</f>
        <v/>
      </c>
      <c r="H1471" s="10" t="str">
        <f>IF([1]厂站实体!O1471="","",[1]厂站实体!O1471)</f>
        <v/>
      </c>
      <c r="I1471" s="10" t="str">
        <f>IF([1]厂站实体!K1471="","",[1]厂站实体!K1471)</f>
        <v/>
      </c>
      <c r="J1471" s="10" t="str">
        <f>IF([1]厂站实体!P1471="","",[1]厂站实体!P1471)</f>
        <v/>
      </c>
      <c r="K1471" s="10" t="str">
        <f t="shared" si="22"/>
        <v/>
      </c>
    </row>
    <row r="1472" spans="1:11" x14ac:dyDescent="0.15">
      <c r="A1472" s="10" t="str">
        <f>IF([1]厂站实体!A1472="","",[1]厂站实体!A1472)</f>
        <v/>
      </c>
      <c r="B1472" s="10" t="str">
        <f>IF([1]厂站实体!E1472="","",[1]厂站实体!E1472)</f>
        <v/>
      </c>
      <c r="C1472" s="10" t="str">
        <f>IF([1]厂站实体!C1472="","",[1]厂站实体!C1472)</f>
        <v/>
      </c>
      <c r="D1472" s="10" t="str">
        <f>IF([1]厂站实体!D1472="","",[1]厂站实体!D1472)</f>
        <v/>
      </c>
      <c r="E1472" s="10" t="str">
        <f>IF([1]厂站实体!R1472="","",[1]厂站实体!R1472)</f>
        <v/>
      </c>
      <c r="F1472" s="10" t="str">
        <f>IF([1]厂站实体!M1472="","",[1]厂站实体!M1472)</f>
        <v/>
      </c>
      <c r="G1472" s="10" t="str">
        <f>IF([1]厂站实体!N1472="","",[1]厂站实体!N1472)</f>
        <v/>
      </c>
      <c r="H1472" s="10" t="str">
        <f>IF([1]厂站实体!O1472="","",[1]厂站实体!O1472)</f>
        <v/>
      </c>
      <c r="I1472" s="10" t="str">
        <f>IF([1]厂站实体!K1472="","",[1]厂站实体!K1472)</f>
        <v/>
      </c>
      <c r="J1472" s="10" t="str">
        <f>IF([1]厂站实体!P1472="","",[1]厂站实体!P1472)</f>
        <v/>
      </c>
      <c r="K1472" s="10" t="str">
        <f t="shared" si="22"/>
        <v/>
      </c>
    </row>
    <row r="1473" spans="1:11" x14ac:dyDescent="0.15">
      <c r="A1473" s="10" t="str">
        <f>IF([1]厂站实体!A1473="","",[1]厂站实体!A1473)</f>
        <v/>
      </c>
      <c r="B1473" s="10" t="str">
        <f>IF([1]厂站实体!E1473="","",[1]厂站实体!E1473)</f>
        <v/>
      </c>
      <c r="C1473" s="10" t="str">
        <f>IF([1]厂站实体!C1473="","",[1]厂站实体!C1473)</f>
        <v/>
      </c>
      <c r="D1473" s="10" t="str">
        <f>IF([1]厂站实体!D1473="","",[1]厂站实体!D1473)</f>
        <v/>
      </c>
      <c r="E1473" s="10" t="str">
        <f>IF([1]厂站实体!R1473="","",[1]厂站实体!R1473)</f>
        <v/>
      </c>
      <c r="F1473" s="10" t="str">
        <f>IF([1]厂站实体!M1473="","",[1]厂站实体!M1473)</f>
        <v/>
      </c>
      <c r="G1473" s="10" t="str">
        <f>IF([1]厂站实体!N1473="","",[1]厂站实体!N1473)</f>
        <v/>
      </c>
      <c r="H1473" s="10" t="str">
        <f>IF([1]厂站实体!O1473="","",[1]厂站实体!O1473)</f>
        <v/>
      </c>
      <c r="I1473" s="10" t="str">
        <f>IF([1]厂站实体!K1473="","",[1]厂站实体!K1473)</f>
        <v/>
      </c>
      <c r="J1473" s="10" t="str">
        <f>IF([1]厂站实体!P1473="","",[1]厂站实体!P1473)</f>
        <v/>
      </c>
      <c r="K1473" s="10" t="str">
        <f t="shared" si="22"/>
        <v/>
      </c>
    </row>
    <row r="1474" spans="1:11" x14ac:dyDescent="0.15">
      <c r="A1474" s="10" t="str">
        <f>IF([1]厂站实体!A1474="","",[1]厂站实体!A1474)</f>
        <v/>
      </c>
      <c r="B1474" s="10" t="str">
        <f>IF([1]厂站实体!E1474="","",[1]厂站实体!E1474)</f>
        <v/>
      </c>
      <c r="C1474" s="10" t="str">
        <f>IF([1]厂站实体!C1474="","",[1]厂站实体!C1474)</f>
        <v/>
      </c>
      <c r="D1474" s="10" t="str">
        <f>IF([1]厂站实体!D1474="","",[1]厂站实体!D1474)</f>
        <v/>
      </c>
      <c r="E1474" s="10" t="str">
        <f>IF([1]厂站实体!R1474="","",[1]厂站实体!R1474)</f>
        <v/>
      </c>
      <c r="F1474" s="10" t="str">
        <f>IF([1]厂站实体!M1474="","",[1]厂站实体!M1474)</f>
        <v/>
      </c>
      <c r="G1474" s="10" t="str">
        <f>IF([1]厂站实体!N1474="","",[1]厂站实体!N1474)</f>
        <v/>
      </c>
      <c r="H1474" s="10" t="str">
        <f>IF([1]厂站实体!O1474="","",[1]厂站实体!O1474)</f>
        <v/>
      </c>
      <c r="I1474" s="10" t="str">
        <f>IF([1]厂站实体!K1474="","",[1]厂站实体!K1474)</f>
        <v/>
      </c>
      <c r="J1474" s="10" t="str">
        <f>IF([1]厂站实体!P1474="","",[1]厂站实体!P1474)</f>
        <v/>
      </c>
      <c r="K1474" s="10" t="str">
        <f t="shared" si="22"/>
        <v/>
      </c>
    </row>
    <row r="1475" spans="1:11" x14ac:dyDescent="0.15">
      <c r="A1475" s="10" t="str">
        <f>IF([1]厂站实体!A1475="","",[1]厂站实体!A1475)</f>
        <v/>
      </c>
      <c r="B1475" s="10" t="str">
        <f>IF([1]厂站实体!E1475="","",[1]厂站实体!E1475)</f>
        <v/>
      </c>
      <c r="C1475" s="10" t="str">
        <f>IF([1]厂站实体!C1475="","",[1]厂站实体!C1475)</f>
        <v/>
      </c>
      <c r="D1475" s="10" t="str">
        <f>IF([1]厂站实体!D1475="","",[1]厂站实体!D1475)</f>
        <v/>
      </c>
      <c r="E1475" s="10" t="str">
        <f>IF([1]厂站实体!R1475="","",[1]厂站实体!R1475)</f>
        <v/>
      </c>
      <c r="F1475" s="10" t="str">
        <f>IF([1]厂站实体!M1475="","",[1]厂站实体!M1475)</f>
        <v/>
      </c>
      <c r="G1475" s="10" t="str">
        <f>IF([1]厂站实体!N1475="","",[1]厂站实体!N1475)</f>
        <v/>
      </c>
      <c r="H1475" s="10" t="str">
        <f>IF([1]厂站实体!O1475="","",[1]厂站实体!O1475)</f>
        <v/>
      </c>
      <c r="I1475" s="10" t="str">
        <f>IF([1]厂站实体!K1475="","",[1]厂站实体!K1475)</f>
        <v/>
      </c>
      <c r="J1475" s="10" t="str">
        <f>IF([1]厂站实体!P1475="","",[1]厂站实体!P1475)</f>
        <v/>
      </c>
      <c r="K1475" s="10" t="str">
        <f t="shared" ref="K1475:K1538" si="23">IF(OR(I1475="",J1475=""),"",I1475-J1475)</f>
        <v/>
      </c>
    </row>
    <row r="1476" spans="1:11" x14ac:dyDescent="0.15">
      <c r="A1476" s="10" t="str">
        <f>IF([1]厂站实体!A1476="","",[1]厂站实体!A1476)</f>
        <v/>
      </c>
      <c r="B1476" s="10" t="str">
        <f>IF([1]厂站实体!E1476="","",[1]厂站实体!E1476)</f>
        <v/>
      </c>
      <c r="C1476" s="10" t="str">
        <f>IF([1]厂站实体!C1476="","",[1]厂站实体!C1476)</f>
        <v/>
      </c>
      <c r="D1476" s="10" t="str">
        <f>IF([1]厂站实体!D1476="","",[1]厂站实体!D1476)</f>
        <v/>
      </c>
      <c r="E1476" s="10" t="str">
        <f>IF([1]厂站实体!R1476="","",[1]厂站实体!R1476)</f>
        <v/>
      </c>
      <c r="F1476" s="10" t="str">
        <f>IF([1]厂站实体!M1476="","",[1]厂站实体!M1476)</f>
        <v/>
      </c>
      <c r="G1476" s="10" t="str">
        <f>IF([1]厂站实体!N1476="","",[1]厂站实体!N1476)</f>
        <v/>
      </c>
      <c r="H1476" s="10" t="str">
        <f>IF([1]厂站实体!O1476="","",[1]厂站实体!O1476)</f>
        <v/>
      </c>
      <c r="I1476" s="10" t="str">
        <f>IF([1]厂站实体!K1476="","",[1]厂站实体!K1476)</f>
        <v/>
      </c>
      <c r="J1476" s="10" t="str">
        <f>IF([1]厂站实体!P1476="","",[1]厂站实体!P1476)</f>
        <v/>
      </c>
      <c r="K1476" s="10" t="str">
        <f t="shared" si="23"/>
        <v/>
      </c>
    </row>
    <row r="1477" spans="1:11" x14ac:dyDescent="0.15">
      <c r="A1477" s="10" t="str">
        <f>IF([1]厂站实体!A1477="","",[1]厂站实体!A1477)</f>
        <v/>
      </c>
      <c r="B1477" s="10" t="str">
        <f>IF([1]厂站实体!E1477="","",[1]厂站实体!E1477)</f>
        <v/>
      </c>
      <c r="C1477" s="10" t="str">
        <f>IF([1]厂站实体!C1477="","",[1]厂站实体!C1477)</f>
        <v/>
      </c>
      <c r="D1477" s="10" t="str">
        <f>IF([1]厂站实体!D1477="","",[1]厂站实体!D1477)</f>
        <v/>
      </c>
      <c r="E1477" s="10" t="str">
        <f>IF([1]厂站实体!R1477="","",[1]厂站实体!R1477)</f>
        <v/>
      </c>
      <c r="F1477" s="10" t="str">
        <f>IF([1]厂站实体!M1477="","",[1]厂站实体!M1477)</f>
        <v/>
      </c>
      <c r="G1477" s="10" t="str">
        <f>IF([1]厂站实体!N1477="","",[1]厂站实体!N1477)</f>
        <v/>
      </c>
      <c r="H1477" s="10" t="str">
        <f>IF([1]厂站实体!O1477="","",[1]厂站实体!O1477)</f>
        <v/>
      </c>
      <c r="I1477" s="10" t="str">
        <f>IF([1]厂站实体!K1477="","",[1]厂站实体!K1477)</f>
        <v/>
      </c>
      <c r="J1477" s="10" t="str">
        <f>IF([1]厂站实体!P1477="","",[1]厂站实体!P1477)</f>
        <v/>
      </c>
      <c r="K1477" s="10" t="str">
        <f t="shared" si="23"/>
        <v/>
      </c>
    </row>
    <row r="1478" spans="1:11" x14ac:dyDescent="0.15">
      <c r="A1478" s="10" t="str">
        <f>IF([1]厂站实体!A1478="","",[1]厂站实体!A1478)</f>
        <v/>
      </c>
      <c r="B1478" s="10" t="str">
        <f>IF([1]厂站实体!E1478="","",[1]厂站实体!E1478)</f>
        <v/>
      </c>
      <c r="C1478" s="10" t="str">
        <f>IF([1]厂站实体!C1478="","",[1]厂站实体!C1478)</f>
        <v/>
      </c>
      <c r="D1478" s="10" t="str">
        <f>IF([1]厂站实体!D1478="","",[1]厂站实体!D1478)</f>
        <v/>
      </c>
      <c r="E1478" s="10" t="str">
        <f>IF([1]厂站实体!R1478="","",[1]厂站实体!R1478)</f>
        <v/>
      </c>
      <c r="F1478" s="10" t="str">
        <f>IF([1]厂站实体!M1478="","",[1]厂站实体!M1478)</f>
        <v/>
      </c>
      <c r="G1478" s="10" t="str">
        <f>IF([1]厂站实体!N1478="","",[1]厂站实体!N1478)</f>
        <v/>
      </c>
      <c r="H1478" s="10" t="str">
        <f>IF([1]厂站实体!O1478="","",[1]厂站实体!O1478)</f>
        <v/>
      </c>
      <c r="I1478" s="10" t="str">
        <f>IF([1]厂站实体!K1478="","",[1]厂站实体!K1478)</f>
        <v/>
      </c>
      <c r="J1478" s="10" t="str">
        <f>IF([1]厂站实体!P1478="","",[1]厂站实体!P1478)</f>
        <v/>
      </c>
      <c r="K1478" s="10" t="str">
        <f t="shared" si="23"/>
        <v/>
      </c>
    </row>
    <row r="1479" spans="1:11" x14ac:dyDescent="0.15">
      <c r="A1479" s="10" t="str">
        <f>IF([1]厂站实体!A1479="","",[1]厂站实体!A1479)</f>
        <v/>
      </c>
      <c r="B1479" s="10" t="str">
        <f>IF([1]厂站实体!E1479="","",[1]厂站实体!E1479)</f>
        <v/>
      </c>
      <c r="C1479" s="10" t="str">
        <f>IF([1]厂站实体!C1479="","",[1]厂站实体!C1479)</f>
        <v/>
      </c>
      <c r="D1479" s="10" t="str">
        <f>IF([1]厂站实体!D1479="","",[1]厂站实体!D1479)</f>
        <v/>
      </c>
      <c r="E1479" s="10" t="str">
        <f>IF([1]厂站实体!R1479="","",[1]厂站实体!R1479)</f>
        <v/>
      </c>
      <c r="F1479" s="10" t="str">
        <f>IF([1]厂站实体!M1479="","",[1]厂站实体!M1479)</f>
        <v/>
      </c>
      <c r="G1479" s="10" t="str">
        <f>IF([1]厂站实体!N1479="","",[1]厂站实体!N1479)</f>
        <v/>
      </c>
      <c r="H1479" s="10" t="str">
        <f>IF([1]厂站实体!O1479="","",[1]厂站实体!O1479)</f>
        <v/>
      </c>
      <c r="I1479" s="10" t="str">
        <f>IF([1]厂站实体!K1479="","",[1]厂站实体!K1479)</f>
        <v/>
      </c>
      <c r="J1479" s="10" t="str">
        <f>IF([1]厂站实体!P1479="","",[1]厂站实体!P1479)</f>
        <v/>
      </c>
      <c r="K1479" s="10" t="str">
        <f t="shared" si="23"/>
        <v/>
      </c>
    </row>
    <row r="1480" spans="1:11" x14ac:dyDescent="0.15">
      <c r="A1480" s="10" t="str">
        <f>IF([1]厂站实体!A1480="","",[1]厂站实体!A1480)</f>
        <v/>
      </c>
      <c r="B1480" s="10" t="str">
        <f>IF([1]厂站实体!E1480="","",[1]厂站实体!E1480)</f>
        <v/>
      </c>
      <c r="C1480" s="10" t="str">
        <f>IF([1]厂站实体!C1480="","",[1]厂站实体!C1480)</f>
        <v/>
      </c>
      <c r="D1480" s="10" t="str">
        <f>IF([1]厂站实体!D1480="","",[1]厂站实体!D1480)</f>
        <v/>
      </c>
      <c r="E1480" s="10" t="str">
        <f>IF([1]厂站实体!R1480="","",[1]厂站实体!R1480)</f>
        <v/>
      </c>
      <c r="F1480" s="10" t="str">
        <f>IF([1]厂站实体!M1480="","",[1]厂站实体!M1480)</f>
        <v/>
      </c>
      <c r="G1480" s="10" t="str">
        <f>IF([1]厂站实体!N1480="","",[1]厂站实体!N1480)</f>
        <v/>
      </c>
      <c r="H1480" s="10" t="str">
        <f>IF([1]厂站实体!O1480="","",[1]厂站实体!O1480)</f>
        <v/>
      </c>
      <c r="I1480" s="10" t="str">
        <f>IF([1]厂站实体!K1480="","",[1]厂站实体!K1480)</f>
        <v/>
      </c>
      <c r="J1480" s="10" t="str">
        <f>IF([1]厂站实体!P1480="","",[1]厂站实体!P1480)</f>
        <v/>
      </c>
      <c r="K1480" s="10" t="str">
        <f t="shared" si="23"/>
        <v/>
      </c>
    </row>
    <row r="1481" spans="1:11" x14ac:dyDescent="0.15">
      <c r="A1481" s="10" t="str">
        <f>IF([1]厂站实体!A1481="","",[1]厂站实体!A1481)</f>
        <v/>
      </c>
      <c r="B1481" s="10" t="str">
        <f>IF([1]厂站实体!E1481="","",[1]厂站实体!E1481)</f>
        <v/>
      </c>
      <c r="C1481" s="10" t="str">
        <f>IF([1]厂站实体!C1481="","",[1]厂站实体!C1481)</f>
        <v/>
      </c>
      <c r="D1481" s="10" t="str">
        <f>IF([1]厂站实体!D1481="","",[1]厂站实体!D1481)</f>
        <v/>
      </c>
      <c r="E1481" s="10" t="str">
        <f>IF([1]厂站实体!R1481="","",[1]厂站实体!R1481)</f>
        <v/>
      </c>
      <c r="F1481" s="10" t="str">
        <f>IF([1]厂站实体!M1481="","",[1]厂站实体!M1481)</f>
        <v/>
      </c>
      <c r="G1481" s="10" t="str">
        <f>IF([1]厂站实体!N1481="","",[1]厂站实体!N1481)</f>
        <v/>
      </c>
      <c r="H1481" s="10" t="str">
        <f>IF([1]厂站实体!O1481="","",[1]厂站实体!O1481)</f>
        <v/>
      </c>
      <c r="I1481" s="10" t="str">
        <f>IF([1]厂站实体!K1481="","",[1]厂站实体!K1481)</f>
        <v/>
      </c>
      <c r="J1481" s="10" t="str">
        <f>IF([1]厂站实体!P1481="","",[1]厂站实体!P1481)</f>
        <v/>
      </c>
      <c r="K1481" s="10" t="str">
        <f t="shared" si="23"/>
        <v/>
      </c>
    </row>
    <row r="1482" spans="1:11" x14ac:dyDescent="0.15">
      <c r="A1482" s="10" t="str">
        <f>IF([1]厂站实体!A1482="","",[1]厂站实体!A1482)</f>
        <v/>
      </c>
      <c r="B1482" s="10" t="str">
        <f>IF([1]厂站实体!E1482="","",[1]厂站实体!E1482)</f>
        <v/>
      </c>
      <c r="C1482" s="10" t="str">
        <f>IF([1]厂站实体!C1482="","",[1]厂站实体!C1482)</f>
        <v/>
      </c>
      <c r="D1482" s="10" t="str">
        <f>IF([1]厂站实体!D1482="","",[1]厂站实体!D1482)</f>
        <v/>
      </c>
      <c r="E1482" s="10" t="str">
        <f>IF([1]厂站实体!R1482="","",[1]厂站实体!R1482)</f>
        <v/>
      </c>
      <c r="F1482" s="10" t="str">
        <f>IF([1]厂站实体!M1482="","",[1]厂站实体!M1482)</f>
        <v/>
      </c>
      <c r="G1482" s="10" t="str">
        <f>IF([1]厂站实体!N1482="","",[1]厂站实体!N1482)</f>
        <v/>
      </c>
      <c r="H1482" s="10" t="str">
        <f>IF([1]厂站实体!O1482="","",[1]厂站实体!O1482)</f>
        <v/>
      </c>
      <c r="I1482" s="10" t="str">
        <f>IF([1]厂站实体!K1482="","",[1]厂站实体!K1482)</f>
        <v/>
      </c>
      <c r="J1482" s="10" t="str">
        <f>IF([1]厂站实体!P1482="","",[1]厂站实体!P1482)</f>
        <v/>
      </c>
      <c r="K1482" s="10" t="str">
        <f t="shared" si="23"/>
        <v/>
      </c>
    </row>
    <row r="1483" spans="1:11" x14ac:dyDescent="0.15">
      <c r="A1483" s="10" t="str">
        <f>IF([1]厂站实体!A1483="","",[1]厂站实体!A1483)</f>
        <v/>
      </c>
      <c r="B1483" s="10" t="str">
        <f>IF([1]厂站实体!E1483="","",[1]厂站实体!E1483)</f>
        <v/>
      </c>
      <c r="C1483" s="10" t="str">
        <f>IF([1]厂站实体!C1483="","",[1]厂站实体!C1483)</f>
        <v/>
      </c>
      <c r="D1483" s="10" t="str">
        <f>IF([1]厂站实体!D1483="","",[1]厂站实体!D1483)</f>
        <v/>
      </c>
      <c r="E1483" s="10" t="str">
        <f>IF([1]厂站实体!R1483="","",[1]厂站实体!R1483)</f>
        <v/>
      </c>
      <c r="F1483" s="10" t="str">
        <f>IF([1]厂站实体!M1483="","",[1]厂站实体!M1483)</f>
        <v/>
      </c>
      <c r="G1483" s="10" t="str">
        <f>IF([1]厂站实体!N1483="","",[1]厂站实体!N1483)</f>
        <v/>
      </c>
      <c r="H1483" s="10" t="str">
        <f>IF([1]厂站实体!O1483="","",[1]厂站实体!O1483)</f>
        <v/>
      </c>
      <c r="I1483" s="10" t="str">
        <f>IF([1]厂站实体!K1483="","",[1]厂站实体!K1483)</f>
        <v/>
      </c>
      <c r="J1483" s="10" t="str">
        <f>IF([1]厂站实体!P1483="","",[1]厂站实体!P1483)</f>
        <v/>
      </c>
      <c r="K1483" s="10" t="str">
        <f t="shared" si="23"/>
        <v/>
      </c>
    </row>
    <row r="1484" spans="1:11" x14ac:dyDescent="0.15">
      <c r="A1484" s="10" t="str">
        <f>IF([1]厂站实体!A1484="","",[1]厂站实体!A1484)</f>
        <v/>
      </c>
      <c r="B1484" s="10" t="str">
        <f>IF([1]厂站实体!E1484="","",[1]厂站实体!E1484)</f>
        <v/>
      </c>
      <c r="C1484" s="10" t="str">
        <f>IF([1]厂站实体!C1484="","",[1]厂站实体!C1484)</f>
        <v/>
      </c>
      <c r="D1484" s="10" t="str">
        <f>IF([1]厂站实体!D1484="","",[1]厂站实体!D1484)</f>
        <v/>
      </c>
      <c r="E1484" s="10" t="str">
        <f>IF([1]厂站实体!R1484="","",[1]厂站实体!R1484)</f>
        <v/>
      </c>
      <c r="F1484" s="10" t="str">
        <f>IF([1]厂站实体!M1484="","",[1]厂站实体!M1484)</f>
        <v/>
      </c>
      <c r="G1484" s="10" t="str">
        <f>IF([1]厂站实体!N1484="","",[1]厂站实体!N1484)</f>
        <v/>
      </c>
      <c r="H1484" s="10" t="str">
        <f>IF([1]厂站实体!O1484="","",[1]厂站实体!O1484)</f>
        <v/>
      </c>
      <c r="I1484" s="10" t="str">
        <f>IF([1]厂站实体!K1484="","",[1]厂站实体!K1484)</f>
        <v/>
      </c>
      <c r="J1484" s="10" t="str">
        <f>IF([1]厂站实体!P1484="","",[1]厂站实体!P1484)</f>
        <v/>
      </c>
      <c r="K1484" s="10" t="str">
        <f t="shared" si="23"/>
        <v/>
      </c>
    </row>
    <row r="1485" spans="1:11" x14ac:dyDescent="0.15">
      <c r="A1485" s="10" t="str">
        <f>IF([1]厂站实体!A1485="","",[1]厂站实体!A1485)</f>
        <v/>
      </c>
      <c r="B1485" s="10" t="str">
        <f>IF([1]厂站实体!E1485="","",[1]厂站实体!E1485)</f>
        <v/>
      </c>
      <c r="C1485" s="10" t="str">
        <f>IF([1]厂站实体!C1485="","",[1]厂站实体!C1485)</f>
        <v/>
      </c>
      <c r="D1485" s="10" t="str">
        <f>IF([1]厂站实体!D1485="","",[1]厂站实体!D1485)</f>
        <v/>
      </c>
      <c r="E1485" s="10" t="str">
        <f>IF([1]厂站实体!R1485="","",[1]厂站实体!R1485)</f>
        <v/>
      </c>
      <c r="F1485" s="10" t="str">
        <f>IF([1]厂站实体!M1485="","",[1]厂站实体!M1485)</f>
        <v/>
      </c>
      <c r="G1485" s="10" t="str">
        <f>IF([1]厂站实体!N1485="","",[1]厂站实体!N1485)</f>
        <v/>
      </c>
      <c r="H1485" s="10" t="str">
        <f>IF([1]厂站实体!O1485="","",[1]厂站实体!O1485)</f>
        <v/>
      </c>
      <c r="I1485" s="10" t="str">
        <f>IF([1]厂站实体!K1485="","",[1]厂站实体!K1485)</f>
        <v/>
      </c>
      <c r="J1485" s="10" t="str">
        <f>IF([1]厂站实体!P1485="","",[1]厂站实体!P1485)</f>
        <v/>
      </c>
      <c r="K1485" s="10" t="str">
        <f t="shared" si="23"/>
        <v/>
      </c>
    </row>
    <row r="1486" spans="1:11" x14ac:dyDescent="0.15">
      <c r="A1486" s="10" t="str">
        <f>IF([1]厂站实体!A1486="","",[1]厂站实体!A1486)</f>
        <v/>
      </c>
      <c r="B1486" s="10" t="str">
        <f>IF([1]厂站实体!E1486="","",[1]厂站实体!E1486)</f>
        <v/>
      </c>
      <c r="C1486" s="10" t="str">
        <f>IF([1]厂站实体!C1486="","",[1]厂站实体!C1486)</f>
        <v/>
      </c>
      <c r="D1486" s="10" t="str">
        <f>IF([1]厂站实体!D1486="","",[1]厂站实体!D1486)</f>
        <v/>
      </c>
      <c r="E1486" s="10" t="str">
        <f>IF([1]厂站实体!R1486="","",[1]厂站实体!R1486)</f>
        <v/>
      </c>
      <c r="F1486" s="10" t="str">
        <f>IF([1]厂站实体!M1486="","",[1]厂站实体!M1486)</f>
        <v/>
      </c>
      <c r="G1486" s="10" t="str">
        <f>IF([1]厂站实体!N1486="","",[1]厂站实体!N1486)</f>
        <v/>
      </c>
      <c r="H1486" s="10" t="str">
        <f>IF([1]厂站实体!O1486="","",[1]厂站实体!O1486)</f>
        <v/>
      </c>
      <c r="I1486" s="10" t="str">
        <f>IF([1]厂站实体!K1486="","",[1]厂站实体!K1486)</f>
        <v/>
      </c>
      <c r="J1486" s="10" t="str">
        <f>IF([1]厂站实体!P1486="","",[1]厂站实体!P1486)</f>
        <v/>
      </c>
      <c r="K1486" s="10" t="str">
        <f t="shared" si="23"/>
        <v/>
      </c>
    </row>
    <row r="1487" spans="1:11" x14ac:dyDescent="0.15">
      <c r="A1487" s="10" t="str">
        <f>IF([1]厂站实体!A1487="","",[1]厂站实体!A1487)</f>
        <v/>
      </c>
      <c r="B1487" s="10" t="str">
        <f>IF([1]厂站实体!E1487="","",[1]厂站实体!E1487)</f>
        <v/>
      </c>
      <c r="C1487" s="10" t="str">
        <f>IF([1]厂站实体!C1487="","",[1]厂站实体!C1487)</f>
        <v/>
      </c>
      <c r="D1487" s="10" t="str">
        <f>IF([1]厂站实体!D1487="","",[1]厂站实体!D1487)</f>
        <v/>
      </c>
      <c r="E1487" s="10" t="str">
        <f>IF([1]厂站实体!R1487="","",[1]厂站实体!R1487)</f>
        <v/>
      </c>
      <c r="F1487" s="10" t="str">
        <f>IF([1]厂站实体!M1487="","",[1]厂站实体!M1487)</f>
        <v/>
      </c>
      <c r="G1487" s="10" t="str">
        <f>IF([1]厂站实体!N1487="","",[1]厂站实体!N1487)</f>
        <v/>
      </c>
      <c r="H1487" s="10" t="str">
        <f>IF([1]厂站实体!O1487="","",[1]厂站实体!O1487)</f>
        <v/>
      </c>
      <c r="I1487" s="10" t="str">
        <f>IF([1]厂站实体!K1487="","",[1]厂站实体!K1487)</f>
        <v/>
      </c>
      <c r="J1487" s="10" t="str">
        <f>IF([1]厂站实体!P1487="","",[1]厂站实体!P1487)</f>
        <v/>
      </c>
      <c r="K1487" s="10" t="str">
        <f t="shared" si="23"/>
        <v/>
      </c>
    </row>
    <row r="1488" spans="1:11" x14ac:dyDescent="0.15">
      <c r="A1488" s="10" t="str">
        <f>IF([1]厂站实体!A1488="","",[1]厂站实体!A1488)</f>
        <v/>
      </c>
      <c r="B1488" s="10" t="str">
        <f>IF([1]厂站实体!E1488="","",[1]厂站实体!E1488)</f>
        <v/>
      </c>
      <c r="C1488" s="10" t="str">
        <f>IF([1]厂站实体!C1488="","",[1]厂站实体!C1488)</f>
        <v/>
      </c>
      <c r="D1488" s="10" t="str">
        <f>IF([1]厂站实体!D1488="","",[1]厂站实体!D1488)</f>
        <v/>
      </c>
      <c r="E1488" s="10" t="str">
        <f>IF([1]厂站实体!R1488="","",[1]厂站实体!R1488)</f>
        <v/>
      </c>
      <c r="F1488" s="10" t="str">
        <f>IF([1]厂站实体!M1488="","",[1]厂站实体!M1488)</f>
        <v/>
      </c>
      <c r="G1488" s="10" t="str">
        <f>IF([1]厂站实体!N1488="","",[1]厂站实体!N1488)</f>
        <v/>
      </c>
      <c r="H1488" s="10" t="str">
        <f>IF([1]厂站实体!O1488="","",[1]厂站实体!O1488)</f>
        <v/>
      </c>
      <c r="I1488" s="10" t="str">
        <f>IF([1]厂站实体!K1488="","",[1]厂站实体!K1488)</f>
        <v/>
      </c>
      <c r="J1488" s="10" t="str">
        <f>IF([1]厂站实体!P1488="","",[1]厂站实体!P1488)</f>
        <v/>
      </c>
      <c r="K1488" s="10" t="str">
        <f t="shared" si="23"/>
        <v/>
      </c>
    </row>
    <row r="1489" spans="1:11" x14ac:dyDescent="0.15">
      <c r="A1489" s="10" t="str">
        <f>IF([1]厂站实体!A1489="","",[1]厂站实体!A1489)</f>
        <v/>
      </c>
      <c r="B1489" s="10" t="str">
        <f>IF([1]厂站实体!E1489="","",[1]厂站实体!E1489)</f>
        <v/>
      </c>
      <c r="C1489" s="10" t="str">
        <f>IF([1]厂站实体!C1489="","",[1]厂站实体!C1489)</f>
        <v/>
      </c>
      <c r="D1489" s="10" t="str">
        <f>IF([1]厂站实体!D1489="","",[1]厂站实体!D1489)</f>
        <v/>
      </c>
      <c r="E1489" s="10" t="str">
        <f>IF([1]厂站实体!R1489="","",[1]厂站实体!R1489)</f>
        <v/>
      </c>
      <c r="F1489" s="10" t="str">
        <f>IF([1]厂站实体!M1489="","",[1]厂站实体!M1489)</f>
        <v/>
      </c>
      <c r="G1489" s="10" t="str">
        <f>IF([1]厂站实体!N1489="","",[1]厂站实体!N1489)</f>
        <v/>
      </c>
      <c r="H1489" s="10" t="str">
        <f>IF([1]厂站实体!O1489="","",[1]厂站实体!O1489)</f>
        <v/>
      </c>
      <c r="I1489" s="10" t="str">
        <f>IF([1]厂站实体!K1489="","",[1]厂站实体!K1489)</f>
        <v/>
      </c>
      <c r="J1489" s="10" t="str">
        <f>IF([1]厂站实体!P1489="","",[1]厂站实体!P1489)</f>
        <v/>
      </c>
      <c r="K1489" s="10" t="str">
        <f t="shared" si="23"/>
        <v/>
      </c>
    </row>
    <row r="1490" spans="1:11" x14ac:dyDescent="0.15">
      <c r="A1490" s="10" t="str">
        <f>IF([1]厂站实体!A1490="","",[1]厂站实体!A1490)</f>
        <v/>
      </c>
      <c r="B1490" s="10" t="str">
        <f>IF([1]厂站实体!E1490="","",[1]厂站实体!E1490)</f>
        <v/>
      </c>
      <c r="C1490" s="10" t="str">
        <f>IF([1]厂站实体!C1490="","",[1]厂站实体!C1490)</f>
        <v/>
      </c>
      <c r="D1490" s="10" t="str">
        <f>IF([1]厂站实体!D1490="","",[1]厂站实体!D1490)</f>
        <v/>
      </c>
      <c r="E1490" s="10" t="str">
        <f>IF([1]厂站实体!R1490="","",[1]厂站实体!R1490)</f>
        <v/>
      </c>
      <c r="F1490" s="10" t="str">
        <f>IF([1]厂站实体!M1490="","",[1]厂站实体!M1490)</f>
        <v/>
      </c>
      <c r="G1490" s="10" t="str">
        <f>IF([1]厂站实体!N1490="","",[1]厂站实体!N1490)</f>
        <v/>
      </c>
      <c r="H1490" s="10" t="str">
        <f>IF([1]厂站实体!O1490="","",[1]厂站实体!O1490)</f>
        <v/>
      </c>
      <c r="I1490" s="10" t="str">
        <f>IF([1]厂站实体!K1490="","",[1]厂站实体!K1490)</f>
        <v/>
      </c>
      <c r="J1490" s="10" t="str">
        <f>IF([1]厂站实体!P1490="","",[1]厂站实体!P1490)</f>
        <v/>
      </c>
      <c r="K1490" s="10" t="str">
        <f t="shared" si="23"/>
        <v/>
      </c>
    </row>
    <row r="1491" spans="1:11" x14ac:dyDescent="0.15">
      <c r="A1491" s="10" t="str">
        <f>IF([1]厂站实体!A1491="","",[1]厂站实体!A1491)</f>
        <v/>
      </c>
      <c r="B1491" s="10" t="str">
        <f>IF([1]厂站实体!E1491="","",[1]厂站实体!E1491)</f>
        <v/>
      </c>
      <c r="C1491" s="10" t="str">
        <f>IF([1]厂站实体!C1491="","",[1]厂站实体!C1491)</f>
        <v/>
      </c>
      <c r="D1491" s="10" t="str">
        <f>IF([1]厂站实体!D1491="","",[1]厂站实体!D1491)</f>
        <v/>
      </c>
      <c r="E1491" s="10" t="str">
        <f>IF([1]厂站实体!R1491="","",[1]厂站实体!R1491)</f>
        <v/>
      </c>
      <c r="F1491" s="10" t="str">
        <f>IF([1]厂站实体!M1491="","",[1]厂站实体!M1491)</f>
        <v/>
      </c>
      <c r="G1491" s="10" t="str">
        <f>IF([1]厂站实体!N1491="","",[1]厂站实体!N1491)</f>
        <v/>
      </c>
      <c r="H1491" s="10" t="str">
        <f>IF([1]厂站实体!O1491="","",[1]厂站实体!O1491)</f>
        <v/>
      </c>
      <c r="I1491" s="10" t="str">
        <f>IF([1]厂站实体!K1491="","",[1]厂站实体!K1491)</f>
        <v/>
      </c>
      <c r="J1491" s="10" t="str">
        <f>IF([1]厂站实体!P1491="","",[1]厂站实体!P1491)</f>
        <v/>
      </c>
      <c r="K1491" s="10" t="str">
        <f t="shared" si="23"/>
        <v/>
      </c>
    </row>
    <row r="1492" spans="1:11" x14ac:dyDescent="0.15">
      <c r="A1492" s="10" t="str">
        <f>IF([1]厂站实体!A1492="","",[1]厂站实体!A1492)</f>
        <v/>
      </c>
      <c r="B1492" s="10" t="str">
        <f>IF([1]厂站实体!E1492="","",[1]厂站实体!E1492)</f>
        <v/>
      </c>
      <c r="C1492" s="10" t="str">
        <f>IF([1]厂站实体!C1492="","",[1]厂站实体!C1492)</f>
        <v/>
      </c>
      <c r="D1492" s="10" t="str">
        <f>IF([1]厂站实体!D1492="","",[1]厂站实体!D1492)</f>
        <v/>
      </c>
      <c r="E1492" s="10" t="str">
        <f>IF([1]厂站实体!R1492="","",[1]厂站实体!R1492)</f>
        <v/>
      </c>
      <c r="F1492" s="10" t="str">
        <f>IF([1]厂站实体!M1492="","",[1]厂站实体!M1492)</f>
        <v/>
      </c>
      <c r="G1492" s="10" t="str">
        <f>IF([1]厂站实体!N1492="","",[1]厂站实体!N1492)</f>
        <v/>
      </c>
      <c r="H1492" s="10" t="str">
        <f>IF([1]厂站实体!O1492="","",[1]厂站实体!O1492)</f>
        <v/>
      </c>
      <c r="I1492" s="10" t="str">
        <f>IF([1]厂站实体!K1492="","",[1]厂站实体!K1492)</f>
        <v/>
      </c>
      <c r="J1492" s="10" t="str">
        <f>IF([1]厂站实体!P1492="","",[1]厂站实体!P1492)</f>
        <v/>
      </c>
      <c r="K1492" s="10" t="str">
        <f t="shared" si="23"/>
        <v/>
      </c>
    </row>
    <row r="1493" spans="1:11" x14ac:dyDescent="0.15">
      <c r="A1493" s="10" t="str">
        <f>IF([1]厂站实体!A1493="","",[1]厂站实体!A1493)</f>
        <v/>
      </c>
      <c r="B1493" s="10" t="str">
        <f>IF([1]厂站实体!E1493="","",[1]厂站实体!E1493)</f>
        <v/>
      </c>
      <c r="C1493" s="10" t="str">
        <f>IF([1]厂站实体!C1493="","",[1]厂站实体!C1493)</f>
        <v/>
      </c>
      <c r="D1493" s="10" t="str">
        <f>IF([1]厂站实体!D1493="","",[1]厂站实体!D1493)</f>
        <v/>
      </c>
      <c r="E1493" s="10" t="str">
        <f>IF([1]厂站实体!R1493="","",[1]厂站实体!R1493)</f>
        <v/>
      </c>
      <c r="F1493" s="10" t="str">
        <f>IF([1]厂站实体!M1493="","",[1]厂站实体!M1493)</f>
        <v/>
      </c>
      <c r="G1493" s="10" t="str">
        <f>IF([1]厂站实体!N1493="","",[1]厂站实体!N1493)</f>
        <v/>
      </c>
      <c r="H1493" s="10" t="str">
        <f>IF([1]厂站实体!O1493="","",[1]厂站实体!O1493)</f>
        <v/>
      </c>
      <c r="I1493" s="10" t="str">
        <f>IF([1]厂站实体!K1493="","",[1]厂站实体!K1493)</f>
        <v/>
      </c>
      <c r="J1493" s="10" t="str">
        <f>IF([1]厂站实体!P1493="","",[1]厂站实体!P1493)</f>
        <v/>
      </c>
      <c r="K1493" s="10" t="str">
        <f t="shared" si="23"/>
        <v/>
      </c>
    </row>
    <row r="1494" spans="1:11" x14ac:dyDescent="0.15">
      <c r="A1494" s="10" t="str">
        <f>IF([1]厂站实体!A1494="","",[1]厂站实体!A1494)</f>
        <v/>
      </c>
      <c r="B1494" s="10" t="str">
        <f>IF([1]厂站实体!E1494="","",[1]厂站实体!E1494)</f>
        <v/>
      </c>
      <c r="C1494" s="10" t="str">
        <f>IF([1]厂站实体!C1494="","",[1]厂站实体!C1494)</f>
        <v/>
      </c>
      <c r="D1494" s="10" t="str">
        <f>IF([1]厂站实体!D1494="","",[1]厂站实体!D1494)</f>
        <v/>
      </c>
      <c r="E1494" s="10" t="str">
        <f>IF([1]厂站实体!R1494="","",[1]厂站实体!R1494)</f>
        <v/>
      </c>
      <c r="F1494" s="10" t="str">
        <f>IF([1]厂站实体!M1494="","",[1]厂站实体!M1494)</f>
        <v/>
      </c>
      <c r="G1494" s="10" t="str">
        <f>IF([1]厂站实体!N1494="","",[1]厂站实体!N1494)</f>
        <v/>
      </c>
      <c r="H1494" s="10" t="str">
        <f>IF([1]厂站实体!O1494="","",[1]厂站实体!O1494)</f>
        <v/>
      </c>
      <c r="I1494" s="10" t="str">
        <f>IF([1]厂站实体!K1494="","",[1]厂站实体!K1494)</f>
        <v/>
      </c>
      <c r="J1494" s="10" t="str">
        <f>IF([1]厂站实体!P1494="","",[1]厂站实体!P1494)</f>
        <v/>
      </c>
      <c r="K1494" s="10" t="str">
        <f t="shared" si="23"/>
        <v/>
      </c>
    </row>
    <row r="1495" spans="1:11" x14ac:dyDescent="0.15">
      <c r="A1495" s="10" t="str">
        <f>IF([1]厂站实体!A1495="","",[1]厂站实体!A1495)</f>
        <v/>
      </c>
      <c r="B1495" s="10" t="str">
        <f>IF([1]厂站实体!E1495="","",[1]厂站实体!E1495)</f>
        <v/>
      </c>
      <c r="C1495" s="10" t="str">
        <f>IF([1]厂站实体!C1495="","",[1]厂站实体!C1495)</f>
        <v/>
      </c>
      <c r="D1495" s="10" t="str">
        <f>IF([1]厂站实体!D1495="","",[1]厂站实体!D1495)</f>
        <v/>
      </c>
      <c r="E1495" s="10" t="str">
        <f>IF([1]厂站实体!R1495="","",[1]厂站实体!R1495)</f>
        <v/>
      </c>
      <c r="F1495" s="10" t="str">
        <f>IF([1]厂站实体!M1495="","",[1]厂站实体!M1495)</f>
        <v/>
      </c>
      <c r="G1495" s="10" t="str">
        <f>IF([1]厂站实体!N1495="","",[1]厂站实体!N1495)</f>
        <v/>
      </c>
      <c r="H1495" s="10" t="str">
        <f>IF([1]厂站实体!O1495="","",[1]厂站实体!O1495)</f>
        <v/>
      </c>
      <c r="I1495" s="10" t="str">
        <f>IF([1]厂站实体!K1495="","",[1]厂站实体!K1495)</f>
        <v/>
      </c>
      <c r="J1495" s="10" t="str">
        <f>IF([1]厂站实体!P1495="","",[1]厂站实体!P1495)</f>
        <v/>
      </c>
      <c r="K1495" s="10" t="str">
        <f t="shared" si="23"/>
        <v/>
      </c>
    </row>
    <row r="1496" spans="1:11" x14ac:dyDescent="0.15">
      <c r="A1496" s="10" t="str">
        <f>IF([1]厂站实体!A1496="","",[1]厂站实体!A1496)</f>
        <v/>
      </c>
      <c r="B1496" s="10" t="str">
        <f>IF([1]厂站实体!E1496="","",[1]厂站实体!E1496)</f>
        <v/>
      </c>
      <c r="C1496" s="10" t="str">
        <f>IF([1]厂站实体!C1496="","",[1]厂站实体!C1496)</f>
        <v/>
      </c>
      <c r="D1496" s="10" t="str">
        <f>IF([1]厂站实体!D1496="","",[1]厂站实体!D1496)</f>
        <v/>
      </c>
      <c r="E1496" s="10" t="str">
        <f>IF([1]厂站实体!R1496="","",[1]厂站实体!R1496)</f>
        <v/>
      </c>
      <c r="F1496" s="10" t="str">
        <f>IF([1]厂站实体!M1496="","",[1]厂站实体!M1496)</f>
        <v/>
      </c>
      <c r="G1496" s="10" t="str">
        <f>IF([1]厂站实体!N1496="","",[1]厂站实体!N1496)</f>
        <v/>
      </c>
      <c r="H1496" s="10" t="str">
        <f>IF([1]厂站实体!O1496="","",[1]厂站实体!O1496)</f>
        <v/>
      </c>
      <c r="I1496" s="10" t="str">
        <f>IF([1]厂站实体!K1496="","",[1]厂站实体!K1496)</f>
        <v/>
      </c>
      <c r="J1496" s="10" t="str">
        <f>IF([1]厂站实体!P1496="","",[1]厂站实体!P1496)</f>
        <v/>
      </c>
      <c r="K1496" s="10" t="str">
        <f t="shared" si="23"/>
        <v/>
      </c>
    </row>
    <row r="1497" spans="1:11" x14ac:dyDescent="0.15">
      <c r="A1497" s="10" t="str">
        <f>IF([1]厂站实体!A1497="","",[1]厂站实体!A1497)</f>
        <v/>
      </c>
      <c r="B1497" s="10" t="str">
        <f>IF([1]厂站实体!E1497="","",[1]厂站实体!E1497)</f>
        <v/>
      </c>
      <c r="C1497" s="10" t="str">
        <f>IF([1]厂站实体!C1497="","",[1]厂站实体!C1497)</f>
        <v/>
      </c>
      <c r="D1497" s="10" t="str">
        <f>IF([1]厂站实体!D1497="","",[1]厂站实体!D1497)</f>
        <v/>
      </c>
      <c r="E1497" s="10" t="str">
        <f>IF([1]厂站实体!R1497="","",[1]厂站实体!R1497)</f>
        <v/>
      </c>
      <c r="F1497" s="10" t="str">
        <f>IF([1]厂站实体!M1497="","",[1]厂站实体!M1497)</f>
        <v/>
      </c>
      <c r="G1497" s="10" t="str">
        <f>IF([1]厂站实体!N1497="","",[1]厂站实体!N1497)</f>
        <v/>
      </c>
      <c r="H1497" s="10" t="str">
        <f>IF([1]厂站实体!O1497="","",[1]厂站实体!O1497)</f>
        <v/>
      </c>
      <c r="I1497" s="10" t="str">
        <f>IF([1]厂站实体!K1497="","",[1]厂站实体!K1497)</f>
        <v/>
      </c>
      <c r="J1497" s="10" t="str">
        <f>IF([1]厂站实体!P1497="","",[1]厂站实体!P1497)</f>
        <v/>
      </c>
      <c r="K1497" s="10" t="str">
        <f t="shared" si="23"/>
        <v/>
      </c>
    </row>
    <row r="1498" spans="1:11" x14ac:dyDescent="0.15">
      <c r="A1498" s="10" t="str">
        <f>IF([1]厂站实体!A1498="","",[1]厂站实体!A1498)</f>
        <v/>
      </c>
      <c r="B1498" s="10" t="str">
        <f>IF([1]厂站实体!E1498="","",[1]厂站实体!E1498)</f>
        <v/>
      </c>
      <c r="C1498" s="10" t="str">
        <f>IF([1]厂站实体!C1498="","",[1]厂站实体!C1498)</f>
        <v/>
      </c>
      <c r="D1498" s="10" t="str">
        <f>IF([1]厂站实体!D1498="","",[1]厂站实体!D1498)</f>
        <v/>
      </c>
      <c r="E1498" s="10" t="str">
        <f>IF([1]厂站实体!R1498="","",[1]厂站实体!R1498)</f>
        <v/>
      </c>
      <c r="F1498" s="10" t="str">
        <f>IF([1]厂站实体!M1498="","",[1]厂站实体!M1498)</f>
        <v/>
      </c>
      <c r="G1498" s="10" t="str">
        <f>IF([1]厂站实体!N1498="","",[1]厂站实体!N1498)</f>
        <v/>
      </c>
      <c r="H1498" s="10" t="str">
        <f>IF([1]厂站实体!O1498="","",[1]厂站实体!O1498)</f>
        <v/>
      </c>
      <c r="I1498" s="10" t="str">
        <f>IF([1]厂站实体!K1498="","",[1]厂站实体!K1498)</f>
        <v/>
      </c>
      <c r="J1498" s="10" t="str">
        <f>IF([1]厂站实体!P1498="","",[1]厂站实体!P1498)</f>
        <v/>
      </c>
      <c r="K1498" s="10" t="str">
        <f t="shared" si="23"/>
        <v/>
      </c>
    </row>
    <row r="1499" spans="1:11" x14ac:dyDescent="0.15">
      <c r="A1499" s="10" t="str">
        <f>IF([1]厂站实体!A1499="","",[1]厂站实体!A1499)</f>
        <v/>
      </c>
      <c r="B1499" s="10" t="str">
        <f>IF([1]厂站实体!E1499="","",[1]厂站实体!E1499)</f>
        <v/>
      </c>
      <c r="C1499" s="10" t="str">
        <f>IF([1]厂站实体!C1499="","",[1]厂站实体!C1499)</f>
        <v/>
      </c>
      <c r="D1499" s="10" t="str">
        <f>IF([1]厂站实体!D1499="","",[1]厂站实体!D1499)</f>
        <v/>
      </c>
      <c r="E1499" s="10" t="str">
        <f>IF([1]厂站实体!R1499="","",[1]厂站实体!R1499)</f>
        <v/>
      </c>
      <c r="F1499" s="10" t="str">
        <f>IF([1]厂站实体!M1499="","",[1]厂站实体!M1499)</f>
        <v/>
      </c>
      <c r="G1499" s="10" t="str">
        <f>IF([1]厂站实体!N1499="","",[1]厂站实体!N1499)</f>
        <v/>
      </c>
      <c r="H1499" s="10" t="str">
        <f>IF([1]厂站实体!O1499="","",[1]厂站实体!O1499)</f>
        <v/>
      </c>
      <c r="I1499" s="10" t="str">
        <f>IF([1]厂站实体!K1499="","",[1]厂站实体!K1499)</f>
        <v/>
      </c>
      <c r="J1499" s="10" t="str">
        <f>IF([1]厂站实体!P1499="","",[1]厂站实体!P1499)</f>
        <v/>
      </c>
      <c r="K1499" s="10" t="str">
        <f t="shared" si="23"/>
        <v/>
      </c>
    </row>
    <row r="1500" spans="1:11" x14ac:dyDescent="0.15">
      <c r="A1500" s="10" t="str">
        <f>IF([1]厂站实体!A1500="","",[1]厂站实体!A1500)</f>
        <v/>
      </c>
      <c r="B1500" s="10" t="str">
        <f>IF([1]厂站实体!E1500="","",[1]厂站实体!E1500)</f>
        <v/>
      </c>
      <c r="C1500" s="10" t="str">
        <f>IF([1]厂站实体!C1500="","",[1]厂站实体!C1500)</f>
        <v/>
      </c>
      <c r="D1500" s="10" t="str">
        <f>IF([1]厂站实体!D1500="","",[1]厂站实体!D1500)</f>
        <v/>
      </c>
      <c r="E1500" s="10" t="str">
        <f>IF([1]厂站实体!R1500="","",[1]厂站实体!R1500)</f>
        <v/>
      </c>
      <c r="F1500" s="10" t="str">
        <f>IF([1]厂站实体!M1500="","",[1]厂站实体!M1500)</f>
        <v/>
      </c>
      <c r="G1500" s="10" t="str">
        <f>IF([1]厂站实体!N1500="","",[1]厂站实体!N1500)</f>
        <v/>
      </c>
      <c r="H1500" s="10" t="str">
        <f>IF([1]厂站实体!O1500="","",[1]厂站实体!O1500)</f>
        <v/>
      </c>
      <c r="I1500" s="10" t="str">
        <f>IF([1]厂站实体!K1500="","",[1]厂站实体!K1500)</f>
        <v/>
      </c>
      <c r="J1500" s="10" t="str">
        <f>IF([1]厂站实体!P1500="","",[1]厂站实体!P1500)</f>
        <v/>
      </c>
      <c r="K1500" s="10" t="str">
        <f t="shared" si="23"/>
        <v/>
      </c>
    </row>
    <row r="1501" spans="1:11" x14ac:dyDescent="0.15">
      <c r="A1501" s="10" t="str">
        <f>IF([1]厂站实体!A1501="","",[1]厂站实体!A1501)</f>
        <v/>
      </c>
      <c r="B1501" s="10" t="str">
        <f>IF([1]厂站实体!E1501="","",[1]厂站实体!E1501)</f>
        <v/>
      </c>
      <c r="C1501" s="10" t="str">
        <f>IF([1]厂站实体!C1501="","",[1]厂站实体!C1501)</f>
        <v/>
      </c>
      <c r="D1501" s="10" t="str">
        <f>IF([1]厂站实体!D1501="","",[1]厂站实体!D1501)</f>
        <v/>
      </c>
      <c r="E1501" s="10" t="str">
        <f>IF([1]厂站实体!R1501="","",[1]厂站实体!R1501)</f>
        <v/>
      </c>
      <c r="F1501" s="10" t="str">
        <f>IF([1]厂站实体!M1501="","",[1]厂站实体!M1501)</f>
        <v/>
      </c>
      <c r="G1501" s="10" t="str">
        <f>IF([1]厂站实体!N1501="","",[1]厂站实体!N1501)</f>
        <v/>
      </c>
      <c r="H1501" s="10" t="str">
        <f>IF([1]厂站实体!O1501="","",[1]厂站实体!O1501)</f>
        <v/>
      </c>
      <c r="I1501" s="10" t="str">
        <f>IF([1]厂站实体!K1501="","",[1]厂站实体!K1501)</f>
        <v/>
      </c>
      <c r="J1501" s="10" t="str">
        <f>IF([1]厂站实体!P1501="","",[1]厂站实体!P1501)</f>
        <v/>
      </c>
      <c r="K1501" s="10" t="str">
        <f t="shared" si="23"/>
        <v/>
      </c>
    </row>
    <row r="1502" spans="1:11" x14ac:dyDescent="0.15">
      <c r="A1502" s="10" t="str">
        <f>IF([1]厂站实体!A1502="","",[1]厂站实体!A1502)</f>
        <v/>
      </c>
      <c r="B1502" s="10" t="str">
        <f>IF([1]厂站实体!E1502="","",[1]厂站实体!E1502)</f>
        <v/>
      </c>
      <c r="C1502" s="10" t="str">
        <f>IF([1]厂站实体!C1502="","",[1]厂站实体!C1502)</f>
        <v/>
      </c>
      <c r="D1502" s="10" t="str">
        <f>IF([1]厂站实体!D1502="","",[1]厂站实体!D1502)</f>
        <v/>
      </c>
      <c r="E1502" s="10" t="str">
        <f>IF([1]厂站实体!R1502="","",[1]厂站实体!R1502)</f>
        <v/>
      </c>
      <c r="F1502" s="10" t="str">
        <f>IF([1]厂站实体!M1502="","",[1]厂站实体!M1502)</f>
        <v/>
      </c>
      <c r="G1502" s="10" t="str">
        <f>IF([1]厂站实体!N1502="","",[1]厂站实体!N1502)</f>
        <v/>
      </c>
      <c r="H1502" s="10" t="str">
        <f>IF([1]厂站实体!O1502="","",[1]厂站实体!O1502)</f>
        <v/>
      </c>
      <c r="I1502" s="10" t="str">
        <f>IF([1]厂站实体!K1502="","",[1]厂站实体!K1502)</f>
        <v/>
      </c>
      <c r="J1502" s="10" t="str">
        <f>IF([1]厂站实体!P1502="","",[1]厂站实体!P1502)</f>
        <v/>
      </c>
      <c r="K1502" s="10" t="str">
        <f t="shared" si="23"/>
        <v/>
      </c>
    </row>
    <row r="1503" spans="1:11" x14ac:dyDescent="0.15">
      <c r="A1503" s="10" t="str">
        <f>IF([1]厂站实体!A1503="","",[1]厂站实体!A1503)</f>
        <v/>
      </c>
      <c r="B1503" s="10" t="str">
        <f>IF([1]厂站实体!E1503="","",[1]厂站实体!E1503)</f>
        <v/>
      </c>
      <c r="C1503" s="10" t="str">
        <f>IF([1]厂站实体!C1503="","",[1]厂站实体!C1503)</f>
        <v/>
      </c>
      <c r="D1503" s="10" t="str">
        <f>IF([1]厂站实体!D1503="","",[1]厂站实体!D1503)</f>
        <v/>
      </c>
      <c r="E1503" s="10" t="str">
        <f>IF([1]厂站实体!R1503="","",[1]厂站实体!R1503)</f>
        <v/>
      </c>
      <c r="F1503" s="10" t="str">
        <f>IF([1]厂站实体!M1503="","",[1]厂站实体!M1503)</f>
        <v/>
      </c>
      <c r="G1503" s="10" t="str">
        <f>IF([1]厂站实体!N1503="","",[1]厂站实体!N1503)</f>
        <v/>
      </c>
      <c r="H1503" s="10" t="str">
        <f>IF([1]厂站实体!O1503="","",[1]厂站实体!O1503)</f>
        <v/>
      </c>
      <c r="I1503" s="10" t="str">
        <f>IF([1]厂站实体!K1503="","",[1]厂站实体!K1503)</f>
        <v/>
      </c>
      <c r="J1503" s="10" t="str">
        <f>IF([1]厂站实体!P1503="","",[1]厂站实体!P1503)</f>
        <v/>
      </c>
      <c r="K1503" s="10" t="str">
        <f t="shared" si="23"/>
        <v/>
      </c>
    </row>
    <row r="1504" spans="1:11" x14ac:dyDescent="0.15">
      <c r="A1504" s="10" t="str">
        <f>IF([1]厂站实体!A1504="","",[1]厂站实体!A1504)</f>
        <v/>
      </c>
      <c r="B1504" s="10" t="str">
        <f>IF([1]厂站实体!E1504="","",[1]厂站实体!E1504)</f>
        <v/>
      </c>
      <c r="C1504" s="10" t="str">
        <f>IF([1]厂站实体!C1504="","",[1]厂站实体!C1504)</f>
        <v/>
      </c>
      <c r="D1504" s="10" t="str">
        <f>IF([1]厂站实体!D1504="","",[1]厂站实体!D1504)</f>
        <v/>
      </c>
      <c r="E1504" s="10" t="str">
        <f>IF([1]厂站实体!R1504="","",[1]厂站实体!R1504)</f>
        <v/>
      </c>
      <c r="F1504" s="10" t="str">
        <f>IF([1]厂站实体!M1504="","",[1]厂站实体!M1504)</f>
        <v/>
      </c>
      <c r="G1504" s="10" t="str">
        <f>IF([1]厂站实体!N1504="","",[1]厂站实体!N1504)</f>
        <v/>
      </c>
      <c r="H1504" s="10" t="str">
        <f>IF([1]厂站实体!O1504="","",[1]厂站实体!O1504)</f>
        <v/>
      </c>
      <c r="I1504" s="10" t="str">
        <f>IF([1]厂站实体!K1504="","",[1]厂站实体!K1504)</f>
        <v/>
      </c>
      <c r="J1504" s="10" t="str">
        <f>IF([1]厂站实体!P1504="","",[1]厂站实体!P1504)</f>
        <v/>
      </c>
      <c r="K1504" s="10" t="str">
        <f t="shared" si="23"/>
        <v/>
      </c>
    </row>
    <row r="1505" spans="1:11" x14ac:dyDescent="0.15">
      <c r="A1505" s="10" t="str">
        <f>IF([1]厂站实体!A1505="","",[1]厂站实体!A1505)</f>
        <v/>
      </c>
      <c r="B1505" s="10" t="str">
        <f>IF([1]厂站实体!E1505="","",[1]厂站实体!E1505)</f>
        <v/>
      </c>
      <c r="C1505" s="10" t="str">
        <f>IF([1]厂站实体!C1505="","",[1]厂站实体!C1505)</f>
        <v/>
      </c>
      <c r="D1505" s="10" t="str">
        <f>IF([1]厂站实体!D1505="","",[1]厂站实体!D1505)</f>
        <v/>
      </c>
      <c r="E1505" s="10" t="str">
        <f>IF([1]厂站实体!R1505="","",[1]厂站实体!R1505)</f>
        <v/>
      </c>
      <c r="F1505" s="10" t="str">
        <f>IF([1]厂站实体!M1505="","",[1]厂站实体!M1505)</f>
        <v/>
      </c>
      <c r="G1505" s="10" t="str">
        <f>IF([1]厂站实体!N1505="","",[1]厂站实体!N1505)</f>
        <v/>
      </c>
      <c r="H1505" s="10" t="str">
        <f>IF([1]厂站实体!O1505="","",[1]厂站实体!O1505)</f>
        <v/>
      </c>
      <c r="I1505" s="10" t="str">
        <f>IF([1]厂站实体!K1505="","",[1]厂站实体!K1505)</f>
        <v/>
      </c>
      <c r="J1505" s="10" t="str">
        <f>IF([1]厂站实体!P1505="","",[1]厂站实体!P1505)</f>
        <v/>
      </c>
      <c r="K1505" s="10" t="str">
        <f t="shared" si="23"/>
        <v/>
      </c>
    </row>
    <row r="1506" spans="1:11" x14ac:dyDescent="0.15">
      <c r="A1506" s="10" t="str">
        <f>IF([1]厂站实体!A1506="","",[1]厂站实体!A1506)</f>
        <v/>
      </c>
      <c r="B1506" s="10" t="str">
        <f>IF([1]厂站实体!E1506="","",[1]厂站实体!E1506)</f>
        <v/>
      </c>
      <c r="C1506" s="10" t="str">
        <f>IF([1]厂站实体!C1506="","",[1]厂站实体!C1506)</f>
        <v/>
      </c>
      <c r="D1506" s="10" t="str">
        <f>IF([1]厂站实体!D1506="","",[1]厂站实体!D1506)</f>
        <v/>
      </c>
      <c r="E1506" s="10" t="str">
        <f>IF([1]厂站实体!R1506="","",[1]厂站实体!R1506)</f>
        <v/>
      </c>
      <c r="F1506" s="10" t="str">
        <f>IF([1]厂站实体!M1506="","",[1]厂站实体!M1506)</f>
        <v/>
      </c>
      <c r="G1506" s="10" t="str">
        <f>IF([1]厂站实体!N1506="","",[1]厂站实体!N1506)</f>
        <v/>
      </c>
      <c r="H1506" s="10" t="str">
        <f>IF([1]厂站实体!O1506="","",[1]厂站实体!O1506)</f>
        <v/>
      </c>
      <c r="I1506" s="10" t="str">
        <f>IF([1]厂站实体!K1506="","",[1]厂站实体!K1506)</f>
        <v/>
      </c>
      <c r="J1506" s="10" t="str">
        <f>IF([1]厂站实体!P1506="","",[1]厂站实体!P1506)</f>
        <v/>
      </c>
      <c r="K1506" s="10" t="str">
        <f t="shared" si="23"/>
        <v/>
      </c>
    </row>
    <row r="1507" spans="1:11" x14ac:dyDescent="0.15">
      <c r="A1507" s="10" t="str">
        <f>IF([1]厂站实体!A1507="","",[1]厂站实体!A1507)</f>
        <v/>
      </c>
      <c r="B1507" s="10" t="str">
        <f>IF([1]厂站实体!E1507="","",[1]厂站实体!E1507)</f>
        <v/>
      </c>
      <c r="C1507" s="10" t="str">
        <f>IF([1]厂站实体!C1507="","",[1]厂站实体!C1507)</f>
        <v/>
      </c>
      <c r="D1507" s="10" t="str">
        <f>IF([1]厂站实体!D1507="","",[1]厂站实体!D1507)</f>
        <v/>
      </c>
      <c r="E1507" s="10" t="str">
        <f>IF([1]厂站实体!R1507="","",[1]厂站实体!R1507)</f>
        <v/>
      </c>
      <c r="F1507" s="10" t="str">
        <f>IF([1]厂站实体!M1507="","",[1]厂站实体!M1507)</f>
        <v/>
      </c>
      <c r="G1507" s="10" t="str">
        <f>IF([1]厂站实体!N1507="","",[1]厂站实体!N1507)</f>
        <v/>
      </c>
      <c r="H1507" s="10" t="str">
        <f>IF([1]厂站实体!O1507="","",[1]厂站实体!O1507)</f>
        <v/>
      </c>
      <c r="I1507" s="10" t="str">
        <f>IF([1]厂站实体!K1507="","",[1]厂站实体!K1507)</f>
        <v/>
      </c>
      <c r="J1507" s="10" t="str">
        <f>IF([1]厂站实体!P1507="","",[1]厂站实体!P1507)</f>
        <v/>
      </c>
      <c r="K1507" s="10" t="str">
        <f t="shared" si="23"/>
        <v/>
      </c>
    </row>
    <row r="1508" spans="1:11" x14ac:dyDescent="0.15">
      <c r="A1508" s="10" t="str">
        <f>IF([1]厂站实体!A1508="","",[1]厂站实体!A1508)</f>
        <v/>
      </c>
      <c r="B1508" s="10" t="str">
        <f>IF([1]厂站实体!E1508="","",[1]厂站实体!E1508)</f>
        <v/>
      </c>
      <c r="C1508" s="10" t="str">
        <f>IF([1]厂站实体!C1508="","",[1]厂站实体!C1508)</f>
        <v/>
      </c>
      <c r="D1508" s="10" t="str">
        <f>IF([1]厂站实体!D1508="","",[1]厂站实体!D1508)</f>
        <v/>
      </c>
      <c r="E1508" s="10" t="str">
        <f>IF([1]厂站实体!R1508="","",[1]厂站实体!R1508)</f>
        <v/>
      </c>
      <c r="F1508" s="10" t="str">
        <f>IF([1]厂站实体!M1508="","",[1]厂站实体!M1508)</f>
        <v/>
      </c>
      <c r="G1508" s="10" t="str">
        <f>IF([1]厂站实体!N1508="","",[1]厂站实体!N1508)</f>
        <v/>
      </c>
      <c r="H1508" s="10" t="str">
        <f>IF([1]厂站实体!O1508="","",[1]厂站实体!O1508)</f>
        <v/>
      </c>
      <c r="I1508" s="10" t="str">
        <f>IF([1]厂站实体!K1508="","",[1]厂站实体!K1508)</f>
        <v/>
      </c>
      <c r="J1508" s="10" t="str">
        <f>IF([1]厂站实体!P1508="","",[1]厂站实体!P1508)</f>
        <v/>
      </c>
      <c r="K1508" s="10" t="str">
        <f t="shared" si="23"/>
        <v/>
      </c>
    </row>
    <row r="1509" spans="1:11" x14ac:dyDescent="0.15">
      <c r="A1509" s="10" t="str">
        <f>IF([1]厂站实体!A1509="","",[1]厂站实体!A1509)</f>
        <v/>
      </c>
      <c r="B1509" s="10" t="str">
        <f>IF([1]厂站实体!E1509="","",[1]厂站实体!E1509)</f>
        <v/>
      </c>
      <c r="C1509" s="10" t="str">
        <f>IF([1]厂站实体!C1509="","",[1]厂站实体!C1509)</f>
        <v/>
      </c>
      <c r="D1509" s="10" t="str">
        <f>IF([1]厂站实体!D1509="","",[1]厂站实体!D1509)</f>
        <v/>
      </c>
      <c r="E1509" s="10" t="str">
        <f>IF([1]厂站实体!R1509="","",[1]厂站实体!R1509)</f>
        <v/>
      </c>
      <c r="F1509" s="10" t="str">
        <f>IF([1]厂站实体!M1509="","",[1]厂站实体!M1509)</f>
        <v/>
      </c>
      <c r="G1509" s="10" t="str">
        <f>IF([1]厂站实体!N1509="","",[1]厂站实体!N1509)</f>
        <v/>
      </c>
      <c r="H1509" s="10" t="str">
        <f>IF([1]厂站实体!O1509="","",[1]厂站实体!O1509)</f>
        <v/>
      </c>
      <c r="I1509" s="10" t="str">
        <f>IF([1]厂站实体!K1509="","",[1]厂站实体!K1509)</f>
        <v/>
      </c>
      <c r="J1509" s="10" t="str">
        <f>IF([1]厂站实体!P1509="","",[1]厂站实体!P1509)</f>
        <v/>
      </c>
      <c r="K1509" s="10" t="str">
        <f t="shared" si="23"/>
        <v/>
      </c>
    </row>
    <row r="1510" spans="1:11" x14ac:dyDescent="0.15">
      <c r="A1510" s="10" t="str">
        <f>IF([1]厂站实体!A1510="","",[1]厂站实体!A1510)</f>
        <v/>
      </c>
      <c r="B1510" s="10" t="str">
        <f>IF([1]厂站实体!E1510="","",[1]厂站实体!E1510)</f>
        <v/>
      </c>
      <c r="C1510" s="10" t="str">
        <f>IF([1]厂站实体!C1510="","",[1]厂站实体!C1510)</f>
        <v/>
      </c>
      <c r="D1510" s="10" t="str">
        <f>IF([1]厂站实体!D1510="","",[1]厂站实体!D1510)</f>
        <v/>
      </c>
      <c r="E1510" s="10" t="str">
        <f>IF([1]厂站实体!R1510="","",[1]厂站实体!R1510)</f>
        <v/>
      </c>
      <c r="F1510" s="10" t="str">
        <f>IF([1]厂站实体!M1510="","",[1]厂站实体!M1510)</f>
        <v/>
      </c>
      <c r="G1510" s="10" t="str">
        <f>IF([1]厂站实体!N1510="","",[1]厂站实体!N1510)</f>
        <v/>
      </c>
      <c r="H1510" s="10" t="str">
        <f>IF([1]厂站实体!O1510="","",[1]厂站实体!O1510)</f>
        <v/>
      </c>
      <c r="I1510" s="10" t="str">
        <f>IF([1]厂站实体!K1510="","",[1]厂站实体!K1510)</f>
        <v/>
      </c>
      <c r="J1510" s="10" t="str">
        <f>IF([1]厂站实体!P1510="","",[1]厂站实体!P1510)</f>
        <v/>
      </c>
      <c r="K1510" s="10" t="str">
        <f t="shared" si="23"/>
        <v/>
      </c>
    </row>
    <row r="1511" spans="1:11" x14ac:dyDescent="0.15">
      <c r="A1511" s="10" t="str">
        <f>IF([1]厂站实体!A1511="","",[1]厂站实体!A1511)</f>
        <v/>
      </c>
      <c r="B1511" s="10" t="str">
        <f>IF([1]厂站实体!E1511="","",[1]厂站实体!E1511)</f>
        <v/>
      </c>
      <c r="C1511" s="10" t="str">
        <f>IF([1]厂站实体!C1511="","",[1]厂站实体!C1511)</f>
        <v/>
      </c>
      <c r="D1511" s="10" t="str">
        <f>IF([1]厂站实体!D1511="","",[1]厂站实体!D1511)</f>
        <v/>
      </c>
      <c r="E1511" s="10" t="str">
        <f>IF([1]厂站实体!R1511="","",[1]厂站实体!R1511)</f>
        <v/>
      </c>
      <c r="F1511" s="10" t="str">
        <f>IF([1]厂站实体!M1511="","",[1]厂站实体!M1511)</f>
        <v/>
      </c>
      <c r="G1511" s="10" t="str">
        <f>IF([1]厂站实体!N1511="","",[1]厂站实体!N1511)</f>
        <v/>
      </c>
      <c r="H1511" s="10" t="str">
        <f>IF([1]厂站实体!O1511="","",[1]厂站实体!O1511)</f>
        <v/>
      </c>
      <c r="I1511" s="10" t="str">
        <f>IF([1]厂站实体!K1511="","",[1]厂站实体!K1511)</f>
        <v/>
      </c>
      <c r="J1511" s="10" t="str">
        <f>IF([1]厂站实体!P1511="","",[1]厂站实体!P1511)</f>
        <v/>
      </c>
      <c r="K1511" s="10" t="str">
        <f t="shared" si="23"/>
        <v/>
      </c>
    </row>
    <row r="1512" spans="1:11" x14ac:dyDescent="0.15">
      <c r="A1512" s="10" t="str">
        <f>IF([1]厂站实体!A1512="","",[1]厂站实体!A1512)</f>
        <v/>
      </c>
      <c r="B1512" s="10" t="str">
        <f>IF([1]厂站实体!E1512="","",[1]厂站实体!E1512)</f>
        <v/>
      </c>
      <c r="C1512" s="10" t="str">
        <f>IF([1]厂站实体!C1512="","",[1]厂站实体!C1512)</f>
        <v/>
      </c>
      <c r="D1512" s="10" t="str">
        <f>IF([1]厂站实体!D1512="","",[1]厂站实体!D1512)</f>
        <v/>
      </c>
      <c r="E1512" s="10" t="str">
        <f>IF([1]厂站实体!R1512="","",[1]厂站实体!R1512)</f>
        <v/>
      </c>
      <c r="F1512" s="10" t="str">
        <f>IF([1]厂站实体!M1512="","",[1]厂站实体!M1512)</f>
        <v/>
      </c>
      <c r="G1512" s="10" t="str">
        <f>IF([1]厂站实体!N1512="","",[1]厂站实体!N1512)</f>
        <v/>
      </c>
      <c r="H1512" s="10" t="str">
        <f>IF([1]厂站实体!O1512="","",[1]厂站实体!O1512)</f>
        <v/>
      </c>
      <c r="I1512" s="10" t="str">
        <f>IF([1]厂站实体!K1512="","",[1]厂站实体!K1512)</f>
        <v/>
      </c>
      <c r="J1512" s="10" t="str">
        <f>IF([1]厂站实体!P1512="","",[1]厂站实体!P1512)</f>
        <v/>
      </c>
      <c r="K1512" s="10" t="str">
        <f t="shared" si="23"/>
        <v/>
      </c>
    </row>
    <row r="1513" spans="1:11" x14ac:dyDescent="0.15">
      <c r="A1513" s="10" t="str">
        <f>IF([1]厂站实体!A1513="","",[1]厂站实体!A1513)</f>
        <v/>
      </c>
      <c r="B1513" s="10" t="str">
        <f>IF([1]厂站实体!E1513="","",[1]厂站实体!E1513)</f>
        <v/>
      </c>
      <c r="C1513" s="10" t="str">
        <f>IF([1]厂站实体!C1513="","",[1]厂站实体!C1513)</f>
        <v/>
      </c>
      <c r="D1513" s="10" t="str">
        <f>IF([1]厂站实体!D1513="","",[1]厂站实体!D1513)</f>
        <v/>
      </c>
      <c r="E1513" s="10" t="str">
        <f>IF([1]厂站实体!R1513="","",[1]厂站实体!R1513)</f>
        <v/>
      </c>
      <c r="F1513" s="10" t="str">
        <f>IF([1]厂站实体!M1513="","",[1]厂站实体!M1513)</f>
        <v/>
      </c>
      <c r="G1513" s="10" t="str">
        <f>IF([1]厂站实体!N1513="","",[1]厂站实体!N1513)</f>
        <v/>
      </c>
      <c r="H1513" s="10" t="str">
        <f>IF([1]厂站实体!O1513="","",[1]厂站实体!O1513)</f>
        <v/>
      </c>
      <c r="I1513" s="10" t="str">
        <f>IF([1]厂站实体!K1513="","",[1]厂站实体!K1513)</f>
        <v/>
      </c>
      <c r="J1513" s="10" t="str">
        <f>IF([1]厂站实体!P1513="","",[1]厂站实体!P1513)</f>
        <v/>
      </c>
      <c r="K1513" s="10" t="str">
        <f t="shared" si="23"/>
        <v/>
      </c>
    </row>
    <row r="1514" spans="1:11" x14ac:dyDescent="0.15">
      <c r="A1514" s="10" t="str">
        <f>IF([1]厂站实体!A1514="","",[1]厂站实体!A1514)</f>
        <v/>
      </c>
      <c r="B1514" s="10" t="str">
        <f>IF([1]厂站实体!E1514="","",[1]厂站实体!E1514)</f>
        <v/>
      </c>
      <c r="C1514" s="10" t="str">
        <f>IF([1]厂站实体!C1514="","",[1]厂站实体!C1514)</f>
        <v/>
      </c>
      <c r="D1514" s="10" t="str">
        <f>IF([1]厂站实体!D1514="","",[1]厂站实体!D1514)</f>
        <v/>
      </c>
      <c r="E1514" s="10" t="str">
        <f>IF([1]厂站实体!R1514="","",[1]厂站实体!R1514)</f>
        <v/>
      </c>
      <c r="F1514" s="10" t="str">
        <f>IF([1]厂站实体!M1514="","",[1]厂站实体!M1514)</f>
        <v/>
      </c>
      <c r="G1514" s="10" t="str">
        <f>IF([1]厂站实体!N1514="","",[1]厂站实体!N1514)</f>
        <v/>
      </c>
      <c r="H1514" s="10" t="str">
        <f>IF([1]厂站实体!O1514="","",[1]厂站实体!O1514)</f>
        <v/>
      </c>
      <c r="I1514" s="10" t="str">
        <f>IF([1]厂站实体!K1514="","",[1]厂站实体!K1514)</f>
        <v/>
      </c>
      <c r="J1514" s="10" t="str">
        <f>IF([1]厂站实体!P1514="","",[1]厂站实体!P1514)</f>
        <v/>
      </c>
      <c r="K1514" s="10" t="str">
        <f t="shared" si="23"/>
        <v/>
      </c>
    </row>
    <row r="1515" spans="1:11" x14ac:dyDescent="0.15">
      <c r="A1515" s="10" t="str">
        <f>IF([1]厂站实体!A1515="","",[1]厂站实体!A1515)</f>
        <v/>
      </c>
      <c r="B1515" s="10" t="str">
        <f>IF([1]厂站实体!E1515="","",[1]厂站实体!E1515)</f>
        <v/>
      </c>
      <c r="C1515" s="10" t="str">
        <f>IF([1]厂站实体!C1515="","",[1]厂站实体!C1515)</f>
        <v/>
      </c>
      <c r="D1515" s="10" t="str">
        <f>IF([1]厂站实体!D1515="","",[1]厂站实体!D1515)</f>
        <v/>
      </c>
      <c r="E1515" s="10" t="str">
        <f>IF([1]厂站实体!R1515="","",[1]厂站实体!R1515)</f>
        <v/>
      </c>
      <c r="F1515" s="10" t="str">
        <f>IF([1]厂站实体!M1515="","",[1]厂站实体!M1515)</f>
        <v/>
      </c>
      <c r="G1515" s="10" t="str">
        <f>IF([1]厂站实体!N1515="","",[1]厂站实体!N1515)</f>
        <v/>
      </c>
      <c r="H1515" s="10" t="str">
        <f>IF([1]厂站实体!O1515="","",[1]厂站实体!O1515)</f>
        <v/>
      </c>
      <c r="I1515" s="10" t="str">
        <f>IF([1]厂站实体!K1515="","",[1]厂站实体!K1515)</f>
        <v/>
      </c>
      <c r="J1515" s="10" t="str">
        <f>IF([1]厂站实体!P1515="","",[1]厂站实体!P1515)</f>
        <v/>
      </c>
      <c r="K1515" s="10" t="str">
        <f t="shared" si="23"/>
        <v/>
      </c>
    </row>
    <row r="1516" spans="1:11" x14ac:dyDescent="0.15">
      <c r="A1516" s="10" t="str">
        <f>IF([1]厂站实体!A1516="","",[1]厂站实体!A1516)</f>
        <v/>
      </c>
      <c r="B1516" s="10" t="str">
        <f>IF([1]厂站实体!E1516="","",[1]厂站实体!E1516)</f>
        <v/>
      </c>
      <c r="C1516" s="10" t="str">
        <f>IF([1]厂站实体!C1516="","",[1]厂站实体!C1516)</f>
        <v/>
      </c>
      <c r="D1516" s="10" t="str">
        <f>IF([1]厂站实体!D1516="","",[1]厂站实体!D1516)</f>
        <v/>
      </c>
      <c r="E1516" s="10" t="str">
        <f>IF([1]厂站实体!R1516="","",[1]厂站实体!R1516)</f>
        <v/>
      </c>
      <c r="F1516" s="10" t="str">
        <f>IF([1]厂站实体!M1516="","",[1]厂站实体!M1516)</f>
        <v/>
      </c>
      <c r="G1516" s="10" t="str">
        <f>IF([1]厂站实体!N1516="","",[1]厂站实体!N1516)</f>
        <v/>
      </c>
      <c r="H1516" s="10" t="str">
        <f>IF([1]厂站实体!O1516="","",[1]厂站实体!O1516)</f>
        <v/>
      </c>
      <c r="I1516" s="10" t="str">
        <f>IF([1]厂站实体!K1516="","",[1]厂站实体!K1516)</f>
        <v/>
      </c>
      <c r="J1516" s="10" t="str">
        <f>IF([1]厂站实体!P1516="","",[1]厂站实体!P1516)</f>
        <v/>
      </c>
      <c r="K1516" s="10" t="str">
        <f t="shared" si="23"/>
        <v/>
      </c>
    </row>
    <row r="1517" spans="1:11" x14ac:dyDescent="0.15">
      <c r="A1517" s="10" t="str">
        <f>IF([1]厂站实体!A1517="","",[1]厂站实体!A1517)</f>
        <v/>
      </c>
      <c r="B1517" s="10" t="str">
        <f>IF([1]厂站实体!E1517="","",[1]厂站实体!E1517)</f>
        <v/>
      </c>
      <c r="C1517" s="10" t="str">
        <f>IF([1]厂站实体!C1517="","",[1]厂站实体!C1517)</f>
        <v/>
      </c>
      <c r="D1517" s="10" t="str">
        <f>IF([1]厂站实体!D1517="","",[1]厂站实体!D1517)</f>
        <v/>
      </c>
      <c r="E1517" s="10" t="str">
        <f>IF([1]厂站实体!R1517="","",[1]厂站实体!R1517)</f>
        <v/>
      </c>
      <c r="F1517" s="10" t="str">
        <f>IF([1]厂站实体!M1517="","",[1]厂站实体!M1517)</f>
        <v/>
      </c>
      <c r="G1517" s="10" t="str">
        <f>IF([1]厂站实体!N1517="","",[1]厂站实体!N1517)</f>
        <v/>
      </c>
      <c r="H1517" s="10" t="str">
        <f>IF([1]厂站实体!O1517="","",[1]厂站实体!O1517)</f>
        <v/>
      </c>
      <c r="I1517" s="10" t="str">
        <f>IF([1]厂站实体!K1517="","",[1]厂站实体!K1517)</f>
        <v/>
      </c>
      <c r="J1517" s="10" t="str">
        <f>IF([1]厂站实体!P1517="","",[1]厂站实体!P1517)</f>
        <v/>
      </c>
      <c r="K1517" s="10" t="str">
        <f t="shared" si="23"/>
        <v/>
      </c>
    </row>
    <row r="1518" spans="1:11" x14ac:dyDescent="0.15">
      <c r="A1518" s="10" t="str">
        <f>IF([1]厂站实体!A1518="","",[1]厂站实体!A1518)</f>
        <v/>
      </c>
      <c r="B1518" s="10" t="str">
        <f>IF([1]厂站实体!E1518="","",[1]厂站实体!E1518)</f>
        <v/>
      </c>
      <c r="C1518" s="10" t="str">
        <f>IF([1]厂站实体!C1518="","",[1]厂站实体!C1518)</f>
        <v/>
      </c>
      <c r="D1518" s="10" t="str">
        <f>IF([1]厂站实体!D1518="","",[1]厂站实体!D1518)</f>
        <v/>
      </c>
      <c r="E1518" s="10" t="str">
        <f>IF([1]厂站实体!R1518="","",[1]厂站实体!R1518)</f>
        <v/>
      </c>
      <c r="F1518" s="10" t="str">
        <f>IF([1]厂站实体!M1518="","",[1]厂站实体!M1518)</f>
        <v/>
      </c>
      <c r="G1518" s="10" t="str">
        <f>IF([1]厂站实体!N1518="","",[1]厂站实体!N1518)</f>
        <v/>
      </c>
      <c r="H1518" s="10" t="str">
        <f>IF([1]厂站实体!O1518="","",[1]厂站实体!O1518)</f>
        <v/>
      </c>
      <c r="I1518" s="10" t="str">
        <f>IF([1]厂站实体!K1518="","",[1]厂站实体!K1518)</f>
        <v/>
      </c>
      <c r="J1518" s="10" t="str">
        <f>IF([1]厂站实体!P1518="","",[1]厂站实体!P1518)</f>
        <v/>
      </c>
      <c r="K1518" s="10" t="str">
        <f t="shared" si="23"/>
        <v/>
      </c>
    </row>
    <row r="1519" spans="1:11" x14ac:dyDescent="0.15">
      <c r="A1519" s="10" t="str">
        <f>IF([1]厂站实体!A1519="","",[1]厂站实体!A1519)</f>
        <v/>
      </c>
      <c r="B1519" s="10" t="str">
        <f>IF([1]厂站实体!E1519="","",[1]厂站实体!E1519)</f>
        <v/>
      </c>
      <c r="C1519" s="10" t="str">
        <f>IF([1]厂站实体!C1519="","",[1]厂站实体!C1519)</f>
        <v/>
      </c>
      <c r="D1519" s="10" t="str">
        <f>IF([1]厂站实体!D1519="","",[1]厂站实体!D1519)</f>
        <v/>
      </c>
      <c r="E1519" s="10" t="str">
        <f>IF([1]厂站实体!R1519="","",[1]厂站实体!R1519)</f>
        <v/>
      </c>
      <c r="F1519" s="10" t="str">
        <f>IF([1]厂站实体!M1519="","",[1]厂站实体!M1519)</f>
        <v/>
      </c>
      <c r="G1519" s="10" t="str">
        <f>IF([1]厂站实体!N1519="","",[1]厂站实体!N1519)</f>
        <v/>
      </c>
      <c r="H1519" s="10" t="str">
        <f>IF([1]厂站实体!O1519="","",[1]厂站实体!O1519)</f>
        <v/>
      </c>
      <c r="I1519" s="10" t="str">
        <f>IF([1]厂站实体!K1519="","",[1]厂站实体!K1519)</f>
        <v/>
      </c>
      <c r="J1519" s="10" t="str">
        <f>IF([1]厂站实体!P1519="","",[1]厂站实体!P1519)</f>
        <v/>
      </c>
      <c r="K1519" s="10" t="str">
        <f t="shared" si="23"/>
        <v/>
      </c>
    </row>
    <row r="1520" spans="1:11" x14ac:dyDescent="0.15">
      <c r="A1520" s="10" t="str">
        <f>IF([1]厂站实体!A1520="","",[1]厂站实体!A1520)</f>
        <v/>
      </c>
      <c r="B1520" s="10" t="str">
        <f>IF([1]厂站实体!E1520="","",[1]厂站实体!E1520)</f>
        <v/>
      </c>
      <c r="C1520" s="10" t="str">
        <f>IF([1]厂站实体!C1520="","",[1]厂站实体!C1520)</f>
        <v/>
      </c>
      <c r="D1520" s="10" t="str">
        <f>IF([1]厂站实体!D1520="","",[1]厂站实体!D1520)</f>
        <v/>
      </c>
      <c r="E1520" s="10" t="str">
        <f>IF([1]厂站实体!R1520="","",[1]厂站实体!R1520)</f>
        <v/>
      </c>
      <c r="F1520" s="10" t="str">
        <f>IF([1]厂站实体!M1520="","",[1]厂站实体!M1520)</f>
        <v/>
      </c>
      <c r="G1520" s="10" t="str">
        <f>IF([1]厂站实体!N1520="","",[1]厂站实体!N1520)</f>
        <v/>
      </c>
      <c r="H1520" s="10" t="str">
        <f>IF([1]厂站实体!O1520="","",[1]厂站实体!O1520)</f>
        <v/>
      </c>
      <c r="I1520" s="10" t="str">
        <f>IF([1]厂站实体!K1520="","",[1]厂站实体!K1520)</f>
        <v/>
      </c>
      <c r="J1520" s="10" t="str">
        <f>IF([1]厂站实体!P1520="","",[1]厂站实体!P1520)</f>
        <v/>
      </c>
      <c r="K1520" s="10" t="str">
        <f t="shared" si="23"/>
        <v/>
      </c>
    </row>
    <row r="1521" spans="1:11" x14ac:dyDescent="0.15">
      <c r="A1521" s="10" t="str">
        <f>IF([1]厂站实体!A1521="","",[1]厂站实体!A1521)</f>
        <v/>
      </c>
      <c r="B1521" s="10" t="str">
        <f>IF([1]厂站实体!E1521="","",[1]厂站实体!E1521)</f>
        <v/>
      </c>
      <c r="C1521" s="10" t="str">
        <f>IF([1]厂站实体!C1521="","",[1]厂站实体!C1521)</f>
        <v/>
      </c>
      <c r="D1521" s="10" t="str">
        <f>IF([1]厂站实体!D1521="","",[1]厂站实体!D1521)</f>
        <v/>
      </c>
      <c r="E1521" s="10" t="str">
        <f>IF([1]厂站实体!R1521="","",[1]厂站实体!R1521)</f>
        <v/>
      </c>
      <c r="F1521" s="10" t="str">
        <f>IF([1]厂站实体!M1521="","",[1]厂站实体!M1521)</f>
        <v/>
      </c>
      <c r="G1521" s="10" t="str">
        <f>IF([1]厂站实体!N1521="","",[1]厂站实体!N1521)</f>
        <v/>
      </c>
      <c r="H1521" s="10" t="str">
        <f>IF([1]厂站实体!O1521="","",[1]厂站实体!O1521)</f>
        <v/>
      </c>
      <c r="I1521" s="10" t="str">
        <f>IF([1]厂站实体!K1521="","",[1]厂站实体!K1521)</f>
        <v/>
      </c>
      <c r="J1521" s="10" t="str">
        <f>IF([1]厂站实体!P1521="","",[1]厂站实体!P1521)</f>
        <v/>
      </c>
      <c r="K1521" s="10" t="str">
        <f t="shared" si="23"/>
        <v/>
      </c>
    </row>
    <row r="1522" spans="1:11" x14ac:dyDescent="0.15">
      <c r="A1522" s="10" t="str">
        <f>IF([1]厂站实体!A1522="","",[1]厂站实体!A1522)</f>
        <v/>
      </c>
      <c r="B1522" s="10" t="str">
        <f>IF([1]厂站实体!E1522="","",[1]厂站实体!E1522)</f>
        <v/>
      </c>
      <c r="C1522" s="10" t="str">
        <f>IF([1]厂站实体!C1522="","",[1]厂站实体!C1522)</f>
        <v/>
      </c>
      <c r="D1522" s="10" t="str">
        <f>IF([1]厂站实体!D1522="","",[1]厂站实体!D1522)</f>
        <v/>
      </c>
      <c r="E1522" s="10" t="str">
        <f>IF([1]厂站实体!R1522="","",[1]厂站实体!R1522)</f>
        <v/>
      </c>
      <c r="F1522" s="10" t="str">
        <f>IF([1]厂站实体!M1522="","",[1]厂站实体!M1522)</f>
        <v/>
      </c>
      <c r="G1522" s="10" t="str">
        <f>IF([1]厂站实体!N1522="","",[1]厂站实体!N1522)</f>
        <v/>
      </c>
      <c r="H1522" s="10" t="str">
        <f>IF([1]厂站实体!O1522="","",[1]厂站实体!O1522)</f>
        <v/>
      </c>
      <c r="I1522" s="10" t="str">
        <f>IF([1]厂站实体!K1522="","",[1]厂站实体!K1522)</f>
        <v/>
      </c>
      <c r="J1522" s="10" t="str">
        <f>IF([1]厂站实体!P1522="","",[1]厂站实体!P1522)</f>
        <v/>
      </c>
      <c r="K1522" s="10" t="str">
        <f t="shared" si="23"/>
        <v/>
      </c>
    </row>
    <row r="1523" spans="1:11" x14ac:dyDescent="0.15">
      <c r="A1523" s="10" t="str">
        <f>IF([1]厂站实体!A1523="","",[1]厂站实体!A1523)</f>
        <v/>
      </c>
      <c r="B1523" s="10" t="str">
        <f>IF([1]厂站实体!E1523="","",[1]厂站实体!E1523)</f>
        <v/>
      </c>
      <c r="C1523" s="10" t="str">
        <f>IF([1]厂站实体!C1523="","",[1]厂站实体!C1523)</f>
        <v/>
      </c>
      <c r="D1523" s="10" t="str">
        <f>IF([1]厂站实体!D1523="","",[1]厂站实体!D1523)</f>
        <v/>
      </c>
      <c r="E1523" s="10" t="str">
        <f>IF([1]厂站实体!R1523="","",[1]厂站实体!R1523)</f>
        <v/>
      </c>
      <c r="F1523" s="10" t="str">
        <f>IF([1]厂站实体!M1523="","",[1]厂站实体!M1523)</f>
        <v/>
      </c>
      <c r="G1523" s="10" t="str">
        <f>IF([1]厂站实体!N1523="","",[1]厂站实体!N1523)</f>
        <v/>
      </c>
      <c r="H1523" s="10" t="str">
        <f>IF([1]厂站实体!O1523="","",[1]厂站实体!O1523)</f>
        <v/>
      </c>
      <c r="I1523" s="10" t="str">
        <f>IF([1]厂站实体!K1523="","",[1]厂站实体!K1523)</f>
        <v/>
      </c>
      <c r="J1523" s="10" t="str">
        <f>IF([1]厂站实体!P1523="","",[1]厂站实体!P1523)</f>
        <v/>
      </c>
      <c r="K1523" s="10" t="str">
        <f t="shared" si="23"/>
        <v/>
      </c>
    </row>
    <row r="1524" spans="1:11" x14ac:dyDescent="0.15">
      <c r="A1524" s="10" t="str">
        <f>IF([1]厂站实体!A1524="","",[1]厂站实体!A1524)</f>
        <v/>
      </c>
      <c r="B1524" s="10" t="str">
        <f>IF([1]厂站实体!E1524="","",[1]厂站实体!E1524)</f>
        <v/>
      </c>
      <c r="C1524" s="10" t="str">
        <f>IF([1]厂站实体!C1524="","",[1]厂站实体!C1524)</f>
        <v/>
      </c>
      <c r="D1524" s="10" t="str">
        <f>IF([1]厂站实体!D1524="","",[1]厂站实体!D1524)</f>
        <v/>
      </c>
      <c r="E1524" s="10" t="str">
        <f>IF([1]厂站实体!R1524="","",[1]厂站实体!R1524)</f>
        <v/>
      </c>
      <c r="F1524" s="10" t="str">
        <f>IF([1]厂站实体!M1524="","",[1]厂站实体!M1524)</f>
        <v/>
      </c>
      <c r="G1524" s="10" t="str">
        <f>IF([1]厂站实体!N1524="","",[1]厂站实体!N1524)</f>
        <v/>
      </c>
      <c r="H1524" s="10" t="str">
        <f>IF([1]厂站实体!O1524="","",[1]厂站实体!O1524)</f>
        <v/>
      </c>
      <c r="I1524" s="10" t="str">
        <f>IF([1]厂站实体!K1524="","",[1]厂站实体!K1524)</f>
        <v/>
      </c>
      <c r="J1524" s="10" t="str">
        <f>IF([1]厂站实体!P1524="","",[1]厂站实体!P1524)</f>
        <v/>
      </c>
      <c r="K1524" s="10" t="str">
        <f t="shared" si="23"/>
        <v/>
      </c>
    </row>
    <row r="1525" spans="1:11" x14ac:dyDescent="0.15">
      <c r="A1525" s="10" t="str">
        <f>IF([1]厂站实体!A1525="","",[1]厂站实体!A1525)</f>
        <v/>
      </c>
      <c r="B1525" s="10" t="str">
        <f>IF([1]厂站实体!E1525="","",[1]厂站实体!E1525)</f>
        <v/>
      </c>
      <c r="C1525" s="10" t="str">
        <f>IF([1]厂站实体!C1525="","",[1]厂站实体!C1525)</f>
        <v/>
      </c>
      <c r="D1525" s="10" t="str">
        <f>IF([1]厂站实体!D1525="","",[1]厂站实体!D1525)</f>
        <v/>
      </c>
      <c r="E1525" s="10" t="str">
        <f>IF([1]厂站实体!R1525="","",[1]厂站实体!R1525)</f>
        <v/>
      </c>
      <c r="F1525" s="10" t="str">
        <f>IF([1]厂站实体!M1525="","",[1]厂站实体!M1525)</f>
        <v/>
      </c>
      <c r="G1525" s="10" t="str">
        <f>IF([1]厂站实体!N1525="","",[1]厂站实体!N1525)</f>
        <v/>
      </c>
      <c r="H1525" s="10" t="str">
        <f>IF([1]厂站实体!O1525="","",[1]厂站实体!O1525)</f>
        <v/>
      </c>
      <c r="I1525" s="10" t="str">
        <f>IF([1]厂站实体!K1525="","",[1]厂站实体!K1525)</f>
        <v/>
      </c>
      <c r="J1525" s="10" t="str">
        <f>IF([1]厂站实体!P1525="","",[1]厂站实体!P1525)</f>
        <v/>
      </c>
      <c r="K1525" s="10" t="str">
        <f t="shared" si="23"/>
        <v/>
      </c>
    </row>
    <row r="1526" spans="1:11" x14ac:dyDescent="0.15">
      <c r="A1526" s="10" t="str">
        <f>IF([1]厂站实体!A1526="","",[1]厂站实体!A1526)</f>
        <v/>
      </c>
      <c r="B1526" s="10" t="str">
        <f>IF([1]厂站实体!E1526="","",[1]厂站实体!E1526)</f>
        <v/>
      </c>
      <c r="C1526" s="10" t="str">
        <f>IF([1]厂站实体!C1526="","",[1]厂站实体!C1526)</f>
        <v/>
      </c>
      <c r="D1526" s="10" t="str">
        <f>IF([1]厂站实体!D1526="","",[1]厂站实体!D1526)</f>
        <v/>
      </c>
      <c r="E1526" s="10" t="str">
        <f>IF([1]厂站实体!R1526="","",[1]厂站实体!R1526)</f>
        <v/>
      </c>
      <c r="F1526" s="10" t="str">
        <f>IF([1]厂站实体!M1526="","",[1]厂站实体!M1526)</f>
        <v/>
      </c>
      <c r="G1526" s="10" t="str">
        <f>IF([1]厂站实体!N1526="","",[1]厂站实体!N1526)</f>
        <v/>
      </c>
      <c r="H1526" s="10" t="str">
        <f>IF([1]厂站实体!O1526="","",[1]厂站实体!O1526)</f>
        <v/>
      </c>
      <c r="I1526" s="10" t="str">
        <f>IF([1]厂站实体!K1526="","",[1]厂站实体!K1526)</f>
        <v/>
      </c>
      <c r="J1526" s="10" t="str">
        <f>IF([1]厂站实体!P1526="","",[1]厂站实体!P1526)</f>
        <v/>
      </c>
      <c r="K1526" s="10" t="str">
        <f t="shared" si="23"/>
        <v/>
      </c>
    </row>
    <row r="1527" spans="1:11" x14ac:dyDescent="0.15">
      <c r="A1527" s="10" t="str">
        <f>IF([1]厂站实体!A1527="","",[1]厂站实体!A1527)</f>
        <v/>
      </c>
      <c r="B1527" s="10" t="str">
        <f>IF([1]厂站实体!E1527="","",[1]厂站实体!E1527)</f>
        <v/>
      </c>
      <c r="C1527" s="10" t="str">
        <f>IF([1]厂站实体!C1527="","",[1]厂站实体!C1527)</f>
        <v/>
      </c>
      <c r="D1527" s="10" t="str">
        <f>IF([1]厂站实体!D1527="","",[1]厂站实体!D1527)</f>
        <v/>
      </c>
      <c r="E1527" s="10" t="str">
        <f>IF([1]厂站实体!R1527="","",[1]厂站实体!R1527)</f>
        <v/>
      </c>
      <c r="F1527" s="10" t="str">
        <f>IF([1]厂站实体!M1527="","",[1]厂站实体!M1527)</f>
        <v/>
      </c>
      <c r="G1527" s="10" t="str">
        <f>IF([1]厂站实体!N1527="","",[1]厂站实体!N1527)</f>
        <v/>
      </c>
      <c r="H1527" s="10" t="str">
        <f>IF([1]厂站实体!O1527="","",[1]厂站实体!O1527)</f>
        <v/>
      </c>
      <c r="I1527" s="10" t="str">
        <f>IF([1]厂站实体!K1527="","",[1]厂站实体!K1527)</f>
        <v/>
      </c>
      <c r="J1527" s="10" t="str">
        <f>IF([1]厂站实体!P1527="","",[1]厂站实体!P1527)</f>
        <v/>
      </c>
      <c r="K1527" s="10" t="str">
        <f t="shared" si="23"/>
        <v/>
      </c>
    </row>
    <row r="1528" spans="1:11" x14ac:dyDescent="0.15">
      <c r="A1528" s="10" t="str">
        <f>IF([1]厂站实体!A1528="","",[1]厂站实体!A1528)</f>
        <v/>
      </c>
      <c r="B1528" s="10" t="str">
        <f>IF([1]厂站实体!E1528="","",[1]厂站实体!E1528)</f>
        <v/>
      </c>
      <c r="C1528" s="10" t="str">
        <f>IF([1]厂站实体!C1528="","",[1]厂站实体!C1528)</f>
        <v/>
      </c>
      <c r="D1528" s="10" t="str">
        <f>IF([1]厂站实体!D1528="","",[1]厂站实体!D1528)</f>
        <v/>
      </c>
      <c r="E1528" s="10" t="str">
        <f>IF([1]厂站实体!R1528="","",[1]厂站实体!R1528)</f>
        <v/>
      </c>
      <c r="F1528" s="10" t="str">
        <f>IF([1]厂站实体!M1528="","",[1]厂站实体!M1528)</f>
        <v/>
      </c>
      <c r="G1528" s="10" t="str">
        <f>IF([1]厂站实体!N1528="","",[1]厂站实体!N1528)</f>
        <v/>
      </c>
      <c r="H1528" s="10" t="str">
        <f>IF([1]厂站实体!O1528="","",[1]厂站实体!O1528)</f>
        <v/>
      </c>
      <c r="I1528" s="10" t="str">
        <f>IF([1]厂站实体!K1528="","",[1]厂站实体!K1528)</f>
        <v/>
      </c>
      <c r="J1528" s="10" t="str">
        <f>IF([1]厂站实体!P1528="","",[1]厂站实体!P1528)</f>
        <v/>
      </c>
      <c r="K1528" s="10" t="str">
        <f t="shared" si="23"/>
        <v/>
      </c>
    </row>
    <row r="1529" spans="1:11" x14ac:dyDescent="0.15">
      <c r="A1529" s="10" t="str">
        <f>IF([1]厂站实体!A1529="","",[1]厂站实体!A1529)</f>
        <v/>
      </c>
      <c r="B1529" s="10" t="str">
        <f>IF([1]厂站实体!E1529="","",[1]厂站实体!E1529)</f>
        <v/>
      </c>
      <c r="C1529" s="10" t="str">
        <f>IF([1]厂站实体!C1529="","",[1]厂站实体!C1529)</f>
        <v/>
      </c>
      <c r="D1529" s="10" t="str">
        <f>IF([1]厂站实体!D1529="","",[1]厂站实体!D1529)</f>
        <v/>
      </c>
      <c r="E1529" s="10" t="str">
        <f>IF([1]厂站实体!R1529="","",[1]厂站实体!R1529)</f>
        <v/>
      </c>
      <c r="F1529" s="10" t="str">
        <f>IF([1]厂站实体!M1529="","",[1]厂站实体!M1529)</f>
        <v/>
      </c>
      <c r="G1529" s="10" t="str">
        <f>IF([1]厂站实体!N1529="","",[1]厂站实体!N1529)</f>
        <v/>
      </c>
      <c r="H1529" s="10" t="str">
        <f>IF([1]厂站实体!O1529="","",[1]厂站实体!O1529)</f>
        <v/>
      </c>
      <c r="I1529" s="10" t="str">
        <f>IF([1]厂站实体!K1529="","",[1]厂站实体!K1529)</f>
        <v/>
      </c>
      <c r="J1529" s="10" t="str">
        <f>IF([1]厂站实体!P1529="","",[1]厂站实体!P1529)</f>
        <v/>
      </c>
      <c r="K1529" s="10" t="str">
        <f t="shared" si="23"/>
        <v/>
      </c>
    </row>
    <row r="1530" spans="1:11" x14ac:dyDescent="0.15">
      <c r="A1530" s="10" t="str">
        <f>IF([1]厂站实体!A1530="","",[1]厂站实体!A1530)</f>
        <v/>
      </c>
      <c r="B1530" s="10" t="str">
        <f>IF([1]厂站实体!E1530="","",[1]厂站实体!E1530)</f>
        <v/>
      </c>
      <c r="C1530" s="10" t="str">
        <f>IF([1]厂站实体!C1530="","",[1]厂站实体!C1530)</f>
        <v/>
      </c>
      <c r="D1530" s="10" t="str">
        <f>IF([1]厂站实体!D1530="","",[1]厂站实体!D1530)</f>
        <v/>
      </c>
      <c r="E1530" s="10" t="str">
        <f>IF([1]厂站实体!R1530="","",[1]厂站实体!R1530)</f>
        <v/>
      </c>
      <c r="F1530" s="10" t="str">
        <f>IF([1]厂站实体!M1530="","",[1]厂站实体!M1530)</f>
        <v/>
      </c>
      <c r="G1530" s="10" t="str">
        <f>IF([1]厂站实体!N1530="","",[1]厂站实体!N1530)</f>
        <v/>
      </c>
      <c r="H1530" s="10" t="str">
        <f>IF([1]厂站实体!O1530="","",[1]厂站实体!O1530)</f>
        <v/>
      </c>
      <c r="I1530" s="10" t="str">
        <f>IF([1]厂站实体!K1530="","",[1]厂站实体!K1530)</f>
        <v/>
      </c>
      <c r="J1530" s="10" t="str">
        <f>IF([1]厂站实体!P1530="","",[1]厂站实体!P1530)</f>
        <v/>
      </c>
      <c r="K1530" s="10" t="str">
        <f t="shared" si="23"/>
        <v/>
      </c>
    </row>
    <row r="1531" spans="1:11" x14ac:dyDescent="0.15">
      <c r="A1531" s="10" t="str">
        <f>IF([1]厂站实体!A1531="","",[1]厂站实体!A1531)</f>
        <v/>
      </c>
      <c r="B1531" s="10" t="str">
        <f>IF([1]厂站实体!E1531="","",[1]厂站实体!E1531)</f>
        <v/>
      </c>
      <c r="C1531" s="10" t="str">
        <f>IF([1]厂站实体!C1531="","",[1]厂站实体!C1531)</f>
        <v/>
      </c>
      <c r="D1531" s="10" t="str">
        <f>IF([1]厂站实体!D1531="","",[1]厂站实体!D1531)</f>
        <v/>
      </c>
      <c r="E1531" s="10" t="str">
        <f>IF([1]厂站实体!R1531="","",[1]厂站实体!R1531)</f>
        <v/>
      </c>
      <c r="F1531" s="10" t="str">
        <f>IF([1]厂站实体!M1531="","",[1]厂站实体!M1531)</f>
        <v/>
      </c>
      <c r="G1531" s="10" t="str">
        <f>IF([1]厂站实体!N1531="","",[1]厂站实体!N1531)</f>
        <v/>
      </c>
      <c r="H1531" s="10" t="str">
        <f>IF([1]厂站实体!O1531="","",[1]厂站实体!O1531)</f>
        <v/>
      </c>
      <c r="I1531" s="10" t="str">
        <f>IF([1]厂站实体!K1531="","",[1]厂站实体!K1531)</f>
        <v/>
      </c>
      <c r="J1531" s="10" t="str">
        <f>IF([1]厂站实体!P1531="","",[1]厂站实体!P1531)</f>
        <v/>
      </c>
      <c r="K1531" s="10" t="str">
        <f t="shared" si="23"/>
        <v/>
      </c>
    </row>
    <row r="1532" spans="1:11" x14ac:dyDescent="0.15">
      <c r="A1532" s="10" t="str">
        <f>IF([1]厂站实体!A1532="","",[1]厂站实体!A1532)</f>
        <v/>
      </c>
      <c r="B1532" s="10" t="str">
        <f>IF([1]厂站实体!E1532="","",[1]厂站实体!E1532)</f>
        <v/>
      </c>
      <c r="C1532" s="10" t="str">
        <f>IF([1]厂站实体!C1532="","",[1]厂站实体!C1532)</f>
        <v/>
      </c>
      <c r="D1532" s="10" t="str">
        <f>IF([1]厂站实体!D1532="","",[1]厂站实体!D1532)</f>
        <v/>
      </c>
      <c r="E1532" s="10" t="str">
        <f>IF([1]厂站实体!R1532="","",[1]厂站实体!R1532)</f>
        <v/>
      </c>
      <c r="F1532" s="10" t="str">
        <f>IF([1]厂站实体!M1532="","",[1]厂站实体!M1532)</f>
        <v/>
      </c>
      <c r="G1532" s="10" t="str">
        <f>IF([1]厂站实体!N1532="","",[1]厂站实体!N1532)</f>
        <v/>
      </c>
      <c r="H1532" s="10" t="str">
        <f>IF([1]厂站实体!O1532="","",[1]厂站实体!O1532)</f>
        <v/>
      </c>
      <c r="I1532" s="10" t="str">
        <f>IF([1]厂站实体!K1532="","",[1]厂站实体!K1532)</f>
        <v/>
      </c>
      <c r="J1532" s="10" t="str">
        <f>IF([1]厂站实体!P1532="","",[1]厂站实体!P1532)</f>
        <v/>
      </c>
      <c r="K1532" s="10" t="str">
        <f t="shared" si="23"/>
        <v/>
      </c>
    </row>
    <row r="1533" spans="1:11" x14ac:dyDescent="0.15">
      <c r="A1533" s="10" t="str">
        <f>IF([1]厂站实体!A1533="","",[1]厂站实体!A1533)</f>
        <v/>
      </c>
      <c r="B1533" s="10" t="str">
        <f>IF([1]厂站实体!E1533="","",[1]厂站实体!E1533)</f>
        <v/>
      </c>
      <c r="C1533" s="10" t="str">
        <f>IF([1]厂站实体!C1533="","",[1]厂站实体!C1533)</f>
        <v/>
      </c>
      <c r="D1533" s="10" t="str">
        <f>IF([1]厂站实体!D1533="","",[1]厂站实体!D1533)</f>
        <v/>
      </c>
      <c r="E1533" s="10" t="str">
        <f>IF([1]厂站实体!R1533="","",[1]厂站实体!R1533)</f>
        <v/>
      </c>
      <c r="F1533" s="10" t="str">
        <f>IF([1]厂站实体!M1533="","",[1]厂站实体!M1533)</f>
        <v/>
      </c>
      <c r="G1533" s="10" t="str">
        <f>IF([1]厂站实体!N1533="","",[1]厂站实体!N1533)</f>
        <v/>
      </c>
      <c r="H1533" s="10" t="str">
        <f>IF([1]厂站实体!O1533="","",[1]厂站实体!O1533)</f>
        <v/>
      </c>
      <c r="I1533" s="10" t="str">
        <f>IF([1]厂站实体!K1533="","",[1]厂站实体!K1533)</f>
        <v/>
      </c>
      <c r="J1533" s="10" t="str">
        <f>IF([1]厂站实体!P1533="","",[1]厂站实体!P1533)</f>
        <v/>
      </c>
      <c r="K1533" s="10" t="str">
        <f t="shared" si="23"/>
        <v/>
      </c>
    </row>
    <row r="1534" spans="1:11" x14ac:dyDescent="0.15">
      <c r="A1534" s="10" t="str">
        <f>IF([1]厂站实体!A1534="","",[1]厂站实体!A1534)</f>
        <v/>
      </c>
      <c r="B1534" s="10" t="str">
        <f>IF([1]厂站实体!E1534="","",[1]厂站实体!E1534)</f>
        <v/>
      </c>
      <c r="C1534" s="10" t="str">
        <f>IF([1]厂站实体!C1534="","",[1]厂站实体!C1534)</f>
        <v/>
      </c>
      <c r="D1534" s="10" t="str">
        <f>IF([1]厂站实体!D1534="","",[1]厂站实体!D1534)</f>
        <v/>
      </c>
      <c r="E1534" s="10" t="str">
        <f>IF([1]厂站实体!R1534="","",[1]厂站实体!R1534)</f>
        <v/>
      </c>
      <c r="F1534" s="10" t="str">
        <f>IF([1]厂站实体!M1534="","",[1]厂站实体!M1534)</f>
        <v/>
      </c>
      <c r="G1534" s="10" t="str">
        <f>IF([1]厂站实体!N1534="","",[1]厂站实体!N1534)</f>
        <v/>
      </c>
      <c r="H1534" s="10" t="str">
        <f>IF([1]厂站实体!O1534="","",[1]厂站实体!O1534)</f>
        <v/>
      </c>
      <c r="I1534" s="10" t="str">
        <f>IF([1]厂站实体!K1534="","",[1]厂站实体!K1534)</f>
        <v/>
      </c>
      <c r="J1534" s="10" t="str">
        <f>IF([1]厂站实体!P1534="","",[1]厂站实体!P1534)</f>
        <v/>
      </c>
      <c r="K1534" s="10" t="str">
        <f t="shared" si="23"/>
        <v/>
      </c>
    </row>
    <row r="1535" spans="1:11" x14ac:dyDescent="0.15">
      <c r="A1535" s="10" t="str">
        <f>IF([1]厂站实体!A1535="","",[1]厂站实体!A1535)</f>
        <v/>
      </c>
      <c r="B1535" s="10" t="str">
        <f>IF([1]厂站实体!E1535="","",[1]厂站实体!E1535)</f>
        <v/>
      </c>
      <c r="C1535" s="10" t="str">
        <f>IF([1]厂站实体!C1535="","",[1]厂站实体!C1535)</f>
        <v/>
      </c>
      <c r="D1535" s="10" t="str">
        <f>IF([1]厂站实体!D1535="","",[1]厂站实体!D1535)</f>
        <v/>
      </c>
      <c r="E1535" s="10" t="str">
        <f>IF([1]厂站实体!R1535="","",[1]厂站实体!R1535)</f>
        <v/>
      </c>
      <c r="F1535" s="10" t="str">
        <f>IF([1]厂站实体!M1535="","",[1]厂站实体!M1535)</f>
        <v/>
      </c>
      <c r="G1535" s="10" t="str">
        <f>IF([1]厂站实体!N1535="","",[1]厂站实体!N1535)</f>
        <v/>
      </c>
      <c r="H1535" s="10" t="str">
        <f>IF([1]厂站实体!O1535="","",[1]厂站实体!O1535)</f>
        <v/>
      </c>
      <c r="I1535" s="10" t="str">
        <f>IF([1]厂站实体!K1535="","",[1]厂站实体!K1535)</f>
        <v/>
      </c>
      <c r="J1535" s="10" t="str">
        <f>IF([1]厂站实体!P1535="","",[1]厂站实体!P1535)</f>
        <v/>
      </c>
      <c r="K1535" s="10" t="str">
        <f t="shared" si="23"/>
        <v/>
      </c>
    </row>
    <row r="1536" spans="1:11" x14ac:dyDescent="0.15">
      <c r="A1536" s="10" t="str">
        <f>IF([1]厂站实体!A1536="","",[1]厂站实体!A1536)</f>
        <v/>
      </c>
      <c r="B1536" s="10" t="str">
        <f>IF([1]厂站实体!E1536="","",[1]厂站实体!E1536)</f>
        <v/>
      </c>
      <c r="C1536" s="10" t="str">
        <f>IF([1]厂站实体!C1536="","",[1]厂站实体!C1536)</f>
        <v/>
      </c>
      <c r="D1536" s="10" t="str">
        <f>IF([1]厂站实体!D1536="","",[1]厂站实体!D1536)</f>
        <v/>
      </c>
      <c r="E1536" s="10" t="str">
        <f>IF([1]厂站实体!R1536="","",[1]厂站实体!R1536)</f>
        <v/>
      </c>
      <c r="F1536" s="10" t="str">
        <f>IF([1]厂站实体!M1536="","",[1]厂站实体!M1536)</f>
        <v/>
      </c>
      <c r="G1536" s="10" t="str">
        <f>IF([1]厂站实体!N1536="","",[1]厂站实体!N1536)</f>
        <v/>
      </c>
      <c r="H1536" s="10" t="str">
        <f>IF([1]厂站实体!O1536="","",[1]厂站实体!O1536)</f>
        <v/>
      </c>
      <c r="I1536" s="10" t="str">
        <f>IF([1]厂站实体!K1536="","",[1]厂站实体!K1536)</f>
        <v/>
      </c>
      <c r="J1536" s="10" t="str">
        <f>IF([1]厂站实体!P1536="","",[1]厂站实体!P1536)</f>
        <v/>
      </c>
      <c r="K1536" s="10" t="str">
        <f t="shared" si="23"/>
        <v/>
      </c>
    </row>
    <row r="1537" spans="1:11" x14ac:dyDescent="0.15">
      <c r="A1537" s="10" t="str">
        <f>IF([1]厂站实体!A1537="","",[1]厂站实体!A1537)</f>
        <v/>
      </c>
      <c r="B1537" s="10" t="str">
        <f>IF([1]厂站实体!E1537="","",[1]厂站实体!E1537)</f>
        <v/>
      </c>
      <c r="C1537" s="10" t="str">
        <f>IF([1]厂站实体!C1537="","",[1]厂站实体!C1537)</f>
        <v/>
      </c>
      <c r="D1537" s="10" t="str">
        <f>IF([1]厂站实体!D1537="","",[1]厂站实体!D1537)</f>
        <v/>
      </c>
      <c r="E1537" s="10" t="str">
        <f>IF([1]厂站实体!R1537="","",[1]厂站实体!R1537)</f>
        <v/>
      </c>
      <c r="F1537" s="10" t="str">
        <f>IF([1]厂站实体!M1537="","",[1]厂站实体!M1537)</f>
        <v/>
      </c>
      <c r="G1537" s="10" t="str">
        <f>IF([1]厂站实体!N1537="","",[1]厂站实体!N1537)</f>
        <v/>
      </c>
      <c r="H1537" s="10" t="str">
        <f>IF([1]厂站实体!O1537="","",[1]厂站实体!O1537)</f>
        <v/>
      </c>
      <c r="I1537" s="10" t="str">
        <f>IF([1]厂站实体!K1537="","",[1]厂站实体!K1537)</f>
        <v/>
      </c>
      <c r="J1537" s="10" t="str">
        <f>IF([1]厂站实体!P1537="","",[1]厂站实体!P1537)</f>
        <v/>
      </c>
      <c r="K1537" s="10" t="str">
        <f t="shared" si="23"/>
        <v/>
      </c>
    </row>
    <row r="1538" spans="1:11" x14ac:dyDescent="0.15">
      <c r="A1538" s="10" t="str">
        <f>IF([1]厂站实体!A1538="","",[1]厂站实体!A1538)</f>
        <v/>
      </c>
      <c r="B1538" s="10" t="str">
        <f>IF([1]厂站实体!E1538="","",[1]厂站实体!E1538)</f>
        <v/>
      </c>
      <c r="C1538" s="10" t="str">
        <f>IF([1]厂站实体!C1538="","",[1]厂站实体!C1538)</f>
        <v/>
      </c>
      <c r="D1538" s="10" t="str">
        <f>IF([1]厂站实体!D1538="","",[1]厂站实体!D1538)</f>
        <v/>
      </c>
      <c r="E1538" s="10" t="str">
        <f>IF([1]厂站实体!R1538="","",[1]厂站实体!R1538)</f>
        <v/>
      </c>
      <c r="F1538" s="10" t="str">
        <f>IF([1]厂站实体!M1538="","",[1]厂站实体!M1538)</f>
        <v/>
      </c>
      <c r="G1538" s="10" t="str">
        <f>IF([1]厂站实体!N1538="","",[1]厂站实体!N1538)</f>
        <v/>
      </c>
      <c r="H1538" s="10" t="str">
        <f>IF([1]厂站实体!O1538="","",[1]厂站实体!O1538)</f>
        <v/>
      </c>
      <c r="I1538" s="10" t="str">
        <f>IF([1]厂站实体!K1538="","",[1]厂站实体!K1538)</f>
        <v/>
      </c>
      <c r="J1538" s="10" t="str">
        <f>IF([1]厂站实体!P1538="","",[1]厂站实体!P1538)</f>
        <v/>
      </c>
      <c r="K1538" s="10" t="str">
        <f t="shared" si="23"/>
        <v/>
      </c>
    </row>
    <row r="1539" spans="1:11" x14ac:dyDescent="0.15">
      <c r="A1539" s="10" t="str">
        <f>IF([1]厂站实体!A1539="","",[1]厂站实体!A1539)</f>
        <v/>
      </c>
      <c r="B1539" s="10" t="str">
        <f>IF([1]厂站实体!E1539="","",[1]厂站实体!E1539)</f>
        <v/>
      </c>
      <c r="C1539" s="10" t="str">
        <f>IF([1]厂站实体!C1539="","",[1]厂站实体!C1539)</f>
        <v/>
      </c>
      <c r="D1539" s="10" t="str">
        <f>IF([1]厂站实体!D1539="","",[1]厂站实体!D1539)</f>
        <v/>
      </c>
      <c r="E1539" s="10" t="str">
        <f>IF([1]厂站实体!R1539="","",[1]厂站实体!R1539)</f>
        <v/>
      </c>
      <c r="F1539" s="10" t="str">
        <f>IF([1]厂站实体!M1539="","",[1]厂站实体!M1539)</f>
        <v/>
      </c>
      <c r="G1539" s="10" t="str">
        <f>IF([1]厂站实体!N1539="","",[1]厂站实体!N1539)</f>
        <v/>
      </c>
      <c r="H1539" s="10" t="str">
        <f>IF([1]厂站实体!O1539="","",[1]厂站实体!O1539)</f>
        <v/>
      </c>
      <c r="I1539" s="10" t="str">
        <f>IF([1]厂站实体!K1539="","",[1]厂站实体!K1539)</f>
        <v/>
      </c>
      <c r="J1539" s="10" t="str">
        <f>IF([1]厂站实体!P1539="","",[1]厂站实体!P1539)</f>
        <v/>
      </c>
      <c r="K1539" s="10" t="str">
        <f t="shared" ref="K1539:K1602" si="24">IF(OR(I1539="",J1539=""),"",I1539-J1539)</f>
        <v/>
      </c>
    </row>
    <row r="1540" spans="1:11" x14ac:dyDescent="0.15">
      <c r="A1540" s="10" t="str">
        <f>IF([1]厂站实体!A1540="","",[1]厂站实体!A1540)</f>
        <v/>
      </c>
      <c r="B1540" s="10" t="str">
        <f>IF([1]厂站实体!E1540="","",[1]厂站实体!E1540)</f>
        <v/>
      </c>
      <c r="C1540" s="10" t="str">
        <f>IF([1]厂站实体!C1540="","",[1]厂站实体!C1540)</f>
        <v/>
      </c>
      <c r="D1540" s="10" t="str">
        <f>IF([1]厂站实体!D1540="","",[1]厂站实体!D1540)</f>
        <v/>
      </c>
      <c r="E1540" s="10" t="str">
        <f>IF([1]厂站实体!R1540="","",[1]厂站实体!R1540)</f>
        <v/>
      </c>
      <c r="F1540" s="10" t="str">
        <f>IF([1]厂站实体!M1540="","",[1]厂站实体!M1540)</f>
        <v/>
      </c>
      <c r="G1540" s="10" t="str">
        <f>IF([1]厂站实体!N1540="","",[1]厂站实体!N1540)</f>
        <v/>
      </c>
      <c r="H1540" s="10" t="str">
        <f>IF([1]厂站实体!O1540="","",[1]厂站实体!O1540)</f>
        <v/>
      </c>
      <c r="I1540" s="10" t="str">
        <f>IF([1]厂站实体!K1540="","",[1]厂站实体!K1540)</f>
        <v/>
      </c>
      <c r="J1540" s="10" t="str">
        <f>IF([1]厂站实体!P1540="","",[1]厂站实体!P1540)</f>
        <v/>
      </c>
      <c r="K1540" s="10" t="str">
        <f t="shared" si="24"/>
        <v/>
      </c>
    </row>
    <row r="1541" spans="1:11" x14ac:dyDescent="0.15">
      <c r="A1541" s="10" t="str">
        <f>IF([1]厂站实体!A1541="","",[1]厂站实体!A1541)</f>
        <v/>
      </c>
      <c r="B1541" s="10" t="str">
        <f>IF([1]厂站实体!E1541="","",[1]厂站实体!E1541)</f>
        <v/>
      </c>
      <c r="C1541" s="10" t="str">
        <f>IF([1]厂站实体!C1541="","",[1]厂站实体!C1541)</f>
        <v/>
      </c>
      <c r="D1541" s="10" t="str">
        <f>IF([1]厂站实体!D1541="","",[1]厂站实体!D1541)</f>
        <v/>
      </c>
      <c r="E1541" s="10" t="str">
        <f>IF([1]厂站实体!R1541="","",[1]厂站实体!R1541)</f>
        <v/>
      </c>
      <c r="F1541" s="10" t="str">
        <f>IF([1]厂站实体!M1541="","",[1]厂站实体!M1541)</f>
        <v/>
      </c>
      <c r="G1541" s="10" t="str">
        <f>IF([1]厂站实体!N1541="","",[1]厂站实体!N1541)</f>
        <v/>
      </c>
      <c r="H1541" s="10" t="str">
        <f>IF([1]厂站实体!O1541="","",[1]厂站实体!O1541)</f>
        <v/>
      </c>
      <c r="I1541" s="10" t="str">
        <f>IF([1]厂站实体!K1541="","",[1]厂站实体!K1541)</f>
        <v/>
      </c>
      <c r="J1541" s="10" t="str">
        <f>IF([1]厂站实体!P1541="","",[1]厂站实体!P1541)</f>
        <v/>
      </c>
      <c r="K1541" s="10" t="str">
        <f t="shared" si="24"/>
        <v/>
      </c>
    </row>
    <row r="1542" spans="1:11" x14ac:dyDescent="0.15">
      <c r="A1542" s="10" t="str">
        <f>IF([1]厂站实体!A1542="","",[1]厂站实体!A1542)</f>
        <v/>
      </c>
      <c r="B1542" s="10" t="str">
        <f>IF([1]厂站实体!E1542="","",[1]厂站实体!E1542)</f>
        <v/>
      </c>
      <c r="C1542" s="10" t="str">
        <f>IF([1]厂站实体!C1542="","",[1]厂站实体!C1542)</f>
        <v/>
      </c>
      <c r="D1542" s="10" t="str">
        <f>IF([1]厂站实体!D1542="","",[1]厂站实体!D1542)</f>
        <v/>
      </c>
      <c r="E1542" s="10" t="str">
        <f>IF([1]厂站实体!R1542="","",[1]厂站实体!R1542)</f>
        <v/>
      </c>
      <c r="F1542" s="10" t="str">
        <f>IF([1]厂站实体!M1542="","",[1]厂站实体!M1542)</f>
        <v/>
      </c>
      <c r="G1542" s="10" t="str">
        <f>IF([1]厂站实体!N1542="","",[1]厂站实体!N1542)</f>
        <v/>
      </c>
      <c r="H1542" s="10" t="str">
        <f>IF([1]厂站实体!O1542="","",[1]厂站实体!O1542)</f>
        <v/>
      </c>
      <c r="I1542" s="10" t="str">
        <f>IF([1]厂站实体!K1542="","",[1]厂站实体!K1542)</f>
        <v/>
      </c>
      <c r="J1542" s="10" t="str">
        <f>IF([1]厂站实体!P1542="","",[1]厂站实体!P1542)</f>
        <v/>
      </c>
      <c r="K1542" s="10" t="str">
        <f t="shared" si="24"/>
        <v/>
      </c>
    </row>
    <row r="1543" spans="1:11" x14ac:dyDescent="0.15">
      <c r="A1543" s="10" t="str">
        <f>IF([1]厂站实体!A1543="","",[1]厂站实体!A1543)</f>
        <v/>
      </c>
      <c r="B1543" s="10" t="str">
        <f>IF([1]厂站实体!E1543="","",[1]厂站实体!E1543)</f>
        <v/>
      </c>
      <c r="C1543" s="10" t="str">
        <f>IF([1]厂站实体!C1543="","",[1]厂站实体!C1543)</f>
        <v/>
      </c>
      <c r="D1543" s="10" t="str">
        <f>IF([1]厂站实体!D1543="","",[1]厂站实体!D1543)</f>
        <v/>
      </c>
      <c r="E1543" s="10" t="str">
        <f>IF([1]厂站实体!R1543="","",[1]厂站实体!R1543)</f>
        <v/>
      </c>
      <c r="F1543" s="10" t="str">
        <f>IF([1]厂站实体!M1543="","",[1]厂站实体!M1543)</f>
        <v/>
      </c>
      <c r="G1543" s="10" t="str">
        <f>IF([1]厂站实体!N1543="","",[1]厂站实体!N1543)</f>
        <v/>
      </c>
      <c r="H1543" s="10" t="str">
        <f>IF([1]厂站实体!O1543="","",[1]厂站实体!O1543)</f>
        <v/>
      </c>
      <c r="I1543" s="10" t="str">
        <f>IF([1]厂站实体!K1543="","",[1]厂站实体!K1543)</f>
        <v/>
      </c>
      <c r="J1543" s="10" t="str">
        <f>IF([1]厂站实体!P1543="","",[1]厂站实体!P1543)</f>
        <v/>
      </c>
      <c r="K1543" s="10" t="str">
        <f t="shared" si="24"/>
        <v/>
      </c>
    </row>
    <row r="1544" spans="1:11" x14ac:dyDescent="0.15">
      <c r="A1544" s="10" t="str">
        <f>IF([1]厂站实体!A1544="","",[1]厂站实体!A1544)</f>
        <v/>
      </c>
      <c r="B1544" s="10" t="str">
        <f>IF([1]厂站实体!E1544="","",[1]厂站实体!E1544)</f>
        <v/>
      </c>
      <c r="C1544" s="10" t="str">
        <f>IF([1]厂站实体!C1544="","",[1]厂站实体!C1544)</f>
        <v/>
      </c>
      <c r="D1544" s="10" t="str">
        <f>IF([1]厂站实体!D1544="","",[1]厂站实体!D1544)</f>
        <v/>
      </c>
      <c r="E1544" s="10" t="str">
        <f>IF([1]厂站实体!R1544="","",[1]厂站实体!R1544)</f>
        <v/>
      </c>
      <c r="F1544" s="10" t="str">
        <f>IF([1]厂站实体!M1544="","",[1]厂站实体!M1544)</f>
        <v/>
      </c>
      <c r="G1544" s="10" t="str">
        <f>IF([1]厂站实体!N1544="","",[1]厂站实体!N1544)</f>
        <v/>
      </c>
      <c r="H1544" s="10" t="str">
        <f>IF([1]厂站实体!O1544="","",[1]厂站实体!O1544)</f>
        <v/>
      </c>
      <c r="I1544" s="10" t="str">
        <f>IF([1]厂站实体!K1544="","",[1]厂站实体!K1544)</f>
        <v/>
      </c>
      <c r="J1544" s="10" t="str">
        <f>IF([1]厂站实体!P1544="","",[1]厂站实体!P1544)</f>
        <v/>
      </c>
      <c r="K1544" s="10" t="str">
        <f t="shared" si="24"/>
        <v/>
      </c>
    </row>
    <row r="1545" spans="1:11" x14ac:dyDescent="0.15">
      <c r="A1545" s="10" t="str">
        <f>IF([1]厂站实体!A1545="","",[1]厂站实体!A1545)</f>
        <v/>
      </c>
      <c r="B1545" s="10" t="str">
        <f>IF([1]厂站实体!E1545="","",[1]厂站实体!E1545)</f>
        <v/>
      </c>
      <c r="C1545" s="10" t="str">
        <f>IF([1]厂站实体!C1545="","",[1]厂站实体!C1545)</f>
        <v/>
      </c>
      <c r="D1545" s="10" t="str">
        <f>IF([1]厂站实体!D1545="","",[1]厂站实体!D1545)</f>
        <v/>
      </c>
      <c r="E1545" s="10" t="str">
        <f>IF([1]厂站实体!R1545="","",[1]厂站实体!R1545)</f>
        <v/>
      </c>
      <c r="F1545" s="10" t="str">
        <f>IF([1]厂站实体!M1545="","",[1]厂站实体!M1545)</f>
        <v/>
      </c>
      <c r="G1545" s="10" t="str">
        <f>IF([1]厂站实体!N1545="","",[1]厂站实体!N1545)</f>
        <v/>
      </c>
      <c r="H1545" s="10" t="str">
        <f>IF([1]厂站实体!O1545="","",[1]厂站实体!O1545)</f>
        <v/>
      </c>
      <c r="I1545" s="10" t="str">
        <f>IF([1]厂站实体!K1545="","",[1]厂站实体!K1545)</f>
        <v/>
      </c>
      <c r="J1545" s="10" t="str">
        <f>IF([1]厂站实体!P1545="","",[1]厂站实体!P1545)</f>
        <v/>
      </c>
      <c r="K1545" s="10" t="str">
        <f t="shared" si="24"/>
        <v/>
      </c>
    </row>
    <row r="1546" spans="1:11" x14ac:dyDescent="0.15">
      <c r="A1546" s="10" t="str">
        <f>IF([1]厂站实体!A1546="","",[1]厂站实体!A1546)</f>
        <v/>
      </c>
      <c r="B1546" s="10" t="str">
        <f>IF([1]厂站实体!E1546="","",[1]厂站实体!E1546)</f>
        <v/>
      </c>
      <c r="C1546" s="10" t="str">
        <f>IF([1]厂站实体!C1546="","",[1]厂站实体!C1546)</f>
        <v/>
      </c>
      <c r="D1546" s="10" t="str">
        <f>IF([1]厂站实体!D1546="","",[1]厂站实体!D1546)</f>
        <v/>
      </c>
      <c r="E1546" s="10" t="str">
        <f>IF([1]厂站实体!R1546="","",[1]厂站实体!R1546)</f>
        <v/>
      </c>
      <c r="F1546" s="10" t="str">
        <f>IF([1]厂站实体!M1546="","",[1]厂站实体!M1546)</f>
        <v/>
      </c>
      <c r="G1546" s="10" t="str">
        <f>IF([1]厂站实体!N1546="","",[1]厂站实体!N1546)</f>
        <v/>
      </c>
      <c r="H1546" s="10" t="str">
        <f>IF([1]厂站实体!O1546="","",[1]厂站实体!O1546)</f>
        <v/>
      </c>
      <c r="I1546" s="10" t="str">
        <f>IF([1]厂站实体!K1546="","",[1]厂站实体!K1546)</f>
        <v/>
      </c>
      <c r="J1546" s="10" t="str">
        <f>IF([1]厂站实体!P1546="","",[1]厂站实体!P1546)</f>
        <v/>
      </c>
      <c r="K1546" s="10" t="str">
        <f t="shared" si="24"/>
        <v/>
      </c>
    </row>
    <row r="1547" spans="1:11" x14ac:dyDescent="0.15">
      <c r="A1547" s="10" t="str">
        <f>IF([1]厂站实体!A1547="","",[1]厂站实体!A1547)</f>
        <v/>
      </c>
      <c r="B1547" s="10" t="str">
        <f>IF([1]厂站实体!E1547="","",[1]厂站实体!E1547)</f>
        <v/>
      </c>
      <c r="C1547" s="10" t="str">
        <f>IF([1]厂站实体!C1547="","",[1]厂站实体!C1547)</f>
        <v/>
      </c>
      <c r="D1547" s="10" t="str">
        <f>IF([1]厂站实体!D1547="","",[1]厂站实体!D1547)</f>
        <v/>
      </c>
      <c r="E1547" s="10" t="str">
        <f>IF([1]厂站实体!R1547="","",[1]厂站实体!R1547)</f>
        <v/>
      </c>
      <c r="F1547" s="10" t="str">
        <f>IF([1]厂站实体!M1547="","",[1]厂站实体!M1547)</f>
        <v/>
      </c>
      <c r="G1547" s="10" t="str">
        <f>IF([1]厂站实体!N1547="","",[1]厂站实体!N1547)</f>
        <v/>
      </c>
      <c r="H1547" s="10" t="str">
        <f>IF([1]厂站实体!O1547="","",[1]厂站实体!O1547)</f>
        <v/>
      </c>
      <c r="I1547" s="10" t="str">
        <f>IF([1]厂站实体!K1547="","",[1]厂站实体!K1547)</f>
        <v/>
      </c>
      <c r="J1547" s="10" t="str">
        <f>IF([1]厂站实体!P1547="","",[1]厂站实体!P1547)</f>
        <v/>
      </c>
      <c r="K1547" s="10" t="str">
        <f t="shared" si="24"/>
        <v/>
      </c>
    </row>
    <row r="1548" spans="1:11" x14ac:dyDescent="0.15">
      <c r="A1548" s="10" t="str">
        <f>IF([1]厂站实体!A1548="","",[1]厂站实体!A1548)</f>
        <v/>
      </c>
      <c r="B1548" s="10" t="str">
        <f>IF([1]厂站实体!E1548="","",[1]厂站实体!E1548)</f>
        <v/>
      </c>
      <c r="C1548" s="10" t="str">
        <f>IF([1]厂站实体!C1548="","",[1]厂站实体!C1548)</f>
        <v/>
      </c>
      <c r="D1548" s="10" t="str">
        <f>IF([1]厂站实体!D1548="","",[1]厂站实体!D1548)</f>
        <v/>
      </c>
      <c r="E1548" s="10" t="str">
        <f>IF([1]厂站实体!R1548="","",[1]厂站实体!R1548)</f>
        <v/>
      </c>
      <c r="F1548" s="10" t="str">
        <f>IF([1]厂站实体!M1548="","",[1]厂站实体!M1548)</f>
        <v/>
      </c>
      <c r="G1548" s="10" t="str">
        <f>IF([1]厂站实体!N1548="","",[1]厂站实体!N1548)</f>
        <v/>
      </c>
      <c r="H1548" s="10" t="str">
        <f>IF([1]厂站实体!O1548="","",[1]厂站实体!O1548)</f>
        <v/>
      </c>
      <c r="I1548" s="10" t="str">
        <f>IF([1]厂站实体!K1548="","",[1]厂站实体!K1548)</f>
        <v/>
      </c>
      <c r="J1548" s="10" t="str">
        <f>IF([1]厂站实体!P1548="","",[1]厂站实体!P1548)</f>
        <v/>
      </c>
      <c r="K1548" s="10" t="str">
        <f t="shared" si="24"/>
        <v/>
      </c>
    </row>
    <row r="1549" spans="1:11" x14ac:dyDescent="0.15">
      <c r="A1549" s="10" t="str">
        <f>IF([1]厂站实体!A1549="","",[1]厂站实体!A1549)</f>
        <v/>
      </c>
      <c r="B1549" s="10" t="str">
        <f>IF([1]厂站实体!E1549="","",[1]厂站实体!E1549)</f>
        <v/>
      </c>
      <c r="C1549" s="10" t="str">
        <f>IF([1]厂站实体!C1549="","",[1]厂站实体!C1549)</f>
        <v/>
      </c>
      <c r="D1549" s="10" t="str">
        <f>IF([1]厂站实体!D1549="","",[1]厂站实体!D1549)</f>
        <v/>
      </c>
      <c r="E1549" s="10" t="str">
        <f>IF([1]厂站实体!R1549="","",[1]厂站实体!R1549)</f>
        <v/>
      </c>
      <c r="F1549" s="10" t="str">
        <f>IF([1]厂站实体!M1549="","",[1]厂站实体!M1549)</f>
        <v/>
      </c>
      <c r="G1549" s="10" t="str">
        <f>IF([1]厂站实体!N1549="","",[1]厂站实体!N1549)</f>
        <v/>
      </c>
      <c r="H1549" s="10" t="str">
        <f>IF([1]厂站实体!O1549="","",[1]厂站实体!O1549)</f>
        <v/>
      </c>
      <c r="I1549" s="10" t="str">
        <f>IF([1]厂站实体!K1549="","",[1]厂站实体!K1549)</f>
        <v/>
      </c>
      <c r="J1549" s="10" t="str">
        <f>IF([1]厂站实体!P1549="","",[1]厂站实体!P1549)</f>
        <v/>
      </c>
      <c r="K1549" s="10" t="str">
        <f t="shared" si="24"/>
        <v/>
      </c>
    </row>
    <row r="1550" spans="1:11" x14ac:dyDescent="0.15">
      <c r="A1550" s="10" t="str">
        <f>IF([1]厂站实体!A1550="","",[1]厂站实体!A1550)</f>
        <v/>
      </c>
      <c r="B1550" s="10" t="str">
        <f>IF([1]厂站实体!E1550="","",[1]厂站实体!E1550)</f>
        <v/>
      </c>
      <c r="C1550" s="10" t="str">
        <f>IF([1]厂站实体!C1550="","",[1]厂站实体!C1550)</f>
        <v/>
      </c>
      <c r="D1550" s="10" t="str">
        <f>IF([1]厂站实体!D1550="","",[1]厂站实体!D1550)</f>
        <v/>
      </c>
      <c r="E1550" s="10" t="str">
        <f>IF([1]厂站实体!R1550="","",[1]厂站实体!R1550)</f>
        <v/>
      </c>
      <c r="F1550" s="10" t="str">
        <f>IF([1]厂站实体!M1550="","",[1]厂站实体!M1550)</f>
        <v/>
      </c>
      <c r="G1550" s="10" t="str">
        <f>IF([1]厂站实体!N1550="","",[1]厂站实体!N1550)</f>
        <v/>
      </c>
      <c r="H1550" s="10" t="str">
        <f>IF([1]厂站实体!O1550="","",[1]厂站实体!O1550)</f>
        <v/>
      </c>
      <c r="I1550" s="10" t="str">
        <f>IF([1]厂站实体!K1550="","",[1]厂站实体!K1550)</f>
        <v/>
      </c>
      <c r="J1550" s="10" t="str">
        <f>IF([1]厂站实体!P1550="","",[1]厂站实体!P1550)</f>
        <v/>
      </c>
      <c r="K1550" s="10" t="str">
        <f t="shared" si="24"/>
        <v/>
      </c>
    </row>
    <row r="1551" spans="1:11" x14ac:dyDescent="0.15">
      <c r="A1551" s="10" t="str">
        <f>IF([1]厂站实体!A1551="","",[1]厂站实体!A1551)</f>
        <v/>
      </c>
      <c r="B1551" s="10" t="str">
        <f>IF([1]厂站实体!E1551="","",[1]厂站实体!E1551)</f>
        <v/>
      </c>
      <c r="C1551" s="10" t="str">
        <f>IF([1]厂站实体!C1551="","",[1]厂站实体!C1551)</f>
        <v/>
      </c>
      <c r="D1551" s="10" t="str">
        <f>IF([1]厂站实体!D1551="","",[1]厂站实体!D1551)</f>
        <v/>
      </c>
      <c r="E1551" s="10" t="str">
        <f>IF([1]厂站实体!R1551="","",[1]厂站实体!R1551)</f>
        <v/>
      </c>
      <c r="F1551" s="10" t="str">
        <f>IF([1]厂站实体!M1551="","",[1]厂站实体!M1551)</f>
        <v/>
      </c>
      <c r="G1551" s="10" t="str">
        <f>IF([1]厂站实体!N1551="","",[1]厂站实体!N1551)</f>
        <v/>
      </c>
      <c r="H1551" s="10" t="str">
        <f>IF([1]厂站实体!O1551="","",[1]厂站实体!O1551)</f>
        <v/>
      </c>
      <c r="I1551" s="10" t="str">
        <f>IF([1]厂站实体!K1551="","",[1]厂站实体!K1551)</f>
        <v/>
      </c>
      <c r="J1551" s="10" t="str">
        <f>IF([1]厂站实体!P1551="","",[1]厂站实体!P1551)</f>
        <v/>
      </c>
      <c r="K1551" s="10" t="str">
        <f t="shared" si="24"/>
        <v/>
      </c>
    </row>
    <row r="1552" spans="1:11" x14ac:dyDescent="0.15">
      <c r="A1552" s="10" t="str">
        <f>IF([1]厂站实体!A1552="","",[1]厂站实体!A1552)</f>
        <v/>
      </c>
      <c r="B1552" s="10" t="str">
        <f>IF([1]厂站实体!E1552="","",[1]厂站实体!E1552)</f>
        <v/>
      </c>
      <c r="C1552" s="10" t="str">
        <f>IF([1]厂站实体!C1552="","",[1]厂站实体!C1552)</f>
        <v/>
      </c>
      <c r="D1552" s="10" t="str">
        <f>IF([1]厂站实体!D1552="","",[1]厂站实体!D1552)</f>
        <v/>
      </c>
      <c r="E1552" s="10" t="str">
        <f>IF([1]厂站实体!R1552="","",[1]厂站实体!R1552)</f>
        <v/>
      </c>
      <c r="F1552" s="10" t="str">
        <f>IF([1]厂站实体!M1552="","",[1]厂站实体!M1552)</f>
        <v/>
      </c>
      <c r="G1552" s="10" t="str">
        <f>IF([1]厂站实体!N1552="","",[1]厂站实体!N1552)</f>
        <v/>
      </c>
      <c r="H1552" s="10" t="str">
        <f>IF([1]厂站实体!O1552="","",[1]厂站实体!O1552)</f>
        <v/>
      </c>
      <c r="I1552" s="10" t="str">
        <f>IF([1]厂站实体!K1552="","",[1]厂站实体!K1552)</f>
        <v/>
      </c>
      <c r="J1552" s="10" t="str">
        <f>IF([1]厂站实体!P1552="","",[1]厂站实体!P1552)</f>
        <v/>
      </c>
      <c r="K1552" s="10" t="str">
        <f t="shared" si="24"/>
        <v/>
      </c>
    </row>
    <row r="1553" spans="1:11" x14ac:dyDescent="0.15">
      <c r="A1553" s="10" t="str">
        <f>IF([1]厂站实体!A1553="","",[1]厂站实体!A1553)</f>
        <v/>
      </c>
      <c r="B1553" s="10" t="str">
        <f>IF([1]厂站实体!E1553="","",[1]厂站实体!E1553)</f>
        <v/>
      </c>
      <c r="C1553" s="10" t="str">
        <f>IF([1]厂站实体!C1553="","",[1]厂站实体!C1553)</f>
        <v/>
      </c>
      <c r="D1553" s="10" t="str">
        <f>IF([1]厂站实体!D1553="","",[1]厂站实体!D1553)</f>
        <v/>
      </c>
      <c r="E1553" s="10" t="str">
        <f>IF([1]厂站实体!R1553="","",[1]厂站实体!R1553)</f>
        <v/>
      </c>
      <c r="F1553" s="10" t="str">
        <f>IF([1]厂站实体!M1553="","",[1]厂站实体!M1553)</f>
        <v/>
      </c>
      <c r="G1553" s="10" t="str">
        <f>IF([1]厂站实体!N1553="","",[1]厂站实体!N1553)</f>
        <v/>
      </c>
      <c r="H1553" s="10" t="str">
        <f>IF([1]厂站实体!O1553="","",[1]厂站实体!O1553)</f>
        <v/>
      </c>
      <c r="I1553" s="10" t="str">
        <f>IF([1]厂站实体!K1553="","",[1]厂站实体!K1553)</f>
        <v/>
      </c>
      <c r="J1553" s="10" t="str">
        <f>IF([1]厂站实体!P1553="","",[1]厂站实体!P1553)</f>
        <v/>
      </c>
      <c r="K1553" s="10" t="str">
        <f t="shared" si="24"/>
        <v/>
      </c>
    </row>
    <row r="1554" spans="1:11" x14ac:dyDescent="0.15">
      <c r="A1554" s="10" t="str">
        <f>IF([1]厂站实体!A1554="","",[1]厂站实体!A1554)</f>
        <v/>
      </c>
      <c r="B1554" s="10" t="str">
        <f>IF([1]厂站实体!E1554="","",[1]厂站实体!E1554)</f>
        <v/>
      </c>
      <c r="C1554" s="10" t="str">
        <f>IF([1]厂站实体!C1554="","",[1]厂站实体!C1554)</f>
        <v/>
      </c>
      <c r="D1554" s="10" t="str">
        <f>IF([1]厂站实体!D1554="","",[1]厂站实体!D1554)</f>
        <v/>
      </c>
      <c r="E1554" s="10" t="str">
        <f>IF([1]厂站实体!R1554="","",[1]厂站实体!R1554)</f>
        <v/>
      </c>
      <c r="F1554" s="10" t="str">
        <f>IF([1]厂站实体!M1554="","",[1]厂站实体!M1554)</f>
        <v/>
      </c>
      <c r="G1554" s="10" t="str">
        <f>IF([1]厂站实体!N1554="","",[1]厂站实体!N1554)</f>
        <v/>
      </c>
      <c r="H1554" s="10" t="str">
        <f>IF([1]厂站实体!O1554="","",[1]厂站实体!O1554)</f>
        <v/>
      </c>
      <c r="I1554" s="10" t="str">
        <f>IF([1]厂站实体!K1554="","",[1]厂站实体!K1554)</f>
        <v/>
      </c>
      <c r="J1554" s="10" t="str">
        <f>IF([1]厂站实体!P1554="","",[1]厂站实体!P1554)</f>
        <v/>
      </c>
      <c r="K1554" s="10" t="str">
        <f t="shared" si="24"/>
        <v/>
      </c>
    </row>
    <row r="1555" spans="1:11" x14ac:dyDescent="0.15">
      <c r="A1555" s="10" t="str">
        <f>IF([1]厂站实体!A1555="","",[1]厂站实体!A1555)</f>
        <v/>
      </c>
      <c r="B1555" s="10" t="str">
        <f>IF([1]厂站实体!E1555="","",[1]厂站实体!E1555)</f>
        <v/>
      </c>
      <c r="C1555" s="10" t="str">
        <f>IF([1]厂站实体!C1555="","",[1]厂站实体!C1555)</f>
        <v/>
      </c>
      <c r="D1555" s="10" t="str">
        <f>IF([1]厂站实体!D1555="","",[1]厂站实体!D1555)</f>
        <v/>
      </c>
      <c r="E1555" s="10" t="str">
        <f>IF([1]厂站实体!R1555="","",[1]厂站实体!R1555)</f>
        <v/>
      </c>
      <c r="F1555" s="10" t="str">
        <f>IF([1]厂站实体!M1555="","",[1]厂站实体!M1555)</f>
        <v/>
      </c>
      <c r="G1555" s="10" t="str">
        <f>IF([1]厂站实体!N1555="","",[1]厂站实体!N1555)</f>
        <v/>
      </c>
      <c r="H1555" s="10" t="str">
        <f>IF([1]厂站实体!O1555="","",[1]厂站实体!O1555)</f>
        <v/>
      </c>
      <c r="I1555" s="10" t="str">
        <f>IF([1]厂站实体!K1555="","",[1]厂站实体!K1555)</f>
        <v/>
      </c>
      <c r="J1555" s="10" t="str">
        <f>IF([1]厂站实体!P1555="","",[1]厂站实体!P1555)</f>
        <v/>
      </c>
      <c r="K1555" s="10" t="str">
        <f t="shared" si="24"/>
        <v/>
      </c>
    </row>
    <row r="1556" spans="1:11" x14ac:dyDescent="0.15">
      <c r="A1556" s="10" t="str">
        <f>IF([1]厂站实体!A1556="","",[1]厂站实体!A1556)</f>
        <v/>
      </c>
      <c r="B1556" s="10" t="str">
        <f>IF([1]厂站实体!E1556="","",[1]厂站实体!E1556)</f>
        <v/>
      </c>
      <c r="C1556" s="10" t="str">
        <f>IF([1]厂站实体!C1556="","",[1]厂站实体!C1556)</f>
        <v/>
      </c>
      <c r="D1556" s="10" t="str">
        <f>IF([1]厂站实体!D1556="","",[1]厂站实体!D1556)</f>
        <v/>
      </c>
      <c r="E1556" s="10" t="str">
        <f>IF([1]厂站实体!R1556="","",[1]厂站实体!R1556)</f>
        <v/>
      </c>
      <c r="F1556" s="10" t="str">
        <f>IF([1]厂站实体!M1556="","",[1]厂站实体!M1556)</f>
        <v/>
      </c>
      <c r="G1556" s="10" t="str">
        <f>IF([1]厂站实体!N1556="","",[1]厂站实体!N1556)</f>
        <v/>
      </c>
      <c r="H1556" s="10" t="str">
        <f>IF([1]厂站实体!O1556="","",[1]厂站实体!O1556)</f>
        <v/>
      </c>
      <c r="I1556" s="10" t="str">
        <f>IF([1]厂站实体!K1556="","",[1]厂站实体!K1556)</f>
        <v/>
      </c>
      <c r="J1556" s="10" t="str">
        <f>IF([1]厂站实体!P1556="","",[1]厂站实体!P1556)</f>
        <v/>
      </c>
      <c r="K1556" s="10" t="str">
        <f t="shared" si="24"/>
        <v/>
      </c>
    </row>
    <row r="1557" spans="1:11" x14ac:dyDescent="0.15">
      <c r="A1557" s="10" t="str">
        <f>IF([1]厂站实体!A1557="","",[1]厂站实体!A1557)</f>
        <v/>
      </c>
      <c r="B1557" s="10" t="str">
        <f>IF([1]厂站实体!E1557="","",[1]厂站实体!E1557)</f>
        <v/>
      </c>
      <c r="C1557" s="10" t="str">
        <f>IF([1]厂站实体!C1557="","",[1]厂站实体!C1557)</f>
        <v/>
      </c>
      <c r="D1557" s="10" t="str">
        <f>IF([1]厂站实体!D1557="","",[1]厂站实体!D1557)</f>
        <v/>
      </c>
      <c r="E1557" s="10" t="str">
        <f>IF([1]厂站实体!R1557="","",[1]厂站实体!R1557)</f>
        <v/>
      </c>
      <c r="F1557" s="10" t="str">
        <f>IF([1]厂站实体!M1557="","",[1]厂站实体!M1557)</f>
        <v/>
      </c>
      <c r="G1557" s="10" t="str">
        <f>IF([1]厂站实体!N1557="","",[1]厂站实体!N1557)</f>
        <v/>
      </c>
      <c r="H1557" s="10" t="str">
        <f>IF([1]厂站实体!O1557="","",[1]厂站实体!O1557)</f>
        <v/>
      </c>
      <c r="I1557" s="10" t="str">
        <f>IF([1]厂站实体!K1557="","",[1]厂站实体!K1557)</f>
        <v/>
      </c>
      <c r="J1557" s="10" t="str">
        <f>IF([1]厂站实体!P1557="","",[1]厂站实体!P1557)</f>
        <v/>
      </c>
      <c r="K1557" s="10" t="str">
        <f t="shared" si="24"/>
        <v/>
      </c>
    </row>
    <row r="1558" spans="1:11" x14ac:dyDescent="0.15">
      <c r="A1558" s="10" t="str">
        <f>IF([1]厂站实体!A1558="","",[1]厂站实体!A1558)</f>
        <v/>
      </c>
      <c r="B1558" s="10" t="str">
        <f>IF([1]厂站实体!E1558="","",[1]厂站实体!E1558)</f>
        <v/>
      </c>
      <c r="C1558" s="10" t="str">
        <f>IF([1]厂站实体!C1558="","",[1]厂站实体!C1558)</f>
        <v/>
      </c>
      <c r="D1558" s="10" t="str">
        <f>IF([1]厂站实体!D1558="","",[1]厂站实体!D1558)</f>
        <v/>
      </c>
      <c r="E1558" s="10" t="str">
        <f>IF([1]厂站实体!R1558="","",[1]厂站实体!R1558)</f>
        <v/>
      </c>
      <c r="F1558" s="10" t="str">
        <f>IF([1]厂站实体!M1558="","",[1]厂站实体!M1558)</f>
        <v/>
      </c>
      <c r="G1558" s="10" t="str">
        <f>IF([1]厂站实体!N1558="","",[1]厂站实体!N1558)</f>
        <v/>
      </c>
      <c r="H1558" s="10" t="str">
        <f>IF([1]厂站实体!O1558="","",[1]厂站实体!O1558)</f>
        <v/>
      </c>
      <c r="I1558" s="10" t="str">
        <f>IF([1]厂站实体!K1558="","",[1]厂站实体!K1558)</f>
        <v/>
      </c>
      <c r="J1558" s="10" t="str">
        <f>IF([1]厂站实体!P1558="","",[1]厂站实体!P1558)</f>
        <v/>
      </c>
      <c r="K1558" s="10" t="str">
        <f t="shared" si="24"/>
        <v/>
      </c>
    </row>
    <row r="1559" spans="1:11" x14ac:dyDescent="0.15">
      <c r="A1559" s="10" t="str">
        <f>IF([1]厂站实体!A1559="","",[1]厂站实体!A1559)</f>
        <v/>
      </c>
      <c r="B1559" s="10" t="str">
        <f>IF([1]厂站实体!E1559="","",[1]厂站实体!E1559)</f>
        <v/>
      </c>
      <c r="C1559" s="10" t="str">
        <f>IF([1]厂站实体!C1559="","",[1]厂站实体!C1559)</f>
        <v/>
      </c>
      <c r="D1559" s="10" t="str">
        <f>IF([1]厂站实体!D1559="","",[1]厂站实体!D1559)</f>
        <v/>
      </c>
      <c r="E1559" s="10" t="str">
        <f>IF([1]厂站实体!R1559="","",[1]厂站实体!R1559)</f>
        <v/>
      </c>
      <c r="F1559" s="10" t="str">
        <f>IF([1]厂站实体!M1559="","",[1]厂站实体!M1559)</f>
        <v/>
      </c>
      <c r="G1559" s="10" t="str">
        <f>IF([1]厂站实体!N1559="","",[1]厂站实体!N1559)</f>
        <v/>
      </c>
      <c r="H1559" s="10" t="str">
        <f>IF([1]厂站实体!O1559="","",[1]厂站实体!O1559)</f>
        <v/>
      </c>
      <c r="I1559" s="10" t="str">
        <f>IF([1]厂站实体!K1559="","",[1]厂站实体!K1559)</f>
        <v/>
      </c>
      <c r="J1559" s="10" t="str">
        <f>IF([1]厂站实体!P1559="","",[1]厂站实体!P1559)</f>
        <v/>
      </c>
      <c r="K1559" s="10" t="str">
        <f t="shared" si="24"/>
        <v/>
      </c>
    </row>
    <row r="1560" spans="1:11" x14ac:dyDescent="0.15">
      <c r="A1560" s="10" t="str">
        <f>IF([1]厂站实体!A1560="","",[1]厂站实体!A1560)</f>
        <v/>
      </c>
      <c r="B1560" s="10" t="str">
        <f>IF([1]厂站实体!E1560="","",[1]厂站实体!E1560)</f>
        <v/>
      </c>
      <c r="C1560" s="10" t="str">
        <f>IF([1]厂站实体!C1560="","",[1]厂站实体!C1560)</f>
        <v/>
      </c>
      <c r="D1560" s="10" t="str">
        <f>IF([1]厂站实体!D1560="","",[1]厂站实体!D1560)</f>
        <v/>
      </c>
      <c r="E1560" s="10" t="str">
        <f>IF([1]厂站实体!R1560="","",[1]厂站实体!R1560)</f>
        <v/>
      </c>
      <c r="F1560" s="10" t="str">
        <f>IF([1]厂站实体!M1560="","",[1]厂站实体!M1560)</f>
        <v/>
      </c>
      <c r="G1560" s="10" t="str">
        <f>IF([1]厂站实体!N1560="","",[1]厂站实体!N1560)</f>
        <v/>
      </c>
      <c r="H1560" s="10" t="str">
        <f>IF([1]厂站实体!O1560="","",[1]厂站实体!O1560)</f>
        <v/>
      </c>
      <c r="I1560" s="10" t="str">
        <f>IF([1]厂站实体!K1560="","",[1]厂站实体!K1560)</f>
        <v/>
      </c>
      <c r="J1560" s="10" t="str">
        <f>IF([1]厂站实体!P1560="","",[1]厂站实体!P1560)</f>
        <v/>
      </c>
      <c r="K1560" s="10" t="str">
        <f t="shared" si="24"/>
        <v/>
      </c>
    </row>
    <row r="1561" spans="1:11" x14ac:dyDescent="0.15">
      <c r="A1561" s="10" t="str">
        <f>IF([1]厂站实体!A1561="","",[1]厂站实体!A1561)</f>
        <v/>
      </c>
      <c r="B1561" s="10" t="str">
        <f>IF([1]厂站实体!E1561="","",[1]厂站实体!E1561)</f>
        <v/>
      </c>
      <c r="C1561" s="10" t="str">
        <f>IF([1]厂站实体!C1561="","",[1]厂站实体!C1561)</f>
        <v/>
      </c>
      <c r="D1561" s="10" t="str">
        <f>IF([1]厂站实体!D1561="","",[1]厂站实体!D1561)</f>
        <v/>
      </c>
      <c r="E1561" s="10" t="str">
        <f>IF([1]厂站实体!R1561="","",[1]厂站实体!R1561)</f>
        <v/>
      </c>
      <c r="F1561" s="10" t="str">
        <f>IF([1]厂站实体!M1561="","",[1]厂站实体!M1561)</f>
        <v/>
      </c>
      <c r="G1561" s="10" t="str">
        <f>IF([1]厂站实体!N1561="","",[1]厂站实体!N1561)</f>
        <v/>
      </c>
      <c r="H1561" s="10" t="str">
        <f>IF([1]厂站实体!O1561="","",[1]厂站实体!O1561)</f>
        <v/>
      </c>
      <c r="I1561" s="10" t="str">
        <f>IF([1]厂站实体!K1561="","",[1]厂站实体!K1561)</f>
        <v/>
      </c>
      <c r="J1561" s="10" t="str">
        <f>IF([1]厂站实体!P1561="","",[1]厂站实体!P1561)</f>
        <v/>
      </c>
      <c r="K1561" s="10" t="str">
        <f t="shared" si="24"/>
        <v/>
      </c>
    </row>
    <row r="1562" spans="1:11" x14ac:dyDescent="0.15">
      <c r="A1562" s="10" t="str">
        <f>IF([1]厂站实体!A1562="","",[1]厂站实体!A1562)</f>
        <v/>
      </c>
      <c r="B1562" s="10" t="str">
        <f>IF([1]厂站实体!E1562="","",[1]厂站实体!E1562)</f>
        <v/>
      </c>
      <c r="C1562" s="10" t="str">
        <f>IF([1]厂站实体!C1562="","",[1]厂站实体!C1562)</f>
        <v/>
      </c>
      <c r="D1562" s="10" t="str">
        <f>IF([1]厂站实体!D1562="","",[1]厂站实体!D1562)</f>
        <v/>
      </c>
      <c r="E1562" s="10" t="str">
        <f>IF([1]厂站实体!R1562="","",[1]厂站实体!R1562)</f>
        <v/>
      </c>
      <c r="F1562" s="10" t="str">
        <f>IF([1]厂站实体!M1562="","",[1]厂站实体!M1562)</f>
        <v/>
      </c>
      <c r="G1562" s="10" t="str">
        <f>IF([1]厂站实体!N1562="","",[1]厂站实体!N1562)</f>
        <v/>
      </c>
      <c r="H1562" s="10" t="str">
        <f>IF([1]厂站实体!O1562="","",[1]厂站实体!O1562)</f>
        <v/>
      </c>
      <c r="I1562" s="10" t="str">
        <f>IF([1]厂站实体!K1562="","",[1]厂站实体!K1562)</f>
        <v/>
      </c>
      <c r="J1562" s="10" t="str">
        <f>IF([1]厂站实体!P1562="","",[1]厂站实体!P1562)</f>
        <v/>
      </c>
      <c r="K1562" s="10" t="str">
        <f t="shared" si="24"/>
        <v/>
      </c>
    </row>
    <row r="1563" spans="1:11" x14ac:dyDescent="0.15">
      <c r="A1563" s="10" t="str">
        <f>IF([1]厂站实体!A1563="","",[1]厂站实体!A1563)</f>
        <v/>
      </c>
      <c r="B1563" s="10" t="str">
        <f>IF([1]厂站实体!E1563="","",[1]厂站实体!E1563)</f>
        <v/>
      </c>
      <c r="C1563" s="10" t="str">
        <f>IF([1]厂站实体!C1563="","",[1]厂站实体!C1563)</f>
        <v/>
      </c>
      <c r="D1563" s="10" t="str">
        <f>IF([1]厂站实体!D1563="","",[1]厂站实体!D1563)</f>
        <v/>
      </c>
      <c r="E1563" s="10" t="str">
        <f>IF([1]厂站实体!R1563="","",[1]厂站实体!R1563)</f>
        <v/>
      </c>
      <c r="F1563" s="10" t="str">
        <f>IF([1]厂站实体!M1563="","",[1]厂站实体!M1563)</f>
        <v/>
      </c>
      <c r="G1563" s="10" t="str">
        <f>IF([1]厂站实体!N1563="","",[1]厂站实体!N1563)</f>
        <v/>
      </c>
      <c r="H1563" s="10" t="str">
        <f>IF([1]厂站实体!O1563="","",[1]厂站实体!O1563)</f>
        <v/>
      </c>
      <c r="I1563" s="10" t="str">
        <f>IF([1]厂站实体!K1563="","",[1]厂站实体!K1563)</f>
        <v/>
      </c>
      <c r="J1563" s="10" t="str">
        <f>IF([1]厂站实体!P1563="","",[1]厂站实体!P1563)</f>
        <v/>
      </c>
      <c r="K1563" s="10" t="str">
        <f t="shared" si="24"/>
        <v/>
      </c>
    </row>
    <row r="1564" spans="1:11" x14ac:dyDescent="0.15">
      <c r="A1564" s="10" t="str">
        <f>IF([1]厂站实体!A1564="","",[1]厂站实体!A1564)</f>
        <v/>
      </c>
      <c r="B1564" s="10" t="str">
        <f>IF([1]厂站实体!E1564="","",[1]厂站实体!E1564)</f>
        <v/>
      </c>
      <c r="C1564" s="10" t="str">
        <f>IF([1]厂站实体!C1564="","",[1]厂站实体!C1564)</f>
        <v/>
      </c>
      <c r="D1564" s="10" t="str">
        <f>IF([1]厂站实体!D1564="","",[1]厂站实体!D1564)</f>
        <v/>
      </c>
      <c r="E1564" s="10" t="str">
        <f>IF([1]厂站实体!R1564="","",[1]厂站实体!R1564)</f>
        <v/>
      </c>
      <c r="F1564" s="10" t="str">
        <f>IF([1]厂站实体!M1564="","",[1]厂站实体!M1564)</f>
        <v/>
      </c>
      <c r="G1564" s="10" t="str">
        <f>IF([1]厂站实体!N1564="","",[1]厂站实体!N1564)</f>
        <v/>
      </c>
      <c r="H1564" s="10" t="str">
        <f>IF([1]厂站实体!O1564="","",[1]厂站实体!O1564)</f>
        <v/>
      </c>
      <c r="I1564" s="10" t="str">
        <f>IF([1]厂站实体!K1564="","",[1]厂站实体!K1564)</f>
        <v/>
      </c>
      <c r="J1564" s="10" t="str">
        <f>IF([1]厂站实体!P1564="","",[1]厂站实体!P1564)</f>
        <v/>
      </c>
      <c r="K1564" s="10" t="str">
        <f t="shared" si="24"/>
        <v/>
      </c>
    </row>
    <row r="1565" spans="1:11" x14ac:dyDescent="0.15">
      <c r="A1565" s="10" t="str">
        <f>IF([1]厂站实体!A1565="","",[1]厂站实体!A1565)</f>
        <v/>
      </c>
      <c r="B1565" s="10" t="str">
        <f>IF([1]厂站实体!E1565="","",[1]厂站实体!E1565)</f>
        <v/>
      </c>
      <c r="C1565" s="10" t="str">
        <f>IF([1]厂站实体!C1565="","",[1]厂站实体!C1565)</f>
        <v/>
      </c>
      <c r="D1565" s="10" t="str">
        <f>IF([1]厂站实体!D1565="","",[1]厂站实体!D1565)</f>
        <v/>
      </c>
      <c r="E1565" s="10" t="str">
        <f>IF([1]厂站实体!R1565="","",[1]厂站实体!R1565)</f>
        <v/>
      </c>
      <c r="F1565" s="10" t="str">
        <f>IF([1]厂站实体!M1565="","",[1]厂站实体!M1565)</f>
        <v/>
      </c>
      <c r="G1565" s="10" t="str">
        <f>IF([1]厂站实体!N1565="","",[1]厂站实体!N1565)</f>
        <v/>
      </c>
      <c r="H1565" s="10" t="str">
        <f>IF([1]厂站实体!O1565="","",[1]厂站实体!O1565)</f>
        <v/>
      </c>
      <c r="I1565" s="10" t="str">
        <f>IF([1]厂站实体!K1565="","",[1]厂站实体!K1565)</f>
        <v/>
      </c>
      <c r="J1565" s="10" t="str">
        <f>IF([1]厂站实体!P1565="","",[1]厂站实体!P1565)</f>
        <v/>
      </c>
      <c r="K1565" s="10" t="str">
        <f t="shared" si="24"/>
        <v/>
      </c>
    </row>
    <row r="1566" spans="1:11" x14ac:dyDescent="0.15">
      <c r="A1566" s="10" t="str">
        <f>IF([1]厂站实体!A1566="","",[1]厂站实体!A1566)</f>
        <v/>
      </c>
      <c r="B1566" s="10" t="str">
        <f>IF([1]厂站实体!E1566="","",[1]厂站实体!E1566)</f>
        <v/>
      </c>
      <c r="C1566" s="10" t="str">
        <f>IF([1]厂站实体!C1566="","",[1]厂站实体!C1566)</f>
        <v/>
      </c>
      <c r="D1566" s="10" t="str">
        <f>IF([1]厂站实体!D1566="","",[1]厂站实体!D1566)</f>
        <v/>
      </c>
      <c r="E1566" s="10" t="str">
        <f>IF([1]厂站实体!R1566="","",[1]厂站实体!R1566)</f>
        <v/>
      </c>
      <c r="F1566" s="10" t="str">
        <f>IF([1]厂站实体!M1566="","",[1]厂站实体!M1566)</f>
        <v/>
      </c>
      <c r="G1566" s="10" t="str">
        <f>IF([1]厂站实体!N1566="","",[1]厂站实体!N1566)</f>
        <v/>
      </c>
      <c r="H1566" s="10" t="str">
        <f>IF([1]厂站实体!O1566="","",[1]厂站实体!O1566)</f>
        <v/>
      </c>
      <c r="I1566" s="10" t="str">
        <f>IF([1]厂站实体!K1566="","",[1]厂站实体!K1566)</f>
        <v/>
      </c>
      <c r="J1566" s="10" t="str">
        <f>IF([1]厂站实体!P1566="","",[1]厂站实体!P1566)</f>
        <v/>
      </c>
      <c r="K1566" s="10" t="str">
        <f t="shared" si="24"/>
        <v/>
      </c>
    </row>
    <row r="1567" spans="1:11" x14ac:dyDescent="0.15">
      <c r="A1567" s="10" t="str">
        <f>IF([1]厂站实体!A1567="","",[1]厂站实体!A1567)</f>
        <v/>
      </c>
      <c r="B1567" s="10" t="str">
        <f>IF([1]厂站实体!E1567="","",[1]厂站实体!E1567)</f>
        <v/>
      </c>
      <c r="C1567" s="10" t="str">
        <f>IF([1]厂站实体!C1567="","",[1]厂站实体!C1567)</f>
        <v/>
      </c>
      <c r="D1567" s="10" t="str">
        <f>IF([1]厂站实体!D1567="","",[1]厂站实体!D1567)</f>
        <v/>
      </c>
      <c r="E1567" s="10" t="str">
        <f>IF([1]厂站实体!R1567="","",[1]厂站实体!R1567)</f>
        <v/>
      </c>
      <c r="F1567" s="10" t="str">
        <f>IF([1]厂站实体!M1567="","",[1]厂站实体!M1567)</f>
        <v/>
      </c>
      <c r="G1567" s="10" t="str">
        <f>IF([1]厂站实体!N1567="","",[1]厂站实体!N1567)</f>
        <v/>
      </c>
      <c r="H1567" s="10" t="str">
        <f>IF([1]厂站实体!O1567="","",[1]厂站实体!O1567)</f>
        <v/>
      </c>
      <c r="I1567" s="10" t="str">
        <f>IF([1]厂站实体!K1567="","",[1]厂站实体!K1567)</f>
        <v/>
      </c>
      <c r="J1567" s="10" t="str">
        <f>IF([1]厂站实体!P1567="","",[1]厂站实体!P1567)</f>
        <v/>
      </c>
      <c r="K1567" s="10" t="str">
        <f t="shared" si="24"/>
        <v/>
      </c>
    </row>
    <row r="1568" spans="1:11" x14ac:dyDescent="0.15">
      <c r="A1568" s="10" t="str">
        <f>IF([1]厂站实体!A1568="","",[1]厂站实体!A1568)</f>
        <v/>
      </c>
      <c r="B1568" s="10" t="str">
        <f>IF([1]厂站实体!E1568="","",[1]厂站实体!E1568)</f>
        <v/>
      </c>
      <c r="C1568" s="10" t="str">
        <f>IF([1]厂站实体!C1568="","",[1]厂站实体!C1568)</f>
        <v/>
      </c>
      <c r="D1568" s="10" t="str">
        <f>IF([1]厂站实体!D1568="","",[1]厂站实体!D1568)</f>
        <v/>
      </c>
      <c r="E1568" s="10" t="str">
        <f>IF([1]厂站实体!R1568="","",[1]厂站实体!R1568)</f>
        <v/>
      </c>
      <c r="F1568" s="10" t="str">
        <f>IF([1]厂站实体!M1568="","",[1]厂站实体!M1568)</f>
        <v/>
      </c>
      <c r="G1568" s="10" t="str">
        <f>IF([1]厂站实体!N1568="","",[1]厂站实体!N1568)</f>
        <v/>
      </c>
      <c r="H1568" s="10" t="str">
        <f>IF([1]厂站实体!O1568="","",[1]厂站实体!O1568)</f>
        <v/>
      </c>
      <c r="I1568" s="10" t="str">
        <f>IF([1]厂站实体!K1568="","",[1]厂站实体!K1568)</f>
        <v/>
      </c>
      <c r="J1568" s="10" t="str">
        <f>IF([1]厂站实体!P1568="","",[1]厂站实体!P1568)</f>
        <v/>
      </c>
      <c r="K1568" s="10" t="str">
        <f t="shared" si="24"/>
        <v/>
      </c>
    </row>
    <row r="1569" spans="1:11" x14ac:dyDescent="0.15">
      <c r="A1569" s="10" t="str">
        <f>IF([1]厂站实体!A1569="","",[1]厂站实体!A1569)</f>
        <v/>
      </c>
      <c r="B1569" s="10" t="str">
        <f>IF([1]厂站实体!E1569="","",[1]厂站实体!E1569)</f>
        <v/>
      </c>
      <c r="C1569" s="10" t="str">
        <f>IF([1]厂站实体!C1569="","",[1]厂站实体!C1569)</f>
        <v/>
      </c>
      <c r="D1569" s="10" t="str">
        <f>IF([1]厂站实体!D1569="","",[1]厂站实体!D1569)</f>
        <v/>
      </c>
      <c r="E1569" s="10" t="str">
        <f>IF([1]厂站实体!R1569="","",[1]厂站实体!R1569)</f>
        <v/>
      </c>
      <c r="F1569" s="10" t="str">
        <f>IF([1]厂站实体!M1569="","",[1]厂站实体!M1569)</f>
        <v/>
      </c>
      <c r="G1569" s="10" t="str">
        <f>IF([1]厂站实体!N1569="","",[1]厂站实体!N1569)</f>
        <v/>
      </c>
      <c r="H1569" s="10" t="str">
        <f>IF([1]厂站实体!O1569="","",[1]厂站实体!O1569)</f>
        <v/>
      </c>
      <c r="I1569" s="10" t="str">
        <f>IF([1]厂站实体!K1569="","",[1]厂站实体!K1569)</f>
        <v/>
      </c>
      <c r="J1569" s="10" t="str">
        <f>IF([1]厂站实体!P1569="","",[1]厂站实体!P1569)</f>
        <v/>
      </c>
      <c r="K1569" s="10" t="str">
        <f t="shared" si="24"/>
        <v/>
      </c>
    </row>
    <row r="1570" spans="1:11" x14ac:dyDescent="0.15">
      <c r="A1570" s="10" t="str">
        <f>IF([1]厂站实体!A1570="","",[1]厂站实体!A1570)</f>
        <v/>
      </c>
      <c r="B1570" s="10" t="str">
        <f>IF([1]厂站实体!E1570="","",[1]厂站实体!E1570)</f>
        <v/>
      </c>
      <c r="C1570" s="10" t="str">
        <f>IF([1]厂站实体!C1570="","",[1]厂站实体!C1570)</f>
        <v/>
      </c>
      <c r="D1570" s="10" t="str">
        <f>IF([1]厂站实体!D1570="","",[1]厂站实体!D1570)</f>
        <v/>
      </c>
      <c r="E1570" s="10" t="str">
        <f>IF([1]厂站实体!R1570="","",[1]厂站实体!R1570)</f>
        <v/>
      </c>
      <c r="F1570" s="10" t="str">
        <f>IF([1]厂站实体!M1570="","",[1]厂站实体!M1570)</f>
        <v/>
      </c>
      <c r="G1570" s="10" t="str">
        <f>IF([1]厂站实体!N1570="","",[1]厂站实体!N1570)</f>
        <v/>
      </c>
      <c r="H1570" s="10" t="str">
        <f>IF([1]厂站实体!O1570="","",[1]厂站实体!O1570)</f>
        <v/>
      </c>
      <c r="I1570" s="10" t="str">
        <f>IF([1]厂站实体!K1570="","",[1]厂站实体!K1570)</f>
        <v/>
      </c>
      <c r="J1570" s="10" t="str">
        <f>IF([1]厂站实体!P1570="","",[1]厂站实体!P1570)</f>
        <v/>
      </c>
      <c r="K1570" s="10" t="str">
        <f t="shared" si="24"/>
        <v/>
      </c>
    </row>
    <row r="1571" spans="1:11" x14ac:dyDescent="0.15">
      <c r="A1571" s="10" t="str">
        <f>IF([1]厂站实体!A1571="","",[1]厂站实体!A1571)</f>
        <v/>
      </c>
      <c r="B1571" s="10" t="str">
        <f>IF([1]厂站实体!E1571="","",[1]厂站实体!E1571)</f>
        <v/>
      </c>
      <c r="C1571" s="10" t="str">
        <f>IF([1]厂站实体!C1571="","",[1]厂站实体!C1571)</f>
        <v/>
      </c>
      <c r="D1571" s="10" t="str">
        <f>IF([1]厂站实体!D1571="","",[1]厂站实体!D1571)</f>
        <v/>
      </c>
      <c r="E1571" s="10" t="str">
        <f>IF([1]厂站实体!R1571="","",[1]厂站实体!R1571)</f>
        <v/>
      </c>
      <c r="F1571" s="10" t="str">
        <f>IF([1]厂站实体!M1571="","",[1]厂站实体!M1571)</f>
        <v/>
      </c>
      <c r="G1571" s="10" t="str">
        <f>IF([1]厂站实体!N1571="","",[1]厂站实体!N1571)</f>
        <v/>
      </c>
      <c r="H1571" s="10" t="str">
        <f>IF([1]厂站实体!O1571="","",[1]厂站实体!O1571)</f>
        <v/>
      </c>
      <c r="I1571" s="10" t="str">
        <f>IF([1]厂站实体!K1571="","",[1]厂站实体!K1571)</f>
        <v/>
      </c>
      <c r="J1571" s="10" t="str">
        <f>IF([1]厂站实体!P1571="","",[1]厂站实体!P1571)</f>
        <v/>
      </c>
      <c r="K1571" s="10" t="str">
        <f t="shared" si="24"/>
        <v/>
      </c>
    </row>
    <row r="1572" spans="1:11" x14ac:dyDescent="0.15">
      <c r="A1572" s="10" t="str">
        <f>IF([1]厂站实体!A1572="","",[1]厂站实体!A1572)</f>
        <v/>
      </c>
      <c r="B1572" s="10" t="str">
        <f>IF([1]厂站实体!E1572="","",[1]厂站实体!E1572)</f>
        <v/>
      </c>
      <c r="C1572" s="10" t="str">
        <f>IF([1]厂站实体!C1572="","",[1]厂站实体!C1572)</f>
        <v/>
      </c>
      <c r="D1572" s="10" t="str">
        <f>IF([1]厂站实体!D1572="","",[1]厂站实体!D1572)</f>
        <v/>
      </c>
      <c r="E1572" s="10" t="str">
        <f>IF([1]厂站实体!R1572="","",[1]厂站实体!R1572)</f>
        <v/>
      </c>
      <c r="F1572" s="10" t="str">
        <f>IF([1]厂站实体!M1572="","",[1]厂站实体!M1572)</f>
        <v/>
      </c>
      <c r="G1572" s="10" t="str">
        <f>IF([1]厂站实体!N1572="","",[1]厂站实体!N1572)</f>
        <v/>
      </c>
      <c r="H1572" s="10" t="str">
        <f>IF([1]厂站实体!O1572="","",[1]厂站实体!O1572)</f>
        <v/>
      </c>
      <c r="I1572" s="10" t="str">
        <f>IF([1]厂站实体!K1572="","",[1]厂站实体!K1572)</f>
        <v/>
      </c>
      <c r="J1572" s="10" t="str">
        <f>IF([1]厂站实体!P1572="","",[1]厂站实体!P1572)</f>
        <v/>
      </c>
      <c r="K1572" s="10" t="str">
        <f t="shared" si="24"/>
        <v/>
      </c>
    </row>
    <row r="1573" spans="1:11" x14ac:dyDescent="0.15">
      <c r="A1573" s="10" t="str">
        <f>IF([1]厂站实体!A1573="","",[1]厂站实体!A1573)</f>
        <v/>
      </c>
      <c r="B1573" s="10" t="str">
        <f>IF([1]厂站实体!E1573="","",[1]厂站实体!E1573)</f>
        <v/>
      </c>
      <c r="C1573" s="10" t="str">
        <f>IF([1]厂站实体!C1573="","",[1]厂站实体!C1573)</f>
        <v/>
      </c>
      <c r="D1573" s="10" t="str">
        <f>IF([1]厂站实体!D1573="","",[1]厂站实体!D1573)</f>
        <v/>
      </c>
      <c r="E1573" s="10" t="str">
        <f>IF([1]厂站实体!R1573="","",[1]厂站实体!R1573)</f>
        <v/>
      </c>
      <c r="F1573" s="10" t="str">
        <f>IF([1]厂站实体!M1573="","",[1]厂站实体!M1573)</f>
        <v/>
      </c>
      <c r="G1573" s="10" t="str">
        <f>IF([1]厂站实体!N1573="","",[1]厂站实体!N1573)</f>
        <v/>
      </c>
      <c r="H1573" s="10" t="str">
        <f>IF([1]厂站实体!O1573="","",[1]厂站实体!O1573)</f>
        <v/>
      </c>
      <c r="I1573" s="10" t="str">
        <f>IF([1]厂站实体!K1573="","",[1]厂站实体!K1573)</f>
        <v/>
      </c>
      <c r="J1573" s="10" t="str">
        <f>IF([1]厂站实体!P1573="","",[1]厂站实体!P1573)</f>
        <v/>
      </c>
      <c r="K1573" s="10" t="str">
        <f t="shared" si="24"/>
        <v/>
      </c>
    </row>
    <row r="1574" spans="1:11" x14ac:dyDescent="0.15">
      <c r="A1574" s="10" t="str">
        <f>IF([1]厂站实体!A1574="","",[1]厂站实体!A1574)</f>
        <v/>
      </c>
      <c r="B1574" s="10" t="str">
        <f>IF([1]厂站实体!E1574="","",[1]厂站实体!E1574)</f>
        <v/>
      </c>
      <c r="C1574" s="10" t="str">
        <f>IF([1]厂站实体!C1574="","",[1]厂站实体!C1574)</f>
        <v/>
      </c>
      <c r="D1574" s="10" t="str">
        <f>IF([1]厂站实体!D1574="","",[1]厂站实体!D1574)</f>
        <v/>
      </c>
      <c r="E1574" s="10" t="str">
        <f>IF([1]厂站实体!R1574="","",[1]厂站实体!R1574)</f>
        <v/>
      </c>
      <c r="F1574" s="10" t="str">
        <f>IF([1]厂站实体!M1574="","",[1]厂站实体!M1574)</f>
        <v/>
      </c>
      <c r="G1574" s="10" t="str">
        <f>IF([1]厂站实体!N1574="","",[1]厂站实体!N1574)</f>
        <v/>
      </c>
      <c r="H1574" s="10" t="str">
        <f>IF([1]厂站实体!O1574="","",[1]厂站实体!O1574)</f>
        <v/>
      </c>
      <c r="I1574" s="10" t="str">
        <f>IF([1]厂站实体!K1574="","",[1]厂站实体!K1574)</f>
        <v/>
      </c>
      <c r="J1574" s="10" t="str">
        <f>IF([1]厂站实体!P1574="","",[1]厂站实体!P1574)</f>
        <v/>
      </c>
      <c r="K1574" s="10" t="str">
        <f t="shared" si="24"/>
        <v/>
      </c>
    </row>
    <row r="1575" spans="1:11" x14ac:dyDescent="0.15">
      <c r="A1575" s="10" t="str">
        <f>IF([1]厂站实体!A1575="","",[1]厂站实体!A1575)</f>
        <v/>
      </c>
      <c r="B1575" s="10" t="str">
        <f>IF([1]厂站实体!E1575="","",[1]厂站实体!E1575)</f>
        <v/>
      </c>
      <c r="C1575" s="10" t="str">
        <f>IF([1]厂站实体!C1575="","",[1]厂站实体!C1575)</f>
        <v/>
      </c>
      <c r="D1575" s="10" t="str">
        <f>IF([1]厂站实体!D1575="","",[1]厂站实体!D1575)</f>
        <v/>
      </c>
      <c r="E1575" s="10" t="str">
        <f>IF([1]厂站实体!R1575="","",[1]厂站实体!R1575)</f>
        <v/>
      </c>
      <c r="F1575" s="10" t="str">
        <f>IF([1]厂站实体!M1575="","",[1]厂站实体!M1575)</f>
        <v/>
      </c>
      <c r="G1575" s="10" t="str">
        <f>IF([1]厂站实体!N1575="","",[1]厂站实体!N1575)</f>
        <v/>
      </c>
      <c r="H1575" s="10" t="str">
        <f>IF([1]厂站实体!O1575="","",[1]厂站实体!O1575)</f>
        <v/>
      </c>
      <c r="I1575" s="10" t="str">
        <f>IF([1]厂站实体!K1575="","",[1]厂站实体!K1575)</f>
        <v/>
      </c>
      <c r="J1575" s="10" t="str">
        <f>IF([1]厂站实体!P1575="","",[1]厂站实体!P1575)</f>
        <v/>
      </c>
      <c r="K1575" s="10" t="str">
        <f t="shared" si="24"/>
        <v/>
      </c>
    </row>
    <row r="1576" spans="1:11" x14ac:dyDescent="0.15">
      <c r="A1576" s="10" t="str">
        <f>IF([1]厂站实体!A1576="","",[1]厂站实体!A1576)</f>
        <v/>
      </c>
      <c r="B1576" s="10" t="str">
        <f>IF([1]厂站实体!E1576="","",[1]厂站实体!E1576)</f>
        <v/>
      </c>
      <c r="C1576" s="10" t="str">
        <f>IF([1]厂站实体!C1576="","",[1]厂站实体!C1576)</f>
        <v/>
      </c>
      <c r="D1576" s="10" t="str">
        <f>IF([1]厂站实体!D1576="","",[1]厂站实体!D1576)</f>
        <v/>
      </c>
      <c r="E1576" s="10" t="str">
        <f>IF([1]厂站实体!R1576="","",[1]厂站实体!R1576)</f>
        <v/>
      </c>
      <c r="F1576" s="10" t="str">
        <f>IF([1]厂站实体!M1576="","",[1]厂站实体!M1576)</f>
        <v/>
      </c>
      <c r="G1576" s="10" t="str">
        <f>IF([1]厂站实体!N1576="","",[1]厂站实体!N1576)</f>
        <v/>
      </c>
      <c r="H1576" s="10" t="str">
        <f>IF([1]厂站实体!O1576="","",[1]厂站实体!O1576)</f>
        <v/>
      </c>
      <c r="I1576" s="10" t="str">
        <f>IF([1]厂站实体!K1576="","",[1]厂站实体!K1576)</f>
        <v/>
      </c>
      <c r="J1576" s="10" t="str">
        <f>IF([1]厂站实体!P1576="","",[1]厂站实体!P1576)</f>
        <v/>
      </c>
      <c r="K1576" s="10" t="str">
        <f t="shared" si="24"/>
        <v/>
      </c>
    </row>
    <row r="1577" spans="1:11" x14ac:dyDescent="0.15">
      <c r="A1577" s="10" t="str">
        <f>IF([1]厂站实体!A1577="","",[1]厂站实体!A1577)</f>
        <v/>
      </c>
      <c r="B1577" s="10" t="str">
        <f>IF([1]厂站实体!E1577="","",[1]厂站实体!E1577)</f>
        <v/>
      </c>
      <c r="C1577" s="10" t="str">
        <f>IF([1]厂站实体!C1577="","",[1]厂站实体!C1577)</f>
        <v/>
      </c>
      <c r="D1577" s="10" t="str">
        <f>IF([1]厂站实体!D1577="","",[1]厂站实体!D1577)</f>
        <v/>
      </c>
      <c r="E1577" s="10" t="str">
        <f>IF([1]厂站实体!R1577="","",[1]厂站实体!R1577)</f>
        <v/>
      </c>
      <c r="F1577" s="10" t="str">
        <f>IF([1]厂站实体!M1577="","",[1]厂站实体!M1577)</f>
        <v/>
      </c>
      <c r="G1577" s="10" t="str">
        <f>IF([1]厂站实体!N1577="","",[1]厂站实体!N1577)</f>
        <v/>
      </c>
      <c r="H1577" s="10" t="str">
        <f>IF([1]厂站实体!O1577="","",[1]厂站实体!O1577)</f>
        <v/>
      </c>
      <c r="I1577" s="10" t="str">
        <f>IF([1]厂站实体!K1577="","",[1]厂站实体!K1577)</f>
        <v/>
      </c>
      <c r="J1577" s="10" t="str">
        <f>IF([1]厂站实体!P1577="","",[1]厂站实体!P1577)</f>
        <v/>
      </c>
      <c r="K1577" s="10" t="str">
        <f t="shared" si="24"/>
        <v/>
      </c>
    </row>
    <row r="1578" spans="1:11" x14ac:dyDescent="0.15">
      <c r="A1578" s="10" t="str">
        <f>IF([1]厂站实体!A1578="","",[1]厂站实体!A1578)</f>
        <v/>
      </c>
      <c r="B1578" s="10" t="str">
        <f>IF([1]厂站实体!E1578="","",[1]厂站实体!E1578)</f>
        <v/>
      </c>
      <c r="C1578" s="10" t="str">
        <f>IF([1]厂站实体!C1578="","",[1]厂站实体!C1578)</f>
        <v/>
      </c>
      <c r="D1578" s="10" t="str">
        <f>IF([1]厂站实体!D1578="","",[1]厂站实体!D1578)</f>
        <v/>
      </c>
      <c r="E1578" s="10" t="str">
        <f>IF([1]厂站实体!R1578="","",[1]厂站实体!R1578)</f>
        <v/>
      </c>
      <c r="F1578" s="10" t="str">
        <f>IF([1]厂站实体!M1578="","",[1]厂站实体!M1578)</f>
        <v/>
      </c>
      <c r="G1578" s="10" t="str">
        <f>IF([1]厂站实体!N1578="","",[1]厂站实体!N1578)</f>
        <v/>
      </c>
      <c r="H1578" s="10" t="str">
        <f>IF([1]厂站实体!O1578="","",[1]厂站实体!O1578)</f>
        <v/>
      </c>
      <c r="I1578" s="10" t="str">
        <f>IF([1]厂站实体!K1578="","",[1]厂站实体!K1578)</f>
        <v/>
      </c>
      <c r="J1578" s="10" t="str">
        <f>IF([1]厂站实体!P1578="","",[1]厂站实体!P1578)</f>
        <v/>
      </c>
      <c r="K1578" s="10" t="str">
        <f t="shared" si="24"/>
        <v/>
      </c>
    </row>
    <row r="1579" spans="1:11" x14ac:dyDescent="0.15">
      <c r="A1579" s="10" t="str">
        <f>IF([1]厂站实体!A1579="","",[1]厂站实体!A1579)</f>
        <v/>
      </c>
      <c r="B1579" s="10" t="str">
        <f>IF([1]厂站实体!E1579="","",[1]厂站实体!E1579)</f>
        <v/>
      </c>
      <c r="C1579" s="10" t="str">
        <f>IF([1]厂站实体!C1579="","",[1]厂站实体!C1579)</f>
        <v/>
      </c>
      <c r="D1579" s="10" t="str">
        <f>IF([1]厂站实体!D1579="","",[1]厂站实体!D1579)</f>
        <v/>
      </c>
      <c r="E1579" s="10" t="str">
        <f>IF([1]厂站实体!R1579="","",[1]厂站实体!R1579)</f>
        <v/>
      </c>
      <c r="F1579" s="10" t="str">
        <f>IF([1]厂站实体!M1579="","",[1]厂站实体!M1579)</f>
        <v/>
      </c>
      <c r="G1579" s="10" t="str">
        <f>IF([1]厂站实体!N1579="","",[1]厂站实体!N1579)</f>
        <v/>
      </c>
      <c r="H1579" s="10" t="str">
        <f>IF([1]厂站实体!O1579="","",[1]厂站实体!O1579)</f>
        <v/>
      </c>
      <c r="I1579" s="10" t="str">
        <f>IF([1]厂站实体!K1579="","",[1]厂站实体!K1579)</f>
        <v/>
      </c>
      <c r="J1579" s="10" t="str">
        <f>IF([1]厂站实体!P1579="","",[1]厂站实体!P1579)</f>
        <v/>
      </c>
      <c r="K1579" s="10" t="str">
        <f t="shared" si="24"/>
        <v/>
      </c>
    </row>
    <row r="1580" spans="1:11" x14ac:dyDescent="0.15">
      <c r="A1580" s="10" t="str">
        <f>IF([1]厂站实体!A1580="","",[1]厂站实体!A1580)</f>
        <v/>
      </c>
      <c r="B1580" s="10" t="str">
        <f>IF([1]厂站实体!E1580="","",[1]厂站实体!E1580)</f>
        <v/>
      </c>
      <c r="C1580" s="10" t="str">
        <f>IF([1]厂站实体!C1580="","",[1]厂站实体!C1580)</f>
        <v/>
      </c>
      <c r="D1580" s="10" t="str">
        <f>IF([1]厂站实体!D1580="","",[1]厂站实体!D1580)</f>
        <v/>
      </c>
      <c r="E1580" s="10" t="str">
        <f>IF([1]厂站实体!R1580="","",[1]厂站实体!R1580)</f>
        <v/>
      </c>
      <c r="F1580" s="10" t="str">
        <f>IF([1]厂站实体!M1580="","",[1]厂站实体!M1580)</f>
        <v/>
      </c>
      <c r="G1580" s="10" t="str">
        <f>IF([1]厂站实体!N1580="","",[1]厂站实体!N1580)</f>
        <v/>
      </c>
      <c r="H1580" s="10" t="str">
        <f>IF([1]厂站实体!O1580="","",[1]厂站实体!O1580)</f>
        <v/>
      </c>
      <c r="I1580" s="10" t="str">
        <f>IF([1]厂站实体!K1580="","",[1]厂站实体!K1580)</f>
        <v/>
      </c>
      <c r="J1580" s="10" t="str">
        <f>IF([1]厂站实体!P1580="","",[1]厂站实体!P1580)</f>
        <v/>
      </c>
      <c r="K1580" s="10" t="str">
        <f t="shared" si="24"/>
        <v/>
      </c>
    </row>
    <row r="1581" spans="1:11" x14ac:dyDescent="0.15">
      <c r="A1581" s="10" t="str">
        <f>IF([1]厂站实体!A1581="","",[1]厂站实体!A1581)</f>
        <v/>
      </c>
      <c r="B1581" s="10" t="str">
        <f>IF([1]厂站实体!E1581="","",[1]厂站实体!E1581)</f>
        <v/>
      </c>
      <c r="C1581" s="10" t="str">
        <f>IF([1]厂站实体!C1581="","",[1]厂站实体!C1581)</f>
        <v/>
      </c>
      <c r="D1581" s="10" t="str">
        <f>IF([1]厂站实体!D1581="","",[1]厂站实体!D1581)</f>
        <v/>
      </c>
      <c r="E1581" s="10" t="str">
        <f>IF([1]厂站实体!R1581="","",[1]厂站实体!R1581)</f>
        <v/>
      </c>
      <c r="F1581" s="10" t="str">
        <f>IF([1]厂站实体!M1581="","",[1]厂站实体!M1581)</f>
        <v/>
      </c>
      <c r="G1581" s="10" t="str">
        <f>IF([1]厂站实体!N1581="","",[1]厂站实体!N1581)</f>
        <v/>
      </c>
      <c r="H1581" s="10" t="str">
        <f>IF([1]厂站实体!O1581="","",[1]厂站实体!O1581)</f>
        <v/>
      </c>
      <c r="I1581" s="10" t="str">
        <f>IF([1]厂站实体!K1581="","",[1]厂站实体!K1581)</f>
        <v/>
      </c>
      <c r="J1581" s="10" t="str">
        <f>IF([1]厂站实体!P1581="","",[1]厂站实体!P1581)</f>
        <v/>
      </c>
      <c r="K1581" s="10" t="str">
        <f t="shared" si="24"/>
        <v/>
      </c>
    </row>
    <row r="1582" spans="1:11" x14ac:dyDescent="0.15">
      <c r="A1582" s="10" t="str">
        <f>IF([1]厂站实体!A1582="","",[1]厂站实体!A1582)</f>
        <v/>
      </c>
      <c r="B1582" s="10" t="str">
        <f>IF([1]厂站实体!E1582="","",[1]厂站实体!E1582)</f>
        <v/>
      </c>
      <c r="C1582" s="10" t="str">
        <f>IF([1]厂站实体!C1582="","",[1]厂站实体!C1582)</f>
        <v/>
      </c>
      <c r="D1582" s="10" t="str">
        <f>IF([1]厂站实体!D1582="","",[1]厂站实体!D1582)</f>
        <v/>
      </c>
      <c r="E1582" s="10" t="str">
        <f>IF([1]厂站实体!R1582="","",[1]厂站实体!R1582)</f>
        <v/>
      </c>
      <c r="F1582" s="10" t="str">
        <f>IF([1]厂站实体!M1582="","",[1]厂站实体!M1582)</f>
        <v/>
      </c>
      <c r="G1582" s="10" t="str">
        <f>IF([1]厂站实体!N1582="","",[1]厂站实体!N1582)</f>
        <v/>
      </c>
      <c r="H1582" s="10" t="str">
        <f>IF([1]厂站实体!O1582="","",[1]厂站实体!O1582)</f>
        <v/>
      </c>
      <c r="I1582" s="10" t="str">
        <f>IF([1]厂站实体!K1582="","",[1]厂站实体!K1582)</f>
        <v/>
      </c>
      <c r="J1582" s="10" t="str">
        <f>IF([1]厂站实体!P1582="","",[1]厂站实体!P1582)</f>
        <v/>
      </c>
      <c r="K1582" s="10" t="str">
        <f t="shared" si="24"/>
        <v/>
      </c>
    </row>
    <row r="1583" spans="1:11" x14ac:dyDescent="0.15">
      <c r="A1583" s="10" t="str">
        <f>IF([1]厂站实体!A1583="","",[1]厂站实体!A1583)</f>
        <v/>
      </c>
      <c r="B1583" s="10" t="str">
        <f>IF([1]厂站实体!E1583="","",[1]厂站实体!E1583)</f>
        <v/>
      </c>
      <c r="C1583" s="10" t="str">
        <f>IF([1]厂站实体!C1583="","",[1]厂站实体!C1583)</f>
        <v/>
      </c>
      <c r="D1583" s="10" t="str">
        <f>IF([1]厂站实体!D1583="","",[1]厂站实体!D1583)</f>
        <v/>
      </c>
      <c r="E1583" s="10" t="str">
        <f>IF([1]厂站实体!R1583="","",[1]厂站实体!R1583)</f>
        <v/>
      </c>
      <c r="F1583" s="10" t="str">
        <f>IF([1]厂站实体!M1583="","",[1]厂站实体!M1583)</f>
        <v/>
      </c>
      <c r="G1583" s="10" t="str">
        <f>IF([1]厂站实体!N1583="","",[1]厂站实体!N1583)</f>
        <v/>
      </c>
      <c r="H1583" s="10" t="str">
        <f>IF([1]厂站实体!O1583="","",[1]厂站实体!O1583)</f>
        <v/>
      </c>
      <c r="I1583" s="10" t="str">
        <f>IF([1]厂站实体!K1583="","",[1]厂站实体!K1583)</f>
        <v/>
      </c>
      <c r="J1583" s="10" t="str">
        <f>IF([1]厂站实体!P1583="","",[1]厂站实体!P1583)</f>
        <v/>
      </c>
      <c r="K1583" s="10" t="str">
        <f t="shared" si="24"/>
        <v/>
      </c>
    </row>
    <row r="1584" spans="1:11" x14ac:dyDescent="0.15">
      <c r="A1584" s="10" t="str">
        <f>IF([1]厂站实体!A1584="","",[1]厂站实体!A1584)</f>
        <v/>
      </c>
      <c r="B1584" s="10" t="str">
        <f>IF([1]厂站实体!E1584="","",[1]厂站实体!E1584)</f>
        <v/>
      </c>
      <c r="C1584" s="10" t="str">
        <f>IF([1]厂站实体!C1584="","",[1]厂站实体!C1584)</f>
        <v/>
      </c>
      <c r="D1584" s="10" t="str">
        <f>IF([1]厂站实体!D1584="","",[1]厂站实体!D1584)</f>
        <v/>
      </c>
      <c r="E1584" s="10" t="str">
        <f>IF([1]厂站实体!R1584="","",[1]厂站实体!R1584)</f>
        <v/>
      </c>
      <c r="F1584" s="10" t="str">
        <f>IF([1]厂站实体!M1584="","",[1]厂站实体!M1584)</f>
        <v/>
      </c>
      <c r="G1584" s="10" t="str">
        <f>IF([1]厂站实体!N1584="","",[1]厂站实体!N1584)</f>
        <v/>
      </c>
      <c r="H1584" s="10" t="str">
        <f>IF([1]厂站实体!O1584="","",[1]厂站实体!O1584)</f>
        <v/>
      </c>
      <c r="I1584" s="10" t="str">
        <f>IF([1]厂站实体!K1584="","",[1]厂站实体!K1584)</f>
        <v/>
      </c>
      <c r="J1584" s="10" t="str">
        <f>IF([1]厂站实体!P1584="","",[1]厂站实体!P1584)</f>
        <v/>
      </c>
      <c r="K1584" s="10" t="str">
        <f t="shared" si="24"/>
        <v/>
      </c>
    </row>
    <row r="1585" spans="1:11" x14ac:dyDescent="0.15">
      <c r="A1585" s="10" t="str">
        <f>IF([1]厂站实体!A1585="","",[1]厂站实体!A1585)</f>
        <v/>
      </c>
      <c r="B1585" s="10" t="str">
        <f>IF([1]厂站实体!E1585="","",[1]厂站实体!E1585)</f>
        <v/>
      </c>
      <c r="C1585" s="10" t="str">
        <f>IF([1]厂站实体!C1585="","",[1]厂站实体!C1585)</f>
        <v/>
      </c>
      <c r="D1585" s="10" t="str">
        <f>IF([1]厂站实体!D1585="","",[1]厂站实体!D1585)</f>
        <v/>
      </c>
      <c r="E1585" s="10" t="str">
        <f>IF([1]厂站实体!R1585="","",[1]厂站实体!R1585)</f>
        <v/>
      </c>
      <c r="F1585" s="10" t="str">
        <f>IF([1]厂站实体!M1585="","",[1]厂站实体!M1585)</f>
        <v/>
      </c>
      <c r="G1585" s="10" t="str">
        <f>IF([1]厂站实体!N1585="","",[1]厂站实体!N1585)</f>
        <v/>
      </c>
      <c r="H1585" s="10" t="str">
        <f>IF([1]厂站实体!O1585="","",[1]厂站实体!O1585)</f>
        <v/>
      </c>
      <c r="I1585" s="10" t="str">
        <f>IF([1]厂站实体!K1585="","",[1]厂站实体!K1585)</f>
        <v/>
      </c>
      <c r="J1585" s="10" t="str">
        <f>IF([1]厂站实体!P1585="","",[1]厂站实体!P1585)</f>
        <v/>
      </c>
      <c r="K1585" s="10" t="str">
        <f t="shared" si="24"/>
        <v/>
      </c>
    </row>
    <row r="1586" spans="1:11" x14ac:dyDescent="0.15">
      <c r="A1586" s="10" t="str">
        <f>IF([1]厂站实体!A1586="","",[1]厂站实体!A1586)</f>
        <v/>
      </c>
      <c r="B1586" s="10" t="str">
        <f>IF([1]厂站实体!E1586="","",[1]厂站实体!E1586)</f>
        <v/>
      </c>
      <c r="C1586" s="10" t="str">
        <f>IF([1]厂站实体!C1586="","",[1]厂站实体!C1586)</f>
        <v/>
      </c>
      <c r="D1586" s="10" t="str">
        <f>IF([1]厂站实体!D1586="","",[1]厂站实体!D1586)</f>
        <v/>
      </c>
      <c r="E1586" s="10" t="str">
        <f>IF([1]厂站实体!R1586="","",[1]厂站实体!R1586)</f>
        <v/>
      </c>
      <c r="F1586" s="10" t="str">
        <f>IF([1]厂站实体!M1586="","",[1]厂站实体!M1586)</f>
        <v/>
      </c>
      <c r="G1586" s="10" t="str">
        <f>IF([1]厂站实体!N1586="","",[1]厂站实体!N1586)</f>
        <v/>
      </c>
      <c r="H1586" s="10" t="str">
        <f>IF([1]厂站实体!O1586="","",[1]厂站实体!O1586)</f>
        <v/>
      </c>
      <c r="I1586" s="10" t="str">
        <f>IF([1]厂站实体!K1586="","",[1]厂站实体!K1586)</f>
        <v/>
      </c>
      <c r="J1586" s="10" t="str">
        <f>IF([1]厂站实体!P1586="","",[1]厂站实体!P1586)</f>
        <v/>
      </c>
      <c r="K1586" s="10" t="str">
        <f t="shared" si="24"/>
        <v/>
      </c>
    </row>
    <row r="1587" spans="1:11" x14ac:dyDescent="0.15">
      <c r="A1587" s="10" t="str">
        <f>IF([1]厂站实体!A1587="","",[1]厂站实体!A1587)</f>
        <v/>
      </c>
      <c r="B1587" s="10" t="str">
        <f>IF([1]厂站实体!E1587="","",[1]厂站实体!E1587)</f>
        <v/>
      </c>
      <c r="C1587" s="10" t="str">
        <f>IF([1]厂站实体!C1587="","",[1]厂站实体!C1587)</f>
        <v/>
      </c>
      <c r="D1587" s="10" t="str">
        <f>IF([1]厂站实体!D1587="","",[1]厂站实体!D1587)</f>
        <v/>
      </c>
      <c r="E1587" s="10" t="str">
        <f>IF([1]厂站实体!R1587="","",[1]厂站实体!R1587)</f>
        <v/>
      </c>
      <c r="F1587" s="10" t="str">
        <f>IF([1]厂站实体!M1587="","",[1]厂站实体!M1587)</f>
        <v/>
      </c>
      <c r="G1587" s="10" t="str">
        <f>IF([1]厂站实体!N1587="","",[1]厂站实体!N1587)</f>
        <v/>
      </c>
      <c r="H1587" s="10" t="str">
        <f>IF([1]厂站实体!O1587="","",[1]厂站实体!O1587)</f>
        <v/>
      </c>
      <c r="I1587" s="10" t="str">
        <f>IF([1]厂站实体!K1587="","",[1]厂站实体!K1587)</f>
        <v/>
      </c>
      <c r="J1587" s="10" t="str">
        <f>IF([1]厂站实体!P1587="","",[1]厂站实体!P1587)</f>
        <v/>
      </c>
      <c r="K1587" s="10" t="str">
        <f t="shared" si="24"/>
        <v/>
      </c>
    </row>
    <row r="1588" spans="1:11" x14ac:dyDescent="0.15">
      <c r="A1588" s="10" t="str">
        <f>IF([1]厂站实体!A1588="","",[1]厂站实体!A1588)</f>
        <v/>
      </c>
      <c r="B1588" s="10" t="str">
        <f>IF([1]厂站实体!E1588="","",[1]厂站实体!E1588)</f>
        <v/>
      </c>
      <c r="C1588" s="10" t="str">
        <f>IF([1]厂站实体!C1588="","",[1]厂站实体!C1588)</f>
        <v/>
      </c>
      <c r="D1588" s="10" t="str">
        <f>IF([1]厂站实体!D1588="","",[1]厂站实体!D1588)</f>
        <v/>
      </c>
      <c r="E1588" s="10" t="str">
        <f>IF([1]厂站实体!R1588="","",[1]厂站实体!R1588)</f>
        <v/>
      </c>
      <c r="F1588" s="10" t="str">
        <f>IF([1]厂站实体!M1588="","",[1]厂站实体!M1588)</f>
        <v/>
      </c>
      <c r="G1588" s="10" t="str">
        <f>IF([1]厂站实体!N1588="","",[1]厂站实体!N1588)</f>
        <v/>
      </c>
      <c r="H1588" s="10" t="str">
        <f>IF([1]厂站实体!O1588="","",[1]厂站实体!O1588)</f>
        <v/>
      </c>
      <c r="I1588" s="10" t="str">
        <f>IF([1]厂站实体!K1588="","",[1]厂站实体!K1588)</f>
        <v/>
      </c>
      <c r="J1588" s="10" t="str">
        <f>IF([1]厂站实体!P1588="","",[1]厂站实体!P1588)</f>
        <v/>
      </c>
      <c r="K1588" s="10" t="str">
        <f t="shared" si="24"/>
        <v/>
      </c>
    </row>
    <row r="1589" spans="1:11" x14ac:dyDescent="0.15">
      <c r="A1589" s="10" t="str">
        <f>IF([1]厂站实体!A1589="","",[1]厂站实体!A1589)</f>
        <v/>
      </c>
      <c r="B1589" s="10" t="str">
        <f>IF([1]厂站实体!E1589="","",[1]厂站实体!E1589)</f>
        <v/>
      </c>
      <c r="C1589" s="10" t="str">
        <f>IF([1]厂站实体!C1589="","",[1]厂站实体!C1589)</f>
        <v/>
      </c>
      <c r="D1589" s="10" t="str">
        <f>IF([1]厂站实体!D1589="","",[1]厂站实体!D1589)</f>
        <v/>
      </c>
      <c r="E1589" s="10" t="str">
        <f>IF([1]厂站实体!R1589="","",[1]厂站实体!R1589)</f>
        <v/>
      </c>
      <c r="F1589" s="10" t="str">
        <f>IF([1]厂站实体!M1589="","",[1]厂站实体!M1589)</f>
        <v/>
      </c>
      <c r="G1589" s="10" t="str">
        <f>IF([1]厂站实体!N1589="","",[1]厂站实体!N1589)</f>
        <v/>
      </c>
      <c r="H1589" s="10" t="str">
        <f>IF([1]厂站实体!O1589="","",[1]厂站实体!O1589)</f>
        <v/>
      </c>
      <c r="I1589" s="10" t="str">
        <f>IF([1]厂站实体!K1589="","",[1]厂站实体!K1589)</f>
        <v/>
      </c>
      <c r="J1589" s="10" t="str">
        <f>IF([1]厂站实体!P1589="","",[1]厂站实体!P1589)</f>
        <v/>
      </c>
      <c r="K1589" s="10" t="str">
        <f t="shared" si="24"/>
        <v/>
      </c>
    </row>
    <row r="1590" spans="1:11" x14ac:dyDescent="0.15">
      <c r="A1590" s="10" t="str">
        <f>IF([1]厂站实体!A1590="","",[1]厂站实体!A1590)</f>
        <v/>
      </c>
      <c r="B1590" s="10" t="str">
        <f>IF([1]厂站实体!E1590="","",[1]厂站实体!E1590)</f>
        <v/>
      </c>
      <c r="C1590" s="10" t="str">
        <f>IF([1]厂站实体!C1590="","",[1]厂站实体!C1590)</f>
        <v/>
      </c>
      <c r="D1590" s="10" t="str">
        <f>IF([1]厂站实体!D1590="","",[1]厂站实体!D1590)</f>
        <v/>
      </c>
      <c r="E1590" s="10" t="str">
        <f>IF([1]厂站实体!R1590="","",[1]厂站实体!R1590)</f>
        <v/>
      </c>
      <c r="F1590" s="10" t="str">
        <f>IF([1]厂站实体!M1590="","",[1]厂站实体!M1590)</f>
        <v/>
      </c>
      <c r="G1590" s="10" t="str">
        <f>IF([1]厂站实体!N1590="","",[1]厂站实体!N1590)</f>
        <v/>
      </c>
      <c r="H1590" s="10" t="str">
        <f>IF([1]厂站实体!O1590="","",[1]厂站实体!O1590)</f>
        <v/>
      </c>
      <c r="I1590" s="10" t="str">
        <f>IF([1]厂站实体!K1590="","",[1]厂站实体!K1590)</f>
        <v/>
      </c>
      <c r="J1590" s="10" t="str">
        <f>IF([1]厂站实体!P1590="","",[1]厂站实体!P1590)</f>
        <v/>
      </c>
      <c r="K1590" s="10" t="str">
        <f t="shared" si="24"/>
        <v/>
      </c>
    </row>
    <row r="1591" spans="1:11" x14ac:dyDescent="0.15">
      <c r="A1591" s="10" t="str">
        <f>IF([1]厂站实体!A1591="","",[1]厂站实体!A1591)</f>
        <v/>
      </c>
      <c r="B1591" s="10" t="str">
        <f>IF([1]厂站实体!E1591="","",[1]厂站实体!E1591)</f>
        <v/>
      </c>
      <c r="C1591" s="10" t="str">
        <f>IF([1]厂站实体!C1591="","",[1]厂站实体!C1591)</f>
        <v/>
      </c>
      <c r="D1591" s="10" t="str">
        <f>IF([1]厂站实体!D1591="","",[1]厂站实体!D1591)</f>
        <v/>
      </c>
      <c r="E1591" s="10" t="str">
        <f>IF([1]厂站实体!R1591="","",[1]厂站实体!R1591)</f>
        <v/>
      </c>
      <c r="F1591" s="10" t="str">
        <f>IF([1]厂站实体!M1591="","",[1]厂站实体!M1591)</f>
        <v/>
      </c>
      <c r="G1591" s="10" t="str">
        <f>IF([1]厂站实体!N1591="","",[1]厂站实体!N1591)</f>
        <v/>
      </c>
      <c r="H1591" s="10" t="str">
        <f>IF([1]厂站实体!O1591="","",[1]厂站实体!O1591)</f>
        <v/>
      </c>
      <c r="I1591" s="10" t="str">
        <f>IF([1]厂站实体!K1591="","",[1]厂站实体!K1591)</f>
        <v/>
      </c>
      <c r="J1591" s="10" t="str">
        <f>IF([1]厂站实体!P1591="","",[1]厂站实体!P1591)</f>
        <v/>
      </c>
      <c r="K1591" s="10" t="str">
        <f t="shared" si="24"/>
        <v/>
      </c>
    </row>
    <row r="1592" spans="1:11" x14ac:dyDescent="0.15">
      <c r="A1592" s="10" t="str">
        <f>IF([1]厂站实体!A1592="","",[1]厂站实体!A1592)</f>
        <v/>
      </c>
      <c r="B1592" s="10" t="str">
        <f>IF([1]厂站实体!E1592="","",[1]厂站实体!E1592)</f>
        <v/>
      </c>
      <c r="C1592" s="10" t="str">
        <f>IF([1]厂站实体!C1592="","",[1]厂站实体!C1592)</f>
        <v/>
      </c>
      <c r="D1592" s="10" t="str">
        <f>IF([1]厂站实体!D1592="","",[1]厂站实体!D1592)</f>
        <v/>
      </c>
      <c r="E1592" s="10" t="str">
        <f>IF([1]厂站实体!R1592="","",[1]厂站实体!R1592)</f>
        <v/>
      </c>
      <c r="F1592" s="10" t="str">
        <f>IF([1]厂站实体!M1592="","",[1]厂站实体!M1592)</f>
        <v/>
      </c>
      <c r="G1592" s="10" t="str">
        <f>IF([1]厂站实体!N1592="","",[1]厂站实体!N1592)</f>
        <v/>
      </c>
      <c r="H1592" s="10" t="str">
        <f>IF([1]厂站实体!O1592="","",[1]厂站实体!O1592)</f>
        <v/>
      </c>
      <c r="I1592" s="10" t="str">
        <f>IF([1]厂站实体!K1592="","",[1]厂站实体!K1592)</f>
        <v/>
      </c>
      <c r="J1592" s="10" t="str">
        <f>IF([1]厂站实体!P1592="","",[1]厂站实体!P1592)</f>
        <v/>
      </c>
      <c r="K1592" s="10" t="str">
        <f t="shared" si="24"/>
        <v/>
      </c>
    </row>
    <row r="1593" spans="1:11" x14ac:dyDescent="0.15">
      <c r="A1593" s="10" t="str">
        <f>IF([1]厂站实体!A1593="","",[1]厂站实体!A1593)</f>
        <v/>
      </c>
      <c r="B1593" s="10" t="str">
        <f>IF([1]厂站实体!E1593="","",[1]厂站实体!E1593)</f>
        <v/>
      </c>
      <c r="C1593" s="10" t="str">
        <f>IF([1]厂站实体!C1593="","",[1]厂站实体!C1593)</f>
        <v/>
      </c>
      <c r="D1593" s="10" t="str">
        <f>IF([1]厂站实体!D1593="","",[1]厂站实体!D1593)</f>
        <v/>
      </c>
      <c r="E1593" s="10" t="str">
        <f>IF([1]厂站实体!R1593="","",[1]厂站实体!R1593)</f>
        <v/>
      </c>
      <c r="F1593" s="10" t="str">
        <f>IF([1]厂站实体!M1593="","",[1]厂站实体!M1593)</f>
        <v/>
      </c>
      <c r="G1593" s="10" t="str">
        <f>IF([1]厂站实体!N1593="","",[1]厂站实体!N1593)</f>
        <v/>
      </c>
      <c r="H1593" s="10" t="str">
        <f>IF([1]厂站实体!O1593="","",[1]厂站实体!O1593)</f>
        <v/>
      </c>
      <c r="I1593" s="10" t="str">
        <f>IF([1]厂站实体!K1593="","",[1]厂站实体!K1593)</f>
        <v/>
      </c>
      <c r="J1593" s="10" t="str">
        <f>IF([1]厂站实体!P1593="","",[1]厂站实体!P1593)</f>
        <v/>
      </c>
      <c r="K1593" s="10" t="str">
        <f t="shared" si="24"/>
        <v/>
      </c>
    </row>
    <row r="1594" spans="1:11" x14ac:dyDescent="0.15">
      <c r="A1594" s="10" t="str">
        <f>IF([1]厂站实体!A1594="","",[1]厂站实体!A1594)</f>
        <v/>
      </c>
      <c r="B1594" s="10" t="str">
        <f>IF([1]厂站实体!E1594="","",[1]厂站实体!E1594)</f>
        <v/>
      </c>
      <c r="C1594" s="10" t="str">
        <f>IF([1]厂站实体!C1594="","",[1]厂站实体!C1594)</f>
        <v/>
      </c>
      <c r="D1594" s="10" t="str">
        <f>IF([1]厂站实体!D1594="","",[1]厂站实体!D1594)</f>
        <v/>
      </c>
      <c r="E1594" s="10" t="str">
        <f>IF([1]厂站实体!R1594="","",[1]厂站实体!R1594)</f>
        <v/>
      </c>
      <c r="F1594" s="10" t="str">
        <f>IF([1]厂站实体!M1594="","",[1]厂站实体!M1594)</f>
        <v/>
      </c>
      <c r="G1594" s="10" t="str">
        <f>IF([1]厂站实体!N1594="","",[1]厂站实体!N1594)</f>
        <v/>
      </c>
      <c r="H1594" s="10" t="str">
        <f>IF([1]厂站实体!O1594="","",[1]厂站实体!O1594)</f>
        <v/>
      </c>
      <c r="I1594" s="10" t="str">
        <f>IF([1]厂站实体!K1594="","",[1]厂站实体!K1594)</f>
        <v/>
      </c>
      <c r="J1594" s="10" t="str">
        <f>IF([1]厂站实体!P1594="","",[1]厂站实体!P1594)</f>
        <v/>
      </c>
      <c r="K1594" s="10" t="str">
        <f t="shared" si="24"/>
        <v/>
      </c>
    </row>
    <row r="1595" spans="1:11" x14ac:dyDescent="0.15">
      <c r="A1595" s="10" t="str">
        <f>IF([1]厂站实体!A1595="","",[1]厂站实体!A1595)</f>
        <v/>
      </c>
      <c r="B1595" s="10" t="str">
        <f>IF([1]厂站实体!E1595="","",[1]厂站实体!E1595)</f>
        <v/>
      </c>
      <c r="C1595" s="10" t="str">
        <f>IF([1]厂站实体!C1595="","",[1]厂站实体!C1595)</f>
        <v/>
      </c>
      <c r="D1595" s="10" t="str">
        <f>IF([1]厂站实体!D1595="","",[1]厂站实体!D1595)</f>
        <v/>
      </c>
      <c r="E1595" s="10" t="str">
        <f>IF([1]厂站实体!R1595="","",[1]厂站实体!R1595)</f>
        <v/>
      </c>
      <c r="F1595" s="10" t="str">
        <f>IF([1]厂站实体!M1595="","",[1]厂站实体!M1595)</f>
        <v/>
      </c>
      <c r="G1595" s="10" t="str">
        <f>IF([1]厂站实体!N1595="","",[1]厂站实体!N1595)</f>
        <v/>
      </c>
      <c r="H1595" s="10" t="str">
        <f>IF([1]厂站实体!O1595="","",[1]厂站实体!O1595)</f>
        <v/>
      </c>
      <c r="I1595" s="10" t="str">
        <f>IF([1]厂站实体!K1595="","",[1]厂站实体!K1595)</f>
        <v/>
      </c>
      <c r="J1595" s="10" t="str">
        <f>IF([1]厂站实体!P1595="","",[1]厂站实体!P1595)</f>
        <v/>
      </c>
      <c r="K1595" s="10" t="str">
        <f t="shared" si="24"/>
        <v/>
      </c>
    </row>
    <row r="1596" spans="1:11" x14ac:dyDescent="0.15">
      <c r="A1596" s="10" t="str">
        <f>IF([1]厂站实体!A1596="","",[1]厂站实体!A1596)</f>
        <v/>
      </c>
      <c r="B1596" s="10" t="str">
        <f>IF([1]厂站实体!E1596="","",[1]厂站实体!E1596)</f>
        <v/>
      </c>
      <c r="C1596" s="10" t="str">
        <f>IF([1]厂站实体!C1596="","",[1]厂站实体!C1596)</f>
        <v/>
      </c>
      <c r="D1596" s="10" t="str">
        <f>IF([1]厂站实体!D1596="","",[1]厂站实体!D1596)</f>
        <v/>
      </c>
      <c r="E1596" s="10" t="str">
        <f>IF([1]厂站实体!R1596="","",[1]厂站实体!R1596)</f>
        <v/>
      </c>
      <c r="F1596" s="10" t="str">
        <f>IF([1]厂站实体!M1596="","",[1]厂站实体!M1596)</f>
        <v/>
      </c>
      <c r="G1596" s="10" t="str">
        <f>IF([1]厂站实体!N1596="","",[1]厂站实体!N1596)</f>
        <v/>
      </c>
      <c r="H1596" s="10" t="str">
        <f>IF([1]厂站实体!O1596="","",[1]厂站实体!O1596)</f>
        <v/>
      </c>
      <c r="I1596" s="10" t="str">
        <f>IF([1]厂站实体!K1596="","",[1]厂站实体!K1596)</f>
        <v/>
      </c>
      <c r="J1596" s="10" t="str">
        <f>IF([1]厂站实体!P1596="","",[1]厂站实体!P1596)</f>
        <v/>
      </c>
      <c r="K1596" s="10" t="str">
        <f t="shared" si="24"/>
        <v/>
      </c>
    </row>
    <row r="1597" spans="1:11" x14ac:dyDescent="0.15">
      <c r="A1597" s="10" t="str">
        <f>IF([1]厂站实体!A1597="","",[1]厂站实体!A1597)</f>
        <v/>
      </c>
      <c r="B1597" s="10" t="str">
        <f>IF([1]厂站实体!E1597="","",[1]厂站实体!E1597)</f>
        <v/>
      </c>
      <c r="C1597" s="10" t="str">
        <f>IF([1]厂站实体!C1597="","",[1]厂站实体!C1597)</f>
        <v/>
      </c>
      <c r="D1597" s="10" t="str">
        <f>IF([1]厂站实体!D1597="","",[1]厂站实体!D1597)</f>
        <v/>
      </c>
      <c r="E1597" s="10" t="str">
        <f>IF([1]厂站实体!R1597="","",[1]厂站实体!R1597)</f>
        <v/>
      </c>
      <c r="F1597" s="10" t="str">
        <f>IF([1]厂站实体!M1597="","",[1]厂站实体!M1597)</f>
        <v/>
      </c>
      <c r="G1597" s="10" t="str">
        <f>IF([1]厂站实体!N1597="","",[1]厂站实体!N1597)</f>
        <v/>
      </c>
      <c r="H1597" s="10" t="str">
        <f>IF([1]厂站实体!O1597="","",[1]厂站实体!O1597)</f>
        <v/>
      </c>
      <c r="I1597" s="10" t="str">
        <f>IF([1]厂站实体!K1597="","",[1]厂站实体!K1597)</f>
        <v/>
      </c>
      <c r="J1597" s="10" t="str">
        <f>IF([1]厂站实体!P1597="","",[1]厂站实体!P1597)</f>
        <v/>
      </c>
      <c r="K1597" s="10" t="str">
        <f t="shared" si="24"/>
        <v/>
      </c>
    </row>
    <row r="1598" spans="1:11" x14ac:dyDescent="0.15">
      <c r="A1598" s="10" t="str">
        <f>IF([1]厂站实体!A1598="","",[1]厂站实体!A1598)</f>
        <v/>
      </c>
      <c r="B1598" s="10" t="str">
        <f>IF([1]厂站实体!E1598="","",[1]厂站实体!E1598)</f>
        <v/>
      </c>
      <c r="C1598" s="10" t="str">
        <f>IF([1]厂站实体!C1598="","",[1]厂站实体!C1598)</f>
        <v/>
      </c>
      <c r="D1598" s="10" t="str">
        <f>IF([1]厂站实体!D1598="","",[1]厂站实体!D1598)</f>
        <v/>
      </c>
      <c r="E1598" s="10" t="str">
        <f>IF([1]厂站实体!R1598="","",[1]厂站实体!R1598)</f>
        <v/>
      </c>
      <c r="F1598" s="10" t="str">
        <f>IF([1]厂站实体!M1598="","",[1]厂站实体!M1598)</f>
        <v/>
      </c>
      <c r="G1598" s="10" t="str">
        <f>IF([1]厂站实体!N1598="","",[1]厂站实体!N1598)</f>
        <v/>
      </c>
      <c r="H1598" s="10" t="str">
        <f>IF([1]厂站实体!O1598="","",[1]厂站实体!O1598)</f>
        <v/>
      </c>
      <c r="I1598" s="10" t="str">
        <f>IF([1]厂站实体!K1598="","",[1]厂站实体!K1598)</f>
        <v/>
      </c>
      <c r="J1598" s="10" t="str">
        <f>IF([1]厂站实体!P1598="","",[1]厂站实体!P1598)</f>
        <v/>
      </c>
      <c r="K1598" s="10" t="str">
        <f t="shared" si="24"/>
        <v/>
      </c>
    </row>
    <row r="1599" spans="1:11" x14ac:dyDescent="0.15">
      <c r="A1599" s="10" t="str">
        <f>IF([1]厂站实体!A1599="","",[1]厂站实体!A1599)</f>
        <v/>
      </c>
      <c r="B1599" s="10" t="str">
        <f>IF([1]厂站实体!E1599="","",[1]厂站实体!E1599)</f>
        <v/>
      </c>
      <c r="C1599" s="10" t="str">
        <f>IF([1]厂站实体!C1599="","",[1]厂站实体!C1599)</f>
        <v/>
      </c>
      <c r="D1599" s="10" t="str">
        <f>IF([1]厂站实体!D1599="","",[1]厂站实体!D1599)</f>
        <v/>
      </c>
      <c r="E1599" s="10" t="str">
        <f>IF([1]厂站实体!R1599="","",[1]厂站实体!R1599)</f>
        <v/>
      </c>
      <c r="F1599" s="10" t="str">
        <f>IF([1]厂站实体!M1599="","",[1]厂站实体!M1599)</f>
        <v/>
      </c>
      <c r="G1599" s="10" t="str">
        <f>IF([1]厂站实体!N1599="","",[1]厂站实体!N1599)</f>
        <v/>
      </c>
      <c r="H1599" s="10" t="str">
        <f>IF([1]厂站实体!O1599="","",[1]厂站实体!O1599)</f>
        <v/>
      </c>
      <c r="I1599" s="10" t="str">
        <f>IF([1]厂站实体!K1599="","",[1]厂站实体!K1599)</f>
        <v/>
      </c>
      <c r="J1599" s="10" t="str">
        <f>IF([1]厂站实体!P1599="","",[1]厂站实体!P1599)</f>
        <v/>
      </c>
      <c r="K1599" s="10" t="str">
        <f t="shared" si="24"/>
        <v/>
      </c>
    </row>
    <row r="1600" spans="1:11" x14ac:dyDescent="0.15">
      <c r="A1600" s="10" t="str">
        <f>IF([1]厂站实体!A1600="","",[1]厂站实体!A1600)</f>
        <v/>
      </c>
      <c r="B1600" s="10" t="str">
        <f>IF([1]厂站实体!E1600="","",[1]厂站实体!E1600)</f>
        <v/>
      </c>
      <c r="C1600" s="10" t="str">
        <f>IF([1]厂站实体!C1600="","",[1]厂站实体!C1600)</f>
        <v/>
      </c>
      <c r="D1600" s="10" t="str">
        <f>IF([1]厂站实体!D1600="","",[1]厂站实体!D1600)</f>
        <v/>
      </c>
      <c r="E1600" s="10" t="str">
        <f>IF([1]厂站实体!R1600="","",[1]厂站实体!R1600)</f>
        <v/>
      </c>
      <c r="F1600" s="10" t="str">
        <f>IF([1]厂站实体!M1600="","",[1]厂站实体!M1600)</f>
        <v/>
      </c>
      <c r="G1600" s="10" t="str">
        <f>IF([1]厂站实体!N1600="","",[1]厂站实体!N1600)</f>
        <v/>
      </c>
      <c r="H1600" s="10" t="str">
        <f>IF([1]厂站实体!O1600="","",[1]厂站实体!O1600)</f>
        <v/>
      </c>
      <c r="I1600" s="10" t="str">
        <f>IF([1]厂站实体!K1600="","",[1]厂站实体!K1600)</f>
        <v/>
      </c>
      <c r="J1600" s="10" t="str">
        <f>IF([1]厂站实体!P1600="","",[1]厂站实体!P1600)</f>
        <v/>
      </c>
      <c r="K1600" s="10" t="str">
        <f t="shared" si="24"/>
        <v/>
      </c>
    </row>
    <row r="1601" spans="1:11" x14ac:dyDescent="0.15">
      <c r="A1601" s="10" t="str">
        <f>IF([1]厂站实体!A1601="","",[1]厂站实体!A1601)</f>
        <v/>
      </c>
      <c r="B1601" s="10" t="str">
        <f>IF([1]厂站实体!E1601="","",[1]厂站实体!E1601)</f>
        <v/>
      </c>
      <c r="C1601" s="10" t="str">
        <f>IF([1]厂站实体!C1601="","",[1]厂站实体!C1601)</f>
        <v/>
      </c>
      <c r="D1601" s="10" t="str">
        <f>IF([1]厂站实体!D1601="","",[1]厂站实体!D1601)</f>
        <v/>
      </c>
      <c r="E1601" s="10" t="str">
        <f>IF([1]厂站实体!R1601="","",[1]厂站实体!R1601)</f>
        <v/>
      </c>
      <c r="F1601" s="10" t="str">
        <f>IF([1]厂站实体!M1601="","",[1]厂站实体!M1601)</f>
        <v/>
      </c>
      <c r="G1601" s="10" t="str">
        <f>IF([1]厂站实体!N1601="","",[1]厂站实体!N1601)</f>
        <v/>
      </c>
      <c r="H1601" s="10" t="str">
        <f>IF([1]厂站实体!O1601="","",[1]厂站实体!O1601)</f>
        <v/>
      </c>
      <c r="I1601" s="10" t="str">
        <f>IF([1]厂站实体!K1601="","",[1]厂站实体!K1601)</f>
        <v/>
      </c>
      <c r="J1601" s="10" t="str">
        <f>IF([1]厂站实体!P1601="","",[1]厂站实体!P1601)</f>
        <v/>
      </c>
      <c r="K1601" s="10" t="str">
        <f t="shared" si="24"/>
        <v/>
      </c>
    </row>
    <row r="1602" spans="1:11" x14ac:dyDescent="0.15">
      <c r="A1602" s="10" t="str">
        <f>IF([1]厂站实体!A1602="","",[1]厂站实体!A1602)</f>
        <v/>
      </c>
      <c r="B1602" s="10" t="str">
        <f>IF([1]厂站实体!E1602="","",[1]厂站实体!E1602)</f>
        <v/>
      </c>
      <c r="C1602" s="10" t="str">
        <f>IF([1]厂站实体!C1602="","",[1]厂站实体!C1602)</f>
        <v/>
      </c>
      <c r="D1602" s="10" t="str">
        <f>IF([1]厂站实体!D1602="","",[1]厂站实体!D1602)</f>
        <v/>
      </c>
      <c r="E1602" s="10" t="str">
        <f>IF([1]厂站实体!R1602="","",[1]厂站实体!R1602)</f>
        <v/>
      </c>
      <c r="F1602" s="10" t="str">
        <f>IF([1]厂站实体!M1602="","",[1]厂站实体!M1602)</f>
        <v/>
      </c>
      <c r="G1602" s="10" t="str">
        <f>IF([1]厂站实体!N1602="","",[1]厂站实体!N1602)</f>
        <v/>
      </c>
      <c r="H1602" s="10" t="str">
        <f>IF([1]厂站实体!O1602="","",[1]厂站实体!O1602)</f>
        <v/>
      </c>
      <c r="I1602" s="10" t="str">
        <f>IF([1]厂站实体!K1602="","",[1]厂站实体!K1602)</f>
        <v/>
      </c>
      <c r="J1602" s="10" t="str">
        <f>IF([1]厂站实体!P1602="","",[1]厂站实体!P1602)</f>
        <v/>
      </c>
      <c r="K1602" s="10" t="str">
        <f t="shared" si="24"/>
        <v/>
      </c>
    </row>
    <row r="1603" spans="1:11" x14ac:dyDescent="0.15">
      <c r="A1603" s="10" t="str">
        <f>IF([1]厂站实体!A1603="","",[1]厂站实体!A1603)</f>
        <v/>
      </c>
      <c r="B1603" s="10" t="str">
        <f>IF([1]厂站实体!E1603="","",[1]厂站实体!E1603)</f>
        <v/>
      </c>
      <c r="C1603" s="10" t="str">
        <f>IF([1]厂站实体!C1603="","",[1]厂站实体!C1603)</f>
        <v/>
      </c>
      <c r="D1603" s="10" t="str">
        <f>IF([1]厂站实体!D1603="","",[1]厂站实体!D1603)</f>
        <v/>
      </c>
      <c r="E1603" s="10" t="str">
        <f>IF([1]厂站实体!R1603="","",[1]厂站实体!R1603)</f>
        <v/>
      </c>
      <c r="F1603" s="10" t="str">
        <f>IF([1]厂站实体!M1603="","",[1]厂站实体!M1603)</f>
        <v/>
      </c>
      <c r="G1603" s="10" t="str">
        <f>IF([1]厂站实体!N1603="","",[1]厂站实体!N1603)</f>
        <v/>
      </c>
      <c r="H1603" s="10" t="str">
        <f>IF([1]厂站实体!O1603="","",[1]厂站实体!O1603)</f>
        <v/>
      </c>
      <c r="I1603" s="10" t="str">
        <f>IF([1]厂站实体!K1603="","",[1]厂站实体!K1603)</f>
        <v/>
      </c>
      <c r="J1603" s="10" t="str">
        <f>IF([1]厂站实体!P1603="","",[1]厂站实体!P1603)</f>
        <v/>
      </c>
      <c r="K1603" s="10" t="str">
        <f t="shared" ref="K1603:K1666" si="25">IF(OR(I1603="",J1603=""),"",I1603-J1603)</f>
        <v/>
      </c>
    </row>
    <row r="1604" spans="1:11" x14ac:dyDescent="0.15">
      <c r="A1604" s="10" t="str">
        <f>IF([1]厂站实体!A1604="","",[1]厂站实体!A1604)</f>
        <v/>
      </c>
      <c r="B1604" s="10" t="str">
        <f>IF([1]厂站实体!E1604="","",[1]厂站实体!E1604)</f>
        <v/>
      </c>
      <c r="C1604" s="10" t="str">
        <f>IF([1]厂站实体!C1604="","",[1]厂站实体!C1604)</f>
        <v/>
      </c>
      <c r="D1604" s="10" t="str">
        <f>IF([1]厂站实体!D1604="","",[1]厂站实体!D1604)</f>
        <v/>
      </c>
      <c r="E1604" s="10" t="str">
        <f>IF([1]厂站实体!R1604="","",[1]厂站实体!R1604)</f>
        <v/>
      </c>
      <c r="F1604" s="10" t="str">
        <f>IF([1]厂站实体!M1604="","",[1]厂站实体!M1604)</f>
        <v/>
      </c>
      <c r="G1604" s="10" t="str">
        <f>IF([1]厂站实体!N1604="","",[1]厂站实体!N1604)</f>
        <v/>
      </c>
      <c r="H1604" s="10" t="str">
        <f>IF([1]厂站实体!O1604="","",[1]厂站实体!O1604)</f>
        <v/>
      </c>
      <c r="I1604" s="10" t="str">
        <f>IF([1]厂站实体!K1604="","",[1]厂站实体!K1604)</f>
        <v/>
      </c>
      <c r="J1604" s="10" t="str">
        <f>IF([1]厂站实体!P1604="","",[1]厂站实体!P1604)</f>
        <v/>
      </c>
      <c r="K1604" s="10" t="str">
        <f t="shared" si="25"/>
        <v/>
      </c>
    </row>
    <row r="1605" spans="1:11" x14ac:dyDescent="0.15">
      <c r="A1605" s="10" t="str">
        <f>IF([1]厂站实体!A1605="","",[1]厂站实体!A1605)</f>
        <v/>
      </c>
      <c r="B1605" s="10" t="str">
        <f>IF([1]厂站实体!E1605="","",[1]厂站实体!E1605)</f>
        <v/>
      </c>
      <c r="C1605" s="10" t="str">
        <f>IF([1]厂站实体!C1605="","",[1]厂站实体!C1605)</f>
        <v/>
      </c>
      <c r="D1605" s="10" t="str">
        <f>IF([1]厂站实体!D1605="","",[1]厂站实体!D1605)</f>
        <v/>
      </c>
      <c r="E1605" s="10" t="str">
        <f>IF([1]厂站实体!R1605="","",[1]厂站实体!R1605)</f>
        <v/>
      </c>
      <c r="F1605" s="10" t="str">
        <f>IF([1]厂站实体!M1605="","",[1]厂站实体!M1605)</f>
        <v/>
      </c>
      <c r="G1605" s="10" t="str">
        <f>IF([1]厂站实体!N1605="","",[1]厂站实体!N1605)</f>
        <v/>
      </c>
      <c r="H1605" s="10" t="str">
        <f>IF([1]厂站实体!O1605="","",[1]厂站实体!O1605)</f>
        <v/>
      </c>
      <c r="I1605" s="10" t="str">
        <f>IF([1]厂站实体!K1605="","",[1]厂站实体!K1605)</f>
        <v/>
      </c>
      <c r="J1605" s="10" t="str">
        <f>IF([1]厂站实体!P1605="","",[1]厂站实体!P1605)</f>
        <v/>
      </c>
      <c r="K1605" s="10" t="str">
        <f t="shared" si="25"/>
        <v/>
      </c>
    </row>
    <row r="1606" spans="1:11" x14ac:dyDescent="0.15">
      <c r="A1606" s="10" t="str">
        <f>IF([1]厂站实体!A1606="","",[1]厂站实体!A1606)</f>
        <v/>
      </c>
      <c r="B1606" s="10" t="str">
        <f>IF([1]厂站实体!E1606="","",[1]厂站实体!E1606)</f>
        <v/>
      </c>
      <c r="C1606" s="10" t="str">
        <f>IF([1]厂站实体!C1606="","",[1]厂站实体!C1606)</f>
        <v/>
      </c>
      <c r="D1606" s="10" t="str">
        <f>IF([1]厂站实体!D1606="","",[1]厂站实体!D1606)</f>
        <v/>
      </c>
      <c r="E1606" s="10" t="str">
        <f>IF([1]厂站实体!R1606="","",[1]厂站实体!R1606)</f>
        <v/>
      </c>
      <c r="F1606" s="10" t="str">
        <f>IF([1]厂站实体!M1606="","",[1]厂站实体!M1606)</f>
        <v/>
      </c>
      <c r="G1606" s="10" t="str">
        <f>IF([1]厂站实体!N1606="","",[1]厂站实体!N1606)</f>
        <v/>
      </c>
      <c r="H1606" s="10" t="str">
        <f>IF([1]厂站实体!O1606="","",[1]厂站实体!O1606)</f>
        <v/>
      </c>
      <c r="I1606" s="10" t="str">
        <f>IF([1]厂站实体!K1606="","",[1]厂站实体!K1606)</f>
        <v/>
      </c>
      <c r="J1606" s="10" t="str">
        <f>IF([1]厂站实体!P1606="","",[1]厂站实体!P1606)</f>
        <v/>
      </c>
      <c r="K1606" s="10" t="str">
        <f t="shared" si="25"/>
        <v/>
      </c>
    </row>
    <row r="1607" spans="1:11" x14ac:dyDescent="0.15">
      <c r="A1607" s="10" t="str">
        <f>IF([1]厂站实体!A1607="","",[1]厂站实体!A1607)</f>
        <v/>
      </c>
      <c r="B1607" s="10" t="str">
        <f>IF([1]厂站实体!E1607="","",[1]厂站实体!E1607)</f>
        <v/>
      </c>
      <c r="C1607" s="10" t="str">
        <f>IF([1]厂站实体!C1607="","",[1]厂站实体!C1607)</f>
        <v/>
      </c>
      <c r="D1607" s="10" t="str">
        <f>IF([1]厂站实体!D1607="","",[1]厂站实体!D1607)</f>
        <v/>
      </c>
      <c r="E1607" s="10" t="str">
        <f>IF([1]厂站实体!R1607="","",[1]厂站实体!R1607)</f>
        <v/>
      </c>
      <c r="F1607" s="10" t="str">
        <f>IF([1]厂站实体!M1607="","",[1]厂站实体!M1607)</f>
        <v/>
      </c>
      <c r="G1607" s="10" t="str">
        <f>IF([1]厂站实体!N1607="","",[1]厂站实体!N1607)</f>
        <v/>
      </c>
      <c r="H1607" s="10" t="str">
        <f>IF([1]厂站实体!O1607="","",[1]厂站实体!O1607)</f>
        <v/>
      </c>
      <c r="I1607" s="10" t="str">
        <f>IF([1]厂站实体!K1607="","",[1]厂站实体!K1607)</f>
        <v/>
      </c>
      <c r="J1607" s="10" t="str">
        <f>IF([1]厂站实体!P1607="","",[1]厂站实体!P1607)</f>
        <v/>
      </c>
      <c r="K1607" s="10" t="str">
        <f t="shared" si="25"/>
        <v/>
      </c>
    </row>
    <row r="1608" spans="1:11" x14ac:dyDescent="0.15">
      <c r="A1608" s="10" t="str">
        <f>IF([1]厂站实体!A1608="","",[1]厂站实体!A1608)</f>
        <v/>
      </c>
      <c r="B1608" s="10" t="str">
        <f>IF([1]厂站实体!E1608="","",[1]厂站实体!E1608)</f>
        <v/>
      </c>
      <c r="C1608" s="10" t="str">
        <f>IF([1]厂站实体!C1608="","",[1]厂站实体!C1608)</f>
        <v/>
      </c>
      <c r="D1608" s="10" t="str">
        <f>IF([1]厂站实体!D1608="","",[1]厂站实体!D1608)</f>
        <v/>
      </c>
      <c r="E1608" s="10" t="str">
        <f>IF([1]厂站实体!R1608="","",[1]厂站实体!R1608)</f>
        <v/>
      </c>
      <c r="F1608" s="10" t="str">
        <f>IF([1]厂站实体!M1608="","",[1]厂站实体!M1608)</f>
        <v/>
      </c>
      <c r="G1608" s="10" t="str">
        <f>IF([1]厂站实体!N1608="","",[1]厂站实体!N1608)</f>
        <v/>
      </c>
      <c r="H1608" s="10" t="str">
        <f>IF([1]厂站实体!O1608="","",[1]厂站实体!O1608)</f>
        <v/>
      </c>
      <c r="I1608" s="10" t="str">
        <f>IF([1]厂站实体!K1608="","",[1]厂站实体!K1608)</f>
        <v/>
      </c>
      <c r="J1608" s="10" t="str">
        <f>IF([1]厂站实体!P1608="","",[1]厂站实体!P1608)</f>
        <v/>
      </c>
      <c r="K1608" s="10" t="str">
        <f t="shared" si="25"/>
        <v/>
      </c>
    </row>
    <row r="1609" spans="1:11" x14ac:dyDescent="0.15">
      <c r="A1609" s="10" t="str">
        <f>IF([1]厂站实体!A1609="","",[1]厂站实体!A1609)</f>
        <v/>
      </c>
      <c r="B1609" s="10" t="str">
        <f>IF([1]厂站实体!E1609="","",[1]厂站实体!E1609)</f>
        <v/>
      </c>
      <c r="C1609" s="10" t="str">
        <f>IF([1]厂站实体!C1609="","",[1]厂站实体!C1609)</f>
        <v/>
      </c>
      <c r="D1609" s="10" t="str">
        <f>IF([1]厂站实体!D1609="","",[1]厂站实体!D1609)</f>
        <v/>
      </c>
      <c r="E1609" s="10" t="str">
        <f>IF([1]厂站实体!R1609="","",[1]厂站实体!R1609)</f>
        <v/>
      </c>
      <c r="F1609" s="10" t="str">
        <f>IF([1]厂站实体!M1609="","",[1]厂站实体!M1609)</f>
        <v/>
      </c>
      <c r="G1609" s="10" t="str">
        <f>IF([1]厂站实体!N1609="","",[1]厂站实体!N1609)</f>
        <v/>
      </c>
      <c r="H1609" s="10" t="str">
        <f>IF([1]厂站实体!O1609="","",[1]厂站实体!O1609)</f>
        <v/>
      </c>
      <c r="I1609" s="10" t="str">
        <f>IF([1]厂站实体!K1609="","",[1]厂站实体!K1609)</f>
        <v/>
      </c>
      <c r="J1609" s="10" t="str">
        <f>IF([1]厂站实体!P1609="","",[1]厂站实体!P1609)</f>
        <v/>
      </c>
      <c r="K1609" s="10" t="str">
        <f t="shared" si="25"/>
        <v/>
      </c>
    </row>
    <row r="1610" spans="1:11" x14ac:dyDescent="0.15">
      <c r="A1610" s="10" t="str">
        <f>IF([1]厂站实体!A1610="","",[1]厂站实体!A1610)</f>
        <v/>
      </c>
      <c r="B1610" s="10" t="str">
        <f>IF([1]厂站实体!E1610="","",[1]厂站实体!E1610)</f>
        <v/>
      </c>
      <c r="C1610" s="10" t="str">
        <f>IF([1]厂站实体!C1610="","",[1]厂站实体!C1610)</f>
        <v/>
      </c>
      <c r="D1610" s="10" t="str">
        <f>IF([1]厂站实体!D1610="","",[1]厂站实体!D1610)</f>
        <v/>
      </c>
      <c r="E1610" s="10" t="str">
        <f>IF([1]厂站实体!R1610="","",[1]厂站实体!R1610)</f>
        <v/>
      </c>
      <c r="F1610" s="10" t="str">
        <f>IF([1]厂站实体!M1610="","",[1]厂站实体!M1610)</f>
        <v/>
      </c>
      <c r="G1610" s="10" t="str">
        <f>IF([1]厂站实体!N1610="","",[1]厂站实体!N1610)</f>
        <v/>
      </c>
      <c r="H1610" s="10" t="str">
        <f>IF([1]厂站实体!O1610="","",[1]厂站实体!O1610)</f>
        <v/>
      </c>
      <c r="I1610" s="10" t="str">
        <f>IF([1]厂站实体!K1610="","",[1]厂站实体!K1610)</f>
        <v/>
      </c>
      <c r="J1610" s="10" t="str">
        <f>IF([1]厂站实体!P1610="","",[1]厂站实体!P1610)</f>
        <v/>
      </c>
      <c r="K1610" s="10" t="str">
        <f t="shared" si="25"/>
        <v/>
      </c>
    </row>
    <row r="1611" spans="1:11" x14ac:dyDescent="0.15">
      <c r="A1611" s="10" t="str">
        <f>IF([1]厂站实体!A1611="","",[1]厂站实体!A1611)</f>
        <v/>
      </c>
      <c r="B1611" s="10" t="str">
        <f>IF([1]厂站实体!E1611="","",[1]厂站实体!E1611)</f>
        <v/>
      </c>
      <c r="C1611" s="10" t="str">
        <f>IF([1]厂站实体!C1611="","",[1]厂站实体!C1611)</f>
        <v/>
      </c>
      <c r="D1611" s="10" t="str">
        <f>IF([1]厂站实体!D1611="","",[1]厂站实体!D1611)</f>
        <v/>
      </c>
      <c r="E1611" s="10" t="str">
        <f>IF([1]厂站实体!R1611="","",[1]厂站实体!R1611)</f>
        <v/>
      </c>
      <c r="F1611" s="10" t="str">
        <f>IF([1]厂站实体!M1611="","",[1]厂站实体!M1611)</f>
        <v/>
      </c>
      <c r="G1611" s="10" t="str">
        <f>IF([1]厂站实体!N1611="","",[1]厂站实体!N1611)</f>
        <v/>
      </c>
      <c r="H1611" s="10" t="str">
        <f>IF([1]厂站实体!O1611="","",[1]厂站实体!O1611)</f>
        <v/>
      </c>
      <c r="I1611" s="10" t="str">
        <f>IF([1]厂站实体!K1611="","",[1]厂站实体!K1611)</f>
        <v/>
      </c>
      <c r="J1611" s="10" t="str">
        <f>IF([1]厂站实体!P1611="","",[1]厂站实体!P1611)</f>
        <v/>
      </c>
      <c r="K1611" s="10" t="str">
        <f t="shared" si="25"/>
        <v/>
      </c>
    </row>
    <row r="1612" spans="1:11" x14ac:dyDescent="0.15">
      <c r="A1612" s="10" t="str">
        <f>IF([1]厂站实体!A1612="","",[1]厂站实体!A1612)</f>
        <v/>
      </c>
      <c r="B1612" s="10" t="str">
        <f>IF([1]厂站实体!E1612="","",[1]厂站实体!E1612)</f>
        <v/>
      </c>
      <c r="C1612" s="10" t="str">
        <f>IF([1]厂站实体!C1612="","",[1]厂站实体!C1612)</f>
        <v/>
      </c>
      <c r="D1612" s="10" t="str">
        <f>IF([1]厂站实体!D1612="","",[1]厂站实体!D1612)</f>
        <v/>
      </c>
      <c r="E1612" s="10" t="str">
        <f>IF([1]厂站实体!R1612="","",[1]厂站实体!R1612)</f>
        <v/>
      </c>
      <c r="F1612" s="10" t="str">
        <f>IF([1]厂站实体!M1612="","",[1]厂站实体!M1612)</f>
        <v/>
      </c>
      <c r="G1612" s="10" t="str">
        <f>IF([1]厂站实体!N1612="","",[1]厂站实体!N1612)</f>
        <v/>
      </c>
      <c r="H1612" s="10" t="str">
        <f>IF([1]厂站实体!O1612="","",[1]厂站实体!O1612)</f>
        <v/>
      </c>
      <c r="I1612" s="10" t="str">
        <f>IF([1]厂站实体!K1612="","",[1]厂站实体!K1612)</f>
        <v/>
      </c>
      <c r="J1612" s="10" t="str">
        <f>IF([1]厂站实体!P1612="","",[1]厂站实体!P1612)</f>
        <v/>
      </c>
      <c r="K1612" s="10" t="str">
        <f t="shared" si="25"/>
        <v/>
      </c>
    </row>
    <row r="1613" spans="1:11" x14ac:dyDescent="0.15">
      <c r="A1613" s="10" t="str">
        <f>IF([1]厂站实体!A1613="","",[1]厂站实体!A1613)</f>
        <v/>
      </c>
      <c r="B1613" s="10" t="str">
        <f>IF([1]厂站实体!E1613="","",[1]厂站实体!E1613)</f>
        <v/>
      </c>
      <c r="C1613" s="10" t="str">
        <f>IF([1]厂站实体!C1613="","",[1]厂站实体!C1613)</f>
        <v/>
      </c>
      <c r="D1613" s="10" t="str">
        <f>IF([1]厂站实体!D1613="","",[1]厂站实体!D1613)</f>
        <v/>
      </c>
      <c r="E1613" s="10" t="str">
        <f>IF([1]厂站实体!R1613="","",[1]厂站实体!R1613)</f>
        <v/>
      </c>
      <c r="F1613" s="10" t="str">
        <f>IF([1]厂站实体!M1613="","",[1]厂站实体!M1613)</f>
        <v/>
      </c>
      <c r="G1613" s="10" t="str">
        <f>IF([1]厂站实体!N1613="","",[1]厂站实体!N1613)</f>
        <v/>
      </c>
      <c r="H1613" s="10" t="str">
        <f>IF([1]厂站实体!O1613="","",[1]厂站实体!O1613)</f>
        <v/>
      </c>
      <c r="I1613" s="10" t="str">
        <f>IF([1]厂站实体!K1613="","",[1]厂站实体!K1613)</f>
        <v/>
      </c>
      <c r="J1613" s="10" t="str">
        <f>IF([1]厂站实体!P1613="","",[1]厂站实体!P1613)</f>
        <v/>
      </c>
      <c r="K1613" s="10" t="str">
        <f t="shared" si="25"/>
        <v/>
      </c>
    </row>
    <row r="1614" spans="1:11" x14ac:dyDescent="0.15">
      <c r="A1614" s="10" t="str">
        <f>IF([1]厂站实体!A1614="","",[1]厂站实体!A1614)</f>
        <v/>
      </c>
      <c r="B1614" s="10" t="str">
        <f>IF([1]厂站实体!E1614="","",[1]厂站实体!E1614)</f>
        <v/>
      </c>
      <c r="C1614" s="10" t="str">
        <f>IF([1]厂站实体!C1614="","",[1]厂站实体!C1614)</f>
        <v/>
      </c>
      <c r="D1614" s="10" t="str">
        <f>IF([1]厂站实体!D1614="","",[1]厂站实体!D1614)</f>
        <v/>
      </c>
      <c r="E1614" s="10" t="str">
        <f>IF([1]厂站实体!R1614="","",[1]厂站实体!R1614)</f>
        <v/>
      </c>
      <c r="F1614" s="10" t="str">
        <f>IF([1]厂站实体!M1614="","",[1]厂站实体!M1614)</f>
        <v/>
      </c>
      <c r="G1614" s="10" t="str">
        <f>IF([1]厂站实体!N1614="","",[1]厂站实体!N1614)</f>
        <v/>
      </c>
      <c r="H1614" s="10" t="str">
        <f>IF([1]厂站实体!O1614="","",[1]厂站实体!O1614)</f>
        <v/>
      </c>
      <c r="I1614" s="10" t="str">
        <f>IF([1]厂站实体!K1614="","",[1]厂站实体!K1614)</f>
        <v/>
      </c>
      <c r="J1614" s="10" t="str">
        <f>IF([1]厂站实体!P1614="","",[1]厂站实体!P1614)</f>
        <v/>
      </c>
      <c r="K1614" s="10" t="str">
        <f t="shared" si="25"/>
        <v/>
      </c>
    </row>
    <row r="1615" spans="1:11" x14ac:dyDescent="0.15">
      <c r="A1615" s="10" t="str">
        <f>IF([1]厂站实体!A1615="","",[1]厂站实体!A1615)</f>
        <v/>
      </c>
      <c r="B1615" s="10" t="str">
        <f>IF([1]厂站实体!E1615="","",[1]厂站实体!E1615)</f>
        <v/>
      </c>
      <c r="C1615" s="10" t="str">
        <f>IF([1]厂站实体!C1615="","",[1]厂站实体!C1615)</f>
        <v/>
      </c>
      <c r="D1615" s="10" t="str">
        <f>IF([1]厂站实体!D1615="","",[1]厂站实体!D1615)</f>
        <v/>
      </c>
      <c r="E1615" s="10" t="str">
        <f>IF([1]厂站实体!R1615="","",[1]厂站实体!R1615)</f>
        <v/>
      </c>
      <c r="F1615" s="10" t="str">
        <f>IF([1]厂站实体!M1615="","",[1]厂站实体!M1615)</f>
        <v/>
      </c>
      <c r="G1615" s="10" t="str">
        <f>IF([1]厂站实体!N1615="","",[1]厂站实体!N1615)</f>
        <v/>
      </c>
      <c r="H1615" s="10" t="str">
        <f>IF([1]厂站实体!O1615="","",[1]厂站实体!O1615)</f>
        <v/>
      </c>
      <c r="I1615" s="10" t="str">
        <f>IF([1]厂站实体!K1615="","",[1]厂站实体!K1615)</f>
        <v/>
      </c>
      <c r="J1615" s="10" t="str">
        <f>IF([1]厂站实体!P1615="","",[1]厂站实体!P1615)</f>
        <v/>
      </c>
      <c r="K1615" s="10" t="str">
        <f t="shared" si="25"/>
        <v/>
      </c>
    </row>
    <row r="1616" spans="1:11" x14ac:dyDescent="0.15">
      <c r="A1616" s="10" t="str">
        <f>IF([1]厂站实体!A1616="","",[1]厂站实体!A1616)</f>
        <v/>
      </c>
      <c r="B1616" s="10" t="str">
        <f>IF([1]厂站实体!E1616="","",[1]厂站实体!E1616)</f>
        <v/>
      </c>
      <c r="C1616" s="10" t="str">
        <f>IF([1]厂站实体!C1616="","",[1]厂站实体!C1616)</f>
        <v/>
      </c>
      <c r="D1616" s="10" t="str">
        <f>IF([1]厂站实体!D1616="","",[1]厂站实体!D1616)</f>
        <v/>
      </c>
      <c r="E1616" s="10" t="str">
        <f>IF([1]厂站实体!R1616="","",[1]厂站实体!R1616)</f>
        <v/>
      </c>
      <c r="F1616" s="10" t="str">
        <f>IF([1]厂站实体!M1616="","",[1]厂站实体!M1616)</f>
        <v/>
      </c>
      <c r="G1616" s="10" t="str">
        <f>IF([1]厂站实体!N1616="","",[1]厂站实体!N1616)</f>
        <v/>
      </c>
      <c r="H1616" s="10" t="str">
        <f>IF([1]厂站实体!O1616="","",[1]厂站实体!O1616)</f>
        <v/>
      </c>
      <c r="I1616" s="10" t="str">
        <f>IF([1]厂站实体!K1616="","",[1]厂站实体!K1616)</f>
        <v/>
      </c>
      <c r="J1616" s="10" t="str">
        <f>IF([1]厂站实体!P1616="","",[1]厂站实体!P1616)</f>
        <v/>
      </c>
      <c r="K1616" s="10" t="str">
        <f t="shared" si="25"/>
        <v/>
      </c>
    </row>
    <row r="1617" spans="1:11" x14ac:dyDescent="0.15">
      <c r="A1617" s="10" t="str">
        <f>IF([1]厂站实体!A1617="","",[1]厂站实体!A1617)</f>
        <v/>
      </c>
      <c r="B1617" s="10" t="str">
        <f>IF([1]厂站实体!E1617="","",[1]厂站实体!E1617)</f>
        <v/>
      </c>
      <c r="C1617" s="10" t="str">
        <f>IF([1]厂站实体!C1617="","",[1]厂站实体!C1617)</f>
        <v/>
      </c>
      <c r="D1617" s="10" t="str">
        <f>IF([1]厂站实体!D1617="","",[1]厂站实体!D1617)</f>
        <v/>
      </c>
      <c r="E1617" s="10" t="str">
        <f>IF([1]厂站实体!R1617="","",[1]厂站实体!R1617)</f>
        <v/>
      </c>
      <c r="F1617" s="10" t="str">
        <f>IF([1]厂站实体!M1617="","",[1]厂站实体!M1617)</f>
        <v/>
      </c>
      <c r="G1617" s="10" t="str">
        <f>IF([1]厂站实体!N1617="","",[1]厂站实体!N1617)</f>
        <v/>
      </c>
      <c r="H1617" s="10" t="str">
        <f>IF([1]厂站实体!O1617="","",[1]厂站实体!O1617)</f>
        <v/>
      </c>
      <c r="I1617" s="10" t="str">
        <f>IF([1]厂站实体!K1617="","",[1]厂站实体!K1617)</f>
        <v/>
      </c>
      <c r="J1617" s="10" t="str">
        <f>IF([1]厂站实体!P1617="","",[1]厂站实体!P1617)</f>
        <v/>
      </c>
      <c r="K1617" s="10" t="str">
        <f t="shared" si="25"/>
        <v/>
      </c>
    </row>
    <row r="1618" spans="1:11" x14ac:dyDescent="0.15">
      <c r="A1618" s="10" t="str">
        <f>IF([1]厂站实体!A1618="","",[1]厂站实体!A1618)</f>
        <v/>
      </c>
      <c r="B1618" s="10" t="str">
        <f>IF([1]厂站实体!E1618="","",[1]厂站实体!E1618)</f>
        <v/>
      </c>
      <c r="C1618" s="10" t="str">
        <f>IF([1]厂站实体!C1618="","",[1]厂站实体!C1618)</f>
        <v/>
      </c>
      <c r="D1618" s="10" t="str">
        <f>IF([1]厂站实体!D1618="","",[1]厂站实体!D1618)</f>
        <v/>
      </c>
      <c r="E1618" s="10" t="str">
        <f>IF([1]厂站实体!R1618="","",[1]厂站实体!R1618)</f>
        <v/>
      </c>
      <c r="F1618" s="10" t="str">
        <f>IF([1]厂站实体!M1618="","",[1]厂站实体!M1618)</f>
        <v/>
      </c>
      <c r="G1618" s="10" t="str">
        <f>IF([1]厂站实体!N1618="","",[1]厂站实体!N1618)</f>
        <v/>
      </c>
      <c r="H1618" s="10" t="str">
        <f>IF([1]厂站实体!O1618="","",[1]厂站实体!O1618)</f>
        <v/>
      </c>
      <c r="I1618" s="10" t="str">
        <f>IF([1]厂站实体!K1618="","",[1]厂站实体!K1618)</f>
        <v/>
      </c>
      <c r="J1618" s="10" t="str">
        <f>IF([1]厂站实体!P1618="","",[1]厂站实体!P1618)</f>
        <v/>
      </c>
      <c r="K1618" s="10" t="str">
        <f t="shared" si="25"/>
        <v/>
      </c>
    </row>
    <row r="1619" spans="1:11" x14ac:dyDescent="0.15">
      <c r="A1619" s="10" t="str">
        <f>IF([1]厂站实体!A1619="","",[1]厂站实体!A1619)</f>
        <v/>
      </c>
      <c r="B1619" s="10" t="str">
        <f>IF([1]厂站实体!E1619="","",[1]厂站实体!E1619)</f>
        <v/>
      </c>
      <c r="C1619" s="10" t="str">
        <f>IF([1]厂站实体!C1619="","",[1]厂站实体!C1619)</f>
        <v/>
      </c>
      <c r="D1619" s="10" t="str">
        <f>IF([1]厂站实体!D1619="","",[1]厂站实体!D1619)</f>
        <v/>
      </c>
      <c r="E1619" s="10" t="str">
        <f>IF([1]厂站实体!R1619="","",[1]厂站实体!R1619)</f>
        <v/>
      </c>
      <c r="F1619" s="10" t="str">
        <f>IF([1]厂站实体!M1619="","",[1]厂站实体!M1619)</f>
        <v/>
      </c>
      <c r="G1619" s="10" t="str">
        <f>IF([1]厂站实体!N1619="","",[1]厂站实体!N1619)</f>
        <v/>
      </c>
      <c r="H1619" s="10" t="str">
        <f>IF([1]厂站实体!O1619="","",[1]厂站实体!O1619)</f>
        <v/>
      </c>
      <c r="I1619" s="10" t="str">
        <f>IF([1]厂站实体!K1619="","",[1]厂站实体!K1619)</f>
        <v/>
      </c>
      <c r="J1619" s="10" t="str">
        <f>IF([1]厂站实体!P1619="","",[1]厂站实体!P1619)</f>
        <v/>
      </c>
      <c r="K1619" s="10" t="str">
        <f t="shared" si="25"/>
        <v/>
      </c>
    </row>
    <row r="1620" spans="1:11" x14ac:dyDescent="0.15">
      <c r="A1620" s="10" t="str">
        <f>IF([1]厂站实体!A1620="","",[1]厂站实体!A1620)</f>
        <v/>
      </c>
      <c r="B1620" s="10" t="str">
        <f>IF([1]厂站实体!E1620="","",[1]厂站实体!E1620)</f>
        <v/>
      </c>
      <c r="C1620" s="10" t="str">
        <f>IF([1]厂站实体!C1620="","",[1]厂站实体!C1620)</f>
        <v/>
      </c>
      <c r="D1620" s="10" t="str">
        <f>IF([1]厂站实体!D1620="","",[1]厂站实体!D1620)</f>
        <v/>
      </c>
      <c r="E1620" s="10" t="str">
        <f>IF([1]厂站实体!R1620="","",[1]厂站实体!R1620)</f>
        <v/>
      </c>
      <c r="F1620" s="10" t="str">
        <f>IF([1]厂站实体!M1620="","",[1]厂站实体!M1620)</f>
        <v/>
      </c>
      <c r="G1620" s="10" t="str">
        <f>IF([1]厂站实体!N1620="","",[1]厂站实体!N1620)</f>
        <v/>
      </c>
      <c r="H1620" s="10" t="str">
        <f>IF([1]厂站实体!O1620="","",[1]厂站实体!O1620)</f>
        <v/>
      </c>
      <c r="I1620" s="10" t="str">
        <f>IF([1]厂站实体!K1620="","",[1]厂站实体!K1620)</f>
        <v/>
      </c>
      <c r="J1620" s="10" t="str">
        <f>IF([1]厂站实体!P1620="","",[1]厂站实体!P1620)</f>
        <v/>
      </c>
      <c r="K1620" s="10" t="str">
        <f t="shared" si="25"/>
        <v/>
      </c>
    </row>
    <row r="1621" spans="1:11" x14ac:dyDescent="0.15">
      <c r="A1621" s="10" t="str">
        <f>IF([1]厂站实体!A1621="","",[1]厂站实体!A1621)</f>
        <v/>
      </c>
      <c r="B1621" s="10" t="str">
        <f>IF([1]厂站实体!E1621="","",[1]厂站实体!E1621)</f>
        <v/>
      </c>
      <c r="C1621" s="10" t="str">
        <f>IF([1]厂站实体!C1621="","",[1]厂站实体!C1621)</f>
        <v/>
      </c>
      <c r="D1621" s="10" t="str">
        <f>IF([1]厂站实体!D1621="","",[1]厂站实体!D1621)</f>
        <v/>
      </c>
      <c r="E1621" s="10" t="str">
        <f>IF([1]厂站实体!R1621="","",[1]厂站实体!R1621)</f>
        <v/>
      </c>
      <c r="F1621" s="10" t="str">
        <f>IF([1]厂站实体!M1621="","",[1]厂站实体!M1621)</f>
        <v/>
      </c>
      <c r="G1621" s="10" t="str">
        <f>IF([1]厂站实体!N1621="","",[1]厂站实体!N1621)</f>
        <v/>
      </c>
      <c r="H1621" s="10" t="str">
        <f>IF([1]厂站实体!O1621="","",[1]厂站实体!O1621)</f>
        <v/>
      </c>
      <c r="I1621" s="10" t="str">
        <f>IF([1]厂站实体!K1621="","",[1]厂站实体!K1621)</f>
        <v/>
      </c>
      <c r="J1621" s="10" t="str">
        <f>IF([1]厂站实体!P1621="","",[1]厂站实体!P1621)</f>
        <v/>
      </c>
      <c r="K1621" s="10" t="str">
        <f t="shared" si="25"/>
        <v/>
      </c>
    </row>
    <row r="1622" spans="1:11" x14ac:dyDescent="0.15">
      <c r="A1622" s="10" t="str">
        <f>IF([1]厂站实体!A1622="","",[1]厂站实体!A1622)</f>
        <v/>
      </c>
      <c r="B1622" s="10" t="str">
        <f>IF([1]厂站实体!E1622="","",[1]厂站实体!E1622)</f>
        <v/>
      </c>
      <c r="C1622" s="10" t="str">
        <f>IF([1]厂站实体!C1622="","",[1]厂站实体!C1622)</f>
        <v/>
      </c>
      <c r="D1622" s="10" t="str">
        <f>IF([1]厂站实体!D1622="","",[1]厂站实体!D1622)</f>
        <v/>
      </c>
      <c r="E1622" s="10" t="str">
        <f>IF([1]厂站实体!R1622="","",[1]厂站实体!R1622)</f>
        <v/>
      </c>
      <c r="F1622" s="10" t="str">
        <f>IF([1]厂站实体!M1622="","",[1]厂站实体!M1622)</f>
        <v/>
      </c>
      <c r="G1622" s="10" t="str">
        <f>IF([1]厂站实体!N1622="","",[1]厂站实体!N1622)</f>
        <v/>
      </c>
      <c r="H1622" s="10" t="str">
        <f>IF([1]厂站实体!O1622="","",[1]厂站实体!O1622)</f>
        <v/>
      </c>
      <c r="I1622" s="10" t="str">
        <f>IF([1]厂站实体!K1622="","",[1]厂站实体!K1622)</f>
        <v/>
      </c>
      <c r="J1622" s="10" t="str">
        <f>IF([1]厂站实体!P1622="","",[1]厂站实体!P1622)</f>
        <v/>
      </c>
      <c r="K1622" s="10" t="str">
        <f t="shared" si="25"/>
        <v/>
      </c>
    </row>
    <row r="1623" spans="1:11" x14ac:dyDescent="0.15">
      <c r="A1623" s="10" t="str">
        <f>IF([1]厂站实体!A1623="","",[1]厂站实体!A1623)</f>
        <v/>
      </c>
      <c r="B1623" s="10" t="str">
        <f>IF([1]厂站实体!E1623="","",[1]厂站实体!E1623)</f>
        <v/>
      </c>
      <c r="C1623" s="10" t="str">
        <f>IF([1]厂站实体!C1623="","",[1]厂站实体!C1623)</f>
        <v/>
      </c>
      <c r="D1623" s="10" t="str">
        <f>IF([1]厂站实体!D1623="","",[1]厂站实体!D1623)</f>
        <v/>
      </c>
      <c r="E1623" s="10" t="str">
        <f>IF([1]厂站实体!R1623="","",[1]厂站实体!R1623)</f>
        <v/>
      </c>
      <c r="F1623" s="10" t="str">
        <f>IF([1]厂站实体!M1623="","",[1]厂站实体!M1623)</f>
        <v/>
      </c>
      <c r="G1623" s="10" t="str">
        <f>IF([1]厂站实体!N1623="","",[1]厂站实体!N1623)</f>
        <v/>
      </c>
      <c r="H1623" s="10" t="str">
        <f>IF([1]厂站实体!O1623="","",[1]厂站实体!O1623)</f>
        <v/>
      </c>
      <c r="I1623" s="10" t="str">
        <f>IF([1]厂站实体!K1623="","",[1]厂站实体!K1623)</f>
        <v/>
      </c>
      <c r="J1623" s="10" t="str">
        <f>IF([1]厂站实体!P1623="","",[1]厂站实体!P1623)</f>
        <v/>
      </c>
      <c r="K1623" s="10" t="str">
        <f t="shared" si="25"/>
        <v/>
      </c>
    </row>
    <row r="1624" spans="1:11" x14ac:dyDescent="0.15">
      <c r="A1624" s="10" t="str">
        <f>IF([1]厂站实体!A1624="","",[1]厂站实体!A1624)</f>
        <v/>
      </c>
      <c r="B1624" s="10" t="str">
        <f>IF([1]厂站实体!E1624="","",[1]厂站实体!E1624)</f>
        <v/>
      </c>
      <c r="C1624" s="10" t="str">
        <f>IF([1]厂站实体!C1624="","",[1]厂站实体!C1624)</f>
        <v/>
      </c>
      <c r="D1624" s="10" t="str">
        <f>IF([1]厂站实体!D1624="","",[1]厂站实体!D1624)</f>
        <v/>
      </c>
      <c r="E1624" s="10" t="str">
        <f>IF([1]厂站实体!R1624="","",[1]厂站实体!R1624)</f>
        <v/>
      </c>
      <c r="F1624" s="10" t="str">
        <f>IF([1]厂站实体!M1624="","",[1]厂站实体!M1624)</f>
        <v/>
      </c>
      <c r="G1624" s="10" t="str">
        <f>IF([1]厂站实体!N1624="","",[1]厂站实体!N1624)</f>
        <v/>
      </c>
      <c r="H1624" s="10" t="str">
        <f>IF([1]厂站实体!O1624="","",[1]厂站实体!O1624)</f>
        <v/>
      </c>
      <c r="I1624" s="10" t="str">
        <f>IF([1]厂站实体!K1624="","",[1]厂站实体!K1624)</f>
        <v/>
      </c>
      <c r="J1624" s="10" t="str">
        <f>IF([1]厂站实体!P1624="","",[1]厂站实体!P1624)</f>
        <v/>
      </c>
      <c r="K1624" s="10" t="str">
        <f t="shared" si="25"/>
        <v/>
      </c>
    </row>
    <row r="1625" spans="1:11" x14ac:dyDescent="0.15">
      <c r="A1625" s="10" t="str">
        <f>IF([1]厂站实体!A1625="","",[1]厂站实体!A1625)</f>
        <v/>
      </c>
      <c r="B1625" s="10" t="str">
        <f>IF([1]厂站实体!E1625="","",[1]厂站实体!E1625)</f>
        <v/>
      </c>
      <c r="C1625" s="10" t="str">
        <f>IF([1]厂站实体!C1625="","",[1]厂站实体!C1625)</f>
        <v/>
      </c>
      <c r="D1625" s="10" t="str">
        <f>IF([1]厂站实体!D1625="","",[1]厂站实体!D1625)</f>
        <v/>
      </c>
      <c r="E1625" s="10" t="str">
        <f>IF([1]厂站实体!R1625="","",[1]厂站实体!R1625)</f>
        <v/>
      </c>
      <c r="F1625" s="10" t="str">
        <f>IF([1]厂站实体!M1625="","",[1]厂站实体!M1625)</f>
        <v/>
      </c>
      <c r="G1625" s="10" t="str">
        <f>IF([1]厂站实体!N1625="","",[1]厂站实体!N1625)</f>
        <v/>
      </c>
      <c r="H1625" s="10" t="str">
        <f>IF([1]厂站实体!O1625="","",[1]厂站实体!O1625)</f>
        <v/>
      </c>
      <c r="I1625" s="10" t="str">
        <f>IF([1]厂站实体!K1625="","",[1]厂站实体!K1625)</f>
        <v/>
      </c>
      <c r="J1625" s="10" t="str">
        <f>IF([1]厂站实体!P1625="","",[1]厂站实体!P1625)</f>
        <v/>
      </c>
      <c r="K1625" s="10" t="str">
        <f t="shared" si="25"/>
        <v/>
      </c>
    </row>
    <row r="1626" spans="1:11" x14ac:dyDescent="0.15">
      <c r="A1626" s="10" t="str">
        <f>IF([1]厂站实体!A1626="","",[1]厂站实体!A1626)</f>
        <v/>
      </c>
      <c r="B1626" s="10" t="str">
        <f>IF([1]厂站实体!E1626="","",[1]厂站实体!E1626)</f>
        <v/>
      </c>
      <c r="C1626" s="10" t="str">
        <f>IF([1]厂站实体!C1626="","",[1]厂站实体!C1626)</f>
        <v/>
      </c>
      <c r="D1626" s="10" t="str">
        <f>IF([1]厂站实体!D1626="","",[1]厂站实体!D1626)</f>
        <v/>
      </c>
      <c r="E1626" s="10" t="str">
        <f>IF([1]厂站实体!R1626="","",[1]厂站实体!R1626)</f>
        <v/>
      </c>
      <c r="F1626" s="10" t="str">
        <f>IF([1]厂站实体!M1626="","",[1]厂站实体!M1626)</f>
        <v/>
      </c>
      <c r="G1626" s="10" t="str">
        <f>IF([1]厂站实体!N1626="","",[1]厂站实体!N1626)</f>
        <v/>
      </c>
      <c r="H1626" s="10" t="str">
        <f>IF([1]厂站实体!O1626="","",[1]厂站实体!O1626)</f>
        <v/>
      </c>
      <c r="I1626" s="10" t="str">
        <f>IF([1]厂站实体!K1626="","",[1]厂站实体!K1626)</f>
        <v/>
      </c>
      <c r="J1626" s="10" t="str">
        <f>IF([1]厂站实体!P1626="","",[1]厂站实体!P1626)</f>
        <v/>
      </c>
      <c r="K1626" s="10" t="str">
        <f t="shared" si="25"/>
        <v/>
      </c>
    </row>
    <row r="1627" spans="1:11" x14ac:dyDescent="0.15">
      <c r="A1627" s="10" t="str">
        <f>IF([1]厂站实体!A1627="","",[1]厂站实体!A1627)</f>
        <v/>
      </c>
      <c r="B1627" s="10" t="str">
        <f>IF([1]厂站实体!E1627="","",[1]厂站实体!E1627)</f>
        <v/>
      </c>
      <c r="C1627" s="10" t="str">
        <f>IF([1]厂站实体!C1627="","",[1]厂站实体!C1627)</f>
        <v/>
      </c>
      <c r="D1627" s="10" t="str">
        <f>IF([1]厂站实体!D1627="","",[1]厂站实体!D1627)</f>
        <v/>
      </c>
      <c r="E1627" s="10" t="str">
        <f>IF([1]厂站实体!R1627="","",[1]厂站实体!R1627)</f>
        <v/>
      </c>
      <c r="F1627" s="10" t="str">
        <f>IF([1]厂站实体!M1627="","",[1]厂站实体!M1627)</f>
        <v/>
      </c>
      <c r="G1627" s="10" t="str">
        <f>IF([1]厂站实体!N1627="","",[1]厂站实体!N1627)</f>
        <v/>
      </c>
      <c r="H1627" s="10" t="str">
        <f>IF([1]厂站实体!O1627="","",[1]厂站实体!O1627)</f>
        <v/>
      </c>
      <c r="I1627" s="10" t="str">
        <f>IF([1]厂站实体!K1627="","",[1]厂站实体!K1627)</f>
        <v/>
      </c>
      <c r="J1627" s="10" t="str">
        <f>IF([1]厂站实体!P1627="","",[1]厂站实体!P1627)</f>
        <v/>
      </c>
      <c r="K1627" s="10" t="str">
        <f t="shared" si="25"/>
        <v/>
      </c>
    </row>
    <row r="1628" spans="1:11" x14ac:dyDescent="0.15">
      <c r="A1628" s="10" t="str">
        <f>IF([1]厂站实体!A1628="","",[1]厂站实体!A1628)</f>
        <v/>
      </c>
      <c r="B1628" s="10" t="str">
        <f>IF([1]厂站实体!E1628="","",[1]厂站实体!E1628)</f>
        <v/>
      </c>
      <c r="C1628" s="10" t="str">
        <f>IF([1]厂站实体!C1628="","",[1]厂站实体!C1628)</f>
        <v/>
      </c>
      <c r="D1628" s="10" t="str">
        <f>IF([1]厂站实体!D1628="","",[1]厂站实体!D1628)</f>
        <v/>
      </c>
      <c r="E1628" s="10" t="str">
        <f>IF([1]厂站实体!R1628="","",[1]厂站实体!R1628)</f>
        <v/>
      </c>
      <c r="F1628" s="10" t="str">
        <f>IF([1]厂站实体!M1628="","",[1]厂站实体!M1628)</f>
        <v/>
      </c>
      <c r="G1628" s="10" t="str">
        <f>IF([1]厂站实体!N1628="","",[1]厂站实体!N1628)</f>
        <v/>
      </c>
      <c r="H1628" s="10" t="str">
        <f>IF([1]厂站实体!O1628="","",[1]厂站实体!O1628)</f>
        <v/>
      </c>
      <c r="I1628" s="10" t="str">
        <f>IF([1]厂站实体!K1628="","",[1]厂站实体!K1628)</f>
        <v/>
      </c>
      <c r="J1628" s="10" t="str">
        <f>IF([1]厂站实体!P1628="","",[1]厂站实体!P1628)</f>
        <v/>
      </c>
      <c r="K1628" s="10" t="str">
        <f t="shared" si="25"/>
        <v/>
      </c>
    </row>
    <row r="1629" spans="1:11" x14ac:dyDescent="0.15">
      <c r="A1629" s="10" t="str">
        <f>IF([1]厂站实体!A1629="","",[1]厂站实体!A1629)</f>
        <v/>
      </c>
      <c r="B1629" s="10" t="str">
        <f>IF([1]厂站实体!E1629="","",[1]厂站实体!E1629)</f>
        <v/>
      </c>
      <c r="C1629" s="10" t="str">
        <f>IF([1]厂站实体!C1629="","",[1]厂站实体!C1629)</f>
        <v/>
      </c>
      <c r="D1629" s="10" t="str">
        <f>IF([1]厂站实体!D1629="","",[1]厂站实体!D1629)</f>
        <v/>
      </c>
      <c r="E1629" s="10" t="str">
        <f>IF([1]厂站实体!R1629="","",[1]厂站实体!R1629)</f>
        <v/>
      </c>
      <c r="F1629" s="10" t="str">
        <f>IF([1]厂站实体!M1629="","",[1]厂站实体!M1629)</f>
        <v/>
      </c>
      <c r="G1629" s="10" t="str">
        <f>IF([1]厂站实体!N1629="","",[1]厂站实体!N1629)</f>
        <v/>
      </c>
      <c r="H1629" s="10" t="str">
        <f>IF([1]厂站实体!O1629="","",[1]厂站实体!O1629)</f>
        <v/>
      </c>
      <c r="I1629" s="10" t="str">
        <f>IF([1]厂站实体!K1629="","",[1]厂站实体!K1629)</f>
        <v/>
      </c>
      <c r="J1629" s="10" t="str">
        <f>IF([1]厂站实体!P1629="","",[1]厂站实体!P1629)</f>
        <v/>
      </c>
      <c r="K1629" s="10" t="str">
        <f t="shared" si="25"/>
        <v/>
      </c>
    </row>
    <row r="1630" spans="1:11" x14ac:dyDescent="0.15">
      <c r="A1630" s="10" t="str">
        <f>IF([1]厂站实体!A1630="","",[1]厂站实体!A1630)</f>
        <v/>
      </c>
      <c r="B1630" s="10" t="str">
        <f>IF([1]厂站实体!E1630="","",[1]厂站实体!E1630)</f>
        <v/>
      </c>
      <c r="C1630" s="10" t="str">
        <f>IF([1]厂站实体!C1630="","",[1]厂站实体!C1630)</f>
        <v/>
      </c>
      <c r="D1630" s="10" t="str">
        <f>IF([1]厂站实体!D1630="","",[1]厂站实体!D1630)</f>
        <v/>
      </c>
      <c r="E1630" s="10" t="str">
        <f>IF([1]厂站实体!R1630="","",[1]厂站实体!R1630)</f>
        <v/>
      </c>
      <c r="F1630" s="10" t="str">
        <f>IF([1]厂站实体!M1630="","",[1]厂站实体!M1630)</f>
        <v/>
      </c>
      <c r="G1630" s="10" t="str">
        <f>IF([1]厂站实体!N1630="","",[1]厂站实体!N1630)</f>
        <v/>
      </c>
      <c r="H1630" s="10" t="str">
        <f>IF([1]厂站实体!O1630="","",[1]厂站实体!O1630)</f>
        <v/>
      </c>
      <c r="I1630" s="10" t="str">
        <f>IF([1]厂站实体!K1630="","",[1]厂站实体!K1630)</f>
        <v/>
      </c>
      <c r="J1630" s="10" t="str">
        <f>IF([1]厂站实体!P1630="","",[1]厂站实体!P1630)</f>
        <v/>
      </c>
      <c r="K1630" s="10" t="str">
        <f t="shared" si="25"/>
        <v/>
      </c>
    </row>
    <row r="1631" spans="1:11" x14ac:dyDescent="0.15">
      <c r="A1631" s="10" t="str">
        <f>IF([1]厂站实体!A1631="","",[1]厂站实体!A1631)</f>
        <v/>
      </c>
      <c r="B1631" s="10" t="str">
        <f>IF([1]厂站实体!E1631="","",[1]厂站实体!E1631)</f>
        <v/>
      </c>
      <c r="C1631" s="10" t="str">
        <f>IF([1]厂站实体!C1631="","",[1]厂站实体!C1631)</f>
        <v/>
      </c>
      <c r="D1631" s="10" t="str">
        <f>IF([1]厂站实体!D1631="","",[1]厂站实体!D1631)</f>
        <v/>
      </c>
      <c r="E1631" s="10" t="str">
        <f>IF([1]厂站实体!R1631="","",[1]厂站实体!R1631)</f>
        <v/>
      </c>
      <c r="F1631" s="10" t="str">
        <f>IF([1]厂站实体!M1631="","",[1]厂站实体!M1631)</f>
        <v/>
      </c>
      <c r="G1631" s="10" t="str">
        <f>IF([1]厂站实体!N1631="","",[1]厂站实体!N1631)</f>
        <v/>
      </c>
      <c r="H1631" s="10" t="str">
        <f>IF([1]厂站实体!O1631="","",[1]厂站实体!O1631)</f>
        <v/>
      </c>
      <c r="I1631" s="10" t="str">
        <f>IF([1]厂站实体!K1631="","",[1]厂站实体!K1631)</f>
        <v/>
      </c>
      <c r="J1631" s="10" t="str">
        <f>IF([1]厂站实体!P1631="","",[1]厂站实体!P1631)</f>
        <v/>
      </c>
      <c r="K1631" s="10" t="str">
        <f t="shared" si="25"/>
        <v/>
      </c>
    </row>
    <row r="1632" spans="1:11" x14ac:dyDescent="0.15">
      <c r="A1632" s="10" t="str">
        <f>IF([1]厂站实体!A1632="","",[1]厂站实体!A1632)</f>
        <v/>
      </c>
      <c r="B1632" s="10" t="str">
        <f>IF([1]厂站实体!E1632="","",[1]厂站实体!E1632)</f>
        <v/>
      </c>
      <c r="C1632" s="10" t="str">
        <f>IF([1]厂站实体!C1632="","",[1]厂站实体!C1632)</f>
        <v/>
      </c>
      <c r="D1632" s="10" t="str">
        <f>IF([1]厂站实体!D1632="","",[1]厂站实体!D1632)</f>
        <v/>
      </c>
      <c r="E1632" s="10" t="str">
        <f>IF([1]厂站实体!R1632="","",[1]厂站实体!R1632)</f>
        <v/>
      </c>
      <c r="F1632" s="10" t="str">
        <f>IF([1]厂站实体!M1632="","",[1]厂站实体!M1632)</f>
        <v/>
      </c>
      <c r="G1632" s="10" t="str">
        <f>IF([1]厂站实体!N1632="","",[1]厂站实体!N1632)</f>
        <v/>
      </c>
      <c r="H1632" s="10" t="str">
        <f>IF([1]厂站实体!O1632="","",[1]厂站实体!O1632)</f>
        <v/>
      </c>
      <c r="I1632" s="10" t="str">
        <f>IF([1]厂站实体!K1632="","",[1]厂站实体!K1632)</f>
        <v/>
      </c>
      <c r="J1632" s="10" t="str">
        <f>IF([1]厂站实体!P1632="","",[1]厂站实体!P1632)</f>
        <v/>
      </c>
      <c r="K1632" s="10" t="str">
        <f t="shared" si="25"/>
        <v/>
      </c>
    </row>
    <row r="1633" spans="1:11" x14ac:dyDescent="0.15">
      <c r="A1633" s="10" t="str">
        <f>IF([1]厂站实体!A1633="","",[1]厂站实体!A1633)</f>
        <v/>
      </c>
      <c r="B1633" s="10" t="str">
        <f>IF([1]厂站实体!E1633="","",[1]厂站实体!E1633)</f>
        <v/>
      </c>
      <c r="C1633" s="10" t="str">
        <f>IF([1]厂站实体!C1633="","",[1]厂站实体!C1633)</f>
        <v/>
      </c>
      <c r="D1633" s="10" t="str">
        <f>IF([1]厂站实体!D1633="","",[1]厂站实体!D1633)</f>
        <v/>
      </c>
      <c r="E1633" s="10" t="str">
        <f>IF([1]厂站实体!R1633="","",[1]厂站实体!R1633)</f>
        <v/>
      </c>
      <c r="F1633" s="10" t="str">
        <f>IF([1]厂站实体!M1633="","",[1]厂站实体!M1633)</f>
        <v/>
      </c>
      <c r="G1633" s="10" t="str">
        <f>IF([1]厂站实体!N1633="","",[1]厂站实体!N1633)</f>
        <v/>
      </c>
      <c r="H1633" s="10" t="str">
        <f>IF([1]厂站实体!O1633="","",[1]厂站实体!O1633)</f>
        <v/>
      </c>
      <c r="I1633" s="10" t="str">
        <f>IF([1]厂站实体!K1633="","",[1]厂站实体!K1633)</f>
        <v/>
      </c>
      <c r="J1633" s="10" t="str">
        <f>IF([1]厂站实体!P1633="","",[1]厂站实体!P1633)</f>
        <v/>
      </c>
      <c r="K1633" s="10" t="str">
        <f t="shared" si="25"/>
        <v/>
      </c>
    </row>
    <row r="1634" spans="1:11" x14ac:dyDescent="0.15">
      <c r="A1634" s="10" t="str">
        <f>IF([1]厂站实体!A1634="","",[1]厂站实体!A1634)</f>
        <v/>
      </c>
      <c r="B1634" s="10" t="str">
        <f>IF([1]厂站实体!E1634="","",[1]厂站实体!E1634)</f>
        <v/>
      </c>
      <c r="C1634" s="10" t="str">
        <f>IF([1]厂站实体!C1634="","",[1]厂站实体!C1634)</f>
        <v/>
      </c>
      <c r="D1634" s="10" t="str">
        <f>IF([1]厂站实体!D1634="","",[1]厂站实体!D1634)</f>
        <v/>
      </c>
      <c r="E1634" s="10" t="str">
        <f>IF([1]厂站实体!R1634="","",[1]厂站实体!R1634)</f>
        <v/>
      </c>
      <c r="F1634" s="10" t="str">
        <f>IF([1]厂站实体!M1634="","",[1]厂站实体!M1634)</f>
        <v/>
      </c>
      <c r="G1634" s="10" t="str">
        <f>IF([1]厂站实体!N1634="","",[1]厂站实体!N1634)</f>
        <v/>
      </c>
      <c r="H1634" s="10" t="str">
        <f>IF([1]厂站实体!O1634="","",[1]厂站实体!O1634)</f>
        <v/>
      </c>
      <c r="I1634" s="10" t="str">
        <f>IF([1]厂站实体!K1634="","",[1]厂站实体!K1634)</f>
        <v/>
      </c>
      <c r="J1634" s="10" t="str">
        <f>IF([1]厂站实体!P1634="","",[1]厂站实体!P1634)</f>
        <v/>
      </c>
      <c r="K1634" s="10" t="str">
        <f t="shared" si="25"/>
        <v/>
      </c>
    </row>
    <row r="1635" spans="1:11" x14ac:dyDescent="0.15">
      <c r="A1635" s="10" t="str">
        <f>IF([1]厂站实体!A1635="","",[1]厂站实体!A1635)</f>
        <v/>
      </c>
      <c r="B1635" s="10" t="str">
        <f>IF([1]厂站实体!E1635="","",[1]厂站实体!E1635)</f>
        <v/>
      </c>
      <c r="C1635" s="10" t="str">
        <f>IF([1]厂站实体!C1635="","",[1]厂站实体!C1635)</f>
        <v/>
      </c>
      <c r="D1635" s="10" t="str">
        <f>IF([1]厂站实体!D1635="","",[1]厂站实体!D1635)</f>
        <v/>
      </c>
      <c r="E1635" s="10" t="str">
        <f>IF([1]厂站实体!R1635="","",[1]厂站实体!R1635)</f>
        <v/>
      </c>
      <c r="F1635" s="10" t="str">
        <f>IF([1]厂站实体!M1635="","",[1]厂站实体!M1635)</f>
        <v/>
      </c>
      <c r="G1635" s="10" t="str">
        <f>IF([1]厂站实体!N1635="","",[1]厂站实体!N1635)</f>
        <v/>
      </c>
      <c r="H1635" s="10" t="str">
        <f>IF([1]厂站实体!O1635="","",[1]厂站实体!O1635)</f>
        <v/>
      </c>
      <c r="I1635" s="10" t="str">
        <f>IF([1]厂站实体!K1635="","",[1]厂站实体!K1635)</f>
        <v/>
      </c>
      <c r="J1635" s="10" t="str">
        <f>IF([1]厂站实体!P1635="","",[1]厂站实体!P1635)</f>
        <v/>
      </c>
      <c r="K1635" s="10" t="str">
        <f t="shared" si="25"/>
        <v/>
      </c>
    </row>
    <row r="1636" spans="1:11" x14ac:dyDescent="0.15">
      <c r="A1636" s="10" t="str">
        <f>IF([1]厂站实体!A1636="","",[1]厂站实体!A1636)</f>
        <v/>
      </c>
      <c r="B1636" s="10" t="str">
        <f>IF([1]厂站实体!E1636="","",[1]厂站实体!E1636)</f>
        <v/>
      </c>
      <c r="C1636" s="10" t="str">
        <f>IF([1]厂站实体!C1636="","",[1]厂站实体!C1636)</f>
        <v/>
      </c>
      <c r="D1636" s="10" t="str">
        <f>IF([1]厂站实体!D1636="","",[1]厂站实体!D1636)</f>
        <v/>
      </c>
      <c r="E1636" s="10" t="str">
        <f>IF([1]厂站实体!R1636="","",[1]厂站实体!R1636)</f>
        <v/>
      </c>
      <c r="F1636" s="10" t="str">
        <f>IF([1]厂站实体!M1636="","",[1]厂站实体!M1636)</f>
        <v/>
      </c>
      <c r="G1636" s="10" t="str">
        <f>IF([1]厂站实体!N1636="","",[1]厂站实体!N1636)</f>
        <v/>
      </c>
      <c r="H1636" s="10" t="str">
        <f>IF([1]厂站实体!O1636="","",[1]厂站实体!O1636)</f>
        <v/>
      </c>
      <c r="I1636" s="10" t="str">
        <f>IF([1]厂站实体!K1636="","",[1]厂站实体!K1636)</f>
        <v/>
      </c>
      <c r="J1636" s="10" t="str">
        <f>IF([1]厂站实体!P1636="","",[1]厂站实体!P1636)</f>
        <v/>
      </c>
      <c r="K1636" s="10" t="str">
        <f t="shared" si="25"/>
        <v/>
      </c>
    </row>
    <row r="1637" spans="1:11" x14ac:dyDescent="0.15">
      <c r="A1637" s="10" t="str">
        <f>IF([1]厂站实体!A1637="","",[1]厂站实体!A1637)</f>
        <v/>
      </c>
      <c r="B1637" s="10" t="str">
        <f>IF([1]厂站实体!E1637="","",[1]厂站实体!E1637)</f>
        <v/>
      </c>
      <c r="C1637" s="10" t="str">
        <f>IF([1]厂站实体!C1637="","",[1]厂站实体!C1637)</f>
        <v/>
      </c>
      <c r="D1637" s="10" t="str">
        <f>IF([1]厂站实体!D1637="","",[1]厂站实体!D1637)</f>
        <v/>
      </c>
      <c r="E1637" s="10" t="str">
        <f>IF([1]厂站实体!R1637="","",[1]厂站实体!R1637)</f>
        <v/>
      </c>
      <c r="F1637" s="10" t="str">
        <f>IF([1]厂站实体!M1637="","",[1]厂站实体!M1637)</f>
        <v/>
      </c>
      <c r="G1637" s="10" t="str">
        <f>IF([1]厂站实体!N1637="","",[1]厂站实体!N1637)</f>
        <v/>
      </c>
      <c r="H1637" s="10" t="str">
        <f>IF([1]厂站实体!O1637="","",[1]厂站实体!O1637)</f>
        <v/>
      </c>
      <c r="I1637" s="10" t="str">
        <f>IF([1]厂站实体!K1637="","",[1]厂站实体!K1637)</f>
        <v/>
      </c>
      <c r="J1637" s="10" t="str">
        <f>IF([1]厂站实体!P1637="","",[1]厂站实体!P1637)</f>
        <v/>
      </c>
      <c r="K1637" s="10" t="str">
        <f t="shared" si="25"/>
        <v/>
      </c>
    </row>
    <row r="1638" spans="1:11" x14ac:dyDescent="0.15">
      <c r="A1638" s="10" t="str">
        <f>IF([1]厂站实体!A1638="","",[1]厂站实体!A1638)</f>
        <v/>
      </c>
      <c r="B1638" s="10" t="str">
        <f>IF([1]厂站实体!E1638="","",[1]厂站实体!E1638)</f>
        <v/>
      </c>
      <c r="C1638" s="10" t="str">
        <f>IF([1]厂站实体!C1638="","",[1]厂站实体!C1638)</f>
        <v/>
      </c>
      <c r="D1638" s="10" t="str">
        <f>IF([1]厂站实体!D1638="","",[1]厂站实体!D1638)</f>
        <v/>
      </c>
      <c r="E1638" s="10" t="str">
        <f>IF([1]厂站实体!R1638="","",[1]厂站实体!R1638)</f>
        <v/>
      </c>
      <c r="F1638" s="10" t="str">
        <f>IF([1]厂站实体!M1638="","",[1]厂站实体!M1638)</f>
        <v/>
      </c>
      <c r="G1638" s="10" t="str">
        <f>IF([1]厂站实体!N1638="","",[1]厂站实体!N1638)</f>
        <v/>
      </c>
      <c r="H1638" s="10" t="str">
        <f>IF([1]厂站实体!O1638="","",[1]厂站实体!O1638)</f>
        <v/>
      </c>
      <c r="I1638" s="10" t="str">
        <f>IF([1]厂站实体!K1638="","",[1]厂站实体!K1638)</f>
        <v/>
      </c>
      <c r="J1638" s="10" t="str">
        <f>IF([1]厂站实体!P1638="","",[1]厂站实体!P1638)</f>
        <v/>
      </c>
      <c r="K1638" s="10" t="str">
        <f t="shared" si="25"/>
        <v/>
      </c>
    </row>
    <row r="1639" spans="1:11" x14ac:dyDescent="0.15">
      <c r="A1639" s="10" t="str">
        <f>IF([1]厂站实体!A1639="","",[1]厂站实体!A1639)</f>
        <v/>
      </c>
      <c r="B1639" s="10" t="str">
        <f>IF([1]厂站实体!E1639="","",[1]厂站实体!E1639)</f>
        <v/>
      </c>
      <c r="C1639" s="10" t="str">
        <f>IF([1]厂站实体!C1639="","",[1]厂站实体!C1639)</f>
        <v/>
      </c>
      <c r="D1639" s="10" t="str">
        <f>IF([1]厂站实体!D1639="","",[1]厂站实体!D1639)</f>
        <v/>
      </c>
      <c r="E1639" s="10" t="str">
        <f>IF([1]厂站实体!R1639="","",[1]厂站实体!R1639)</f>
        <v/>
      </c>
      <c r="F1639" s="10" t="str">
        <f>IF([1]厂站实体!M1639="","",[1]厂站实体!M1639)</f>
        <v/>
      </c>
      <c r="G1639" s="10" t="str">
        <f>IF([1]厂站实体!N1639="","",[1]厂站实体!N1639)</f>
        <v/>
      </c>
      <c r="H1639" s="10" t="str">
        <f>IF([1]厂站实体!O1639="","",[1]厂站实体!O1639)</f>
        <v/>
      </c>
      <c r="I1639" s="10" t="str">
        <f>IF([1]厂站实体!K1639="","",[1]厂站实体!K1639)</f>
        <v/>
      </c>
      <c r="J1639" s="10" t="str">
        <f>IF([1]厂站实体!P1639="","",[1]厂站实体!P1639)</f>
        <v/>
      </c>
      <c r="K1639" s="10" t="str">
        <f t="shared" si="25"/>
        <v/>
      </c>
    </row>
    <row r="1640" spans="1:11" x14ac:dyDescent="0.15">
      <c r="A1640" s="10" t="str">
        <f>IF([1]厂站实体!A1640="","",[1]厂站实体!A1640)</f>
        <v/>
      </c>
      <c r="B1640" s="10" t="str">
        <f>IF([1]厂站实体!E1640="","",[1]厂站实体!E1640)</f>
        <v/>
      </c>
      <c r="C1640" s="10" t="str">
        <f>IF([1]厂站实体!C1640="","",[1]厂站实体!C1640)</f>
        <v/>
      </c>
      <c r="D1640" s="10" t="str">
        <f>IF([1]厂站实体!D1640="","",[1]厂站实体!D1640)</f>
        <v/>
      </c>
      <c r="E1640" s="10" t="str">
        <f>IF([1]厂站实体!R1640="","",[1]厂站实体!R1640)</f>
        <v/>
      </c>
      <c r="F1640" s="10" t="str">
        <f>IF([1]厂站实体!M1640="","",[1]厂站实体!M1640)</f>
        <v/>
      </c>
      <c r="G1640" s="10" t="str">
        <f>IF([1]厂站实体!N1640="","",[1]厂站实体!N1640)</f>
        <v/>
      </c>
      <c r="H1640" s="10" t="str">
        <f>IF([1]厂站实体!O1640="","",[1]厂站实体!O1640)</f>
        <v/>
      </c>
      <c r="I1640" s="10" t="str">
        <f>IF([1]厂站实体!K1640="","",[1]厂站实体!K1640)</f>
        <v/>
      </c>
      <c r="J1640" s="10" t="str">
        <f>IF([1]厂站实体!P1640="","",[1]厂站实体!P1640)</f>
        <v/>
      </c>
      <c r="K1640" s="10" t="str">
        <f t="shared" si="25"/>
        <v/>
      </c>
    </row>
    <row r="1641" spans="1:11" x14ac:dyDescent="0.15">
      <c r="A1641" s="10" t="str">
        <f>IF([1]厂站实体!A1641="","",[1]厂站实体!A1641)</f>
        <v/>
      </c>
      <c r="B1641" s="10" t="str">
        <f>IF([1]厂站实体!E1641="","",[1]厂站实体!E1641)</f>
        <v/>
      </c>
      <c r="C1641" s="10" t="str">
        <f>IF([1]厂站实体!C1641="","",[1]厂站实体!C1641)</f>
        <v/>
      </c>
      <c r="D1641" s="10" t="str">
        <f>IF([1]厂站实体!D1641="","",[1]厂站实体!D1641)</f>
        <v/>
      </c>
      <c r="E1641" s="10" t="str">
        <f>IF([1]厂站实体!R1641="","",[1]厂站实体!R1641)</f>
        <v/>
      </c>
      <c r="F1641" s="10" t="str">
        <f>IF([1]厂站实体!M1641="","",[1]厂站实体!M1641)</f>
        <v/>
      </c>
      <c r="G1641" s="10" t="str">
        <f>IF([1]厂站实体!N1641="","",[1]厂站实体!N1641)</f>
        <v/>
      </c>
      <c r="H1641" s="10" t="str">
        <f>IF([1]厂站实体!O1641="","",[1]厂站实体!O1641)</f>
        <v/>
      </c>
      <c r="I1641" s="10" t="str">
        <f>IF([1]厂站实体!K1641="","",[1]厂站实体!K1641)</f>
        <v/>
      </c>
      <c r="J1641" s="10" t="str">
        <f>IF([1]厂站实体!P1641="","",[1]厂站实体!P1641)</f>
        <v/>
      </c>
      <c r="K1641" s="10" t="str">
        <f t="shared" si="25"/>
        <v/>
      </c>
    </row>
    <row r="1642" spans="1:11" x14ac:dyDescent="0.15">
      <c r="A1642" s="10" t="str">
        <f>IF([1]厂站实体!A1642="","",[1]厂站实体!A1642)</f>
        <v/>
      </c>
      <c r="B1642" s="10" t="str">
        <f>IF([1]厂站实体!E1642="","",[1]厂站实体!E1642)</f>
        <v/>
      </c>
      <c r="C1642" s="10" t="str">
        <f>IF([1]厂站实体!C1642="","",[1]厂站实体!C1642)</f>
        <v/>
      </c>
      <c r="D1642" s="10" t="str">
        <f>IF([1]厂站实体!D1642="","",[1]厂站实体!D1642)</f>
        <v/>
      </c>
      <c r="E1642" s="10" t="str">
        <f>IF([1]厂站实体!R1642="","",[1]厂站实体!R1642)</f>
        <v/>
      </c>
      <c r="F1642" s="10" t="str">
        <f>IF([1]厂站实体!M1642="","",[1]厂站实体!M1642)</f>
        <v/>
      </c>
      <c r="G1642" s="10" t="str">
        <f>IF([1]厂站实体!N1642="","",[1]厂站实体!N1642)</f>
        <v/>
      </c>
      <c r="H1642" s="10" t="str">
        <f>IF([1]厂站实体!O1642="","",[1]厂站实体!O1642)</f>
        <v/>
      </c>
      <c r="I1642" s="10" t="str">
        <f>IF([1]厂站实体!K1642="","",[1]厂站实体!K1642)</f>
        <v/>
      </c>
      <c r="J1642" s="10" t="str">
        <f>IF([1]厂站实体!P1642="","",[1]厂站实体!P1642)</f>
        <v/>
      </c>
      <c r="K1642" s="10" t="str">
        <f t="shared" si="25"/>
        <v/>
      </c>
    </row>
    <row r="1643" spans="1:11" x14ac:dyDescent="0.15">
      <c r="A1643" s="10" t="str">
        <f>IF([1]厂站实体!A1643="","",[1]厂站实体!A1643)</f>
        <v/>
      </c>
      <c r="B1643" s="10" t="str">
        <f>IF([1]厂站实体!E1643="","",[1]厂站实体!E1643)</f>
        <v/>
      </c>
      <c r="C1643" s="10" t="str">
        <f>IF([1]厂站实体!C1643="","",[1]厂站实体!C1643)</f>
        <v/>
      </c>
      <c r="D1643" s="10" t="str">
        <f>IF([1]厂站实体!D1643="","",[1]厂站实体!D1643)</f>
        <v/>
      </c>
      <c r="E1643" s="10" t="str">
        <f>IF([1]厂站实体!R1643="","",[1]厂站实体!R1643)</f>
        <v/>
      </c>
      <c r="F1643" s="10" t="str">
        <f>IF([1]厂站实体!M1643="","",[1]厂站实体!M1643)</f>
        <v/>
      </c>
      <c r="G1643" s="10" t="str">
        <f>IF([1]厂站实体!N1643="","",[1]厂站实体!N1643)</f>
        <v/>
      </c>
      <c r="H1643" s="10" t="str">
        <f>IF([1]厂站实体!O1643="","",[1]厂站实体!O1643)</f>
        <v/>
      </c>
      <c r="I1643" s="10" t="str">
        <f>IF([1]厂站实体!K1643="","",[1]厂站实体!K1643)</f>
        <v/>
      </c>
      <c r="J1643" s="10" t="str">
        <f>IF([1]厂站实体!P1643="","",[1]厂站实体!P1643)</f>
        <v/>
      </c>
      <c r="K1643" s="10" t="str">
        <f t="shared" si="25"/>
        <v/>
      </c>
    </row>
    <row r="1644" spans="1:11" x14ac:dyDescent="0.15">
      <c r="A1644" s="10" t="str">
        <f>IF([1]厂站实体!A1644="","",[1]厂站实体!A1644)</f>
        <v/>
      </c>
      <c r="B1644" s="10" t="str">
        <f>IF([1]厂站实体!E1644="","",[1]厂站实体!E1644)</f>
        <v/>
      </c>
      <c r="C1644" s="10" t="str">
        <f>IF([1]厂站实体!C1644="","",[1]厂站实体!C1644)</f>
        <v/>
      </c>
      <c r="D1644" s="10" t="str">
        <f>IF([1]厂站实体!D1644="","",[1]厂站实体!D1644)</f>
        <v/>
      </c>
      <c r="E1644" s="10" t="str">
        <f>IF([1]厂站实体!R1644="","",[1]厂站实体!R1644)</f>
        <v/>
      </c>
      <c r="F1644" s="10" t="str">
        <f>IF([1]厂站实体!M1644="","",[1]厂站实体!M1644)</f>
        <v/>
      </c>
      <c r="G1644" s="10" t="str">
        <f>IF([1]厂站实体!N1644="","",[1]厂站实体!N1644)</f>
        <v/>
      </c>
      <c r="H1644" s="10" t="str">
        <f>IF([1]厂站实体!O1644="","",[1]厂站实体!O1644)</f>
        <v/>
      </c>
      <c r="I1644" s="10" t="str">
        <f>IF([1]厂站实体!K1644="","",[1]厂站实体!K1644)</f>
        <v/>
      </c>
      <c r="J1644" s="10" t="str">
        <f>IF([1]厂站实体!P1644="","",[1]厂站实体!P1644)</f>
        <v/>
      </c>
      <c r="K1644" s="10" t="str">
        <f t="shared" si="25"/>
        <v/>
      </c>
    </row>
    <row r="1645" spans="1:11" x14ac:dyDescent="0.15">
      <c r="A1645" s="10" t="str">
        <f>IF([1]厂站实体!A1645="","",[1]厂站实体!A1645)</f>
        <v/>
      </c>
      <c r="B1645" s="10" t="str">
        <f>IF([1]厂站实体!E1645="","",[1]厂站实体!E1645)</f>
        <v/>
      </c>
      <c r="C1645" s="10" t="str">
        <f>IF([1]厂站实体!C1645="","",[1]厂站实体!C1645)</f>
        <v/>
      </c>
      <c r="D1645" s="10" t="str">
        <f>IF([1]厂站实体!D1645="","",[1]厂站实体!D1645)</f>
        <v/>
      </c>
      <c r="E1645" s="10" t="str">
        <f>IF([1]厂站实体!R1645="","",[1]厂站实体!R1645)</f>
        <v/>
      </c>
      <c r="F1645" s="10" t="str">
        <f>IF([1]厂站实体!M1645="","",[1]厂站实体!M1645)</f>
        <v/>
      </c>
      <c r="G1645" s="10" t="str">
        <f>IF([1]厂站实体!N1645="","",[1]厂站实体!N1645)</f>
        <v/>
      </c>
      <c r="H1645" s="10" t="str">
        <f>IF([1]厂站实体!O1645="","",[1]厂站实体!O1645)</f>
        <v/>
      </c>
      <c r="I1645" s="10" t="str">
        <f>IF([1]厂站实体!K1645="","",[1]厂站实体!K1645)</f>
        <v/>
      </c>
      <c r="J1645" s="10" t="str">
        <f>IF([1]厂站实体!P1645="","",[1]厂站实体!P1645)</f>
        <v/>
      </c>
      <c r="K1645" s="10" t="str">
        <f t="shared" si="25"/>
        <v/>
      </c>
    </row>
    <row r="1646" spans="1:11" x14ac:dyDescent="0.15">
      <c r="A1646" s="10" t="str">
        <f>IF([1]厂站实体!A1646="","",[1]厂站实体!A1646)</f>
        <v/>
      </c>
      <c r="B1646" s="10" t="str">
        <f>IF([1]厂站实体!E1646="","",[1]厂站实体!E1646)</f>
        <v/>
      </c>
      <c r="C1646" s="10" t="str">
        <f>IF([1]厂站实体!C1646="","",[1]厂站实体!C1646)</f>
        <v/>
      </c>
      <c r="D1646" s="10" t="str">
        <f>IF([1]厂站实体!D1646="","",[1]厂站实体!D1646)</f>
        <v/>
      </c>
      <c r="E1646" s="10" t="str">
        <f>IF([1]厂站实体!R1646="","",[1]厂站实体!R1646)</f>
        <v/>
      </c>
      <c r="F1646" s="10" t="str">
        <f>IF([1]厂站实体!M1646="","",[1]厂站实体!M1646)</f>
        <v/>
      </c>
      <c r="G1646" s="10" t="str">
        <f>IF([1]厂站实体!N1646="","",[1]厂站实体!N1646)</f>
        <v/>
      </c>
      <c r="H1646" s="10" t="str">
        <f>IF([1]厂站实体!O1646="","",[1]厂站实体!O1646)</f>
        <v/>
      </c>
      <c r="I1646" s="10" t="str">
        <f>IF([1]厂站实体!K1646="","",[1]厂站实体!K1646)</f>
        <v/>
      </c>
      <c r="J1646" s="10" t="str">
        <f>IF([1]厂站实体!P1646="","",[1]厂站实体!P1646)</f>
        <v/>
      </c>
      <c r="K1646" s="10" t="str">
        <f t="shared" si="25"/>
        <v/>
      </c>
    </row>
    <row r="1647" spans="1:11" x14ac:dyDescent="0.15">
      <c r="A1647" s="10" t="str">
        <f>IF([1]厂站实体!A1647="","",[1]厂站实体!A1647)</f>
        <v/>
      </c>
      <c r="B1647" s="10" t="str">
        <f>IF([1]厂站实体!E1647="","",[1]厂站实体!E1647)</f>
        <v/>
      </c>
      <c r="C1647" s="10" t="str">
        <f>IF([1]厂站实体!C1647="","",[1]厂站实体!C1647)</f>
        <v/>
      </c>
      <c r="D1647" s="10" t="str">
        <f>IF([1]厂站实体!D1647="","",[1]厂站实体!D1647)</f>
        <v/>
      </c>
      <c r="E1647" s="10" t="str">
        <f>IF([1]厂站实体!R1647="","",[1]厂站实体!R1647)</f>
        <v/>
      </c>
      <c r="F1647" s="10" t="str">
        <f>IF([1]厂站实体!M1647="","",[1]厂站实体!M1647)</f>
        <v/>
      </c>
      <c r="G1647" s="10" t="str">
        <f>IF([1]厂站实体!N1647="","",[1]厂站实体!N1647)</f>
        <v/>
      </c>
      <c r="H1647" s="10" t="str">
        <f>IF([1]厂站实体!O1647="","",[1]厂站实体!O1647)</f>
        <v/>
      </c>
      <c r="I1647" s="10" t="str">
        <f>IF([1]厂站实体!K1647="","",[1]厂站实体!K1647)</f>
        <v/>
      </c>
      <c r="J1647" s="10" t="str">
        <f>IF([1]厂站实体!P1647="","",[1]厂站实体!P1647)</f>
        <v/>
      </c>
      <c r="K1647" s="10" t="str">
        <f t="shared" si="25"/>
        <v/>
      </c>
    </row>
    <row r="1648" spans="1:11" x14ac:dyDescent="0.15">
      <c r="A1648" s="10" t="str">
        <f>IF([1]厂站实体!A1648="","",[1]厂站实体!A1648)</f>
        <v/>
      </c>
      <c r="B1648" s="10" t="str">
        <f>IF([1]厂站实体!E1648="","",[1]厂站实体!E1648)</f>
        <v/>
      </c>
      <c r="C1648" s="10" t="str">
        <f>IF([1]厂站实体!C1648="","",[1]厂站实体!C1648)</f>
        <v/>
      </c>
      <c r="D1648" s="10" t="str">
        <f>IF([1]厂站实体!D1648="","",[1]厂站实体!D1648)</f>
        <v/>
      </c>
      <c r="E1648" s="10" t="str">
        <f>IF([1]厂站实体!R1648="","",[1]厂站实体!R1648)</f>
        <v/>
      </c>
      <c r="F1648" s="10" t="str">
        <f>IF([1]厂站实体!M1648="","",[1]厂站实体!M1648)</f>
        <v/>
      </c>
      <c r="G1648" s="10" t="str">
        <f>IF([1]厂站实体!N1648="","",[1]厂站实体!N1648)</f>
        <v/>
      </c>
      <c r="H1648" s="10" t="str">
        <f>IF([1]厂站实体!O1648="","",[1]厂站实体!O1648)</f>
        <v/>
      </c>
      <c r="I1648" s="10" t="str">
        <f>IF([1]厂站实体!K1648="","",[1]厂站实体!K1648)</f>
        <v/>
      </c>
      <c r="J1648" s="10" t="str">
        <f>IF([1]厂站实体!P1648="","",[1]厂站实体!P1648)</f>
        <v/>
      </c>
      <c r="K1648" s="10" t="str">
        <f t="shared" si="25"/>
        <v/>
      </c>
    </row>
    <row r="1649" spans="1:11" x14ac:dyDescent="0.15">
      <c r="A1649" s="10" t="str">
        <f>IF([1]厂站实体!A1649="","",[1]厂站实体!A1649)</f>
        <v/>
      </c>
      <c r="B1649" s="10" t="str">
        <f>IF([1]厂站实体!E1649="","",[1]厂站实体!E1649)</f>
        <v/>
      </c>
      <c r="C1649" s="10" t="str">
        <f>IF([1]厂站实体!C1649="","",[1]厂站实体!C1649)</f>
        <v/>
      </c>
      <c r="D1649" s="10" t="str">
        <f>IF([1]厂站实体!D1649="","",[1]厂站实体!D1649)</f>
        <v/>
      </c>
      <c r="E1649" s="10" t="str">
        <f>IF([1]厂站实体!R1649="","",[1]厂站实体!R1649)</f>
        <v/>
      </c>
      <c r="F1649" s="10" t="str">
        <f>IF([1]厂站实体!M1649="","",[1]厂站实体!M1649)</f>
        <v/>
      </c>
      <c r="G1649" s="10" t="str">
        <f>IF([1]厂站实体!N1649="","",[1]厂站实体!N1649)</f>
        <v/>
      </c>
      <c r="H1649" s="10" t="str">
        <f>IF([1]厂站实体!O1649="","",[1]厂站实体!O1649)</f>
        <v/>
      </c>
      <c r="I1649" s="10" t="str">
        <f>IF([1]厂站实体!K1649="","",[1]厂站实体!K1649)</f>
        <v/>
      </c>
      <c r="J1649" s="10" t="str">
        <f>IF([1]厂站实体!P1649="","",[1]厂站实体!P1649)</f>
        <v/>
      </c>
      <c r="K1649" s="10" t="str">
        <f t="shared" si="25"/>
        <v/>
      </c>
    </row>
    <row r="1650" spans="1:11" x14ac:dyDescent="0.15">
      <c r="A1650" s="10" t="str">
        <f>IF([1]厂站实体!A1650="","",[1]厂站实体!A1650)</f>
        <v/>
      </c>
      <c r="B1650" s="10" t="str">
        <f>IF([1]厂站实体!E1650="","",[1]厂站实体!E1650)</f>
        <v/>
      </c>
      <c r="C1650" s="10" t="str">
        <f>IF([1]厂站实体!C1650="","",[1]厂站实体!C1650)</f>
        <v/>
      </c>
      <c r="D1650" s="10" t="str">
        <f>IF([1]厂站实体!D1650="","",[1]厂站实体!D1650)</f>
        <v/>
      </c>
      <c r="E1650" s="10" t="str">
        <f>IF([1]厂站实体!R1650="","",[1]厂站实体!R1650)</f>
        <v/>
      </c>
      <c r="F1650" s="10" t="str">
        <f>IF([1]厂站实体!M1650="","",[1]厂站实体!M1650)</f>
        <v/>
      </c>
      <c r="G1650" s="10" t="str">
        <f>IF([1]厂站实体!N1650="","",[1]厂站实体!N1650)</f>
        <v/>
      </c>
      <c r="H1650" s="10" t="str">
        <f>IF([1]厂站实体!O1650="","",[1]厂站实体!O1650)</f>
        <v/>
      </c>
      <c r="I1650" s="10" t="str">
        <f>IF([1]厂站实体!K1650="","",[1]厂站实体!K1650)</f>
        <v/>
      </c>
      <c r="J1650" s="10" t="str">
        <f>IF([1]厂站实体!P1650="","",[1]厂站实体!P1650)</f>
        <v/>
      </c>
      <c r="K1650" s="10" t="str">
        <f t="shared" si="25"/>
        <v/>
      </c>
    </row>
    <row r="1651" spans="1:11" x14ac:dyDescent="0.15">
      <c r="A1651" s="10" t="str">
        <f>IF([1]厂站实体!A1651="","",[1]厂站实体!A1651)</f>
        <v/>
      </c>
      <c r="B1651" s="10" t="str">
        <f>IF([1]厂站实体!E1651="","",[1]厂站实体!E1651)</f>
        <v/>
      </c>
      <c r="C1651" s="10" t="str">
        <f>IF([1]厂站实体!C1651="","",[1]厂站实体!C1651)</f>
        <v/>
      </c>
      <c r="D1651" s="10" t="str">
        <f>IF([1]厂站实体!D1651="","",[1]厂站实体!D1651)</f>
        <v/>
      </c>
      <c r="E1651" s="10" t="str">
        <f>IF([1]厂站实体!R1651="","",[1]厂站实体!R1651)</f>
        <v/>
      </c>
      <c r="F1651" s="10" t="str">
        <f>IF([1]厂站实体!M1651="","",[1]厂站实体!M1651)</f>
        <v/>
      </c>
      <c r="G1651" s="10" t="str">
        <f>IF([1]厂站实体!N1651="","",[1]厂站实体!N1651)</f>
        <v/>
      </c>
      <c r="H1651" s="10" t="str">
        <f>IF([1]厂站实体!O1651="","",[1]厂站实体!O1651)</f>
        <v/>
      </c>
      <c r="I1651" s="10" t="str">
        <f>IF([1]厂站实体!K1651="","",[1]厂站实体!K1651)</f>
        <v/>
      </c>
      <c r="J1651" s="10" t="str">
        <f>IF([1]厂站实体!P1651="","",[1]厂站实体!P1651)</f>
        <v/>
      </c>
      <c r="K1651" s="10" t="str">
        <f t="shared" si="25"/>
        <v/>
      </c>
    </row>
    <row r="1652" spans="1:11" x14ac:dyDescent="0.15">
      <c r="A1652" s="10" t="str">
        <f>IF([1]厂站实体!A1652="","",[1]厂站实体!A1652)</f>
        <v/>
      </c>
      <c r="B1652" s="10" t="str">
        <f>IF([1]厂站实体!E1652="","",[1]厂站实体!E1652)</f>
        <v/>
      </c>
      <c r="C1652" s="10" t="str">
        <f>IF([1]厂站实体!C1652="","",[1]厂站实体!C1652)</f>
        <v/>
      </c>
      <c r="D1652" s="10" t="str">
        <f>IF([1]厂站实体!D1652="","",[1]厂站实体!D1652)</f>
        <v/>
      </c>
      <c r="E1652" s="10" t="str">
        <f>IF([1]厂站实体!R1652="","",[1]厂站实体!R1652)</f>
        <v/>
      </c>
      <c r="F1652" s="10" t="str">
        <f>IF([1]厂站实体!M1652="","",[1]厂站实体!M1652)</f>
        <v/>
      </c>
      <c r="G1652" s="10" t="str">
        <f>IF([1]厂站实体!N1652="","",[1]厂站实体!N1652)</f>
        <v/>
      </c>
      <c r="H1652" s="10" t="str">
        <f>IF([1]厂站实体!O1652="","",[1]厂站实体!O1652)</f>
        <v/>
      </c>
      <c r="I1652" s="10" t="str">
        <f>IF([1]厂站实体!K1652="","",[1]厂站实体!K1652)</f>
        <v/>
      </c>
      <c r="J1652" s="10" t="str">
        <f>IF([1]厂站实体!P1652="","",[1]厂站实体!P1652)</f>
        <v/>
      </c>
      <c r="K1652" s="10" t="str">
        <f t="shared" si="25"/>
        <v/>
      </c>
    </row>
    <row r="1653" spans="1:11" x14ac:dyDescent="0.15">
      <c r="A1653" s="10" t="str">
        <f>IF([1]厂站实体!A1653="","",[1]厂站实体!A1653)</f>
        <v/>
      </c>
      <c r="B1653" s="10" t="str">
        <f>IF([1]厂站实体!E1653="","",[1]厂站实体!E1653)</f>
        <v/>
      </c>
      <c r="C1653" s="10" t="str">
        <f>IF([1]厂站实体!C1653="","",[1]厂站实体!C1653)</f>
        <v/>
      </c>
      <c r="D1653" s="10" t="str">
        <f>IF([1]厂站实体!D1653="","",[1]厂站实体!D1653)</f>
        <v/>
      </c>
      <c r="E1653" s="10" t="str">
        <f>IF([1]厂站实体!R1653="","",[1]厂站实体!R1653)</f>
        <v/>
      </c>
      <c r="F1653" s="10" t="str">
        <f>IF([1]厂站实体!M1653="","",[1]厂站实体!M1653)</f>
        <v/>
      </c>
      <c r="G1653" s="10" t="str">
        <f>IF([1]厂站实体!N1653="","",[1]厂站实体!N1653)</f>
        <v/>
      </c>
      <c r="H1653" s="10" t="str">
        <f>IF([1]厂站实体!O1653="","",[1]厂站实体!O1653)</f>
        <v/>
      </c>
      <c r="I1653" s="10" t="str">
        <f>IF([1]厂站实体!K1653="","",[1]厂站实体!K1653)</f>
        <v/>
      </c>
      <c r="J1653" s="10" t="str">
        <f>IF([1]厂站实体!P1653="","",[1]厂站实体!P1653)</f>
        <v/>
      </c>
      <c r="K1653" s="10" t="str">
        <f t="shared" si="25"/>
        <v/>
      </c>
    </row>
    <row r="1654" spans="1:11" x14ac:dyDescent="0.15">
      <c r="A1654" s="10" t="str">
        <f>IF([1]厂站实体!A1654="","",[1]厂站实体!A1654)</f>
        <v/>
      </c>
      <c r="B1654" s="10" t="str">
        <f>IF([1]厂站实体!E1654="","",[1]厂站实体!E1654)</f>
        <v/>
      </c>
      <c r="C1654" s="10" t="str">
        <f>IF([1]厂站实体!C1654="","",[1]厂站实体!C1654)</f>
        <v/>
      </c>
      <c r="D1654" s="10" t="str">
        <f>IF([1]厂站实体!D1654="","",[1]厂站实体!D1654)</f>
        <v/>
      </c>
      <c r="E1654" s="10" t="str">
        <f>IF([1]厂站实体!R1654="","",[1]厂站实体!R1654)</f>
        <v/>
      </c>
      <c r="F1654" s="10" t="str">
        <f>IF([1]厂站实体!M1654="","",[1]厂站实体!M1654)</f>
        <v/>
      </c>
      <c r="G1654" s="10" t="str">
        <f>IF([1]厂站实体!N1654="","",[1]厂站实体!N1654)</f>
        <v/>
      </c>
      <c r="H1654" s="10" t="str">
        <f>IF([1]厂站实体!O1654="","",[1]厂站实体!O1654)</f>
        <v/>
      </c>
      <c r="I1654" s="10" t="str">
        <f>IF([1]厂站实体!K1654="","",[1]厂站实体!K1654)</f>
        <v/>
      </c>
      <c r="J1654" s="10" t="str">
        <f>IF([1]厂站实体!P1654="","",[1]厂站实体!P1654)</f>
        <v/>
      </c>
      <c r="K1654" s="10" t="str">
        <f t="shared" si="25"/>
        <v/>
      </c>
    </row>
    <row r="1655" spans="1:11" x14ac:dyDescent="0.15">
      <c r="A1655" s="10" t="str">
        <f>IF([1]厂站实体!A1655="","",[1]厂站实体!A1655)</f>
        <v/>
      </c>
      <c r="B1655" s="10" t="str">
        <f>IF([1]厂站实体!E1655="","",[1]厂站实体!E1655)</f>
        <v/>
      </c>
      <c r="C1655" s="10" t="str">
        <f>IF([1]厂站实体!C1655="","",[1]厂站实体!C1655)</f>
        <v/>
      </c>
      <c r="D1655" s="10" t="str">
        <f>IF([1]厂站实体!D1655="","",[1]厂站实体!D1655)</f>
        <v/>
      </c>
      <c r="E1655" s="10" t="str">
        <f>IF([1]厂站实体!R1655="","",[1]厂站实体!R1655)</f>
        <v/>
      </c>
      <c r="F1655" s="10" t="str">
        <f>IF([1]厂站实体!M1655="","",[1]厂站实体!M1655)</f>
        <v/>
      </c>
      <c r="G1655" s="10" t="str">
        <f>IF([1]厂站实体!N1655="","",[1]厂站实体!N1655)</f>
        <v/>
      </c>
      <c r="H1655" s="10" t="str">
        <f>IF([1]厂站实体!O1655="","",[1]厂站实体!O1655)</f>
        <v/>
      </c>
      <c r="I1655" s="10" t="str">
        <f>IF([1]厂站实体!K1655="","",[1]厂站实体!K1655)</f>
        <v/>
      </c>
      <c r="J1655" s="10" t="str">
        <f>IF([1]厂站实体!P1655="","",[1]厂站实体!P1655)</f>
        <v/>
      </c>
      <c r="K1655" s="10" t="str">
        <f t="shared" si="25"/>
        <v/>
      </c>
    </row>
    <row r="1656" spans="1:11" x14ac:dyDescent="0.15">
      <c r="A1656" s="10" t="str">
        <f>IF([1]厂站实体!A1656="","",[1]厂站实体!A1656)</f>
        <v/>
      </c>
      <c r="B1656" s="10" t="str">
        <f>IF([1]厂站实体!E1656="","",[1]厂站实体!E1656)</f>
        <v/>
      </c>
      <c r="C1656" s="10" t="str">
        <f>IF([1]厂站实体!C1656="","",[1]厂站实体!C1656)</f>
        <v/>
      </c>
      <c r="D1656" s="10" t="str">
        <f>IF([1]厂站实体!D1656="","",[1]厂站实体!D1656)</f>
        <v/>
      </c>
      <c r="E1656" s="10" t="str">
        <f>IF([1]厂站实体!R1656="","",[1]厂站实体!R1656)</f>
        <v/>
      </c>
      <c r="F1656" s="10" t="str">
        <f>IF([1]厂站实体!M1656="","",[1]厂站实体!M1656)</f>
        <v/>
      </c>
      <c r="G1656" s="10" t="str">
        <f>IF([1]厂站实体!N1656="","",[1]厂站实体!N1656)</f>
        <v/>
      </c>
      <c r="H1656" s="10" t="str">
        <f>IF([1]厂站实体!O1656="","",[1]厂站实体!O1656)</f>
        <v/>
      </c>
      <c r="I1656" s="10" t="str">
        <f>IF([1]厂站实体!K1656="","",[1]厂站实体!K1656)</f>
        <v/>
      </c>
      <c r="J1656" s="10" t="str">
        <f>IF([1]厂站实体!P1656="","",[1]厂站实体!P1656)</f>
        <v/>
      </c>
      <c r="K1656" s="10" t="str">
        <f t="shared" si="25"/>
        <v/>
      </c>
    </row>
    <row r="1657" spans="1:11" x14ac:dyDescent="0.15">
      <c r="A1657" s="10" t="str">
        <f>IF([1]厂站实体!A1657="","",[1]厂站实体!A1657)</f>
        <v/>
      </c>
      <c r="B1657" s="10" t="str">
        <f>IF([1]厂站实体!E1657="","",[1]厂站实体!E1657)</f>
        <v/>
      </c>
      <c r="C1657" s="10" t="str">
        <f>IF([1]厂站实体!C1657="","",[1]厂站实体!C1657)</f>
        <v/>
      </c>
      <c r="D1657" s="10" t="str">
        <f>IF([1]厂站实体!D1657="","",[1]厂站实体!D1657)</f>
        <v/>
      </c>
      <c r="E1657" s="10" t="str">
        <f>IF([1]厂站实体!R1657="","",[1]厂站实体!R1657)</f>
        <v/>
      </c>
      <c r="F1657" s="10" t="str">
        <f>IF([1]厂站实体!M1657="","",[1]厂站实体!M1657)</f>
        <v/>
      </c>
      <c r="G1657" s="10" t="str">
        <f>IF([1]厂站实体!N1657="","",[1]厂站实体!N1657)</f>
        <v/>
      </c>
      <c r="H1657" s="10" t="str">
        <f>IF([1]厂站实体!O1657="","",[1]厂站实体!O1657)</f>
        <v/>
      </c>
      <c r="I1657" s="10" t="str">
        <f>IF([1]厂站实体!K1657="","",[1]厂站实体!K1657)</f>
        <v/>
      </c>
      <c r="J1657" s="10" t="str">
        <f>IF([1]厂站实体!P1657="","",[1]厂站实体!P1657)</f>
        <v/>
      </c>
      <c r="K1657" s="10" t="str">
        <f t="shared" si="25"/>
        <v/>
      </c>
    </row>
    <row r="1658" spans="1:11" x14ac:dyDescent="0.15">
      <c r="A1658" s="10" t="str">
        <f>IF([1]厂站实体!A1658="","",[1]厂站实体!A1658)</f>
        <v/>
      </c>
      <c r="B1658" s="10" t="str">
        <f>IF([1]厂站实体!E1658="","",[1]厂站实体!E1658)</f>
        <v/>
      </c>
      <c r="C1658" s="10" t="str">
        <f>IF([1]厂站实体!C1658="","",[1]厂站实体!C1658)</f>
        <v/>
      </c>
      <c r="D1658" s="10" t="str">
        <f>IF([1]厂站实体!D1658="","",[1]厂站实体!D1658)</f>
        <v/>
      </c>
      <c r="E1658" s="10" t="str">
        <f>IF([1]厂站实体!R1658="","",[1]厂站实体!R1658)</f>
        <v/>
      </c>
      <c r="F1658" s="10" t="str">
        <f>IF([1]厂站实体!M1658="","",[1]厂站实体!M1658)</f>
        <v/>
      </c>
      <c r="G1658" s="10" t="str">
        <f>IF([1]厂站实体!N1658="","",[1]厂站实体!N1658)</f>
        <v/>
      </c>
      <c r="H1658" s="10" t="str">
        <f>IF([1]厂站实体!O1658="","",[1]厂站实体!O1658)</f>
        <v/>
      </c>
      <c r="I1658" s="10" t="str">
        <f>IF([1]厂站实体!K1658="","",[1]厂站实体!K1658)</f>
        <v/>
      </c>
      <c r="J1658" s="10" t="str">
        <f>IF([1]厂站实体!P1658="","",[1]厂站实体!P1658)</f>
        <v/>
      </c>
      <c r="K1658" s="10" t="str">
        <f t="shared" si="25"/>
        <v/>
      </c>
    </row>
    <row r="1659" spans="1:11" x14ac:dyDescent="0.15">
      <c r="A1659" s="10" t="str">
        <f>IF([1]厂站实体!A1659="","",[1]厂站实体!A1659)</f>
        <v/>
      </c>
      <c r="B1659" s="10" t="str">
        <f>IF([1]厂站实体!E1659="","",[1]厂站实体!E1659)</f>
        <v/>
      </c>
      <c r="C1659" s="10" t="str">
        <f>IF([1]厂站实体!C1659="","",[1]厂站实体!C1659)</f>
        <v/>
      </c>
      <c r="D1659" s="10" t="str">
        <f>IF([1]厂站实体!D1659="","",[1]厂站实体!D1659)</f>
        <v/>
      </c>
      <c r="E1659" s="10" t="str">
        <f>IF([1]厂站实体!R1659="","",[1]厂站实体!R1659)</f>
        <v/>
      </c>
      <c r="F1659" s="10" t="str">
        <f>IF([1]厂站实体!M1659="","",[1]厂站实体!M1659)</f>
        <v/>
      </c>
      <c r="G1659" s="10" t="str">
        <f>IF([1]厂站实体!N1659="","",[1]厂站实体!N1659)</f>
        <v/>
      </c>
      <c r="H1659" s="10" t="str">
        <f>IF([1]厂站实体!O1659="","",[1]厂站实体!O1659)</f>
        <v/>
      </c>
      <c r="I1659" s="10" t="str">
        <f>IF([1]厂站实体!K1659="","",[1]厂站实体!K1659)</f>
        <v/>
      </c>
      <c r="J1659" s="10" t="str">
        <f>IF([1]厂站实体!P1659="","",[1]厂站实体!P1659)</f>
        <v/>
      </c>
      <c r="K1659" s="10" t="str">
        <f t="shared" si="25"/>
        <v/>
      </c>
    </row>
    <row r="1660" spans="1:11" x14ac:dyDescent="0.15">
      <c r="A1660" s="10" t="str">
        <f>IF([1]厂站实体!A1660="","",[1]厂站实体!A1660)</f>
        <v/>
      </c>
      <c r="B1660" s="10" t="str">
        <f>IF([1]厂站实体!E1660="","",[1]厂站实体!E1660)</f>
        <v/>
      </c>
      <c r="C1660" s="10" t="str">
        <f>IF([1]厂站实体!C1660="","",[1]厂站实体!C1660)</f>
        <v/>
      </c>
      <c r="D1660" s="10" t="str">
        <f>IF([1]厂站实体!D1660="","",[1]厂站实体!D1660)</f>
        <v/>
      </c>
      <c r="E1660" s="10" t="str">
        <f>IF([1]厂站实体!R1660="","",[1]厂站实体!R1660)</f>
        <v/>
      </c>
      <c r="F1660" s="10" t="str">
        <f>IF([1]厂站实体!M1660="","",[1]厂站实体!M1660)</f>
        <v/>
      </c>
      <c r="G1660" s="10" t="str">
        <f>IF([1]厂站实体!N1660="","",[1]厂站实体!N1660)</f>
        <v/>
      </c>
      <c r="H1660" s="10" t="str">
        <f>IF([1]厂站实体!O1660="","",[1]厂站实体!O1660)</f>
        <v/>
      </c>
      <c r="I1660" s="10" t="str">
        <f>IF([1]厂站实体!K1660="","",[1]厂站实体!K1660)</f>
        <v/>
      </c>
      <c r="J1660" s="10" t="str">
        <f>IF([1]厂站实体!P1660="","",[1]厂站实体!P1660)</f>
        <v/>
      </c>
      <c r="K1660" s="10" t="str">
        <f t="shared" si="25"/>
        <v/>
      </c>
    </row>
    <row r="1661" spans="1:11" x14ac:dyDescent="0.15">
      <c r="A1661" s="10" t="str">
        <f>IF([1]厂站实体!A1661="","",[1]厂站实体!A1661)</f>
        <v/>
      </c>
      <c r="B1661" s="10" t="str">
        <f>IF([1]厂站实体!E1661="","",[1]厂站实体!E1661)</f>
        <v/>
      </c>
      <c r="C1661" s="10" t="str">
        <f>IF([1]厂站实体!C1661="","",[1]厂站实体!C1661)</f>
        <v/>
      </c>
      <c r="D1661" s="10" t="str">
        <f>IF([1]厂站实体!D1661="","",[1]厂站实体!D1661)</f>
        <v/>
      </c>
      <c r="E1661" s="10" t="str">
        <f>IF([1]厂站实体!R1661="","",[1]厂站实体!R1661)</f>
        <v/>
      </c>
      <c r="F1661" s="10" t="str">
        <f>IF([1]厂站实体!M1661="","",[1]厂站实体!M1661)</f>
        <v/>
      </c>
      <c r="G1661" s="10" t="str">
        <f>IF([1]厂站实体!N1661="","",[1]厂站实体!N1661)</f>
        <v/>
      </c>
      <c r="H1661" s="10" t="str">
        <f>IF([1]厂站实体!O1661="","",[1]厂站实体!O1661)</f>
        <v/>
      </c>
      <c r="I1661" s="10" t="str">
        <f>IF([1]厂站实体!K1661="","",[1]厂站实体!K1661)</f>
        <v/>
      </c>
      <c r="J1661" s="10" t="str">
        <f>IF([1]厂站实体!P1661="","",[1]厂站实体!P1661)</f>
        <v/>
      </c>
      <c r="K1661" s="10" t="str">
        <f t="shared" si="25"/>
        <v/>
      </c>
    </row>
    <row r="1662" spans="1:11" x14ac:dyDescent="0.15">
      <c r="A1662" s="10" t="str">
        <f>IF([1]厂站实体!A1662="","",[1]厂站实体!A1662)</f>
        <v/>
      </c>
      <c r="B1662" s="10" t="str">
        <f>IF([1]厂站实体!E1662="","",[1]厂站实体!E1662)</f>
        <v/>
      </c>
      <c r="C1662" s="10" t="str">
        <f>IF([1]厂站实体!C1662="","",[1]厂站实体!C1662)</f>
        <v/>
      </c>
      <c r="D1662" s="10" t="str">
        <f>IF([1]厂站实体!D1662="","",[1]厂站实体!D1662)</f>
        <v/>
      </c>
      <c r="E1662" s="10" t="str">
        <f>IF([1]厂站实体!R1662="","",[1]厂站实体!R1662)</f>
        <v/>
      </c>
      <c r="F1662" s="10" t="str">
        <f>IF([1]厂站实体!M1662="","",[1]厂站实体!M1662)</f>
        <v/>
      </c>
      <c r="G1662" s="10" t="str">
        <f>IF([1]厂站实体!N1662="","",[1]厂站实体!N1662)</f>
        <v/>
      </c>
      <c r="H1662" s="10" t="str">
        <f>IF([1]厂站实体!O1662="","",[1]厂站实体!O1662)</f>
        <v/>
      </c>
      <c r="I1662" s="10" t="str">
        <f>IF([1]厂站实体!K1662="","",[1]厂站实体!K1662)</f>
        <v/>
      </c>
      <c r="J1662" s="10" t="str">
        <f>IF([1]厂站实体!P1662="","",[1]厂站实体!P1662)</f>
        <v/>
      </c>
      <c r="K1662" s="10" t="str">
        <f t="shared" si="25"/>
        <v/>
      </c>
    </row>
    <row r="1663" spans="1:11" x14ac:dyDescent="0.15">
      <c r="A1663" s="10" t="str">
        <f>IF([1]厂站实体!A1663="","",[1]厂站实体!A1663)</f>
        <v/>
      </c>
      <c r="B1663" s="10" t="str">
        <f>IF([1]厂站实体!E1663="","",[1]厂站实体!E1663)</f>
        <v/>
      </c>
      <c r="C1663" s="10" t="str">
        <f>IF([1]厂站实体!C1663="","",[1]厂站实体!C1663)</f>
        <v/>
      </c>
      <c r="D1663" s="10" t="str">
        <f>IF([1]厂站实体!D1663="","",[1]厂站实体!D1663)</f>
        <v/>
      </c>
      <c r="E1663" s="10" t="str">
        <f>IF([1]厂站实体!R1663="","",[1]厂站实体!R1663)</f>
        <v/>
      </c>
      <c r="F1663" s="10" t="str">
        <f>IF([1]厂站实体!M1663="","",[1]厂站实体!M1663)</f>
        <v/>
      </c>
      <c r="G1663" s="10" t="str">
        <f>IF([1]厂站实体!N1663="","",[1]厂站实体!N1663)</f>
        <v/>
      </c>
      <c r="H1663" s="10" t="str">
        <f>IF([1]厂站实体!O1663="","",[1]厂站实体!O1663)</f>
        <v/>
      </c>
      <c r="I1663" s="10" t="str">
        <f>IF([1]厂站实体!K1663="","",[1]厂站实体!K1663)</f>
        <v/>
      </c>
      <c r="J1663" s="10" t="str">
        <f>IF([1]厂站实体!P1663="","",[1]厂站实体!P1663)</f>
        <v/>
      </c>
      <c r="K1663" s="10" t="str">
        <f t="shared" si="25"/>
        <v/>
      </c>
    </row>
    <row r="1664" spans="1:11" x14ac:dyDescent="0.15">
      <c r="A1664" s="10" t="str">
        <f>IF([1]厂站实体!A1664="","",[1]厂站实体!A1664)</f>
        <v/>
      </c>
      <c r="B1664" s="10" t="str">
        <f>IF([1]厂站实体!E1664="","",[1]厂站实体!E1664)</f>
        <v/>
      </c>
      <c r="C1664" s="10" t="str">
        <f>IF([1]厂站实体!C1664="","",[1]厂站实体!C1664)</f>
        <v/>
      </c>
      <c r="D1664" s="10" t="str">
        <f>IF([1]厂站实体!D1664="","",[1]厂站实体!D1664)</f>
        <v/>
      </c>
      <c r="E1664" s="10" t="str">
        <f>IF([1]厂站实体!R1664="","",[1]厂站实体!R1664)</f>
        <v/>
      </c>
      <c r="F1664" s="10" t="str">
        <f>IF([1]厂站实体!M1664="","",[1]厂站实体!M1664)</f>
        <v/>
      </c>
      <c r="G1664" s="10" t="str">
        <f>IF([1]厂站实体!N1664="","",[1]厂站实体!N1664)</f>
        <v/>
      </c>
      <c r="H1664" s="10" t="str">
        <f>IF([1]厂站实体!O1664="","",[1]厂站实体!O1664)</f>
        <v/>
      </c>
      <c r="I1664" s="10" t="str">
        <f>IF([1]厂站实体!K1664="","",[1]厂站实体!K1664)</f>
        <v/>
      </c>
      <c r="J1664" s="10" t="str">
        <f>IF([1]厂站实体!P1664="","",[1]厂站实体!P1664)</f>
        <v/>
      </c>
      <c r="K1664" s="10" t="str">
        <f t="shared" si="25"/>
        <v/>
      </c>
    </row>
    <row r="1665" spans="1:11" x14ac:dyDescent="0.15">
      <c r="A1665" s="10" t="str">
        <f>IF([1]厂站实体!A1665="","",[1]厂站实体!A1665)</f>
        <v/>
      </c>
      <c r="B1665" s="10" t="str">
        <f>IF([1]厂站实体!E1665="","",[1]厂站实体!E1665)</f>
        <v/>
      </c>
      <c r="C1665" s="10" t="str">
        <f>IF([1]厂站实体!C1665="","",[1]厂站实体!C1665)</f>
        <v/>
      </c>
      <c r="D1665" s="10" t="str">
        <f>IF([1]厂站实体!D1665="","",[1]厂站实体!D1665)</f>
        <v/>
      </c>
      <c r="E1665" s="10" t="str">
        <f>IF([1]厂站实体!R1665="","",[1]厂站实体!R1665)</f>
        <v/>
      </c>
      <c r="F1665" s="10" t="str">
        <f>IF([1]厂站实体!M1665="","",[1]厂站实体!M1665)</f>
        <v/>
      </c>
      <c r="G1665" s="10" t="str">
        <f>IF([1]厂站实体!N1665="","",[1]厂站实体!N1665)</f>
        <v/>
      </c>
      <c r="H1665" s="10" t="str">
        <f>IF([1]厂站实体!O1665="","",[1]厂站实体!O1665)</f>
        <v/>
      </c>
      <c r="I1665" s="10" t="str">
        <f>IF([1]厂站实体!K1665="","",[1]厂站实体!K1665)</f>
        <v/>
      </c>
      <c r="J1665" s="10" t="str">
        <f>IF([1]厂站实体!P1665="","",[1]厂站实体!P1665)</f>
        <v/>
      </c>
      <c r="K1665" s="10" t="str">
        <f t="shared" si="25"/>
        <v/>
      </c>
    </row>
    <row r="1666" spans="1:11" x14ac:dyDescent="0.15">
      <c r="A1666" s="10" t="str">
        <f>IF([1]厂站实体!A1666="","",[1]厂站实体!A1666)</f>
        <v/>
      </c>
      <c r="B1666" s="10" t="str">
        <f>IF([1]厂站实体!E1666="","",[1]厂站实体!E1666)</f>
        <v/>
      </c>
      <c r="C1666" s="10" t="str">
        <f>IF([1]厂站实体!C1666="","",[1]厂站实体!C1666)</f>
        <v/>
      </c>
      <c r="D1666" s="10" t="str">
        <f>IF([1]厂站实体!D1666="","",[1]厂站实体!D1666)</f>
        <v/>
      </c>
      <c r="E1666" s="10" t="str">
        <f>IF([1]厂站实体!R1666="","",[1]厂站实体!R1666)</f>
        <v/>
      </c>
      <c r="F1666" s="10" t="str">
        <f>IF([1]厂站实体!M1666="","",[1]厂站实体!M1666)</f>
        <v/>
      </c>
      <c r="G1666" s="10" t="str">
        <f>IF([1]厂站实体!N1666="","",[1]厂站实体!N1666)</f>
        <v/>
      </c>
      <c r="H1666" s="10" t="str">
        <f>IF([1]厂站实体!O1666="","",[1]厂站实体!O1666)</f>
        <v/>
      </c>
      <c r="I1666" s="10" t="str">
        <f>IF([1]厂站实体!K1666="","",[1]厂站实体!K1666)</f>
        <v/>
      </c>
      <c r="J1666" s="10" t="str">
        <f>IF([1]厂站实体!P1666="","",[1]厂站实体!P1666)</f>
        <v/>
      </c>
      <c r="K1666" s="10" t="str">
        <f t="shared" si="25"/>
        <v/>
      </c>
    </row>
    <row r="1667" spans="1:11" x14ac:dyDescent="0.15">
      <c r="A1667" s="10" t="str">
        <f>IF([1]厂站实体!A1667="","",[1]厂站实体!A1667)</f>
        <v/>
      </c>
      <c r="B1667" s="10" t="str">
        <f>IF([1]厂站实体!E1667="","",[1]厂站实体!E1667)</f>
        <v/>
      </c>
      <c r="C1667" s="10" t="str">
        <f>IF([1]厂站实体!C1667="","",[1]厂站实体!C1667)</f>
        <v/>
      </c>
      <c r="D1667" s="10" t="str">
        <f>IF([1]厂站实体!D1667="","",[1]厂站实体!D1667)</f>
        <v/>
      </c>
      <c r="E1667" s="10" t="str">
        <f>IF([1]厂站实体!R1667="","",[1]厂站实体!R1667)</f>
        <v/>
      </c>
      <c r="F1667" s="10" t="str">
        <f>IF([1]厂站实体!M1667="","",[1]厂站实体!M1667)</f>
        <v/>
      </c>
      <c r="G1667" s="10" t="str">
        <f>IF([1]厂站实体!N1667="","",[1]厂站实体!N1667)</f>
        <v/>
      </c>
      <c r="H1667" s="10" t="str">
        <f>IF([1]厂站实体!O1667="","",[1]厂站实体!O1667)</f>
        <v/>
      </c>
      <c r="I1667" s="10" t="str">
        <f>IF([1]厂站实体!K1667="","",[1]厂站实体!K1667)</f>
        <v/>
      </c>
      <c r="J1667" s="10" t="str">
        <f>IF([1]厂站实体!P1667="","",[1]厂站实体!P1667)</f>
        <v/>
      </c>
      <c r="K1667" s="10" t="str">
        <f t="shared" ref="K1667:K1730" si="26">IF(OR(I1667="",J1667=""),"",I1667-J1667)</f>
        <v/>
      </c>
    </row>
    <row r="1668" spans="1:11" x14ac:dyDescent="0.15">
      <c r="A1668" s="10" t="str">
        <f>IF([1]厂站实体!A1668="","",[1]厂站实体!A1668)</f>
        <v/>
      </c>
      <c r="B1668" s="10" t="str">
        <f>IF([1]厂站实体!E1668="","",[1]厂站实体!E1668)</f>
        <v/>
      </c>
      <c r="C1668" s="10" t="str">
        <f>IF([1]厂站实体!C1668="","",[1]厂站实体!C1668)</f>
        <v/>
      </c>
      <c r="D1668" s="10" t="str">
        <f>IF([1]厂站实体!D1668="","",[1]厂站实体!D1668)</f>
        <v/>
      </c>
      <c r="E1668" s="10" t="str">
        <f>IF([1]厂站实体!R1668="","",[1]厂站实体!R1668)</f>
        <v/>
      </c>
      <c r="F1668" s="10" t="str">
        <f>IF([1]厂站实体!M1668="","",[1]厂站实体!M1668)</f>
        <v/>
      </c>
      <c r="G1668" s="10" t="str">
        <f>IF([1]厂站实体!N1668="","",[1]厂站实体!N1668)</f>
        <v/>
      </c>
      <c r="H1668" s="10" t="str">
        <f>IF([1]厂站实体!O1668="","",[1]厂站实体!O1668)</f>
        <v/>
      </c>
      <c r="I1668" s="10" t="str">
        <f>IF([1]厂站实体!K1668="","",[1]厂站实体!K1668)</f>
        <v/>
      </c>
      <c r="J1668" s="10" t="str">
        <f>IF([1]厂站实体!P1668="","",[1]厂站实体!P1668)</f>
        <v/>
      </c>
      <c r="K1668" s="10" t="str">
        <f t="shared" si="26"/>
        <v/>
      </c>
    </row>
    <row r="1669" spans="1:11" x14ac:dyDescent="0.15">
      <c r="A1669" s="10" t="str">
        <f>IF([1]厂站实体!A1669="","",[1]厂站实体!A1669)</f>
        <v/>
      </c>
      <c r="B1669" s="10" t="str">
        <f>IF([1]厂站实体!E1669="","",[1]厂站实体!E1669)</f>
        <v/>
      </c>
      <c r="C1669" s="10" t="str">
        <f>IF([1]厂站实体!C1669="","",[1]厂站实体!C1669)</f>
        <v/>
      </c>
      <c r="D1669" s="10" t="str">
        <f>IF([1]厂站实体!D1669="","",[1]厂站实体!D1669)</f>
        <v/>
      </c>
      <c r="E1669" s="10" t="str">
        <f>IF([1]厂站实体!R1669="","",[1]厂站实体!R1669)</f>
        <v/>
      </c>
      <c r="F1669" s="10" t="str">
        <f>IF([1]厂站实体!M1669="","",[1]厂站实体!M1669)</f>
        <v/>
      </c>
      <c r="G1669" s="10" t="str">
        <f>IF([1]厂站实体!N1669="","",[1]厂站实体!N1669)</f>
        <v/>
      </c>
      <c r="H1669" s="10" t="str">
        <f>IF([1]厂站实体!O1669="","",[1]厂站实体!O1669)</f>
        <v/>
      </c>
      <c r="I1669" s="10" t="str">
        <f>IF([1]厂站实体!K1669="","",[1]厂站实体!K1669)</f>
        <v/>
      </c>
      <c r="J1669" s="10" t="str">
        <f>IF([1]厂站实体!P1669="","",[1]厂站实体!P1669)</f>
        <v/>
      </c>
      <c r="K1669" s="10" t="str">
        <f t="shared" si="26"/>
        <v/>
      </c>
    </row>
    <row r="1670" spans="1:11" x14ac:dyDescent="0.15">
      <c r="A1670" s="10" t="str">
        <f>IF([1]厂站实体!A1670="","",[1]厂站实体!A1670)</f>
        <v/>
      </c>
      <c r="B1670" s="10" t="str">
        <f>IF([1]厂站实体!E1670="","",[1]厂站实体!E1670)</f>
        <v/>
      </c>
      <c r="C1670" s="10" t="str">
        <f>IF([1]厂站实体!C1670="","",[1]厂站实体!C1670)</f>
        <v/>
      </c>
      <c r="D1670" s="10" t="str">
        <f>IF([1]厂站实体!D1670="","",[1]厂站实体!D1670)</f>
        <v/>
      </c>
      <c r="E1670" s="10" t="str">
        <f>IF([1]厂站实体!R1670="","",[1]厂站实体!R1670)</f>
        <v/>
      </c>
      <c r="F1670" s="10" t="str">
        <f>IF([1]厂站实体!M1670="","",[1]厂站实体!M1670)</f>
        <v/>
      </c>
      <c r="G1670" s="10" t="str">
        <f>IF([1]厂站实体!N1670="","",[1]厂站实体!N1670)</f>
        <v/>
      </c>
      <c r="H1670" s="10" t="str">
        <f>IF([1]厂站实体!O1670="","",[1]厂站实体!O1670)</f>
        <v/>
      </c>
      <c r="I1670" s="10" t="str">
        <f>IF([1]厂站实体!K1670="","",[1]厂站实体!K1670)</f>
        <v/>
      </c>
      <c r="J1670" s="10" t="str">
        <f>IF([1]厂站实体!P1670="","",[1]厂站实体!P1670)</f>
        <v/>
      </c>
      <c r="K1670" s="10" t="str">
        <f t="shared" si="26"/>
        <v/>
      </c>
    </row>
    <row r="1671" spans="1:11" x14ac:dyDescent="0.15">
      <c r="A1671" s="10" t="str">
        <f>IF([1]厂站实体!A1671="","",[1]厂站实体!A1671)</f>
        <v/>
      </c>
      <c r="B1671" s="10" t="str">
        <f>IF([1]厂站实体!E1671="","",[1]厂站实体!E1671)</f>
        <v/>
      </c>
      <c r="C1671" s="10" t="str">
        <f>IF([1]厂站实体!C1671="","",[1]厂站实体!C1671)</f>
        <v/>
      </c>
      <c r="D1671" s="10" t="str">
        <f>IF([1]厂站实体!D1671="","",[1]厂站实体!D1671)</f>
        <v/>
      </c>
      <c r="E1671" s="10" t="str">
        <f>IF([1]厂站实体!R1671="","",[1]厂站实体!R1671)</f>
        <v/>
      </c>
      <c r="F1671" s="10" t="str">
        <f>IF([1]厂站实体!M1671="","",[1]厂站实体!M1671)</f>
        <v/>
      </c>
      <c r="G1671" s="10" t="str">
        <f>IF([1]厂站实体!N1671="","",[1]厂站实体!N1671)</f>
        <v/>
      </c>
      <c r="H1671" s="10" t="str">
        <f>IF([1]厂站实体!O1671="","",[1]厂站实体!O1671)</f>
        <v/>
      </c>
      <c r="I1671" s="10" t="str">
        <f>IF([1]厂站实体!K1671="","",[1]厂站实体!K1671)</f>
        <v/>
      </c>
      <c r="J1671" s="10" t="str">
        <f>IF([1]厂站实体!P1671="","",[1]厂站实体!P1671)</f>
        <v/>
      </c>
      <c r="K1671" s="10" t="str">
        <f t="shared" si="26"/>
        <v/>
      </c>
    </row>
    <row r="1672" spans="1:11" x14ac:dyDescent="0.15">
      <c r="A1672" s="10" t="str">
        <f>IF([1]厂站实体!A1672="","",[1]厂站实体!A1672)</f>
        <v/>
      </c>
      <c r="B1672" s="10" t="str">
        <f>IF([1]厂站实体!E1672="","",[1]厂站实体!E1672)</f>
        <v/>
      </c>
      <c r="C1672" s="10" t="str">
        <f>IF([1]厂站实体!C1672="","",[1]厂站实体!C1672)</f>
        <v/>
      </c>
      <c r="D1672" s="10" t="str">
        <f>IF([1]厂站实体!D1672="","",[1]厂站实体!D1672)</f>
        <v/>
      </c>
      <c r="E1672" s="10" t="str">
        <f>IF([1]厂站实体!R1672="","",[1]厂站实体!R1672)</f>
        <v/>
      </c>
      <c r="F1672" s="10" t="str">
        <f>IF([1]厂站实体!M1672="","",[1]厂站实体!M1672)</f>
        <v/>
      </c>
      <c r="G1672" s="10" t="str">
        <f>IF([1]厂站实体!N1672="","",[1]厂站实体!N1672)</f>
        <v/>
      </c>
      <c r="H1672" s="10" t="str">
        <f>IF([1]厂站实体!O1672="","",[1]厂站实体!O1672)</f>
        <v/>
      </c>
      <c r="I1672" s="10" t="str">
        <f>IF([1]厂站实体!K1672="","",[1]厂站实体!K1672)</f>
        <v/>
      </c>
      <c r="J1672" s="10" t="str">
        <f>IF([1]厂站实体!P1672="","",[1]厂站实体!P1672)</f>
        <v/>
      </c>
      <c r="K1672" s="10" t="str">
        <f t="shared" si="26"/>
        <v/>
      </c>
    </row>
    <row r="1673" spans="1:11" x14ac:dyDescent="0.15">
      <c r="A1673" s="10" t="str">
        <f>IF([1]厂站实体!A1673="","",[1]厂站实体!A1673)</f>
        <v/>
      </c>
      <c r="B1673" s="10" t="str">
        <f>IF([1]厂站实体!E1673="","",[1]厂站实体!E1673)</f>
        <v/>
      </c>
      <c r="C1673" s="10" t="str">
        <f>IF([1]厂站实体!C1673="","",[1]厂站实体!C1673)</f>
        <v/>
      </c>
      <c r="D1673" s="10" t="str">
        <f>IF([1]厂站实体!D1673="","",[1]厂站实体!D1673)</f>
        <v/>
      </c>
      <c r="E1673" s="10" t="str">
        <f>IF([1]厂站实体!R1673="","",[1]厂站实体!R1673)</f>
        <v/>
      </c>
      <c r="F1673" s="10" t="str">
        <f>IF([1]厂站实体!M1673="","",[1]厂站实体!M1673)</f>
        <v/>
      </c>
      <c r="G1673" s="10" t="str">
        <f>IF([1]厂站实体!N1673="","",[1]厂站实体!N1673)</f>
        <v/>
      </c>
      <c r="H1673" s="10" t="str">
        <f>IF([1]厂站实体!O1673="","",[1]厂站实体!O1673)</f>
        <v/>
      </c>
      <c r="I1673" s="10" t="str">
        <f>IF([1]厂站实体!K1673="","",[1]厂站实体!K1673)</f>
        <v/>
      </c>
      <c r="J1673" s="10" t="str">
        <f>IF([1]厂站实体!P1673="","",[1]厂站实体!P1673)</f>
        <v/>
      </c>
      <c r="K1673" s="10" t="str">
        <f t="shared" si="26"/>
        <v/>
      </c>
    </row>
    <row r="1674" spans="1:11" x14ac:dyDescent="0.15">
      <c r="A1674" s="10" t="str">
        <f>IF([1]厂站实体!A1674="","",[1]厂站实体!A1674)</f>
        <v/>
      </c>
      <c r="B1674" s="10" t="str">
        <f>IF([1]厂站实体!E1674="","",[1]厂站实体!E1674)</f>
        <v/>
      </c>
      <c r="C1674" s="10" t="str">
        <f>IF([1]厂站实体!C1674="","",[1]厂站实体!C1674)</f>
        <v/>
      </c>
      <c r="D1674" s="10" t="str">
        <f>IF([1]厂站实体!D1674="","",[1]厂站实体!D1674)</f>
        <v/>
      </c>
      <c r="E1674" s="10" t="str">
        <f>IF([1]厂站实体!R1674="","",[1]厂站实体!R1674)</f>
        <v/>
      </c>
      <c r="F1674" s="10" t="str">
        <f>IF([1]厂站实体!M1674="","",[1]厂站实体!M1674)</f>
        <v/>
      </c>
      <c r="G1674" s="10" t="str">
        <f>IF([1]厂站实体!N1674="","",[1]厂站实体!N1674)</f>
        <v/>
      </c>
      <c r="H1674" s="10" t="str">
        <f>IF([1]厂站实体!O1674="","",[1]厂站实体!O1674)</f>
        <v/>
      </c>
      <c r="I1674" s="10" t="str">
        <f>IF([1]厂站实体!K1674="","",[1]厂站实体!K1674)</f>
        <v/>
      </c>
      <c r="J1674" s="10" t="str">
        <f>IF([1]厂站实体!P1674="","",[1]厂站实体!P1674)</f>
        <v/>
      </c>
      <c r="K1674" s="10" t="str">
        <f t="shared" si="26"/>
        <v/>
      </c>
    </row>
    <row r="1675" spans="1:11" x14ac:dyDescent="0.15">
      <c r="A1675" s="10" t="str">
        <f>IF([1]厂站实体!A1675="","",[1]厂站实体!A1675)</f>
        <v/>
      </c>
      <c r="B1675" s="10" t="str">
        <f>IF([1]厂站实体!E1675="","",[1]厂站实体!E1675)</f>
        <v/>
      </c>
      <c r="C1675" s="10" t="str">
        <f>IF([1]厂站实体!C1675="","",[1]厂站实体!C1675)</f>
        <v/>
      </c>
      <c r="D1675" s="10" t="str">
        <f>IF([1]厂站实体!D1675="","",[1]厂站实体!D1675)</f>
        <v/>
      </c>
      <c r="E1675" s="10" t="str">
        <f>IF([1]厂站实体!R1675="","",[1]厂站实体!R1675)</f>
        <v/>
      </c>
      <c r="F1675" s="10" t="str">
        <f>IF([1]厂站实体!M1675="","",[1]厂站实体!M1675)</f>
        <v/>
      </c>
      <c r="G1675" s="10" t="str">
        <f>IF([1]厂站实体!N1675="","",[1]厂站实体!N1675)</f>
        <v/>
      </c>
      <c r="H1675" s="10" t="str">
        <f>IF([1]厂站实体!O1675="","",[1]厂站实体!O1675)</f>
        <v/>
      </c>
      <c r="I1675" s="10" t="str">
        <f>IF([1]厂站实体!K1675="","",[1]厂站实体!K1675)</f>
        <v/>
      </c>
      <c r="J1675" s="10" t="str">
        <f>IF([1]厂站实体!P1675="","",[1]厂站实体!P1675)</f>
        <v/>
      </c>
      <c r="K1675" s="10" t="str">
        <f t="shared" si="26"/>
        <v/>
      </c>
    </row>
    <row r="1676" spans="1:11" x14ac:dyDescent="0.15">
      <c r="A1676" s="10" t="str">
        <f>IF([1]厂站实体!A1676="","",[1]厂站实体!A1676)</f>
        <v/>
      </c>
      <c r="B1676" s="10" t="str">
        <f>IF([1]厂站实体!E1676="","",[1]厂站实体!E1676)</f>
        <v/>
      </c>
      <c r="C1676" s="10" t="str">
        <f>IF([1]厂站实体!C1676="","",[1]厂站实体!C1676)</f>
        <v/>
      </c>
      <c r="D1676" s="10" t="str">
        <f>IF([1]厂站实体!D1676="","",[1]厂站实体!D1676)</f>
        <v/>
      </c>
      <c r="E1676" s="10" t="str">
        <f>IF([1]厂站实体!R1676="","",[1]厂站实体!R1676)</f>
        <v/>
      </c>
      <c r="F1676" s="10" t="str">
        <f>IF([1]厂站实体!M1676="","",[1]厂站实体!M1676)</f>
        <v/>
      </c>
      <c r="G1676" s="10" t="str">
        <f>IF([1]厂站实体!N1676="","",[1]厂站实体!N1676)</f>
        <v/>
      </c>
      <c r="H1676" s="10" t="str">
        <f>IF([1]厂站实体!O1676="","",[1]厂站实体!O1676)</f>
        <v/>
      </c>
      <c r="I1676" s="10" t="str">
        <f>IF([1]厂站实体!K1676="","",[1]厂站实体!K1676)</f>
        <v/>
      </c>
      <c r="J1676" s="10" t="str">
        <f>IF([1]厂站实体!P1676="","",[1]厂站实体!P1676)</f>
        <v/>
      </c>
      <c r="K1676" s="10" t="str">
        <f t="shared" si="26"/>
        <v/>
      </c>
    </row>
    <row r="1677" spans="1:11" x14ac:dyDescent="0.15">
      <c r="A1677" s="10" t="str">
        <f>IF([1]厂站实体!A1677="","",[1]厂站实体!A1677)</f>
        <v/>
      </c>
      <c r="B1677" s="10" t="str">
        <f>IF([1]厂站实体!E1677="","",[1]厂站实体!E1677)</f>
        <v/>
      </c>
      <c r="C1677" s="10" t="str">
        <f>IF([1]厂站实体!C1677="","",[1]厂站实体!C1677)</f>
        <v/>
      </c>
      <c r="D1677" s="10" t="str">
        <f>IF([1]厂站实体!D1677="","",[1]厂站实体!D1677)</f>
        <v/>
      </c>
      <c r="E1677" s="10" t="str">
        <f>IF([1]厂站实体!R1677="","",[1]厂站实体!R1677)</f>
        <v/>
      </c>
      <c r="F1677" s="10" t="str">
        <f>IF([1]厂站实体!M1677="","",[1]厂站实体!M1677)</f>
        <v/>
      </c>
      <c r="G1677" s="10" t="str">
        <f>IF([1]厂站实体!N1677="","",[1]厂站实体!N1677)</f>
        <v/>
      </c>
      <c r="H1677" s="10" t="str">
        <f>IF([1]厂站实体!O1677="","",[1]厂站实体!O1677)</f>
        <v/>
      </c>
      <c r="I1677" s="10" t="str">
        <f>IF([1]厂站实体!K1677="","",[1]厂站实体!K1677)</f>
        <v/>
      </c>
      <c r="J1677" s="10" t="str">
        <f>IF([1]厂站实体!P1677="","",[1]厂站实体!P1677)</f>
        <v/>
      </c>
      <c r="K1677" s="10" t="str">
        <f t="shared" si="26"/>
        <v/>
      </c>
    </row>
    <row r="1678" spans="1:11" x14ac:dyDescent="0.15">
      <c r="A1678" s="10" t="str">
        <f>IF([1]厂站实体!A1678="","",[1]厂站实体!A1678)</f>
        <v/>
      </c>
      <c r="B1678" s="10" t="str">
        <f>IF([1]厂站实体!E1678="","",[1]厂站实体!E1678)</f>
        <v/>
      </c>
      <c r="C1678" s="10" t="str">
        <f>IF([1]厂站实体!C1678="","",[1]厂站实体!C1678)</f>
        <v/>
      </c>
      <c r="D1678" s="10" t="str">
        <f>IF([1]厂站实体!D1678="","",[1]厂站实体!D1678)</f>
        <v/>
      </c>
      <c r="E1678" s="10" t="str">
        <f>IF([1]厂站实体!R1678="","",[1]厂站实体!R1678)</f>
        <v/>
      </c>
      <c r="F1678" s="10" t="str">
        <f>IF([1]厂站实体!M1678="","",[1]厂站实体!M1678)</f>
        <v/>
      </c>
      <c r="G1678" s="10" t="str">
        <f>IF([1]厂站实体!N1678="","",[1]厂站实体!N1678)</f>
        <v/>
      </c>
      <c r="H1678" s="10" t="str">
        <f>IF([1]厂站实体!O1678="","",[1]厂站实体!O1678)</f>
        <v/>
      </c>
      <c r="I1678" s="10" t="str">
        <f>IF([1]厂站实体!K1678="","",[1]厂站实体!K1678)</f>
        <v/>
      </c>
      <c r="J1678" s="10" t="str">
        <f>IF([1]厂站实体!P1678="","",[1]厂站实体!P1678)</f>
        <v/>
      </c>
      <c r="K1678" s="10" t="str">
        <f t="shared" si="26"/>
        <v/>
      </c>
    </row>
    <row r="1679" spans="1:11" x14ac:dyDescent="0.15">
      <c r="A1679" s="10" t="str">
        <f>IF([1]厂站实体!A1679="","",[1]厂站实体!A1679)</f>
        <v/>
      </c>
      <c r="B1679" s="10" t="str">
        <f>IF([1]厂站实体!E1679="","",[1]厂站实体!E1679)</f>
        <v/>
      </c>
      <c r="C1679" s="10" t="str">
        <f>IF([1]厂站实体!C1679="","",[1]厂站实体!C1679)</f>
        <v/>
      </c>
      <c r="D1679" s="10" t="str">
        <f>IF([1]厂站实体!D1679="","",[1]厂站实体!D1679)</f>
        <v/>
      </c>
      <c r="E1679" s="10" t="str">
        <f>IF([1]厂站实体!R1679="","",[1]厂站实体!R1679)</f>
        <v/>
      </c>
      <c r="F1679" s="10" t="str">
        <f>IF([1]厂站实体!M1679="","",[1]厂站实体!M1679)</f>
        <v/>
      </c>
      <c r="G1679" s="10" t="str">
        <f>IF([1]厂站实体!N1679="","",[1]厂站实体!N1679)</f>
        <v/>
      </c>
      <c r="H1679" s="10" t="str">
        <f>IF([1]厂站实体!O1679="","",[1]厂站实体!O1679)</f>
        <v/>
      </c>
      <c r="I1679" s="10" t="str">
        <f>IF([1]厂站实体!K1679="","",[1]厂站实体!K1679)</f>
        <v/>
      </c>
      <c r="J1679" s="10" t="str">
        <f>IF([1]厂站实体!P1679="","",[1]厂站实体!P1679)</f>
        <v/>
      </c>
      <c r="K1679" s="10" t="str">
        <f t="shared" si="26"/>
        <v/>
      </c>
    </row>
    <row r="1680" spans="1:11" x14ac:dyDescent="0.15">
      <c r="A1680" s="10" t="str">
        <f>IF([1]厂站实体!A1680="","",[1]厂站实体!A1680)</f>
        <v/>
      </c>
      <c r="B1680" s="10" t="str">
        <f>IF([1]厂站实体!E1680="","",[1]厂站实体!E1680)</f>
        <v/>
      </c>
      <c r="C1680" s="10" t="str">
        <f>IF([1]厂站实体!C1680="","",[1]厂站实体!C1680)</f>
        <v/>
      </c>
      <c r="D1680" s="10" t="str">
        <f>IF([1]厂站实体!D1680="","",[1]厂站实体!D1680)</f>
        <v/>
      </c>
      <c r="E1680" s="10" t="str">
        <f>IF([1]厂站实体!R1680="","",[1]厂站实体!R1680)</f>
        <v/>
      </c>
      <c r="F1680" s="10" t="str">
        <f>IF([1]厂站实体!M1680="","",[1]厂站实体!M1680)</f>
        <v/>
      </c>
      <c r="G1680" s="10" t="str">
        <f>IF([1]厂站实体!N1680="","",[1]厂站实体!N1680)</f>
        <v/>
      </c>
      <c r="H1680" s="10" t="str">
        <f>IF([1]厂站实体!O1680="","",[1]厂站实体!O1680)</f>
        <v/>
      </c>
      <c r="I1680" s="10" t="str">
        <f>IF([1]厂站实体!K1680="","",[1]厂站实体!K1680)</f>
        <v/>
      </c>
      <c r="J1680" s="10" t="str">
        <f>IF([1]厂站实体!P1680="","",[1]厂站实体!P1680)</f>
        <v/>
      </c>
      <c r="K1680" s="10" t="str">
        <f t="shared" si="26"/>
        <v/>
      </c>
    </row>
    <row r="1681" spans="1:11" x14ac:dyDescent="0.15">
      <c r="A1681" s="10" t="str">
        <f>IF([1]厂站实体!A1681="","",[1]厂站实体!A1681)</f>
        <v/>
      </c>
      <c r="B1681" s="10" t="str">
        <f>IF([1]厂站实体!E1681="","",[1]厂站实体!E1681)</f>
        <v/>
      </c>
      <c r="C1681" s="10" t="str">
        <f>IF([1]厂站实体!C1681="","",[1]厂站实体!C1681)</f>
        <v/>
      </c>
      <c r="D1681" s="10" t="str">
        <f>IF([1]厂站实体!D1681="","",[1]厂站实体!D1681)</f>
        <v/>
      </c>
      <c r="E1681" s="10" t="str">
        <f>IF([1]厂站实体!R1681="","",[1]厂站实体!R1681)</f>
        <v/>
      </c>
      <c r="F1681" s="10" t="str">
        <f>IF([1]厂站实体!M1681="","",[1]厂站实体!M1681)</f>
        <v/>
      </c>
      <c r="G1681" s="10" t="str">
        <f>IF([1]厂站实体!N1681="","",[1]厂站实体!N1681)</f>
        <v/>
      </c>
      <c r="H1681" s="10" t="str">
        <f>IF([1]厂站实体!O1681="","",[1]厂站实体!O1681)</f>
        <v/>
      </c>
      <c r="I1681" s="10" t="str">
        <f>IF([1]厂站实体!K1681="","",[1]厂站实体!K1681)</f>
        <v/>
      </c>
      <c r="J1681" s="10" t="str">
        <f>IF([1]厂站实体!P1681="","",[1]厂站实体!P1681)</f>
        <v/>
      </c>
      <c r="K1681" s="10" t="str">
        <f t="shared" si="26"/>
        <v/>
      </c>
    </row>
    <row r="1682" spans="1:11" x14ac:dyDescent="0.15">
      <c r="A1682" s="10" t="str">
        <f>IF([1]厂站实体!A1682="","",[1]厂站实体!A1682)</f>
        <v/>
      </c>
      <c r="B1682" s="10" t="str">
        <f>IF([1]厂站实体!E1682="","",[1]厂站实体!E1682)</f>
        <v/>
      </c>
      <c r="C1682" s="10" t="str">
        <f>IF([1]厂站实体!C1682="","",[1]厂站实体!C1682)</f>
        <v/>
      </c>
      <c r="D1682" s="10" t="str">
        <f>IF([1]厂站实体!D1682="","",[1]厂站实体!D1682)</f>
        <v/>
      </c>
      <c r="E1682" s="10" t="str">
        <f>IF([1]厂站实体!R1682="","",[1]厂站实体!R1682)</f>
        <v/>
      </c>
      <c r="F1682" s="10" t="str">
        <f>IF([1]厂站实体!M1682="","",[1]厂站实体!M1682)</f>
        <v/>
      </c>
      <c r="G1682" s="10" t="str">
        <f>IF([1]厂站实体!N1682="","",[1]厂站实体!N1682)</f>
        <v/>
      </c>
      <c r="H1682" s="10" t="str">
        <f>IF([1]厂站实体!O1682="","",[1]厂站实体!O1682)</f>
        <v/>
      </c>
      <c r="I1682" s="10" t="str">
        <f>IF([1]厂站实体!K1682="","",[1]厂站实体!K1682)</f>
        <v/>
      </c>
      <c r="J1682" s="10" t="str">
        <f>IF([1]厂站实体!P1682="","",[1]厂站实体!P1682)</f>
        <v/>
      </c>
      <c r="K1682" s="10" t="str">
        <f t="shared" si="26"/>
        <v/>
      </c>
    </row>
    <row r="1683" spans="1:11" x14ac:dyDescent="0.15">
      <c r="A1683" s="10" t="str">
        <f>IF([1]厂站实体!A1683="","",[1]厂站实体!A1683)</f>
        <v/>
      </c>
      <c r="B1683" s="10" t="str">
        <f>IF([1]厂站实体!E1683="","",[1]厂站实体!E1683)</f>
        <v/>
      </c>
      <c r="C1683" s="10" t="str">
        <f>IF([1]厂站实体!C1683="","",[1]厂站实体!C1683)</f>
        <v/>
      </c>
      <c r="D1683" s="10" t="str">
        <f>IF([1]厂站实体!D1683="","",[1]厂站实体!D1683)</f>
        <v/>
      </c>
      <c r="E1683" s="10" t="str">
        <f>IF([1]厂站实体!R1683="","",[1]厂站实体!R1683)</f>
        <v/>
      </c>
      <c r="F1683" s="10" t="str">
        <f>IF([1]厂站实体!M1683="","",[1]厂站实体!M1683)</f>
        <v/>
      </c>
      <c r="G1683" s="10" t="str">
        <f>IF([1]厂站实体!N1683="","",[1]厂站实体!N1683)</f>
        <v/>
      </c>
      <c r="H1683" s="10" t="str">
        <f>IF([1]厂站实体!O1683="","",[1]厂站实体!O1683)</f>
        <v/>
      </c>
      <c r="I1683" s="10" t="str">
        <f>IF([1]厂站实体!K1683="","",[1]厂站实体!K1683)</f>
        <v/>
      </c>
      <c r="J1683" s="10" t="str">
        <f>IF([1]厂站实体!P1683="","",[1]厂站实体!P1683)</f>
        <v/>
      </c>
      <c r="K1683" s="10" t="str">
        <f t="shared" si="26"/>
        <v/>
      </c>
    </row>
    <row r="1684" spans="1:11" x14ac:dyDescent="0.15">
      <c r="A1684" s="10" t="str">
        <f>IF([1]厂站实体!A1684="","",[1]厂站实体!A1684)</f>
        <v/>
      </c>
      <c r="B1684" s="10" t="str">
        <f>IF([1]厂站实体!E1684="","",[1]厂站实体!E1684)</f>
        <v/>
      </c>
      <c r="C1684" s="10" t="str">
        <f>IF([1]厂站实体!C1684="","",[1]厂站实体!C1684)</f>
        <v/>
      </c>
      <c r="D1684" s="10" t="str">
        <f>IF([1]厂站实体!D1684="","",[1]厂站实体!D1684)</f>
        <v/>
      </c>
      <c r="E1684" s="10" t="str">
        <f>IF([1]厂站实体!R1684="","",[1]厂站实体!R1684)</f>
        <v/>
      </c>
      <c r="F1684" s="10" t="str">
        <f>IF([1]厂站实体!M1684="","",[1]厂站实体!M1684)</f>
        <v/>
      </c>
      <c r="G1684" s="10" t="str">
        <f>IF([1]厂站实体!N1684="","",[1]厂站实体!N1684)</f>
        <v/>
      </c>
      <c r="H1684" s="10" t="str">
        <f>IF([1]厂站实体!O1684="","",[1]厂站实体!O1684)</f>
        <v/>
      </c>
      <c r="I1684" s="10" t="str">
        <f>IF([1]厂站实体!K1684="","",[1]厂站实体!K1684)</f>
        <v/>
      </c>
      <c r="J1684" s="10" t="str">
        <f>IF([1]厂站实体!P1684="","",[1]厂站实体!P1684)</f>
        <v/>
      </c>
      <c r="K1684" s="10" t="str">
        <f t="shared" si="26"/>
        <v/>
      </c>
    </row>
    <row r="1685" spans="1:11" x14ac:dyDescent="0.15">
      <c r="A1685" s="10" t="str">
        <f>IF([1]厂站实体!A1685="","",[1]厂站实体!A1685)</f>
        <v/>
      </c>
      <c r="B1685" s="10" t="str">
        <f>IF([1]厂站实体!E1685="","",[1]厂站实体!E1685)</f>
        <v/>
      </c>
      <c r="C1685" s="10" t="str">
        <f>IF([1]厂站实体!C1685="","",[1]厂站实体!C1685)</f>
        <v/>
      </c>
      <c r="D1685" s="10" t="str">
        <f>IF([1]厂站实体!D1685="","",[1]厂站实体!D1685)</f>
        <v/>
      </c>
      <c r="E1685" s="10" t="str">
        <f>IF([1]厂站实体!R1685="","",[1]厂站实体!R1685)</f>
        <v/>
      </c>
      <c r="F1685" s="10" t="str">
        <f>IF([1]厂站实体!M1685="","",[1]厂站实体!M1685)</f>
        <v/>
      </c>
      <c r="G1685" s="10" t="str">
        <f>IF([1]厂站实体!N1685="","",[1]厂站实体!N1685)</f>
        <v/>
      </c>
      <c r="H1685" s="10" t="str">
        <f>IF([1]厂站实体!O1685="","",[1]厂站实体!O1685)</f>
        <v/>
      </c>
      <c r="I1685" s="10" t="str">
        <f>IF([1]厂站实体!K1685="","",[1]厂站实体!K1685)</f>
        <v/>
      </c>
      <c r="J1685" s="10" t="str">
        <f>IF([1]厂站实体!P1685="","",[1]厂站实体!P1685)</f>
        <v/>
      </c>
      <c r="K1685" s="10" t="str">
        <f t="shared" si="26"/>
        <v/>
      </c>
    </row>
    <row r="1686" spans="1:11" x14ac:dyDescent="0.15">
      <c r="A1686" s="10" t="str">
        <f>IF([1]厂站实体!A1686="","",[1]厂站实体!A1686)</f>
        <v/>
      </c>
      <c r="B1686" s="10" t="str">
        <f>IF([1]厂站实体!E1686="","",[1]厂站实体!E1686)</f>
        <v/>
      </c>
      <c r="C1686" s="10" t="str">
        <f>IF([1]厂站实体!C1686="","",[1]厂站实体!C1686)</f>
        <v/>
      </c>
      <c r="D1686" s="10" t="str">
        <f>IF([1]厂站实体!D1686="","",[1]厂站实体!D1686)</f>
        <v/>
      </c>
      <c r="E1686" s="10" t="str">
        <f>IF([1]厂站实体!R1686="","",[1]厂站实体!R1686)</f>
        <v/>
      </c>
      <c r="F1686" s="10" t="str">
        <f>IF([1]厂站实体!M1686="","",[1]厂站实体!M1686)</f>
        <v/>
      </c>
      <c r="G1686" s="10" t="str">
        <f>IF([1]厂站实体!N1686="","",[1]厂站实体!N1686)</f>
        <v/>
      </c>
      <c r="H1686" s="10" t="str">
        <f>IF([1]厂站实体!O1686="","",[1]厂站实体!O1686)</f>
        <v/>
      </c>
      <c r="I1686" s="10" t="str">
        <f>IF([1]厂站实体!K1686="","",[1]厂站实体!K1686)</f>
        <v/>
      </c>
      <c r="J1686" s="10" t="str">
        <f>IF([1]厂站实体!P1686="","",[1]厂站实体!P1686)</f>
        <v/>
      </c>
      <c r="K1686" s="10" t="str">
        <f t="shared" si="26"/>
        <v/>
      </c>
    </row>
    <row r="1687" spans="1:11" x14ac:dyDescent="0.15">
      <c r="A1687" s="10" t="str">
        <f>IF([1]厂站实体!A1687="","",[1]厂站实体!A1687)</f>
        <v/>
      </c>
      <c r="B1687" s="10" t="str">
        <f>IF([1]厂站实体!E1687="","",[1]厂站实体!E1687)</f>
        <v/>
      </c>
      <c r="C1687" s="10" t="str">
        <f>IF([1]厂站实体!C1687="","",[1]厂站实体!C1687)</f>
        <v/>
      </c>
      <c r="D1687" s="10" t="str">
        <f>IF([1]厂站实体!D1687="","",[1]厂站实体!D1687)</f>
        <v/>
      </c>
      <c r="E1687" s="10" t="str">
        <f>IF([1]厂站实体!R1687="","",[1]厂站实体!R1687)</f>
        <v/>
      </c>
      <c r="F1687" s="10" t="str">
        <f>IF([1]厂站实体!M1687="","",[1]厂站实体!M1687)</f>
        <v/>
      </c>
      <c r="G1687" s="10" t="str">
        <f>IF([1]厂站实体!N1687="","",[1]厂站实体!N1687)</f>
        <v/>
      </c>
      <c r="H1687" s="10" t="str">
        <f>IF([1]厂站实体!O1687="","",[1]厂站实体!O1687)</f>
        <v/>
      </c>
      <c r="I1687" s="10" t="str">
        <f>IF([1]厂站实体!K1687="","",[1]厂站实体!K1687)</f>
        <v/>
      </c>
      <c r="J1687" s="10" t="str">
        <f>IF([1]厂站实体!P1687="","",[1]厂站实体!P1687)</f>
        <v/>
      </c>
      <c r="K1687" s="10" t="str">
        <f t="shared" si="26"/>
        <v/>
      </c>
    </row>
    <row r="1688" spans="1:11" x14ac:dyDescent="0.15">
      <c r="A1688" s="10" t="str">
        <f>IF([1]厂站实体!A1688="","",[1]厂站实体!A1688)</f>
        <v/>
      </c>
      <c r="B1688" s="10" t="str">
        <f>IF([1]厂站实体!E1688="","",[1]厂站实体!E1688)</f>
        <v/>
      </c>
      <c r="C1688" s="10" t="str">
        <f>IF([1]厂站实体!C1688="","",[1]厂站实体!C1688)</f>
        <v/>
      </c>
      <c r="D1688" s="10" t="str">
        <f>IF([1]厂站实体!D1688="","",[1]厂站实体!D1688)</f>
        <v/>
      </c>
      <c r="E1688" s="10" t="str">
        <f>IF([1]厂站实体!R1688="","",[1]厂站实体!R1688)</f>
        <v/>
      </c>
      <c r="F1688" s="10" t="str">
        <f>IF([1]厂站实体!M1688="","",[1]厂站实体!M1688)</f>
        <v/>
      </c>
      <c r="G1688" s="10" t="str">
        <f>IF([1]厂站实体!N1688="","",[1]厂站实体!N1688)</f>
        <v/>
      </c>
      <c r="H1688" s="10" t="str">
        <f>IF([1]厂站实体!O1688="","",[1]厂站实体!O1688)</f>
        <v/>
      </c>
      <c r="I1688" s="10" t="str">
        <f>IF([1]厂站实体!K1688="","",[1]厂站实体!K1688)</f>
        <v/>
      </c>
      <c r="J1688" s="10" t="str">
        <f>IF([1]厂站实体!P1688="","",[1]厂站实体!P1688)</f>
        <v/>
      </c>
      <c r="K1688" s="10" t="str">
        <f t="shared" si="26"/>
        <v/>
      </c>
    </row>
    <row r="1689" spans="1:11" x14ac:dyDescent="0.15">
      <c r="A1689" s="10" t="str">
        <f>IF([1]厂站实体!A1689="","",[1]厂站实体!A1689)</f>
        <v/>
      </c>
      <c r="B1689" s="10" t="str">
        <f>IF([1]厂站实体!E1689="","",[1]厂站实体!E1689)</f>
        <v/>
      </c>
      <c r="C1689" s="10" t="str">
        <f>IF([1]厂站实体!C1689="","",[1]厂站实体!C1689)</f>
        <v/>
      </c>
      <c r="D1689" s="10" t="str">
        <f>IF([1]厂站实体!D1689="","",[1]厂站实体!D1689)</f>
        <v/>
      </c>
      <c r="E1689" s="10" t="str">
        <f>IF([1]厂站实体!R1689="","",[1]厂站实体!R1689)</f>
        <v/>
      </c>
      <c r="F1689" s="10" t="str">
        <f>IF([1]厂站实体!M1689="","",[1]厂站实体!M1689)</f>
        <v/>
      </c>
      <c r="G1689" s="10" t="str">
        <f>IF([1]厂站实体!N1689="","",[1]厂站实体!N1689)</f>
        <v/>
      </c>
      <c r="H1689" s="10" t="str">
        <f>IF([1]厂站实体!O1689="","",[1]厂站实体!O1689)</f>
        <v/>
      </c>
      <c r="I1689" s="10" t="str">
        <f>IF([1]厂站实体!K1689="","",[1]厂站实体!K1689)</f>
        <v/>
      </c>
      <c r="J1689" s="10" t="str">
        <f>IF([1]厂站实体!P1689="","",[1]厂站实体!P1689)</f>
        <v/>
      </c>
      <c r="K1689" s="10" t="str">
        <f t="shared" si="26"/>
        <v/>
      </c>
    </row>
    <row r="1690" spans="1:11" x14ac:dyDescent="0.15">
      <c r="A1690" s="10" t="str">
        <f>IF([1]厂站实体!A1690="","",[1]厂站实体!A1690)</f>
        <v/>
      </c>
      <c r="B1690" s="10" t="str">
        <f>IF([1]厂站实体!E1690="","",[1]厂站实体!E1690)</f>
        <v/>
      </c>
      <c r="C1690" s="10" t="str">
        <f>IF([1]厂站实体!C1690="","",[1]厂站实体!C1690)</f>
        <v/>
      </c>
      <c r="D1690" s="10" t="str">
        <f>IF([1]厂站实体!D1690="","",[1]厂站实体!D1690)</f>
        <v/>
      </c>
      <c r="E1690" s="10" t="str">
        <f>IF([1]厂站实体!R1690="","",[1]厂站实体!R1690)</f>
        <v/>
      </c>
      <c r="F1690" s="10" t="str">
        <f>IF([1]厂站实体!M1690="","",[1]厂站实体!M1690)</f>
        <v/>
      </c>
      <c r="G1690" s="10" t="str">
        <f>IF([1]厂站实体!N1690="","",[1]厂站实体!N1690)</f>
        <v/>
      </c>
      <c r="H1690" s="10" t="str">
        <f>IF([1]厂站实体!O1690="","",[1]厂站实体!O1690)</f>
        <v/>
      </c>
      <c r="I1690" s="10" t="str">
        <f>IF([1]厂站实体!K1690="","",[1]厂站实体!K1690)</f>
        <v/>
      </c>
      <c r="J1690" s="10" t="str">
        <f>IF([1]厂站实体!P1690="","",[1]厂站实体!P1690)</f>
        <v/>
      </c>
      <c r="K1690" s="10" t="str">
        <f t="shared" si="26"/>
        <v/>
      </c>
    </row>
    <row r="1691" spans="1:11" x14ac:dyDescent="0.15">
      <c r="A1691" s="10" t="str">
        <f>IF([1]厂站实体!A1691="","",[1]厂站实体!A1691)</f>
        <v/>
      </c>
      <c r="B1691" s="10" t="str">
        <f>IF([1]厂站实体!E1691="","",[1]厂站实体!E1691)</f>
        <v/>
      </c>
      <c r="C1691" s="10" t="str">
        <f>IF([1]厂站实体!C1691="","",[1]厂站实体!C1691)</f>
        <v/>
      </c>
      <c r="D1691" s="10" t="str">
        <f>IF([1]厂站实体!D1691="","",[1]厂站实体!D1691)</f>
        <v/>
      </c>
      <c r="E1691" s="10" t="str">
        <f>IF([1]厂站实体!R1691="","",[1]厂站实体!R1691)</f>
        <v/>
      </c>
      <c r="F1691" s="10" t="str">
        <f>IF([1]厂站实体!M1691="","",[1]厂站实体!M1691)</f>
        <v/>
      </c>
      <c r="G1691" s="10" t="str">
        <f>IF([1]厂站实体!N1691="","",[1]厂站实体!N1691)</f>
        <v/>
      </c>
      <c r="H1691" s="10" t="str">
        <f>IF([1]厂站实体!O1691="","",[1]厂站实体!O1691)</f>
        <v/>
      </c>
      <c r="I1691" s="10" t="str">
        <f>IF([1]厂站实体!K1691="","",[1]厂站实体!K1691)</f>
        <v/>
      </c>
      <c r="J1691" s="10" t="str">
        <f>IF([1]厂站实体!P1691="","",[1]厂站实体!P1691)</f>
        <v/>
      </c>
      <c r="K1691" s="10" t="str">
        <f t="shared" si="26"/>
        <v/>
      </c>
    </row>
    <row r="1692" spans="1:11" x14ac:dyDescent="0.15">
      <c r="A1692" s="10" t="str">
        <f>IF([1]厂站实体!A1692="","",[1]厂站实体!A1692)</f>
        <v/>
      </c>
      <c r="B1692" s="10" t="str">
        <f>IF([1]厂站实体!E1692="","",[1]厂站实体!E1692)</f>
        <v/>
      </c>
      <c r="C1692" s="10" t="str">
        <f>IF([1]厂站实体!C1692="","",[1]厂站实体!C1692)</f>
        <v/>
      </c>
      <c r="D1692" s="10" t="str">
        <f>IF([1]厂站实体!D1692="","",[1]厂站实体!D1692)</f>
        <v/>
      </c>
      <c r="E1692" s="10" t="str">
        <f>IF([1]厂站实体!R1692="","",[1]厂站实体!R1692)</f>
        <v/>
      </c>
      <c r="F1692" s="10" t="str">
        <f>IF([1]厂站实体!M1692="","",[1]厂站实体!M1692)</f>
        <v/>
      </c>
      <c r="G1692" s="10" t="str">
        <f>IF([1]厂站实体!N1692="","",[1]厂站实体!N1692)</f>
        <v/>
      </c>
      <c r="H1692" s="10" t="str">
        <f>IF([1]厂站实体!O1692="","",[1]厂站实体!O1692)</f>
        <v/>
      </c>
      <c r="I1692" s="10" t="str">
        <f>IF([1]厂站实体!K1692="","",[1]厂站实体!K1692)</f>
        <v/>
      </c>
      <c r="J1692" s="10" t="str">
        <f>IF([1]厂站实体!P1692="","",[1]厂站实体!P1692)</f>
        <v/>
      </c>
      <c r="K1692" s="10" t="str">
        <f t="shared" si="26"/>
        <v/>
      </c>
    </row>
    <row r="1693" spans="1:11" x14ac:dyDescent="0.15">
      <c r="A1693" s="10" t="str">
        <f>IF([1]厂站实体!A1693="","",[1]厂站实体!A1693)</f>
        <v/>
      </c>
      <c r="B1693" s="10" t="str">
        <f>IF([1]厂站实体!E1693="","",[1]厂站实体!E1693)</f>
        <v/>
      </c>
      <c r="C1693" s="10" t="str">
        <f>IF([1]厂站实体!C1693="","",[1]厂站实体!C1693)</f>
        <v/>
      </c>
      <c r="D1693" s="10" t="str">
        <f>IF([1]厂站实体!D1693="","",[1]厂站实体!D1693)</f>
        <v/>
      </c>
      <c r="E1693" s="10" t="str">
        <f>IF([1]厂站实体!R1693="","",[1]厂站实体!R1693)</f>
        <v/>
      </c>
      <c r="F1693" s="10" t="str">
        <f>IF([1]厂站实体!M1693="","",[1]厂站实体!M1693)</f>
        <v/>
      </c>
      <c r="G1693" s="10" t="str">
        <f>IF([1]厂站实体!N1693="","",[1]厂站实体!N1693)</f>
        <v/>
      </c>
      <c r="H1693" s="10" t="str">
        <f>IF([1]厂站实体!O1693="","",[1]厂站实体!O1693)</f>
        <v/>
      </c>
      <c r="I1693" s="10" t="str">
        <f>IF([1]厂站实体!K1693="","",[1]厂站实体!K1693)</f>
        <v/>
      </c>
      <c r="J1693" s="10" t="str">
        <f>IF([1]厂站实体!P1693="","",[1]厂站实体!P1693)</f>
        <v/>
      </c>
      <c r="K1693" s="10" t="str">
        <f t="shared" si="26"/>
        <v/>
      </c>
    </row>
    <row r="1694" spans="1:11" x14ac:dyDescent="0.15">
      <c r="A1694" s="10" t="str">
        <f>IF([1]厂站实体!A1694="","",[1]厂站实体!A1694)</f>
        <v/>
      </c>
      <c r="B1694" s="10" t="str">
        <f>IF([1]厂站实体!E1694="","",[1]厂站实体!E1694)</f>
        <v/>
      </c>
      <c r="C1694" s="10" t="str">
        <f>IF([1]厂站实体!C1694="","",[1]厂站实体!C1694)</f>
        <v/>
      </c>
      <c r="D1694" s="10" t="str">
        <f>IF([1]厂站实体!D1694="","",[1]厂站实体!D1694)</f>
        <v/>
      </c>
      <c r="E1694" s="10" t="str">
        <f>IF([1]厂站实体!R1694="","",[1]厂站实体!R1694)</f>
        <v/>
      </c>
      <c r="F1694" s="10" t="str">
        <f>IF([1]厂站实体!M1694="","",[1]厂站实体!M1694)</f>
        <v/>
      </c>
      <c r="G1694" s="10" t="str">
        <f>IF([1]厂站实体!N1694="","",[1]厂站实体!N1694)</f>
        <v/>
      </c>
      <c r="H1694" s="10" t="str">
        <f>IF([1]厂站实体!O1694="","",[1]厂站实体!O1694)</f>
        <v/>
      </c>
      <c r="I1694" s="10" t="str">
        <f>IF([1]厂站实体!K1694="","",[1]厂站实体!K1694)</f>
        <v/>
      </c>
      <c r="J1694" s="10" t="str">
        <f>IF([1]厂站实体!P1694="","",[1]厂站实体!P1694)</f>
        <v/>
      </c>
      <c r="K1694" s="10" t="str">
        <f t="shared" si="26"/>
        <v/>
      </c>
    </row>
    <row r="1695" spans="1:11" x14ac:dyDescent="0.15">
      <c r="A1695" s="10" t="str">
        <f>IF([1]厂站实体!A1695="","",[1]厂站实体!A1695)</f>
        <v/>
      </c>
      <c r="B1695" s="10" t="str">
        <f>IF([1]厂站实体!E1695="","",[1]厂站实体!E1695)</f>
        <v/>
      </c>
      <c r="C1695" s="10" t="str">
        <f>IF([1]厂站实体!C1695="","",[1]厂站实体!C1695)</f>
        <v/>
      </c>
      <c r="D1695" s="10" t="str">
        <f>IF([1]厂站实体!D1695="","",[1]厂站实体!D1695)</f>
        <v/>
      </c>
      <c r="E1695" s="10" t="str">
        <f>IF([1]厂站实体!R1695="","",[1]厂站实体!R1695)</f>
        <v/>
      </c>
      <c r="F1695" s="10" t="str">
        <f>IF([1]厂站实体!M1695="","",[1]厂站实体!M1695)</f>
        <v/>
      </c>
      <c r="G1695" s="10" t="str">
        <f>IF([1]厂站实体!N1695="","",[1]厂站实体!N1695)</f>
        <v/>
      </c>
      <c r="H1695" s="10" t="str">
        <f>IF([1]厂站实体!O1695="","",[1]厂站实体!O1695)</f>
        <v/>
      </c>
      <c r="I1695" s="10" t="str">
        <f>IF([1]厂站实体!K1695="","",[1]厂站实体!K1695)</f>
        <v/>
      </c>
      <c r="J1695" s="10" t="str">
        <f>IF([1]厂站实体!P1695="","",[1]厂站实体!P1695)</f>
        <v/>
      </c>
      <c r="K1695" s="10" t="str">
        <f t="shared" si="26"/>
        <v/>
      </c>
    </row>
    <row r="1696" spans="1:11" x14ac:dyDescent="0.15">
      <c r="A1696" s="10" t="str">
        <f>IF([1]厂站实体!A1696="","",[1]厂站实体!A1696)</f>
        <v/>
      </c>
      <c r="B1696" s="10" t="str">
        <f>IF([1]厂站实体!E1696="","",[1]厂站实体!E1696)</f>
        <v/>
      </c>
      <c r="C1696" s="10" t="str">
        <f>IF([1]厂站实体!C1696="","",[1]厂站实体!C1696)</f>
        <v/>
      </c>
      <c r="D1696" s="10" t="str">
        <f>IF([1]厂站实体!D1696="","",[1]厂站实体!D1696)</f>
        <v/>
      </c>
      <c r="E1696" s="10" t="str">
        <f>IF([1]厂站实体!R1696="","",[1]厂站实体!R1696)</f>
        <v/>
      </c>
      <c r="F1696" s="10" t="str">
        <f>IF([1]厂站实体!M1696="","",[1]厂站实体!M1696)</f>
        <v/>
      </c>
      <c r="G1696" s="10" t="str">
        <f>IF([1]厂站实体!N1696="","",[1]厂站实体!N1696)</f>
        <v/>
      </c>
      <c r="H1696" s="10" t="str">
        <f>IF([1]厂站实体!O1696="","",[1]厂站实体!O1696)</f>
        <v/>
      </c>
      <c r="I1696" s="10" t="str">
        <f>IF([1]厂站实体!K1696="","",[1]厂站实体!K1696)</f>
        <v/>
      </c>
      <c r="J1696" s="10" t="str">
        <f>IF([1]厂站实体!P1696="","",[1]厂站实体!P1696)</f>
        <v/>
      </c>
      <c r="K1696" s="10" t="str">
        <f t="shared" si="26"/>
        <v/>
      </c>
    </row>
    <row r="1697" spans="1:11" x14ac:dyDescent="0.15">
      <c r="A1697" s="10" t="str">
        <f>IF([1]厂站实体!A1697="","",[1]厂站实体!A1697)</f>
        <v/>
      </c>
      <c r="B1697" s="10" t="str">
        <f>IF([1]厂站实体!E1697="","",[1]厂站实体!E1697)</f>
        <v/>
      </c>
      <c r="C1697" s="10" t="str">
        <f>IF([1]厂站实体!C1697="","",[1]厂站实体!C1697)</f>
        <v/>
      </c>
      <c r="D1697" s="10" t="str">
        <f>IF([1]厂站实体!D1697="","",[1]厂站实体!D1697)</f>
        <v/>
      </c>
      <c r="E1697" s="10" t="str">
        <f>IF([1]厂站实体!R1697="","",[1]厂站实体!R1697)</f>
        <v/>
      </c>
      <c r="F1697" s="10" t="str">
        <f>IF([1]厂站实体!M1697="","",[1]厂站实体!M1697)</f>
        <v/>
      </c>
      <c r="G1697" s="10" t="str">
        <f>IF([1]厂站实体!N1697="","",[1]厂站实体!N1697)</f>
        <v/>
      </c>
      <c r="H1697" s="10" t="str">
        <f>IF([1]厂站实体!O1697="","",[1]厂站实体!O1697)</f>
        <v/>
      </c>
      <c r="I1697" s="10" t="str">
        <f>IF([1]厂站实体!K1697="","",[1]厂站实体!K1697)</f>
        <v/>
      </c>
      <c r="J1697" s="10" t="str">
        <f>IF([1]厂站实体!P1697="","",[1]厂站实体!P1697)</f>
        <v/>
      </c>
      <c r="K1697" s="10" t="str">
        <f t="shared" si="26"/>
        <v/>
      </c>
    </row>
    <row r="1698" spans="1:11" x14ac:dyDescent="0.15">
      <c r="A1698" s="10" t="str">
        <f>IF([1]厂站实体!A1698="","",[1]厂站实体!A1698)</f>
        <v/>
      </c>
      <c r="B1698" s="10" t="str">
        <f>IF([1]厂站实体!E1698="","",[1]厂站实体!E1698)</f>
        <v/>
      </c>
      <c r="C1698" s="10" t="str">
        <f>IF([1]厂站实体!C1698="","",[1]厂站实体!C1698)</f>
        <v/>
      </c>
      <c r="D1698" s="10" t="str">
        <f>IF([1]厂站实体!D1698="","",[1]厂站实体!D1698)</f>
        <v/>
      </c>
      <c r="E1698" s="10" t="str">
        <f>IF([1]厂站实体!R1698="","",[1]厂站实体!R1698)</f>
        <v/>
      </c>
      <c r="F1698" s="10" t="str">
        <f>IF([1]厂站实体!M1698="","",[1]厂站实体!M1698)</f>
        <v/>
      </c>
      <c r="G1698" s="10" t="str">
        <f>IF([1]厂站实体!N1698="","",[1]厂站实体!N1698)</f>
        <v/>
      </c>
      <c r="H1698" s="10" t="str">
        <f>IF([1]厂站实体!O1698="","",[1]厂站实体!O1698)</f>
        <v/>
      </c>
      <c r="I1698" s="10" t="str">
        <f>IF([1]厂站实体!K1698="","",[1]厂站实体!K1698)</f>
        <v/>
      </c>
      <c r="J1698" s="10" t="str">
        <f>IF([1]厂站实体!P1698="","",[1]厂站实体!P1698)</f>
        <v/>
      </c>
      <c r="K1698" s="10" t="str">
        <f t="shared" si="26"/>
        <v/>
      </c>
    </row>
    <row r="1699" spans="1:11" x14ac:dyDescent="0.15">
      <c r="A1699" s="10" t="str">
        <f>IF([1]厂站实体!A1699="","",[1]厂站实体!A1699)</f>
        <v/>
      </c>
      <c r="B1699" s="10" t="str">
        <f>IF([1]厂站实体!E1699="","",[1]厂站实体!E1699)</f>
        <v/>
      </c>
      <c r="C1699" s="10" t="str">
        <f>IF([1]厂站实体!C1699="","",[1]厂站实体!C1699)</f>
        <v/>
      </c>
      <c r="D1699" s="10" t="str">
        <f>IF([1]厂站实体!D1699="","",[1]厂站实体!D1699)</f>
        <v/>
      </c>
      <c r="E1699" s="10" t="str">
        <f>IF([1]厂站实体!R1699="","",[1]厂站实体!R1699)</f>
        <v/>
      </c>
      <c r="F1699" s="10" t="str">
        <f>IF([1]厂站实体!M1699="","",[1]厂站实体!M1699)</f>
        <v/>
      </c>
      <c r="G1699" s="10" t="str">
        <f>IF([1]厂站实体!N1699="","",[1]厂站实体!N1699)</f>
        <v/>
      </c>
      <c r="H1699" s="10" t="str">
        <f>IF([1]厂站实体!O1699="","",[1]厂站实体!O1699)</f>
        <v/>
      </c>
      <c r="I1699" s="10" t="str">
        <f>IF([1]厂站实体!K1699="","",[1]厂站实体!K1699)</f>
        <v/>
      </c>
      <c r="J1699" s="10" t="str">
        <f>IF([1]厂站实体!P1699="","",[1]厂站实体!P1699)</f>
        <v/>
      </c>
      <c r="K1699" s="10" t="str">
        <f t="shared" si="26"/>
        <v/>
      </c>
    </row>
    <row r="1700" spans="1:11" x14ac:dyDescent="0.15">
      <c r="A1700" s="10" t="str">
        <f>IF([1]厂站实体!A1700="","",[1]厂站实体!A1700)</f>
        <v/>
      </c>
      <c r="B1700" s="10" t="str">
        <f>IF([1]厂站实体!E1700="","",[1]厂站实体!E1700)</f>
        <v/>
      </c>
      <c r="C1700" s="10" t="str">
        <f>IF([1]厂站实体!C1700="","",[1]厂站实体!C1700)</f>
        <v/>
      </c>
      <c r="D1700" s="10" t="str">
        <f>IF([1]厂站实体!D1700="","",[1]厂站实体!D1700)</f>
        <v/>
      </c>
      <c r="E1700" s="10" t="str">
        <f>IF([1]厂站实体!R1700="","",[1]厂站实体!R1700)</f>
        <v/>
      </c>
      <c r="F1700" s="10" t="str">
        <f>IF([1]厂站实体!M1700="","",[1]厂站实体!M1700)</f>
        <v/>
      </c>
      <c r="G1700" s="10" t="str">
        <f>IF([1]厂站实体!N1700="","",[1]厂站实体!N1700)</f>
        <v/>
      </c>
      <c r="H1700" s="10" t="str">
        <f>IF([1]厂站实体!O1700="","",[1]厂站实体!O1700)</f>
        <v/>
      </c>
      <c r="I1700" s="10" t="str">
        <f>IF([1]厂站实体!K1700="","",[1]厂站实体!K1700)</f>
        <v/>
      </c>
      <c r="J1700" s="10" t="str">
        <f>IF([1]厂站实体!P1700="","",[1]厂站实体!P1700)</f>
        <v/>
      </c>
      <c r="K1700" s="10" t="str">
        <f t="shared" si="26"/>
        <v/>
      </c>
    </row>
    <row r="1701" spans="1:11" x14ac:dyDescent="0.15">
      <c r="A1701" s="10" t="str">
        <f>IF([1]厂站实体!A1701="","",[1]厂站实体!A1701)</f>
        <v/>
      </c>
      <c r="B1701" s="10" t="str">
        <f>IF([1]厂站实体!E1701="","",[1]厂站实体!E1701)</f>
        <v/>
      </c>
      <c r="C1701" s="10" t="str">
        <f>IF([1]厂站实体!C1701="","",[1]厂站实体!C1701)</f>
        <v/>
      </c>
      <c r="D1701" s="10" t="str">
        <f>IF([1]厂站实体!D1701="","",[1]厂站实体!D1701)</f>
        <v/>
      </c>
      <c r="E1701" s="10" t="str">
        <f>IF([1]厂站实体!R1701="","",[1]厂站实体!R1701)</f>
        <v/>
      </c>
      <c r="F1701" s="10" t="str">
        <f>IF([1]厂站实体!M1701="","",[1]厂站实体!M1701)</f>
        <v/>
      </c>
      <c r="G1701" s="10" t="str">
        <f>IF([1]厂站实体!N1701="","",[1]厂站实体!N1701)</f>
        <v/>
      </c>
      <c r="H1701" s="10" t="str">
        <f>IF([1]厂站实体!O1701="","",[1]厂站实体!O1701)</f>
        <v/>
      </c>
      <c r="I1701" s="10" t="str">
        <f>IF([1]厂站实体!K1701="","",[1]厂站实体!K1701)</f>
        <v/>
      </c>
      <c r="J1701" s="10" t="str">
        <f>IF([1]厂站实体!P1701="","",[1]厂站实体!P1701)</f>
        <v/>
      </c>
      <c r="K1701" s="10" t="str">
        <f t="shared" si="26"/>
        <v/>
      </c>
    </row>
    <row r="1702" spans="1:11" x14ac:dyDescent="0.15">
      <c r="A1702" s="10" t="str">
        <f>IF([1]厂站实体!A1702="","",[1]厂站实体!A1702)</f>
        <v/>
      </c>
      <c r="B1702" s="10" t="str">
        <f>IF([1]厂站实体!E1702="","",[1]厂站实体!E1702)</f>
        <v/>
      </c>
      <c r="C1702" s="10" t="str">
        <f>IF([1]厂站实体!C1702="","",[1]厂站实体!C1702)</f>
        <v/>
      </c>
      <c r="D1702" s="10" t="str">
        <f>IF([1]厂站实体!D1702="","",[1]厂站实体!D1702)</f>
        <v/>
      </c>
      <c r="E1702" s="10" t="str">
        <f>IF([1]厂站实体!R1702="","",[1]厂站实体!R1702)</f>
        <v/>
      </c>
      <c r="F1702" s="10" t="str">
        <f>IF([1]厂站实体!M1702="","",[1]厂站实体!M1702)</f>
        <v/>
      </c>
      <c r="G1702" s="10" t="str">
        <f>IF([1]厂站实体!N1702="","",[1]厂站实体!N1702)</f>
        <v/>
      </c>
      <c r="H1702" s="10" t="str">
        <f>IF([1]厂站实体!O1702="","",[1]厂站实体!O1702)</f>
        <v/>
      </c>
      <c r="I1702" s="10" t="str">
        <f>IF([1]厂站实体!K1702="","",[1]厂站实体!K1702)</f>
        <v/>
      </c>
      <c r="J1702" s="10" t="str">
        <f>IF([1]厂站实体!P1702="","",[1]厂站实体!P1702)</f>
        <v/>
      </c>
      <c r="K1702" s="10" t="str">
        <f t="shared" si="26"/>
        <v/>
      </c>
    </row>
    <row r="1703" spans="1:11" x14ac:dyDescent="0.15">
      <c r="A1703" s="10" t="str">
        <f>IF([1]厂站实体!A1703="","",[1]厂站实体!A1703)</f>
        <v/>
      </c>
      <c r="B1703" s="10" t="str">
        <f>IF([1]厂站实体!E1703="","",[1]厂站实体!E1703)</f>
        <v/>
      </c>
      <c r="C1703" s="10" t="str">
        <f>IF([1]厂站实体!C1703="","",[1]厂站实体!C1703)</f>
        <v/>
      </c>
      <c r="D1703" s="10" t="str">
        <f>IF([1]厂站实体!D1703="","",[1]厂站实体!D1703)</f>
        <v/>
      </c>
      <c r="E1703" s="10" t="str">
        <f>IF([1]厂站实体!R1703="","",[1]厂站实体!R1703)</f>
        <v/>
      </c>
      <c r="F1703" s="10" t="str">
        <f>IF([1]厂站实体!M1703="","",[1]厂站实体!M1703)</f>
        <v/>
      </c>
      <c r="G1703" s="10" t="str">
        <f>IF([1]厂站实体!N1703="","",[1]厂站实体!N1703)</f>
        <v/>
      </c>
      <c r="H1703" s="10" t="str">
        <f>IF([1]厂站实体!O1703="","",[1]厂站实体!O1703)</f>
        <v/>
      </c>
      <c r="I1703" s="10" t="str">
        <f>IF([1]厂站实体!K1703="","",[1]厂站实体!K1703)</f>
        <v/>
      </c>
      <c r="J1703" s="10" t="str">
        <f>IF([1]厂站实体!P1703="","",[1]厂站实体!P1703)</f>
        <v/>
      </c>
      <c r="K1703" s="10" t="str">
        <f t="shared" si="26"/>
        <v/>
      </c>
    </row>
    <row r="1704" spans="1:11" x14ac:dyDescent="0.15">
      <c r="A1704" s="10" t="str">
        <f>IF([1]厂站实体!A1704="","",[1]厂站实体!A1704)</f>
        <v/>
      </c>
      <c r="B1704" s="10" t="str">
        <f>IF([1]厂站实体!E1704="","",[1]厂站实体!E1704)</f>
        <v/>
      </c>
      <c r="C1704" s="10" t="str">
        <f>IF([1]厂站实体!C1704="","",[1]厂站实体!C1704)</f>
        <v/>
      </c>
      <c r="D1704" s="10" t="str">
        <f>IF([1]厂站实体!D1704="","",[1]厂站实体!D1704)</f>
        <v/>
      </c>
      <c r="E1704" s="10" t="str">
        <f>IF([1]厂站实体!R1704="","",[1]厂站实体!R1704)</f>
        <v/>
      </c>
      <c r="F1704" s="10" t="str">
        <f>IF([1]厂站实体!M1704="","",[1]厂站实体!M1704)</f>
        <v/>
      </c>
      <c r="G1704" s="10" t="str">
        <f>IF([1]厂站实体!N1704="","",[1]厂站实体!N1704)</f>
        <v/>
      </c>
      <c r="H1704" s="10" t="str">
        <f>IF([1]厂站实体!O1704="","",[1]厂站实体!O1704)</f>
        <v/>
      </c>
      <c r="I1704" s="10" t="str">
        <f>IF([1]厂站实体!K1704="","",[1]厂站实体!K1704)</f>
        <v/>
      </c>
      <c r="J1704" s="10" t="str">
        <f>IF([1]厂站实体!P1704="","",[1]厂站实体!P1704)</f>
        <v/>
      </c>
      <c r="K1704" s="10" t="str">
        <f t="shared" si="26"/>
        <v/>
      </c>
    </row>
    <row r="1705" spans="1:11" x14ac:dyDescent="0.15">
      <c r="A1705" s="10" t="str">
        <f>IF([1]厂站实体!A1705="","",[1]厂站实体!A1705)</f>
        <v/>
      </c>
      <c r="B1705" s="10" t="str">
        <f>IF([1]厂站实体!E1705="","",[1]厂站实体!E1705)</f>
        <v/>
      </c>
      <c r="C1705" s="10" t="str">
        <f>IF([1]厂站实体!C1705="","",[1]厂站实体!C1705)</f>
        <v/>
      </c>
      <c r="D1705" s="10" t="str">
        <f>IF([1]厂站实体!D1705="","",[1]厂站实体!D1705)</f>
        <v/>
      </c>
      <c r="E1705" s="10" t="str">
        <f>IF([1]厂站实体!R1705="","",[1]厂站实体!R1705)</f>
        <v/>
      </c>
      <c r="F1705" s="10" t="str">
        <f>IF([1]厂站实体!M1705="","",[1]厂站实体!M1705)</f>
        <v/>
      </c>
      <c r="G1705" s="10" t="str">
        <f>IF([1]厂站实体!N1705="","",[1]厂站实体!N1705)</f>
        <v/>
      </c>
      <c r="H1705" s="10" t="str">
        <f>IF([1]厂站实体!O1705="","",[1]厂站实体!O1705)</f>
        <v/>
      </c>
      <c r="I1705" s="10" t="str">
        <f>IF([1]厂站实体!K1705="","",[1]厂站实体!K1705)</f>
        <v/>
      </c>
      <c r="J1705" s="10" t="str">
        <f>IF([1]厂站实体!P1705="","",[1]厂站实体!P1705)</f>
        <v/>
      </c>
      <c r="K1705" s="10" t="str">
        <f t="shared" si="26"/>
        <v/>
      </c>
    </row>
    <row r="1706" spans="1:11" x14ac:dyDescent="0.15">
      <c r="A1706" s="10" t="str">
        <f>IF([1]厂站实体!A1706="","",[1]厂站实体!A1706)</f>
        <v/>
      </c>
      <c r="B1706" s="10" t="str">
        <f>IF([1]厂站实体!E1706="","",[1]厂站实体!E1706)</f>
        <v/>
      </c>
      <c r="C1706" s="10" t="str">
        <f>IF([1]厂站实体!C1706="","",[1]厂站实体!C1706)</f>
        <v/>
      </c>
      <c r="D1706" s="10" t="str">
        <f>IF([1]厂站实体!D1706="","",[1]厂站实体!D1706)</f>
        <v/>
      </c>
      <c r="E1706" s="10" t="str">
        <f>IF([1]厂站实体!R1706="","",[1]厂站实体!R1706)</f>
        <v/>
      </c>
      <c r="F1706" s="10" t="str">
        <f>IF([1]厂站实体!M1706="","",[1]厂站实体!M1706)</f>
        <v/>
      </c>
      <c r="G1706" s="10" t="str">
        <f>IF([1]厂站实体!N1706="","",[1]厂站实体!N1706)</f>
        <v/>
      </c>
      <c r="H1706" s="10" t="str">
        <f>IF([1]厂站实体!O1706="","",[1]厂站实体!O1706)</f>
        <v/>
      </c>
      <c r="I1706" s="10" t="str">
        <f>IF([1]厂站实体!K1706="","",[1]厂站实体!K1706)</f>
        <v/>
      </c>
      <c r="J1706" s="10" t="str">
        <f>IF([1]厂站实体!P1706="","",[1]厂站实体!P1706)</f>
        <v/>
      </c>
      <c r="K1706" s="10" t="str">
        <f t="shared" si="26"/>
        <v/>
      </c>
    </row>
    <row r="1707" spans="1:11" x14ac:dyDescent="0.15">
      <c r="A1707" s="10" t="str">
        <f>IF([1]厂站实体!A1707="","",[1]厂站实体!A1707)</f>
        <v/>
      </c>
      <c r="B1707" s="10" t="str">
        <f>IF([1]厂站实体!E1707="","",[1]厂站实体!E1707)</f>
        <v/>
      </c>
      <c r="C1707" s="10" t="str">
        <f>IF([1]厂站实体!C1707="","",[1]厂站实体!C1707)</f>
        <v/>
      </c>
      <c r="D1707" s="10" t="str">
        <f>IF([1]厂站实体!D1707="","",[1]厂站实体!D1707)</f>
        <v/>
      </c>
      <c r="E1707" s="10" t="str">
        <f>IF([1]厂站实体!R1707="","",[1]厂站实体!R1707)</f>
        <v/>
      </c>
      <c r="F1707" s="10" t="str">
        <f>IF([1]厂站实体!M1707="","",[1]厂站实体!M1707)</f>
        <v/>
      </c>
      <c r="G1707" s="10" t="str">
        <f>IF([1]厂站实体!N1707="","",[1]厂站实体!N1707)</f>
        <v/>
      </c>
      <c r="H1707" s="10" t="str">
        <f>IF([1]厂站实体!O1707="","",[1]厂站实体!O1707)</f>
        <v/>
      </c>
      <c r="I1707" s="10" t="str">
        <f>IF([1]厂站实体!K1707="","",[1]厂站实体!K1707)</f>
        <v/>
      </c>
      <c r="J1707" s="10" t="str">
        <f>IF([1]厂站实体!P1707="","",[1]厂站实体!P1707)</f>
        <v/>
      </c>
      <c r="K1707" s="10" t="str">
        <f t="shared" si="26"/>
        <v/>
      </c>
    </row>
    <row r="1708" spans="1:11" x14ac:dyDescent="0.15">
      <c r="A1708" s="10" t="str">
        <f>IF([1]厂站实体!A1708="","",[1]厂站实体!A1708)</f>
        <v/>
      </c>
      <c r="B1708" s="10" t="str">
        <f>IF([1]厂站实体!E1708="","",[1]厂站实体!E1708)</f>
        <v/>
      </c>
      <c r="C1708" s="10" t="str">
        <f>IF([1]厂站实体!C1708="","",[1]厂站实体!C1708)</f>
        <v/>
      </c>
      <c r="D1708" s="10" t="str">
        <f>IF([1]厂站实体!D1708="","",[1]厂站实体!D1708)</f>
        <v/>
      </c>
      <c r="E1708" s="10" t="str">
        <f>IF([1]厂站实体!R1708="","",[1]厂站实体!R1708)</f>
        <v/>
      </c>
      <c r="F1708" s="10" t="str">
        <f>IF([1]厂站实体!M1708="","",[1]厂站实体!M1708)</f>
        <v/>
      </c>
      <c r="G1708" s="10" t="str">
        <f>IF([1]厂站实体!N1708="","",[1]厂站实体!N1708)</f>
        <v/>
      </c>
      <c r="H1708" s="10" t="str">
        <f>IF([1]厂站实体!O1708="","",[1]厂站实体!O1708)</f>
        <v/>
      </c>
      <c r="I1708" s="10" t="str">
        <f>IF([1]厂站实体!K1708="","",[1]厂站实体!K1708)</f>
        <v/>
      </c>
      <c r="J1708" s="10" t="str">
        <f>IF([1]厂站实体!P1708="","",[1]厂站实体!P1708)</f>
        <v/>
      </c>
      <c r="K1708" s="10" t="str">
        <f t="shared" si="26"/>
        <v/>
      </c>
    </row>
    <row r="1709" spans="1:11" x14ac:dyDescent="0.15">
      <c r="A1709" s="10" t="str">
        <f>IF([1]厂站实体!A1709="","",[1]厂站实体!A1709)</f>
        <v/>
      </c>
      <c r="B1709" s="10" t="str">
        <f>IF([1]厂站实体!E1709="","",[1]厂站实体!E1709)</f>
        <v/>
      </c>
      <c r="C1709" s="10" t="str">
        <f>IF([1]厂站实体!C1709="","",[1]厂站实体!C1709)</f>
        <v/>
      </c>
      <c r="D1709" s="10" t="str">
        <f>IF([1]厂站实体!D1709="","",[1]厂站实体!D1709)</f>
        <v/>
      </c>
      <c r="E1709" s="10" t="str">
        <f>IF([1]厂站实体!R1709="","",[1]厂站实体!R1709)</f>
        <v/>
      </c>
      <c r="F1709" s="10" t="str">
        <f>IF([1]厂站实体!M1709="","",[1]厂站实体!M1709)</f>
        <v/>
      </c>
      <c r="G1709" s="10" t="str">
        <f>IF([1]厂站实体!N1709="","",[1]厂站实体!N1709)</f>
        <v/>
      </c>
      <c r="H1709" s="10" t="str">
        <f>IF([1]厂站实体!O1709="","",[1]厂站实体!O1709)</f>
        <v/>
      </c>
      <c r="I1709" s="10" t="str">
        <f>IF([1]厂站实体!K1709="","",[1]厂站实体!K1709)</f>
        <v/>
      </c>
      <c r="J1709" s="10" t="str">
        <f>IF([1]厂站实体!P1709="","",[1]厂站实体!P1709)</f>
        <v/>
      </c>
      <c r="K1709" s="10" t="str">
        <f t="shared" si="26"/>
        <v/>
      </c>
    </row>
    <row r="1710" spans="1:11" x14ac:dyDescent="0.15">
      <c r="A1710" s="10" t="str">
        <f>IF([1]厂站实体!A1710="","",[1]厂站实体!A1710)</f>
        <v/>
      </c>
      <c r="B1710" s="10" t="str">
        <f>IF([1]厂站实体!E1710="","",[1]厂站实体!E1710)</f>
        <v/>
      </c>
      <c r="C1710" s="10" t="str">
        <f>IF([1]厂站实体!C1710="","",[1]厂站实体!C1710)</f>
        <v/>
      </c>
      <c r="D1710" s="10" t="str">
        <f>IF([1]厂站实体!D1710="","",[1]厂站实体!D1710)</f>
        <v/>
      </c>
      <c r="E1710" s="10" t="str">
        <f>IF([1]厂站实体!R1710="","",[1]厂站实体!R1710)</f>
        <v/>
      </c>
      <c r="F1710" s="10" t="str">
        <f>IF([1]厂站实体!M1710="","",[1]厂站实体!M1710)</f>
        <v/>
      </c>
      <c r="G1710" s="10" t="str">
        <f>IF([1]厂站实体!N1710="","",[1]厂站实体!N1710)</f>
        <v/>
      </c>
      <c r="H1710" s="10" t="str">
        <f>IF([1]厂站实体!O1710="","",[1]厂站实体!O1710)</f>
        <v/>
      </c>
      <c r="I1710" s="10" t="str">
        <f>IF([1]厂站实体!K1710="","",[1]厂站实体!K1710)</f>
        <v/>
      </c>
      <c r="J1710" s="10" t="str">
        <f>IF([1]厂站实体!P1710="","",[1]厂站实体!P1710)</f>
        <v/>
      </c>
      <c r="K1710" s="10" t="str">
        <f t="shared" si="26"/>
        <v/>
      </c>
    </row>
    <row r="1711" spans="1:11" x14ac:dyDescent="0.15">
      <c r="A1711" s="10" t="str">
        <f>IF([1]厂站实体!A1711="","",[1]厂站实体!A1711)</f>
        <v/>
      </c>
      <c r="B1711" s="10" t="str">
        <f>IF([1]厂站实体!E1711="","",[1]厂站实体!E1711)</f>
        <v/>
      </c>
      <c r="C1711" s="10" t="str">
        <f>IF([1]厂站实体!C1711="","",[1]厂站实体!C1711)</f>
        <v/>
      </c>
      <c r="D1711" s="10" t="str">
        <f>IF([1]厂站实体!D1711="","",[1]厂站实体!D1711)</f>
        <v/>
      </c>
      <c r="E1711" s="10" t="str">
        <f>IF([1]厂站实体!R1711="","",[1]厂站实体!R1711)</f>
        <v/>
      </c>
      <c r="F1711" s="10" t="str">
        <f>IF([1]厂站实体!M1711="","",[1]厂站实体!M1711)</f>
        <v/>
      </c>
      <c r="G1711" s="10" t="str">
        <f>IF([1]厂站实体!N1711="","",[1]厂站实体!N1711)</f>
        <v/>
      </c>
      <c r="H1711" s="10" t="str">
        <f>IF([1]厂站实体!O1711="","",[1]厂站实体!O1711)</f>
        <v/>
      </c>
      <c r="I1711" s="10" t="str">
        <f>IF([1]厂站实体!K1711="","",[1]厂站实体!K1711)</f>
        <v/>
      </c>
      <c r="J1711" s="10" t="str">
        <f>IF([1]厂站实体!P1711="","",[1]厂站实体!P1711)</f>
        <v/>
      </c>
      <c r="K1711" s="10" t="str">
        <f t="shared" si="26"/>
        <v/>
      </c>
    </row>
    <row r="1712" spans="1:11" x14ac:dyDescent="0.15">
      <c r="A1712" s="10" t="str">
        <f>IF([1]厂站实体!A1712="","",[1]厂站实体!A1712)</f>
        <v/>
      </c>
      <c r="B1712" s="10" t="str">
        <f>IF([1]厂站实体!E1712="","",[1]厂站实体!E1712)</f>
        <v/>
      </c>
      <c r="C1712" s="10" t="str">
        <f>IF([1]厂站实体!C1712="","",[1]厂站实体!C1712)</f>
        <v/>
      </c>
      <c r="D1712" s="10" t="str">
        <f>IF([1]厂站实体!D1712="","",[1]厂站实体!D1712)</f>
        <v/>
      </c>
      <c r="E1712" s="10" t="str">
        <f>IF([1]厂站实体!R1712="","",[1]厂站实体!R1712)</f>
        <v/>
      </c>
      <c r="F1712" s="10" t="str">
        <f>IF([1]厂站实体!M1712="","",[1]厂站实体!M1712)</f>
        <v/>
      </c>
      <c r="G1712" s="10" t="str">
        <f>IF([1]厂站实体!N1712="","",[1]厂站实体!N1712)</f>
        <v/>
      </c>
      <c r="H1712" s="10" t="str">
        <f>IF([1]厂站实体!O1712="","",[1]厂站实体!O1712)</f>
        <v/>
      </c>
      <c r="I1712" s="10" t="str">
        <f>IF([1]厂站实体!K1712="","",[1]厂站实体!K1712)</f>
        <v/>
      </c>
      <c r="J1712" s="10" t="str">
        <f>IF([1]厂站实体!P1712="","",[1]厂站实体!P1712)</f>
        <v/>
      </c>
      <c r="K1712" s="10" t="str">
        <f t="shared" si="26"/>
        <v/>
      </c>
    </row>
    <row r="1713" spans="1:11" x14ac:dyDescent="0.15">
      <c r="A1713" s="10" t="str">
        <f>IF([1]厂站实体!A1713="","",[1]厂站实体!A1713)</f>
        <v/>
      </c>
      <c r="B1713" s="10" t="str">
        <f>IF([1]厂站实体!E1713="","",[1]厂站实体!E1713)</f>
        <v/>
      </c>
      <c r="C1713" s="10" t="str">
        <f>IF([1]厂站实体!C1713="","",[1]厂站实体!C1713)</f>
        <v/>
      </c>
      <c r="D1713" s="10" t="str">
        <f>IF([1]厂站实体!D1713="","",[1]厂站实体!D1713)</f>
        <v/>
      </c>
      <c r="E1713" s="10" t="str">
        <f>IF([1]厂站实体!R1713="","",[1]厂站实体!R1713)</f>
        <v/>
      </c>
      <c r="F1713" s="10" t="str">
        <f>IF([1]厂站实体!M1713="","",[1]厂站实体!M1713)</f>
        <v/>
      </c>
      <c r="G1713" s="10" t="str">
        <f>IF([1]厂站实体!N1713="","",[1]厂站实体!N1713)</f>
        <v/>
      </c>
      <c r="H1713" s="10" t="str">
        <f>IF([1]厂站实体!O1713="","",[1]厂站实体!O1713)</f>
        <v/>
      </c>
      <c r="I1713" s="10" t="str">
        <f>IF([1]厂站实体!K1713="","",[1]厂站实体!K1713)</f>
        <v/>
      </c>
      <c r="J1713" s="10" t="str">
        <f>IF([1]厂站实体!P1713="","",[1]厂站实体!P1713)</f>
        <v/>
      </c>
      <c r="K1713" s="10" t="str">
        <f t="shared" si="26"/>
        <v/>
      </c>
    </row>
    <row r="1714" spans="1:11" x14ac:dyDescent="0.15">
      <c r="A1714" s="10" t="str">
        <f>IF([1]厂站实体!A1714="","",[1]厂站实体!A1714)</f>
        <v/>
      </c>
      <c r="B1714" s="10" t="str">
        <f>IF([1]厂站实体!E1714="","",[1]厂站实体!E1714)</f>
        <v/>
      </c>
      <c r="C1714" s="10" t="str">
        <f>IF([1]厂站实体!C1714="","",[1]厂站实体!C1714)</f>
        <v/>
      </c>
      <c r="D1714" s="10" t="str">
        <f>IF([1]厂站实体!D1714="","",[1]厂站实体!D1714)</f>
        <v/>
      </c>
      <c r="E1714" s="10" t="str">
        <f>IF([1]厂站实体!R1714="","",[1]厂站实体!R1714)</f>
        <v/>
      </c>
      <c r="F1714" s="10" t="str">
        <f>IF([1]厂站实体!M1714="","",[1]厂站实体!M1714)</f>
        <v/>
      </c>
      <c r="G1714" s="10" t="str">
        <f>IF([1]厂站实体!N1714="","",[1]厂站实体!N1714)</f>
        <v/>
      </c>
      <c r="H1714" s="10" t="str">
        <f>IF([1]厂站实体!O1714="","",[1]厂站实体!O1714)</f>
        <v/>
      </c>
      <c r="I1714" s="10" t="str">
        <f>IF([1]厂站实体!K1714="","",[1]厂站实体!K1714)</f>
        <v/>
      </c>
      <c r="J1714" s="10" t="str">
        <f>IF([1]厂站实体!P1714="","",[1]厂站实体!P1714)</f>
        <v/>
      </c>
      <c r="K1714" s="10" t="str">
        <f t="shared" si="26"/>
        <v/>
      </c>
    </row>
    <row r="1715" spans="1:11" x14ac:dyDescent="0.15">
      <c r="A1715" s="10" t="str">
        <f>IF([1]厂站实体!A1715="","",[1]厂站实体!A1715)</f>
        <v/>
      </c>
      <c r="B1715" s="10" t="str">
        <f>IF([1]厂站实体!E1715="","",[1]厂站实体!E1715)</f>
        <v/>
      </c>
      <c r="C1715" s="10" t="str">
        <f>IF([1]厂站实体!C1715="","",[1]厂站实体!C1715)</f>
        <v/>
      </c>
      <c r="D1715" s="10" t="str">
        <f>IF([1]厂站实体!D1715="","",[1]厂站实体!D1715)</f>
        <v/>
      </c>
      <c r="E1715" s="10" t="str">
        <f>IF([1]厂站实体!R1715="","",[1]厂站实体!R1715)</f>
        <v/>
      </c>
      <c r="F1715" s="10" t="str">
        <f>IF([1]厂站实体!M1715="","",[1]厂站实体!M1715)</f>
        <v/>
      </c>
      <c r="G1715" s="10" t="str">
        <f>IF([1]厂站实体!N1715="","",[1]厂站实体!N1715)</f>
        <v/>
      </c>
      <c r="H1715" s="10" t="str">
        <f>IF([1]厂站实体!O1715="","",[1]厂站实体!O1715)</f>
        <v/>
      </c>
      <c r="I1715" s="10" t="str">
        <f>IF([1]厂站实体!K1715="","",[1]厂站实体!K1715)</f>
        <v/>
      </c>
      <c r="J1715" s="10" t="str">
        <f>IF([1]厂站实体!P1715="","",[1]厂站实体!P1715)</f>
        <v/>
      </c>
      <c r="K1715" s="10" t="str">
        <f t="shared" si="26"/>
        <v/>
      </c>
    </row>
    <row r="1716" spans="1:11" x14ac:dyDescent="0.15">
      <c r="A1716" s="10" t="str">
        <f>IF([1]厂站实体!A1716="","",[1]厂站实体!A1716)</f>
        <v/>
      </c>
      <c r="B1716" s="10" t="str">
        <f>IF([1]厂站实体!E1716="","",[1]厂站实体!E1716)</f>
        <v/>
      </c>
      <c r="C1716" s="10" t="str">
        <f>IF([1]厂站实体!C1716="","",[1]厂站实体!C1716)</f>
        <v/>
      </c>
      <c r="D1716" s="10" t="str">
        <f>IF([1]厂站实体!D1716="","",[1]厂站实体!D1716)</f>
        <v/>
      </c>
      <c r="E1716" s="10" t="str">
        <f>IF([1]厂站实体!R1716="","",[1]厂站实体!R1716)</f>
        <v/>
      </c>
      <c r="F1716" s="10" t="str">
        <f>IF([1]厂站实体!M1716="","",[1]厂站实体!M1716)</f>
        <v/>
      </c>
      <c r="G1716" s="10" t="str">
        <f>IF([1]厂站实体!N1716="","",[1]厂站实体!N1716)</f>
        <v/>
      </c>
      <c r="H1716" s="10" t="str">
        <f>IF([1]厂站实体!O1716="","",[1]厂站实体!O1716)</f>
        <v/>
      </c>
      <c r="I1716" s="10" t="str">
        <f>IF([1]厂站实体!K1716="","",[1]厂站实体!K1716)</f>
        <v/>
      </c>
      <c r="J1716" s="10" t="str">
        <f>IF([1]厂站实体!P1716="","",[1]厂站实体!P1716)</f>
        <v/>
      </c>
      <c r="K1716" s="10" t="str">
        <f t="shared" si="26"/>
        <v/>
      </c>
    </row>
    <row r="1717" spans="1:11" x14ac:dyDescent="0.15">
      <c r="A1717" s="10" t="str">
        <f>IF([1]厂站实体!A1717="","",[1]厂站实体!A1717)</f>
        <v/>
      </c>
      <c r="B1717" s="10" t="str">
        <f>IF([1]厂站实体!E1717="","",[1]厂站实体!E1717)</f>
        <v/>
      </c>
      <c r="C1717" s="10" t="str">
        <f>IF([1]厂站实体!C1717="","",[1]厂站实体!C1717)</f>
        <v/>
      </c>
      <c r="D1717" s="10" t="str">
        <f>IF([1]厂站实体!D1717="","",[1]厂站实体!D1717)</f>
        <v/>
      </c>
      <c r="E1717" s="10" t="str">
        <f>IF([1]厂站实体!R1717="","",[1]厂站实体!R1717)</f>
        <v/>
      </c>
      <c r="F1717" s="10" t="str">
        <f>IF([1]厂站实体!M1717="","",[1]厂站实体!M1717)</f>
        <v/>
      </c>
      <c r="G1717" s="10" t="str">
        <f>IF([1]厂站实体!N1717="","",[1]厂站实体!N1717)</f>
        <v/>
      </c>
      <c r="H1717" s="10" t="str">
        <f>IF([1]厂站实体!O1717="","",[1]厂站实体!O1717)</f>
        <v/>
      </c>
      <c r="I1717" s="10" t="str">
        <f>IF([1]厂站实体!K1717="","",[1]厂站实体!K1717)</f>
        <v/>
      </c>
      <c r="J1717" s="10" t="str">
        <f>IF([1]厂站实体!P1717="","",[1]厂站实体!P1717)</f>
        <v/>
      </c>
      <c r="K1717" s="10" t="str">
        <f t="shared" si="26"/>
        <v/>
      </c>
    </row>
    <row r="1718" spans="1:11" x14ac:dyDescent="0.15">
      <c r="A1718" s="10" t="str">
        <f>IF([1]厂站实体!A1718="","",[1]厂站实体!A1718)</f>
        <v/>
      </c>
      <c r="B1718" s="10" t="str">
        <f>IF([1]厂站实体!E1718="","",[1]厂站实体!E1718)</f>
        <v/>
      </c>
      <c r="C1718" s="10" t="str">
        <f>IF([1]厂站实体!C1718="","",[1]厂站实体!C1718)</f>
        <v/>
      </c>
      <c r="D1718" s="10" t="str">
        <f>IF([1]厂站实体!D1718="","",[1]厂站实体!D1718)</f>
        <v/>
      </c>
      <c r="E1718" s="10" t="str">
        <f>IF([1]厂站实体!R1718="","",[1]厂站实体!R1718)</f>
        <v/>
      </c>
      <c r="F1718" s="10" t="str">
        <f>IF([1]厂站实体!M1718="","",[1]厂站实体!M1718)</f>
        <v/>
      </c>
      <c r="G1718" s="10" t="str">
        <f>IF([1]厂站实体!N1718="","",[1]厂站实体!N1718)</f>
        <v/>
      </c>
      <c r="H1718" s="10" t="str">
        <f>IF([1]厂站实体!O1718="","",[1]厂站实体!O1718)</f>
        <v/>
      </c>
      <c r="I1718" s="10" t="str">
        <f>IF([1]厂站实体!K1718="","",[1]厂站实体!K1718)</f>
        <v/>
      </c>
      <c r="J1718" s="10" t="str">
        <f>IF([1]厂站实体!P1718="","",[1]厂站实体!P1718)</f>
        <v/>
      </c>
      <c r="K1718" s="10" t="str">
        <f t="shared" si="26"/>
        <v/>
      </c>
    </row>
    <row r="1719" spans="1:11" x14ac:dyDescent="0.15">
      <c r="A1719" s="10" t="str">
        <f>IF([1]厂站实体!A1719="","",[1]厂站实体!A1719)</f>
        <v/>
      </c>
      <c r="B1719" s="10" t="str">
        <f>IF([1]厂站实体!E1719="","",[1]厂站实体!E1719)</f>
        <v/>
      </c>
      <c r="C1719" s="10" t="str">
        <f>IF([1]厂站实体!C1719="","",[1]厂站实体!C1719)</f>
        <v/>
      </c>
      <c r="D1719" s="10" t="str">
        <f>IF([1]厂站实体!D1719="","",[1]厂站实体!D1719)</f>
        <v/>
      </c>
      <c r="E1719" s="10" t="str">
        <f>IF([1]厂站实体!R1719="","",[1]厂站实体!R1719)</f>
        <v/>
      </c>
      <c r="F1719" s="10" t="str">
        <f>IF([1]厂站实体!M1719="","",[1]厂站实体!M1719)</f>
        <v/>
      </c>
      <c r="G1719" s="10" t="str">
        <f>IF([1]厂站实体!N1719="","",[1]厂站实体!N1719)</f>
        <v/>
      </c>
      <c r="H1719" s="10" t="str">
        <f>IF([1]厂站实体!O1719="","",[1]厂站实体!O1719)</f>
        <v/>
      </c>
      <c r="I1719" s="10" t="str">
        <f>IF([1]厂站实体!K1719="","",[1]厂站实体!K1719)</f>
        <v/>
      </c>
      <c r="J1719" s="10" t="str">
        <f>IF([1]厂站实体!P1719="","",[1]厂站实体!P1719)</f>
        <v/>
      </c>
      <c r="K1719" s="10" t="str">
        <f t="shared" si="26"/>
        <v/>
      </c>
    </row>
    <row r="1720" spans="1:11" x14ac:dyDescent="0.15">
      <c r="A1720" s="10" t="str">
        <f>IF([1]厂站实体!A1720="","",[1]厂站实体!A1720)</f>
        <v/>
      </c>
      <c r="B1720" s="10" t="str">
        <f>IF([1]厂站实体!E1720="","",[1]厂站实体!E1720)</f>
        <v/>
      </c>
      <c r="C1720" s="10" t="str">
        <f>IF([1]厂站实体!C1720="","",[1]厂站实体!C1720)</f>
        <v/>
      </c>
      <c r="D1720" s="10" t="str">
        <f>IF([1]厂站实体!D1720="","",[1]厂站实体!D1720)</f>
        <v/>
      </c>
      <c r="E1720" s="10" t="str">
        <f>IF([1]厂站实体!R1720="","",[1]厂站实体!R1720)</f>
        <v/>
      </c>
      <c r="F1720" s="10" t="str">
        <f>IF([1]厂站实体!M1720="","",[1]厂站实体!M1720)</f>
        <v/>
      </c>
      <c r="G1720" s="10" t="str">
        <f>IF([1]厂站实体!N1720="","",[1]厂站实体!N1720)</f>
        <v/>
      </c>
      <c r="H1720" s="10" t="str">
        <f>IF([1]厂站实体!O1720="","",[1]厂站实体!O1720)</f>
        <v/>
      </c>
      <c r="I1720" s="10" t="str">
        <f>IF([1]厂站实体!K1720="","",[1]厂站实体!K1720)</f>
        <v/>
      </c>
      <c r="J1720" s="10" t="str">
        <f>IF([1]厂站实体!P1720="","",[1]厂站实体!P1720)</f>
        <v/>
      </c>
      <c r="K1720" s="10" t="str">
        <f t="shared" si="26"/>
        <v/>
      </c>
    </row>
    <row r="1721" spans="1:11" x14ac:dyDescent="0.15">
      <c r="A1721" s="10" t="str">
        <f>IF([1]厂站实体!A1721="","",[1]厂站实体!A1721)</f>
        <v/>
      </c>
      <c r="B1721" s="10" t="str">
        <f>IF([1]厂站实体!E1721="","",[1]厂站实体!E1721)</f>
        <v/>
      </c>
      <c r="C1721" s="10" t="str">
        <f>IF([1]厂站实体!C1721="","",[1]厂站实体!C1721)</f>
        <v/>
      </c>
      <c r="D1721" s="10" t="str">
        <f>IF([1]厂站实体!D1721="","",[1]厂站实体!D1721)</f>
        <v/>
      </c>
      <c r="E1721" s="10" t="str">
        <f>IF([1]厂站实体!R1721="","",[1]厂站实体!R1721)</f>
        <v/>
      </c>
      <c r="F1721" s="10" t="str">
        <f>IF([1]厂站实体!M1721="","",[1]厂站实体!M1721)</f>
        <v/>
      </c>
      <c r="G1721" s="10" t="str">
        <f>IF([1]厂站实体!N1721="","",[1]厂站实体!N1721)</f>
        <v/>
      </c>
      <c r="H1721" s="10" t="str">
        <f>IF([1]厂站实体!O1721="","",[1]厂站实体!O1721)</f>
        <v/>
      </c>
      <c r="I1721" s="10" t="str">
        <f>IF([1]厂站实体!K1721="","",[1]厂站实体!K1721)</f>
        <v/>
      </c>
      <c r="J1721" s="10" t="str">
        <f>IF([1]厂站实体!P1721="","",[1]厂站实体!P1721)</f>
        <v/>
      </c>
      <c r="K1721" s="10" t="str">
        <f t="shared" si="26"/>
        <v/>
      </c>
    </row>
    <row r="1722" spans="1:11" x14ac:dyDescent="0.15">
      <c r="A1722" s="10" t="str">
        <f>IF([1]厂站实体!A1722="","",[1]厂站实体!A1722)</f>
        <v/>
      </c>
      <c r="B1722" s="10" t="str">
        <f>IF([1]厂站实体!E1722="","",[1]厂站实体!E1722)</f>
        <v/>
      </c>
      <c r="C1722" s="10" t="str">
        <f>IF([1]厂站实体!C1722="","",[1]厂站实体!C1722)</f>
        <v/>
      </c>
      <c r="D1722" s="10" t="str">
        <f>IF([1]厂站实体!D1722="","",[1]厂站实体!D1722)</f>
        <v/>
      </c>
      <c r="E1722" s="10" t="str">
        <f>IF([1]厂站实体!R1722="","",[1]厂站实体!R1722)</f>
        <v/>
      </c>
      <c r="F1722" s="10" t="str">
        <f>IF([1]厂站实体!M1722="","",[1]厂站实体!M1722)</f>
        <v/>
      </c>
      <c r="G1722" s="10" t="str">
        <f>IF([1]厂站实体!N1722="","",[1]厂站实体!N1722)</f>
        <v/>
      </c>
      <c r="H1722" s="10" t="str">
        <f>IF([1]厂站实体!O1722="","",[1]厂站实体!O1722)</f>
        <v/>
      </c>
      <c r="I1722" s="10" t="str">
        <f>IF([1]厂站实体!K1722="","",[1]厂站实体!K1722)</f>
        <v/>
      </c>
      <c r="J1722" s="10" t="str">
        <f>IF([1]厂站实体!P1722="","",[1]厂站实体!P1722)</f>
        <v/>
      </c>
      <c r="K1722" s="10" t="str">
        <f t="shared" si="26"/>
        <v/>
      </c>
    </row>
    <row r="1723" spans="1:11" x14ac:dyDescent="0.15">
      <c r="A1723" s="10" t="str">
        <f>IF([1]厂站实体!A1723="","",[1]厂站实体!A1723)</f>
        <v/>
      </c>
      <c r="B1723" s="10" t="str">
        <f>IF([1]厂站实体!E1723="","",[1]厂站实体!E1723)</f>
        <v/>
      </c>
      <c r="C1723" s="10" t="str">
        <f>IF([1]厂站实体!C1723="","",[1]厂站实体!C1723)</f>
        <v/>
      </c>
      <c r="D1723" s="10" t="str">
        <f>IF([1]厂站实体!D1723="","",[1]厂站实体!D1723)</f>
        <v/>
      </c>
      <c r="E1723" s="10" t="str">
        <f>IF([1]厂站实体!R1723="","",[1]厂站实体!R1723)</f>
        <v/>
      </c>
      <c r="F1723" s="10" t="str">
        <f>IF([1]厂站实体!M1723="","",[1]厂站实体!M1723)</f>
        <v/>
      </c>
      <c r="G1723" s="10" t="str">
        <f>IF([1]厂站实体!N1723="","",[1]厂站实体!N1723)</f>
        <v/>
      </c>
      <c r="H1723" s="10" t="str">
        <f>IF([1]厂站实体!O1723="","",[1]厂站实体!O1723)</f>
        <v/>
      </c>
      <c r="I1723" s="10" t="str">
        <f>IF([1]厂站实体!K1723="","",[1]厂站实体!K1723)</f>
        <v/>
      </c>
      <c r="J1723" s="10" t="str">
        <f>IF([1]厂站实体!P1723="","",[1]厂站实体!P1723)</f>
        <v/>
      </c>
      <c r="K1723" s="10" t="str">
        <f t="shared" si="26"/>
        <v/>
      </c>
    </row>
    <row r="1724" spans="1:11" x14ac:dyDescent="0.15">
      <c r="A1724" s="10" t="str">
        <f>IF([1]厂站实体!A1724="","",[1]厂站实体!A1724)</f>
        <v/>
      </c>
      <c r="B1724" s="10" t="str">
        <f>IF([1]厂站实体!E1724="","",[1]厂站实体!E1724)</f>
        <v/>
      </c>
      <c r="C1724" s="10" t="str">
        <f>IF([1]厂站实体!C1724="","",[1]厂站实体!C1724)</f>
        <v/>
      </c>
      <c r="D1724" s="10" t="str">
        <f>IF([1]厂站实体!D1724="","",[1]厂站实体!D1724)</f>
        <v/>
      </c>
      <c r="E1724" s="10" t="str">
        <f>IF([1]厂站实体!R1724="","",[1]厂站实体!R1724)</f>
        <v/>
      </c>
      <c r="F1724" s="10" t="str">
        <f>IF([1]厂站实体!M1724="","",[1]厂站实体!M1724)</f>
        <v/>
      </c>
      <c r="G1724" s="10" t="str">
        <f>IF([1]厂站实体!N1724="","",[1]厂站实体!N1724)</f>
        <v/>
      </c>
      <c r="H1724" s="10" t="str">
        <f>IF([1]厂站实体!O1724="","",[1]厂站实体!O1724)</f>
        <v/>
      </c>
      <c r="I1724" s="10" t="str">
        <f>IF([1]厂站实体!K1724="","",[1]厂站实体!K1724)</f>
        <v/>
      </c>
      <c r="J1724" s="10" t="str">
        <f>IF([1]厂站实体!P1724="","",[1]厂站实体!P1724)</f>
        <v/>
      </c>
      <c r="K1724" s="10" t="str">
        <f t="shared" si="26"/>
        <v/>
      </c>
    </row>
    <row r="1725" spans="1:11" x14ac:dyDescent="0.15">
      <c r="A1725" s="10" t="str">
        <f>IF([1]厂站实体!A1725="","",[1]厂站实体!A1725)</f>
        <v/>
      </c>
      <c r="B1725" s="10" t="str">
        <f>IF([1]厂站实体!E1725="","",[1]厂站实体!E1725)</f>
        <v/>
      </c>
      <c r="C1725" s="10" t="str">
        <f>IF([1]厂站实体!C1725="","",[1]厂站实体!C1725)</f>
        <v/>
      </c>
      <c r="D1725" s="10" t="str">
        <f>IF([1]厂站实体!D1725="","",[1]厂站实体!D1725)</f>
        <v/>
      </c>
      <c r="E1725" s="10" t="str">
        <f>IF([1]厂站实体!R1725="","",[1]厂站实体!R1725)</f>
        <v/>
      </c>
      <c r="F1725" s="10" t="str">
        <f>IF([1]厂站实体!M1725="","",[1]厂站实体!M1725)</f>
        <v/>
      </c>
      <c r="G1725" s="10" t="str">
        <f>IF([1]厂站实体!N1725="","",[1]厂站实体!N1725)</f>
        <v/>
      </c>
      <c r="H1725" s="10" t="str">
        <f>IF([1]厂站实体!O1725="","",[1]厂站实体!O1725)</f>
        <v/>
      </c>
      <c r="I1725" s="10" t="str">
        <f>IF([1]厂站实体!K1725="","",[1]厂站实体!K1725)</f>
        <v/>
      </c>
      <c r="J1725" s="10" t="str">
        <f>IF([1]厂站实体!P1725="","",[1]厂站实体!P1725)</f>
        <v/>
      </c>
      <c r="K1725" s="10" t="str">
        <f t="shared" si="26"/>
        <v/>
      </c>
    </row>
    <row r="1726" spans="1:11" x14ac:dyDescent="0.15">
      <c r="A1726" s="10" t="str">
        <f>IF([1]厂站实体!A1726="","",[1]厂站实体!A1726)</f>
        <v/>
      </c>
      <c r="B1726" s="10" t="str">
        <f>IF([1]厂站实体!E1726="","",[1]厂站实体!E1726)</f>
        <v/>
      </c>
      <c r="C1726" s="10" t="str">
        <f>IF([1]厂站实体!C1726="","",[1]厂站实体!C1726)</f>
        <v/>
      </c>
      <c r="D1726" s="10" t="str">
        <f>IF([1]厂站实体!D1726="","",[1]厂站实体!D1726)</f>
        <v/>
      </c>
      <c r="E1726" s="10" t="str">
        <f>IF([1]厂站实体!R1726="","",[1]厂站实体!R1726)</f>
        <v/>
      </c>
      <c r="F1726" s="10" t="str">
        <f>IF([1]厂站实体!M1726="","",[1]厂站实体!M1726)</f>
        <v/>
      </c>
      <c r="G1726" s="10" t="str">
        <f>IF([1]厂站实体!N1726="","",[1]厂站实体!N1726)</f>
        <v/>
      </c>
      <c r="H1726" s="10" t="str">
        <f>IF([1]厂站实体!O1726="","",[1]厂站实体!O1726)</f>
        <v/>
      </c>
      <c r="I1726" s="10" t="str">
        <f>IF([1]厂站实体!K1726="","",[1]厂站实体!K1726)</f>
        <v/>
      </c>
      <c r="J1726" s="10" t="str">
        <f>IF([1]厂站实体!P1726="","",[1]厂站实体!P1726)</f>
        <v/>
      </c>
      <c r="K1726" s="10" t="str">
        <f t="shared" si="26"/>
        <v/>
      </c>
    </row>
    <row r="1727" spans="1:11" x14ac:dyDescent="0.15">
      <c r="A1727" s="10" t="str">
        <f>IF([1]厂站实体!A1727="","",[1]厂站实体!A1727)</f>
        <v/>
      </c>
      <c r="B1727" s="10" t="str">
        <f>IF([1]厂站实体!E1727="","",[1]厂站实体!E1727)</f>
        <v/>
      </c>
      <c r="C1727" s="10" t="str">
        <f>IF([1]厂站实体!C1727="","",[1]厂站实体!C1727)</f>
        <v/>
      </c>
      <c r="D1727" s="10" t="str">
        <f>IF([1]厂站实体!D1727="","",[1]厂站实体!D1727)</f>
        <v/>
      </c>
      <c r="E1727" s="10" t="str">
        <f>IF([1]厂站实体!R1727="","",[1]厂站实体!R1727)</f>
        <v/>
      </c>
      <c r="F1727" s="10" t="str">
        <f>IF([1]厂站实体!M1727="","",[1]厂站实体!M1727)</f>
        <v/>
      </c>
      <c r="G1727" s="10" t="str">
        <f>IF([1]厂站实体!N1727="","",[1]厂站实体!N1727)</f>
        <v/>
      </c>
      <c r="H1727" s="10" t="str">
        <f>IF([1]厂站实体!O1727="","",[1]厂站实体!O1727)</f>
        <v/>
      </c>
      <c r="I1727" s="10" t="str">
        <f>IF([1]厂站实体!K1727="","",[1]厂站实体!K1727)</f>
        <v/>
      </c>
      <c r="J1727" s="10" t="str">
        <f>IF([1]厂站实体!P1727="","",[1]厂站实体!P1727)</f>
        <v/>
      </c>
      <c r="K1727" s="10" t="str">
        <f t="shared" si="26"/>
        <v/>
      </c>
    </row>
    <row r="1728" spans="1:11" x14ac:dyDescent="0.15">
      <c r="A1728" s="10" t="str">
        <f>IF([1]厂站实体!A1728="","",[1]厂站实体!A1728)</f>
        <v/>
      </c>
      <c r="B1728" s="10" t="str">
        <f>IF([1]厂站实体!E1728="","",[1]厂站实体!E1728)</f>
        <v/>
      </c>
      <c r="C1728" s="10" t="str">
        <f>IF([1]厂站实体!C1728="","",[1]厂站实体!C1728)</f>
        <v/>
      </c>
      <c r="D1728" s="10" t="str">
        <f>IF([1]厂站实体!D1728="","",[1]厂站实体!D1728)</f>
        <v/>
      </c>
      <c r="E1728" s="10" t="str">
        <f>IF([1]厂站实体!R1728="","",[1]厂站实体!R1728)</f>
        <v/>
      </c>
      <c r="F1728" s="10" t="str">
        <f>IF([1]厂站实体!M1728="","",[1]厂站实体!M1728)</f>
        <v/>
      </c>
      <c r="G1728" s="10" t="str">
        <f>IF([1]厂站实体!N1728="","",[1]厂站实体!N1728)</f>
        <v/>
      </c>
      <c r="H1728" s="10" t="str">
        <f>IF([1]厂站实体!O1728="","",[1]厂站实体!O1728)</f>
        <v/>
      </c>
      <c r="I1728" s="10" t="str">
        <f>IF([1]厂站实体!K1728="","",[1]厂站实体!K1728)</f>
        <v/>
      </c>
      <c r="J1728" s="10" t="str">
        <f>IF([1]厂站实体!P1728="","",[1]厂站实体!P1728)</f>
        <v/>
      </c>
      <c r="K1728" s="10" t="str">
        <f t="shared" si="26"/>
        <v/>
      </c>
    </row>
    <row r="1729" spans="1:11" x14ac:dyDescent="0.15">
      <c r="A1729" s="10" t="str">
        <f>IF([1]厂站实体!A1729="","",[1]厂站实体!A1729)</f>
        <v/>
      </c>
      <c r="B1729" s="10" t="str">
        <f>IF([1]厂站实体!E1729="","",[1]厂站实体!E1729)</f>
        <v/>
      </c>
      <c r="C1729" s="10" t="str">
        <f>IF([1]厂站实体!C1729="","",[1]厂站实体!C1729)</f>
        <v/>
      </c>
      <c r="D1729" s="10" t="str">
        <f>IF([1]厂站实体!D1729="","",[1]厂站实体!D1729)</f>
        <v/>
      </c>
      <c r="E1729" s="10" t="str">
        <f>IF([1]厂站实体!R1729="","",[1]厂站实体!R1729)</f>
        <v/>
      </c>
      <c r="F1729" s="10" t="str">
        <f>IF([1]厂站实体!M1729="","",[1]厂站实体!M1729)</f>
        <v/>
      </c>
      <c r="G1729" s="10" t="str">
        <f>IF([1]厂站实体!N1729="","",[1]厂站实体!N1729)</f>
        <v/>
      </c>
      <c r="H1729" s="10" t="str">
        <f>IF([1]厂站实体!O1729="","",[1]厂站实体!O1729)</f>
        <v/>
      </c>
      <c r="I1729" s="10" t="str">
        <f>IF([1]厂站实体!K1729="","",[1]厂站实体!K1729)</f>
        <v/>
      </c>
      <c r="J1729" s="10" t="str">
        <f>IF([1]厂站实体!P1729="","",[1]厂站实体!P1729)</f>
        <v/>
      </c>
      <c r="K1729" s="10" t="str">
        <f t="shared" si="26"/>
        <v/>
      </c>
    </row>
    <row r="1730" spans="1:11" x14ac:dyDescent="0.15">
      <c r="A1730" s="10" t="str">
        <f>IF([1]厂站实体!A1730="","",[1]厂站实体!A1730)</f>
        <v/>
      </c>
      <c r="B1730" s="10" t="str">
        <f>IF([1]厂站实体!E1730="","",[1]厂站实体!E1730)</f>
        <v/>
      </c>
      <c r="C1730" s="10" t="str">
        <f>IF([1]厂站实体!C1730="","",[1]厂站实体!C1730)</f>
        <v/>
      </c>
      <c r="D1730" s="10" t="str">
        <f>IF([1]厂站实体!D1730="","",[1]厂站实体!D1730)</f>
        <v/>
      </c>
      <c r="E1730" s="10" t="str">
        <f>IF([1]厂站实体!R1730="","",[1]厂站实体!R1730)</f>
        <v/>
      </c>
      <c r="F1730" s="10" t="str">
        <f>IF([1]厂站实体!M1730="","",[1]厂站实体!M1730)</f>
        <v/>
      </c>
      <c r="G1730" s="10" t="str">
        <f>IF([1]厂站实体!N1730="","",[1]厂站实体!N1730)</f>
        <v/>
      </c>
      <c r="H1730" s="10" t="str">
        <f>IF([1]厂站实体!O1730="","",[1]厂站实体!O1730)</f>
        <v/>
      </c>
      <c r="I1730" s="10" t="str">
        <f>IF([1]厂站实体!K1730="","",[1]厂站实体!K1730)</f>
        <v/>
      </c>
      <c r="J1730" s="10" t="str">
        <f>IF([1]厂站实体!P1730="","",[1]厂站实体!P1730)</f>
        <v/>
      </c>
      <c r="K1730" s="10" t="str">
        <f t="shared" si="26"/>
        <v/>
      </c>
    </row>
    <row r="1731" spans="1:11" x14ac:dyDescent="0.15">
      <c r="A1731" s="10" t="str">
        <f>IF([1]厂站实体!A1731="","",[1]厂站实体!A1731)</f>
        <v/>
      </c>
      <c r="B1731" s="10" t="str">
        <f>IF([1]厂站实体!E1731="","",[1]厂站实体!E1731)</f>
        <v/>
      </c>
      <c r="C1731" s="10" t="str">
        <f>IF([1]厂站实体!C1731="","",[1]厂站实体!C1731)</f>
        <v/>
      </c>
      <c r="D1731" s="10" t="str">
        <f>IF([1]厂站实体!D1731="","",[1]厂站实体!D1731)</f>
        <v/>
      </c>
      <c r="E1731" s="10" t="str">
        <f>IF([1]厂站实体!R1731="","",[1]厂站实体!R1731)</f>
        <v/>
      </c>
      <c r="F1731" s="10" t="str">
        <f>IF([1]厂站实体!M1731="","",[1]厂站实体!M1731)</f>
        <v/>
      </c>
      <c r="G1731" s="10" t="str">
        <f>IF([1]厂站实体!N1731="","",[1]厂站实体!N1731)</f>
        <v/>
      </c>
      <c r="H1731" s="10" t="str">
        <f>IF([1]厂站实体!O1731="","",[1]厂站实体!O1731)</f>
        <v/>
      </c>
      <c r="I1731" s="10" t="str">
        <f>IF([1]厂站实体!K1731="","",[1]厂站实体!K1731)</f>
        <v/>
      </c>
      <c r="J1731" s="10" t="str">
        <f>IF([1]厂站实体!P1731="","",[1]厂站实体!P1731)</f>
        <v/>
      </c>
      <c r="K1731" s="10" t="str">
        <f t="shared" ref="K1731:K1794" si="27">IF(OR(I1731="",J1731=""),"",I1731-J1731)</f>
        <v/>
      </c>
    </row>
    <row r="1732" spans="1:11" x14ac:dyDescent="0.15">
      <c r="A1732" s="10" t="str">
        <f>IF([1]厂站实体!A1732="","",[1]厂站实体!A1732)</f>
        <v/>
      </c>
      <c r="B1732" s="10" t="str">
        <f>IF([1]厂站实体!E1732="","",[1]厂站实体!E1732)</f>
        <v/>
      </c>
      <c r="C1732" s="10" t="str">
        <f>IF([1]厂站实体!C1732="","",[1]厂站实体!C1732)</f>
        <v/>
      </c>
      <c r="D1732" s="10" t="str">
        <f>IF([1]厂站实体!D1732="","",[1]厂站实体!D1732)</f>
        <v/>
      </c>
      <c r="E1732" s="10" t="str">
        <f>IF([1]厂站实体!R1732="","",[1]厂站实体!R1732)</f>
        <v/>
      </c>
      <c r="F1732" s="10" t="str">
        <f>IF([1]厂站实体!M1732="","",[1]厂站实体!M1732)</f>
        <v/>
      </c>
      <c r="G1732" s="10" t="str">
        <f>IF([1]厂站实体!N1732="","",[1]厂站实体!N1732)</f>
        <v/>
      </c>
      <c r="H1732" s="10" t="str">
        <f>IF([1]厂站实体!O1732="","",[1]厂站实体!O1732)</f>
        <v/>
      </c>
      <c r="I1732" s="10" t="str">
        <f>IF([1]厂站实体!K1732="","",[1]厂站实体!K1732)</f>
        <v/>
      </c>
      <c r="J1732" s="10" t="str">
        <f>IF([1]厂站实体!P1732="","",[1]厂站实体!P1732)</f>
        <v/>
      </c>
      <c r="K1732" s="10" t="str">
        <f t="shared" si="27"/>
        <v/>
      </c>
    </row>
    <row r="1733" spans="1:11" x14ac:dyDescent="0.15">
      <c r="A1733" s="10" t="str">
        <f>IF([1]厂站实体!A1733="","",[1]厂站实体!A1733)</f>
        <v/>
      </c>
      <c r="B1733" s="10" t="str">
        <f>IF([1]厂站实体!E1733="","",[1]厂站实体!E1733)</f>
        <v/>
      </c>
      <c r="C1733" s="10" t="str">
        <f>IF([1]厂站实体!C1733="","",[1]厂站实体!C1733)</f>
        <v/>
      </c>
      <c r="D1733" s="10" t="str">
        <f>IF([1]厂站实体!D1733="","",[1]厂站实体!D1733)</f>
        <v/>
      </c>
      <c r="E1733" s="10" t="str">
        <f>IF([1]厂站实体!R1733="","",[1]厂站实体!R1733)</f>
        <v/>
      </c>
      <c r="F1733" s="10" t="str">
        <f>IF([1]厂站实体!M1733="","",[1]厂站实体!M1733)</f>
        <v/>
      </c>
      <c r="G1733" s="10" t="str">
        <f>IF([1]厂站实体!N1733="","",[1]厂站实体!N1733)</f>
        <v/>
      </c>
      <c r="H1733" s="10" t="str">
        <f>IF([1]厂站实体!O1733="","",[1]厂站实体!O1733)</f>
        <v/>
      </c>
      <c r="I1733" s="10" t="str">
        <f>IF([1]厂站实体!K1733="","",[1]厂站实体!K1733)</f>
        <v/>
      </c>
      <c r="J1733" s="10" t="str">
        <f>IF([1]厂站实体!P1733="","",[1]厂站实体!P1733)</f>
        <v/>
      </c>
      <c r="K1733" s="10" t="str">
        <f t="shared" si="27"/>
        <v/>
      </c>
    </row>
    <row r="1734" spans="1:11" x14ac:dyDescent="0.15">
      <c r="A1734" s="10" t="str">
        <f>IF([1]厂站实体!A1734="","",[1]厂站实体!A1734)</f>
        <v/>
      </c>
      <c r="B1734" s="10" t="str">
        <f>IF([1]厂站实体!E1734="","",[1]厂站实体!E1734)</f>
        <v/>
      </c>
      <c r="C1734" s="10" t="str">
        <f>IF([1]厂站实体!C1734="","",[1]厂站实体!C1734)</f>
        <v/>
      </c>
      <c r="D1734" s="10" t="str">
        <f>IF([1]厂站实体!D1734="","",[1]厂站实体!D1734)</f>
        <v/>
      </c>
      <c r="E1734" s="10" t="str">
        <f>IF([1]厂站实体!R1734="","",[1]厂站实体!R1734)</f>
        <v/>
      </c>
      <c r="F1734" s="10" t="str">
        <f>IF([1]厂站实体!M1734="","",[1]厂站实体!M1734)</f>
        <v/>
      </c>
      <c r="G1734" s="10" t="str">
        <f>IF([1]厂站实体!N1734="","",[1]厂站实体!N1734)</f>
        <v/>
      </c>
      <c r="H1734" s="10" t="str">
        <f>IF([1]厂站实体!O1734="","",[1]厂站实体!O1734)</f>
        <v/>
      </c>
      <c r="I1734" s="10" t="str">
        <f>IF([1]厂站实体!K1734="","",[1]厂站实体!K1734)</f>
        <v/>
      </c>
      <c r="J1734" s="10" t="str">
        <f>IF([1]厂站实体!P1734="","",[1]厂站实体!P1734)</f>
        <v/>
      </c>
      <c r="K1734" s="10" t="str">
        <f t="shared" si="27"/>
        <v/>
      </c>
    </row>
    <row r="1735" spans="1:11" x14ac:dyDescent="0.15">
      <c r="A1735" s="10" t="str">
        <f>IF([1]厂站实体!A1735="","",[1]厂站实体!A1735)</f>
        <v/>
      </c>
      <c r="B1735" s="10" t="str">
        <f>IF([1]厂站实体!E1735="","",[1]厂站实体!E1735)</f>
        <v/>
      </c>
      <c r="C1735" s="10" t="str">
        <f>IF([1]厂站实体!C1735="","",[1]厂站实体!C1735)</f>
        <v/>
      </c>
      <c r="D1735" s="10" t="str">
        <f>IF([1]厂站实体!D1735="","",[1]厂站实体!D1735)</f>
        <v/>
      </c>
      <c r="E1735" s="10" t="str">
        <f>IF([1]厂站实体!R1735="","",[1]厂站实体!R1735)</f>
        <v/>
      </c>
      <c r="F1735" s="10" t="str">
        <f>IF([1]厂站实体!M1735="","",[1]厂站实体!M1735)</f>
        <v/>
      </c>
      <c r="G1735" s="10" t="str">
        <f>IF([1]厂站实体!N1735="","",[1]厂站实体!N1735)</f>
        <v/>
      </c>
      <c r="H1735" s="10" t="str">
        <f>IF([1]厂站实体!O1735="","",[1]厂站实体!O1735)</f>
        <v/>
      </c>
      <c r="I1735" s="10" t="str">
        <f>IF([1]厂站实体!K1735="","",[1]厂站实体!K1735)</f>
        <v/>
      </c>
      <c r="J1735" s="10" t="str">
        <f>IF([1]厂站实体!P1735="","",[1]厂站实体!P1735)</f>
        <v/>
      </c>
      <c r="K1735" s="10" t="str">
        <f t="shared" si="27"/>
        <v/>
      </c>
    </row>
    <row r="1736" spans="1:11" x14ac:dyDescent="0.15">
      <c r="A1736" s="10" t="str">
        <f>IF([1]厂站实体!A1736="","",[1]厂站实体!A1736)</f>
        <v/>
      </c>
      <c r="B1736" s="10" t="str">
        <f>IF([1]厂站实体!E1736="","",[1]厂站实体!E1736)</f>
        <v/>
      </c>
      <c r="C1736" s="10" t="str">
        <f>IF([1]厂站实体!C1736="","",[1]厂站实体!C1736)</f>
        <v/>
      </c>
      <c r="D1736" s="10" t="str">
        <f>IF([1]厂站实体!D1736="","",[1]厂站实体!D1736)</f>
        <v/>
      </c>
      <c r="E1736" s="10" t="str">
        <f>IF([1]厂站实体!R1736="","",[1]厂站实体!R1736)</f>
        <v/>
      </c>
      <c r="F1736" s="10" t="str">
        <f>IF([1]厂站实体!M1736="","",[1]厂站实体!M1736)</f>
        <v/>
      </c>
      <c r="G1736" s="10" t="str">
        <f>IF([1]厂站实体!N1736="","",[1]厂站实体!N1736)</f>
        <v/>
      </c>
      <c r="H1736" s="10" t="str">
        <f>IF([1]厂站实体!O1736="","",[1]厂站实体!O1736)</f>
        <v/>
      </c>
      <c r="I1736" s="10" t="str">
        <f>IF([1]厂站实体!K1736="","",[1]厂站实体!K1736)</f>
        <v/>
      </c>
      <c r="J1736" s="10" t="str">
        <f>IF([1]厂站实体!P1736="","",[1]厂站实体!P1736)</f>
        <v/>
      </c>
      <c r="K1736" s="10" t="str">
        <f t="shared" si="27"/>
        <v/>
      </c>
    </row>
    <row r="1737" spans="1:11" x14ac:dyDescent="0.15">
      <c r="A1737" s="10" t="str">
        <f>IF([1]厂站实体!A1737="","",[1]厂站实体!A1737)</f>
        <v/>
      </c>
      <c r="B1737" s="10" t="str">
        <f>IF([1]厂站实体!E1737="","",[1]厂站实体!E1737)</f>
        <v/>
      </c>
      <c r="C1737" s="10" t="str">
        <f>IF([1]厂站实体!C1737="","",[1]厂站实体!C1737)</f>
        <v/>
      </c>
      <c r="D1737" s="10" t="str">
        <f>IF([1]厂站实体!D1737="","",[1]厂站实体!D1737)</f>
        <v/>
      </c>
      <c r="E1737" s="10" t="str">
        <f>IF([1]厂站实体!R1737="","",[1]厂站实体!R1737)</f>
        <v/>
      </c>
      <c r="F1737" s="10" t="str">
        <f>IF([1]厂站实体!M1737="","",[1]厂站实体!M1737)</f>
        <v/>
      </c>
      <c r="G1737" s="10" t="str">
        <f>IF([1]厂站实体!N1737="","",[1]厂站实体!N1737)</f>
        <v/>
      </c>
      <c r="H1737" s="10" t="str">
        <f>IF([1]厂站实体!O1737="","",[1]厂站实体!O1737)</f>
        <v/>
      </c>
      <c r="I1737" s="10" t="str">
        <f>IF([1]厂站实体!K1737="","",[1]厂站实体!K1737)</f>
        <v/>
      </c>
      <c r="J1737" s="10" t="str">
        <f>IF([1]厂站实体!P1737="","",[1]厂站实体!P1737)</f>
        <v/>
      </c>
      <c r="K1737" s="10" t="str">
        <f t="shared" si="27"/>
        <v/>
      </c>
    </row>
    <row r="1738" spans="1:11" x14ac:dyDescent="0.15">
      <c r="A1738" s="10" t="str">
        <f>IF([1]厂站实体!A1738="","",[1]厂站实体!A1738)</f>
        <v/>
      </c>
      <c r="B1738" s="10" t="str">
        <f>IF([1]厂站实体!E1738="","",[1]厂站实体!E1738)</f>
        <v/>
      </c>
      <c r="C1738" s="10" t="str">
        <f>IF([1]厂站实体!C1738="","",[1]厂站实体!C1738)</f>
        <v/>
      </c>
      <c r="D1738" s="10" t="str">
        <f>IF([1]厂站实体!D1738="","",[1]厂站实体!D1738)</f>
        <v/>
      </c>
      <c r="E1738" s="10" t="str">
        <f>IF([1]厂站实体!R1738="","",[1]厂站实体!R1738)</f>
        <v/>
      </c>
      <c r="F1738" s="10" t="str">
        <f>IF([1]厂站实体!M1738="","",[1]厂站实体!M1738)</f>
        <v/>
      </c>
      <c r="G1738" s="10" t="str">
        <f>IF([1]厂站实体!N1738="","",[1]厂站实体!N1738)</f>
        <v/>
      </c>
      <c r="H1738" s="10" t="str">
        <f>IF([1]厂站实体!O1738="","",[1]厂站实体!O1738)</f>
        <v/>
      </c>
      <c r="I1738" s="10" t="str">
        <f>IF([1]厂站实体!K1738="","",[1]厂站实体!K1738)</f>
        <v/>
      </c>
      <c r="J1738" s="10" t="str">
        <f>IF([1]厂站实体!P1738="","",[1]厂站实体!P1738)</f>
        <v/>
      </c>
      <c r="K1738" s="10" t="str">
        <f t="shared" si="27"/>
        <v/>
      </c>
    </row>
    <row r="1739" spans="1:11" x14ac:dyDescent="0.15">
      <c r="A1739" s="10" t="str">
        <f>IF([1]厂站实体!A1739="","",[1]厂站实体!A1739)</f>
        <v/>
      </c>
      <c r="B1739" s="10" t="str">
        <f>IF([1]厂站实体!E1739="","",[1]厂站实体!E1739)</f>
        <v/>
      </c>
      <c r="C1739" s="10" t="str">
        <f>IF([1]厂站实体!C1739="","",[1]厂站实体!C1739)</f>
        <v/>
      </c>
      <c r="D1739" s="10" t="str">
        <f>IF([1]厂站实体!D1739="","",[1]厂站实体!D1739)</f>
        <v/>
      </c>
      <c r="E1739" s="10" t="str">
        <f>IF([1]厂站实体!R1739="","",[1]厂站实体!R1739)</f>
        <v/>
      </c>
      <c r="F1739" s="10" t="str">
        <f>IF([1]厂站实体!M1739="","",[1]厂站实体!M1739)</f>
        <v/>
      </c>
      <c r="G1739" s="10" t="str">
        <f>IF([1]厂站实体!N1739="","",[1]厂站实体!N1739)</f>
        <v/>
      </c>
      <c r="H1739" s="10" t="str">
        <f>IF([1]厂站实体!O1739="","",[1]厂站实体!O1739)</f>
        <v/>
      </c>
      <c r="I1739" s="10" t="str">
        <f>IF([1]厂站实体!K1739="","",[1]厂站实体!K1739)</f>
        <v/>
      </c>
      <c r="J1739" s="10" t="str">
        <f>IF([1]厂站实体!P1739="","",[1]厂站实体!P1739)</f>
        <v/>
      </c>
      <c r="K1739" s="10" t="str">
        <f t="shared" si="27"/>
        <v/>
      </c>
    </row>
    <row r="1740" spans="1:11" x14ac:dyDescent="0.15">
      <c r="A1740" s="10" t="str">
        <f>IF([1]厂站实体!A1740="","",[1]厂站实体!A1740)</f>
        <v/>
      </c>
      <c r="B1740" s="10" t="str">
        <f>IF([1]厂站实体!E1740="","",[1]厂站实体!E1740)</f>
        <v/>
      </c>
      <c r="C1740" s="10" t="str">
        <f>IF([1]厂站实体!C1740="","",[1]厂站实体!C1740)</f>
        <v/>
      </c>
      <c r="D1740" s="10" t="str">
        <f>IF([1]厂站实体!D1740="","",[1]厂站实体!D1740)</f>
        <v/>
      </c>
      <c r="E1740" s="10" t="str">
        <f>IF([1]厂站实体!R1740="","",[1]厂站实体!R1740)</f>
        <v/>
      </c>
      <c r="F1740" s="10" t="str">
        <f>IF([1]厂站实体!M1740="","",[1]厂站实体!M1740)</f>
        <v/>
      </c>
      <c r="G1740" s="10" t="str">
        <f>IF([1]厂站实体!N1740="","",[1]厂站实体!N1740)</f>
        <v/>
      </c>
      <c r="H1740" s="10" t="str">
        <f>IF([1]厂站实体!O1740="","",[1]厂站实体!O1740)</f>
        <v/>
      </c>
      <c r="I1740" s="10" t="str">
        <f>IF([1]厂站实体!K1740="","",[1]厂站实体!K1740)</f>
        <v/>
      </c>
      <c r="J1740" s="10" t="str">
        <f>IF([1]厂站实体!P1740="","",[1]厂站实体!P1740)</f>
        <v/>
      </c>
      <c r="K1740" s="10" t="str">
        <f t="shared" si="27"/>
        <v/>
      </c>
    </row>
    <row r="1741" spans="1:11" x14ac:dyDescent="0.15">
      <c r="A1741" s="10" t="str">
        <f>IF([1]厂站实体!A1741="","",[1]厂站实体!A1741)</f>
        <v/>
      </c>
      <c r="B1741" s="10" t="str">
        <f>IF([1]厂站实体!E1741="","",[1]厂站实体!E1741)</f>
        <v/>
      </c>
      <c r="C1741" s="10" t="str">
        <f>IF([1]厂站实体!C1741="","",[1]厂站实体!C1741)</f>
        <v/>
      </c>
      <c r="D1741" s="10" t="str">
        <f>IF([1]厂站实体!D1741="","",[1]厂站实体!D1741)</f>
        <v/>
      </c>
      <c r="E1741" s="10" t="str">
        <f>IF([1]厂站实体!R1741="","",[1]厂站实体!R1741)</f>
        <v/>
      </c>
      <c r="F1741" s="10" t="str">
        <f>IF([1]厂站实体!M1741="","",[1]厂站实体!M1741)</f>
        <v/>
      </c>
      <c r="G1741" s="10" t="str">
        <f>IF([1]厂站实体!N1741="","",[1]厂站实体!N1741)</f>
        <v/>
      </c>
      <c r="H1741" s="10" t="str">
        <f>IF([1]厂站实体!O1741="","",[1]厂站实体!O1741)</f>
        <v/>
      </c>
      <c r="I1741" s="10" t="str">
        <f>IF([1]厂站实体!K1741="","",[1]厂站实体!K1741)</f>
        <v/>
      </c>
      <c r="J1741" s="10" t="str">
        <f>IF([1]厂站实体!P1741="","",[1]厂站实体!P1741)</f>
        <v/>
      </c>
      <c r="K1741" s="10" t="str">
        <f t="shared" si="27"/>
        <v/>
      </c>
    </row>
    <row r="1742" spans="1:11" x14ac:dyDescent="0.15">
      <c r="A1742" s="10" t="str">
        <f>IF([1]厂站实体!A1742="","",[1]厂站实体!A1742)</f>
        <v/>
      </c>
      <c r="B1742" s="10" t="str">
        <f>IF([1]厂站实体!E1742="","",[1]厂站实体!E1742)</f>
        <v/>
      </c>
      <c r="C1742" s="10" t="str">
        <f>IF([1]厂站实体!C1742="","",[1]厂站实体!C1742)</f>
        <v/>
      </c>
      <c r="D1742" s="10" t="str">
        <f>IF([1]厂站实体!D1742="","",[1]厂站实体!D1742)</f>
        <v/>
      </c>
      <c r="E1742" s="10" t="str">
        <f>IF([1]厂站实体!R1742="","",[1]厂站实体!R1742)</f>
        <v/>
      </c>
      <c r="F1742" s="10" t="str">
        <f>IF([1]厂站实体!M1742="","",[1]厂站实体!M1742)</f>
        <v/>
      </c>
      <c r="G1742" s="10" t="str">
        <f>IF([1]厂站实体!N1742="","",[1]厂站实体!N1742)</f>
        <v/>
      </c>
      <c r="H1742" s="10" t="str">
        <f>IF([1]厂站实体!O1742="","",[1]厂站实体!O1742)</f>
        <v/>
      </c>
      <c r="I1742" s="10" t="str">
        <f>IF([1]厂站实体!K1742="","",[1]厂站实体!K1742)</f>
        <v/>
      </c>
      <c r="J1742" s="10" t="str">
        <f>IF([1]厂站实体!P1742="","",[1]厂站实体!P1742)</f>
        <v/>
      </c>
      <c r="K1742" s="10" t="str">
        <f t="shared" si="27"/>
        <v/>
      </c>
    </row>
    <row r="1743" spans="1:11" x14ac:dyDescent="0.15">
      <c r="A1743" s="10" t="str">
        <f>IF([1]厂站实体!A1743="","",[1]厂站实体!A1743)</f>
        <v/>
      </c>
      <c r="B1743" s="10" t="str">
        <f>IF([1]厂站实体!E1743="","",[1]厂站实体!E1743)</f>
        <v/>
      </c>
      <c r="C1743" s="10" t="str">
        <f>IF([1]厂站实体!C1743="","",[1]厂站实体!C1743)</f>
        <v/>
      </c>
      <c r="D1743" s="10" t="str">
        <f>IF([1]厂站实体!D1743="","",[1]厂站实体!D1743)</f>
        <v/>
      </c>
      <c r="E1743" s="10" t="str">
        <f>IF([1]厂站实体!R1743="","",[1]厂站实体!R1743)</f>
        <v/>
      </c>
      <c r="F1743" s="10" t="str">
        <f>IF([1]厂站实体!M1743="","",[1]厂站实体!M1743)</f>
        <v/>
      </c>
      <c r="G1743" s="10" t="str">
        <f>IF([1]厂站实体!N1743="","",[1]厂站实体!N1743)</f>
        <v/>
      </c>
      <c r="H1743" s="10" t="str">
        <f>IF([1]厂站实体!O1743="","",[1]厂站实体!O1743)</f>
        <v/>
      </c>
      <c r="I1743" s="10" t="str">
        <f>IF([1]厂站实体!K1743="","",[1]厂站实体!K1743)</f>
        <v/>
      </c>
      <c r="J1743" s="10" t="str">
        <f>IF([1]厂站实体!P1743="","",[1]厂站实体!P1743)</f>
        <v/>
      </c>
      <c r="K1743" s="10" t="str">
        <f t="shared" si="27"/>
        <v/>
      </c>
    </row>
    <row r="1744" spans="1:11" x14ac:dyDescent="0.15">
      <c r="A1744" s="10" t="str">
        <f>IF([1]厂站实体!A1744="","",[1]厂站实体!A1744)</f>
        <v/>
      </c>
      <c r="B1744" s="10" t="str">
        <f>IF([1]厂站实体!E1744="","",[1]厂站实体!E1744)</f>
        <v/>
      </c>
      <c r="C1744" s="10" t="str">
        <f>IF([1]厂站实体!C1744="","",[1]厂站实体!C1744)</f>
        <v/>
      </c>
      <c r="D1744" s="10" t="str">
        <f>IF([1]厂站实体!D1744="","",[1]厂站实体!D1744)</f>
        <v/>
      </c>
      <c r="E1744" s="10" t="str">
        <f>IF([1]厂站实体!R1744="","",[1]厂站实体!R1744)</f>
        <v/>
      </c>
      <c r="F1744" s="10" t="str">
        <f>IF([1]厂站实体!M1744="","",[1]厂站实体!M1744)</f>
        <v/>
      </c>
      <c r="G1744" s="10" t="str">
        <f>IF([1]厂站实体!N1744="","",[1]厂站实体!N1744)</f>
        <v/>
      </c>
      <c r="H1744" s="10" t="str">
        <f>IF([1]厂站实体!O1744="","",[1]厂站实体!O1744)</f>
        <v/>
      </c>
      <c r="I1744" s="10" t="str">
        <f>IF([1]厂站实体!K1744="","",[1]厂站实体!K1744)</f>
        <v/>
      </c>
      <c r="J1744" s="10" t="str">
        <f>IF([1]厂站实体!P1744="","",[1]厂站实体!P1744)</f>
        <v/>
      </c>
      <c r="K1744" s="10" t="str">
        <f t="shared" si="27"/>
        <v/>
      </c>
    </row>
    <row r="1745" spans="1:11" x14ac:dyDescent="0.15">
      <c r="A1745" s="10" t="str">
        <f>IF([1]厂站实体!A1745="","",[1]厂站实体!A1745)</f>
        <v/>
      </c>
      <c r="B1745" s="10" t="str">
        <f>IF([1]厂站实体!E1745="","",[1]厂站实体!E1745)</f>
        <v/>
      </c>
      <c r="C1745" s="10" t="str">
        <f>IF([1]厂站实体!C1745="","",[1]厂站实体!C1745)</f>
        <v/>
      </c>
      <c r="D1745" s="10" t="str">
        <f>IF([1]厂站实体!D1745="","",[1]厂站实体!D1745)</f>
        <v/>
      </c>
      <c r="E1745" s="10" t="str">
        <f>IF([1]厂站实体!R1745="","",[1]厂站实体!R1745)</f>
        <v/>
      </c>
      <c r="F1745" s="10" t="str">
        <f>IF([1]厂站实体!M1745="","",[1]厂站实体!M1745)</f>
        <v/>
      </c>
      <c r="G1745" s="10" t="str">
        <f>IF([1]厂站实体!N1745="","",[1]厂站实体!N1745)</f>
        <v/>
      </c>
      <c r="H1745" s="10" t="str">
        <f>IF([1]厂站实体!O1745="","",[1]厂站实体!O1745)</f>
        <v/>
      </c>
      <c r="I1745" s="10" t="str">
        <f>IF([1]厂站实体!K1745="","",[1]厂站实体!K1745)</f>
        <v/>
      </c>
      <c r="J1745" s="10" t="str">
        <f>IF([1]厂站实体!P1745="","",[1]厂站实体!P1745)</f>
        <v/>
      </c>
      <c r="K1745" s="10" t="str">
        <f t="shared" si="27"/>
        <v/>
      </c>
    </row>
    <row r="1746" spans="1:11" x14ac:dyDescent="0.15">
      <c r="A1746" s="10" t="str">
        <f>IF([1]厂站实体!A1746="","",[1]厂站实体!A1746)</f>
        <v/>
      </c>
      <c r="B1746" s="10" t="str">
        <f>IF([1]厂站实体!E1746="","",[1]厂站实体!E1746)</f>
        <v/>
      </c>
      <c r="C1746" s="10" t="str">
        <f>IF([1]厂站实体!C1746="","",[1]厂站实体!C1746)</f>
        <v/>
      </c>
      <c r="D1746" s="10" t="str">
        <f>IF([1]厂站实体!D1746="","",[1]厂站实体!D1746)</f>
        <v/>
      </c>
      <c r="E1746" s="10" t="str">
        <f>IF([1]厂站实体!R1746="","",[1]厂站实体!R1746)</f>
        <v/>
      </c>
      <c r="F1746" s="10" t="str">
        <f>IF([1]厂站实体!M1746="","",[1]厂站实体!M1746)</f>
        <v/>
      </c>
      <c r="G1746" s="10" t="str">
        <f>IF([1]厂站实体!N1746="","",[1]厂站实体!N1746)</f>
        <v/>
      </c>
      <c r="H1746" s="10" t="str">
        <f>IF([1]厂站实体!O1746="","",[1]厂站实体!O1746)</f>
        <v/>
      </c>
      <c r="I1746" s="10" t="str">
        <f>IF([1]厂站实体!K1746="","",[1]厂站实体!K1746)</f>
        <v/>
      </c>
      <c r="J1746" s="10" t="str">
        <f>IF([1]厂站实体!P1746="","",[1]厂站实体!P1746)</f>
        <v/>
      </c>
      <c r="K1746" s="10" t="str">
        <f t="shared" si="27"/>
        <v/>
      </c>
    </row>
    <row r="1747" spans="1:11" x14ac:dyDescent="0.15">
      <c r="A1747" s="10" t="str">
        <f>IF([1]厂站实体!A1747="","",[1]厂站实体!A1747)</f>
        <v/>
      </c>
      <c r="B1747" s="10" t="str">
        <f>IF([1]厂站实体!E1747="","",[1]厂站实体!E1747)</f>
        <v/>
      </c>
      <c r="C1747" s="10" t="str">
        <f>IF([1]厂站实体!C1747="","",[1]厂站实体!C1747)</f>
        <v/>
      </c>
      <c r="D1747" s="10" t="str">
        <f>IF([1]厂站实体!D1747="","",[1]厂站实体!D1747)</f>
        <v/>
      </c>
      <c r="E1747" s="10" t="str">
        <f>IF([1]厂站实体!R1747="","",[1]厂站实体!R1747)</f>
        <v/>
      </c>
      <c r="F1747" s="10" t="str">
        <f>IF([1]厂站实体!M1747="","",[1]厂站实体!M1747)</f>
        <v/>
      </c>
      <c r="G1747" s="10" t="str">
        <f>IF([1]厂站实体!N1747="","",[1]厂站实体!N1747)</f>
        <v/>
      </c>
      <c r="H1747" s="10" t="str">
        <f>IF([1]厂站实体!O1747="","",[1]厂站实体!O1747)</f>
        <v/>
      </c>
      <c r="I1747" s="10" t="str">
        <f>IF([1]厂站实体!K1747="","",[1]厂站实体!K1747)</f>
        <v/>
      </c>
      <c r="J1747" s="10" t="str">
        <f>IF([1]厂站实体!P1747="","",[1]厂站实体!P1747)</f>
        <v/>
      </c>
      <c r="K1747" s="10" t="str">
        <f t="shared" si="27"/>
        <v/>
      </c>
    </row>
    <row r="1748" spans="1:11" x14ac:dyDescent="0.15">
      <c r="A1748" s="10" t="str">
        <f>IF([1]厂站实体!A1748="","",[1]厂站实体!A1748)</f>
        <v/>
      </c>
      <c r="B1748" s="10" t="str">
        <f>IF([1]厂站实体!E1748="","",[1]厂站实体!E1748)</f>
        <v/>
      </c>
      <c r="C1748" s="10" t="str">
        <f>IF([1]厂站实体!C1748="","",[1]厂站实体!C1748)</f>
        <v/>
      </c>
      <c r="D1748" s="10" t="str">
        <f>IF([1]厂站实体!D1748="","",[1]厂站实体!D1748)</f>
        <v/>
      </c>
      <c r="E1748" s="10" t="str">
        <f>IF([1]厂站实体!R1748="","",[1]厂站实体!R1748)</f>
        <v/>
      </c>
      <c r="F1748" s="10" t="str">
        <f>IF([1]厂站实体!M1748="","",[1]厂站实体!M1748)</f>
        <v/>
      </c>
      <c r="G1748" s="10" t="str">
        <f>IF([1]厂站实体!N1748="","",[1]厂站实体!N1748)</f>
        <v/>
      </c>
      <c r="H1748" s="10" t="str">
        <f>IF([1]厂站实体!O1748="","",[1]厂站实体!O1748)</f>
        <v/>
      </c>
      <c r="I1748" s="10" t="str">
        <f>IF([1]厂站实体!K1748="","",[1]厂站实体!K1748)</f>
        <v/>
      </c>
      <c r="J1748" s="10" t="str">
        <f>IF([1]厂站实体!P1748="","",[1]厂站实体!P1748)</f>
        <v/>
      </c>
      <c r="K1748" s="10" t="str">
        <f t="shared" si="27"/>
        <v/>
      </c>
    </row>
    <row r="1749" spans="1:11" x14ac:dyDescent="0.15">
      <c r="A1749" s="10" t="str">
        <f>IF([1]厂站实体!A1749="","",[1]厂站实体!A1749)</f>
        <v/>
      </c>
      <c r="B1749" s="10" t="str">
        <f>IF([1]厂站实体!E1749="","",[1]厂站实体!E1749)</f>
        <v/>
      </c>
      <c r="C1749" s="10" t="str">
        <f>IF([1]厂站实体!C1749="","",[1]厂站实体!C1749)</f>
        <v/>
      </c>
      <c r="D1749" s="10" t="str">
        <f>IF([1]厂站实体!D1749="","",[1]厂站实体!D1749)</f>
        <v/>
      </c>
      <c r="E1749" s="10" t="str">
        <f>IF([1]厂站实体!R1749="","",[1]厂站实体!R1749)</f>
        <v/>
      </c>
      <c r="F1749" s="10" t="str">
        <f>IF([1]厂站实体!M1749="","",[1]厂站实体!M1749)</f>
        <v/>
      </c>
      <c r="G1749" s="10" t="str">
        <f>IF([1]厂站实体!N1749="","",[1]厂站实体!N1749)</f>
        <v/>
      </c>
      <c r="H1749" s="10" t="str">
        <f>IF([1]厂站实体!O1749="","",[1]厂站实体!O1749)</f>
        <v/>
      </c>
      <c r="I1749" s="10" t="str">
        <f>IF([1]厂站实体!K1749="","",[1]厂站实体!K1749)</f>
        <v/>
      </c>
      <c r="J1749" s="10" t="str">
        <f>IF([1]厂站实体!P1749="","",[1]厂站实体!P1749)</f>
        <v/>
      </c>
      <c r="K1749" s="10" t="str">
        <f t="shared" si="27"/>
        <v/>
      </c>
    </row>
    <row r="1750" spans="1:11" x14ac:dyDescent="0.15">
      <c r="A1750" s="10" t="str">
        <f>IF([1]厂站实体!A1750="","",[1]厂站实体!A1750)</f>
        <v/>
      </c>
      <c r="B1750" s="10" t="str">
        <f>IF([1]厂站实体!E1750="","",[1]厂站实体!E1750)</f>
        <v/>
      </c>
      <c r="C1750" s="10" t="str">
        <f>IF([1]厂站实体!C1750="","",[1]厂站实体!C1750)</f>
        <v/>
      </c>
      <c r="D1750" s="10" t="str">
        <f>IF([1]厂站实体!D1750="","",[1]厂站实体!D1750)</f>
        <v/>
      </c>
      <c r="E1750" s="10" t="str">
        <f>IF([1]厂站实体!R1750="","",[1]厂站实体!R1750)</f>
        <v/>
      </c>
      <c r="F1750" s="10" t="str">
        <f>IF([1]厂站实体!M1750="","",[1]厂站实体!M1750)</f>
        <v/>
      </c>
      <c r="G1750" s="10" t="str">
        <f>IF([1]厂站实体!N1750="","",[1]厂站实体!N1750)</f>
        <v/>
      </c>
      <c r="H1750" s="10" t="str">
        <f>IF([1]厂站实体!O1750="","",[1]厂站实体!O1750)</f>
        <v/>
      </c>
      <c r="I1750" s="10" t="str">
        <f>IF([1]厂站实体!K1750="","",[1]厂站实体!K1750)</f>
        <v/>
      </c>
      <c r="J1750" s="10" t="str">
        <f>IF([1]厂站实体!P1750="","",[1]厂站实体!P1750)</f>
        <v/>
      </c>
      <c r="K1750" s="10" t="str">
        <f t="shared" si="27"/>
        <v/>
      </c>
    </row>
    <row r="1751" spans="1:11" x14ac:dyDescent="0.15">
      <c r="A1751" s="10" t="str">
        <f>IF([1]厂站实体!A1751="","",[1]厂站实体!A1751)</f>
        <v/>
      </c>
      <c r="B1751" s="10" t="str">
        <f>IF([1]厂站实体!E1751="","",[1]厂站实体!E1751)</f>
        <v/>
      </c>
      <c r="C1751" s="10" t="str">
        <f>IF([1]厂站实体!C1751="","",[1]厂站实体!C1751)</f>
        <v/>
      </c>
      <c r="D1751" s="10" t="str">
        <f>IF([1]厂站实体!D1751="","",[1]厂站实体!D1751)</f>
        <v/>
      </c>
      <c r="E1751" s="10" t="str">
        <f>IF([1]厂站实体!R1751="","",[1]厂站实体!R1751)</f>
        <v/>
      </c>
      <c r="F1751" s="10" t="str">
        <f>IF([1]厂站实体!M1751="","",[1]厂站实体!M1751)</f>
        <v/>
      </c>
      <c r="G1751" s="10" t="str">
        <f>IF([1]厂站实体!N1751="","",[1]厂站实体!N1751)</f>
        <v/>
      </c>
      <c r="H1751" s="10" t="str">
        <f>IF([1]厂站实体!O1751="","",[1]厂站实体!O1751)</f>
        <v/>
      </c>
      <c r="I1751" s="10" t="str">
        <f>IF([1]厂站实体!K1751="","",[1]厂站实体!K1751)</f>
        <v/>
      </c>
      <c r="J1751" s="10" t="str">
        <f>IF([1]厂站实体!P1751="","",[1]厂站实体!P1751)</f>
        <v/>
      </c>
      <c r="K1751" s="10" t="str">
        <f t="shared" si="27"/>
        <v/>
      </c>
    </row>
    <row r="1752" spans="1:11" x14ac:dyDescent="0.15">
      <c r="A1752" s="10" t="str">
        <f>IF([1]厂站实体!A1752="","",[1]厂站实体!A1752)</f>
        <v/>
      </c>
      <c r="B1752" s="10" t="str">
        <f>IF([1]厂站实体!E1752="","",[1]厂站实体!E1752)</f>
        <v/>
      </c>
      <c r="C1752" s="10" t="str">
        <f>IF([1]厂站实体!C1752="","",[1]厂站实体!C1752)</f>
        <v/>
      </c>
      <c r="D1752" s="10" t="str">
        <f>IF([1]厂站实体!D1752="","",[1]厂站实体!D1752)</f>
        <v/>
      </c>
      <c r="E1752" s="10" t="str">
        <f>IF([1]厂站实体!R1752="","",[1]厂站实体!R1752)</f>
        <v/>
      </c>
      <c r="F1752" s="10" t="str">
        <f>IF([1]厂站实体!M1752="","",[1]厂站实体!M1752)</f>
        <v/>
      </c>
      <c r="G1752" s="10" t="str">
        <f>IF([1]厂站实体!N1752="","",[1]厂站实体!N1752)</f>
        <v/>
      </c>
      <c r="H1752" s="10" t="str">
        <f>IF([1]厂站实体!O1752="","",[1]厂站实体!O1752)</f>
        <v/>
      </c>
      <c r="I1752" s="10" t="str">
        <f>IF([1]厂站实体!K1752="","",[1]厂站实体!K1752)</f>
        <v/>
      </c>
      <c r="J1752" s="10" t="str">
        <f>IF([1]厂站实体!P1752="","",[1]厂站实体!P1752)</f>
        <v/>
      </c>
      <c r="K1752" s="10" t="str">
        <f t="shared" si="27"/>
        <v/>
      </c>
    </row>
    <row r="1753" spans="1:11" x14ac:dyDescent="0.15">
      <c r="A1753" s="10" t="str">
        <f>IF([1]厂站实体!A1753="","",[1]厂站实体!A1753)</f>
        <v/>
      </c>
      <c r="B1753" s="10" t="str">
        <f>IF([1]厂站实体!E1753="","",[1]厂站实体!E1753)</f>
        <v/>
      </c>
      <c r="C1753" s="10" t="str">
        <f>IF([1]厂站实体!C1753="","",[1]厂站实体!C1753)</f>
        <v/>
      </c>
      <c r="D1753" s="10" t="str">
        <f>IF([1]厂站实体!D1753="","",[1]厂站实体!D1753)</f>
        <v/>
      </c>
      <c r="E1753" s="10" t="str">
        <f>IF([1]厂站实体!R1753="","",[1]厂站实体!R1753)</f>
        <v/>
      </c>
      <c r="F1753" s="10" t="str">
        <f>IF([1]厂站实体!M1753="","",[1]厂站实体!M1753)</f>
        <v/>
      </c>
      <c r="G1753" s="10" t="str">
        <f>IF([1]厂站实体!N1753="","",[1]厂站实体!N1753)</f>
        <v/>
      </c>
      <c r="H1753" s="10" t="str">
        <f>IF([1]厂站实体!O1753="","",[1]厂站实体!O1753)</f>
        <v/>
      </c>
      <c r="I1753" s="10" t="str">
        <f>IF([1]厂站实体!K1753="","",[1]厂站实体!K1753)</f>
        <v/>
      </c>
      <c r="J1753" s="10" t="str">
        <f>IF([1]厂站实体!P1753="","",[1]厂站实体!P1753)</f>
        <v/>
      </c>
      <c r="K1753" s="10" t="str">
        <f t="shared" si="27"/>
        <v/>
      </c>
    </row>
    <row r="1754" spans="1:11" x14ac:dyDescent="0.15">
      <c r="A1754" s="10" t="str">
        <f>IF([1]厂站实体!A1754="","",[1]厂站实体!A1754)</f>
        <v/>
      </c>
      <c r="B1754" s="10" t="str">
        <f>IF([1]厂站实体!E1754="","",[1]厂站实体!E1754)</f>
        <v/>
      </c>
      <c r="C1754" s="10" t="str">
        <f>IF([1]厂站实体!C1754="","",[1]厂站实体!C1754)</f>
        <v/>
      </c>
      <c r="D1754" s="10" t="str">
        <f>IF([1]厂站实体!D1754="","",[1]厂站实体!D1754)</f>
        <v/>
      </c>
      <c r="E1754" s="10" t="str">
        <f>IF([1]厂站实体!R1754="","",[1]厂站实体!R1754)</f>
        <v/>
      </c>
      <c r="F1754" s="10" t="str">
        <f>IF([1]厂站实体!M1754="","",[1]厂站实体!M1754)</f>
        <v/>
      </c>
      <c r="G1754" s="10" t="str">
        <f>IF([1]厂站实体!N1754="","",[1]厂站实体!N1754)</f>
        <v/>
      </c>
      <c r="H1754" s="10" t="str">
        <f>IF([1]厂站实体!O1754="","",[1]厂站实体!O1754)</f>
        <v/>
      </c>
      <c r="I1754" s="10" t="str">
        <f>IF([1]厂站实体!K1754="","",[1]厂站实体!K1754)</f>
        <v/>
      </c>
      <c r="J1754" s="10" t="str">
        <f>IF([1]厂站实体!P1754="","",[1]厂站实体!P1754)</f>
        <v/>
      </c>
      <c r="K1754" s="10" t="str">
        <f t="shared" si="27"/>
        <v/>
      </c>
    </row>
    <row r="1755" spans="1:11" x14ac:dyDescent="0.15">
      <c r="A1755" s="10" t="str">
        <f>IF([1]厂站实体!A1755="","",[1]厂站实体!A1755)</f>
        <v/>
      </c>
      <c r="B1755" s="10" t="str">
        <f>IF([1]厂站实体!E1755="","",[1]厂站实体!E1755)</f>
        <v/>
      </c>
      <c r="C1755" s="10" t="str">
        <f>IF([1]厂站实体!C1755="","",[1]厂站实体!C1755)</f>
        <v/>
      </c>
      <c r="D1755" s="10" t="str">
        <f>IF([1]厂站实体!D1755="","",[1]厂站实体!D1755)</f>
        <v/>
      </c>
      <c r="E1755" s="10" t="str">
        <f>IF([1]厂站实体!R1755="","",[1]厂站实体!R1755)</f>
        <v/>
      </c>
      <c r="F1755" s="10" t="str">
        <f>IF([1]厂站实体!M1755="","",[1]厂站实体!M1755)</f>
        <v/>
      </c>
      <c r="G1755" s="10" t="str">
        <f>IF([1]厂站实体!N1755="","",[1]厂站实体!N1755)</f>
        <v/>
      </c>
      <c r="H1755" s="10" t="str">
        <f>IF([1]厂站实体!O1755="","",[1]厂站实体!O1755)</f>
        <v/>
      </c>
      <c r="I1755" s="10" t="str">
        <f>IF([1]厂站实体!K1755="","",[1]厂站实体!K1755)</f>
        <v/>
      </c>
      <c r="J1755" s="10" t="str">
        <f>IF([1]厂站实体!P1755="","",[1]厂站实体!P1755)</f>
        <v/>
      </c>
      <c r="K1755" s="10" t="str">
        <f t="shared" si="27"/>
        <v/>
      </c>
    </row>
    <row r="1756" spans="1:11" x14ac:dyDescent="0.15">
      <c r="A1756" s="10" t="str">
        <f>IF([1]厂站实体!A1756="","",[1]厂站实体!A1756)</f>
        <v/>
      </c>
      <c r="B1756" s="10" t="str">
        <f>IF([1]厂站实体!E1756="","",[1]厂站实体!E1756)</f>
        <v/>
      </c>
      <c r="C1756" s="10" t="str">
        <f>IF([1]厂站实体!C1756="","",[1]厂站实体!C1756)</f>
        <v/>
      </c>
      <c r="D1756" s="10" t="str">
        <f>IF([1]厂站实体!D1756="","",[1]厂站实体!D1756)</f>
        <v/>
      </c>
      <c r="E1756" s="10" t="str">
        <f>IF([1]厂站实体!R1756="","",[1]厂站实体!R1756)</f>
        <v/>
      </c>
      <c r="F1756" s="10" t="str">
        <f>IF([1]厂站实体!M1756="","",[1]厂站实体!M1756)</f>
        <v/>
      </c>
      <c r="G1756" s="10" t="str">
        <f>IF([1]厂站实体!N1756="","",[1]厂站实体!N1756)</f>
        <v/>
      </c>
      <c r="H1756" s="10" t="str">
        <f>IF([1]厂站实体!O1756="","",[1]厂站实体!O1756)</f>
        <v/>
      </c>
      <c r="I1756" s="10" t="str">
        <f>IF([1]厂站实体!K1756="","",[1]厂站实体!K1756)</f>
        <v/>
      </c>
      <c r="J1756" s="10" t="str">
        <f>IF([1]厂站实体!P1756="","",[1]厂站实体!P1756)</f>
        <v/>
      </c>
      <c r="K1756" s="10" t="str">
        <f t="shared" si="27"/>
        <v/>
      </c>
    </row>
    <row r="1757" spans="1:11" x14ac:dyDescent="0.15">
      <c r="A1757" s="10" t="str">
        <f>IF([1]厂站实体!A1757="","",[1]厂站实体!A1757)</f>
        <v/>
      </c>
      <c r="B1757" s="10" t="str">
        <f>IF([1]厂站实体!E1757="","",[1]厂站实体!E1757)</f>
        <v/>
      </c>
      <c r="C1757" s="10" t="str">
        <f>IF([1]厂站实体!C1757="","",[1]厂站实体!C1757)</f>
        <v/>
      </c>
      <c r="D1757" s="10" t="str">
        <f>IF([1]厂站实体!D1757="","",[1]厂站实体!D1757)</f>
        <v/>
      </c>
      <c r="E1757" s="10" t="str">
        <f>IF([1]厂站实体!R1757="","",[1]厂站实体!R1757)</f>
        <v/>
      </c>
      <c r="F1757" s="10" t="str">
        <f>IF([1]厂站实体!M1757="","",[1]厂站实体!M1757)</f>
        <v/>
      </c>
      <c r="G1757" s="10" t="str">
        <f>IF([1]厂站实体!N1757="","",[1]厂站实体!N1757)</f>
        <v/>
      </c>
      <c r="H1757" s="10" t="str">
        <f>IF([1]厂站实体!O1757="","",[1]厂站实体!O1757)</f>
        <v/>
      </c>
      <c r="I1757" s="10" t="str">
        <f>IF([1]厂站实体!K1757="","",[1]厂站实体!K1757)</f>
        <v/>
      </c>
      <c r="J1757" s="10" t="str">
        <f>IF([1]厂站实体!P1757="","",[1]厂站实体!P1757)</f>
        <v/>
      </c>
      <c r="K1757" s="10" t="str">
        <f t="shared" si="27"/>
        <v/>
      </c>
    </row>
    <row r="1758" spans="1:11" x14ac:dyDescent="0.15">
      <c r="A1758" s="10" t="str">
        <f>IF([1]厂站实体!A1758="","",[1]厂站实体!A1758)</f>
        <v/>
      </c>
      <c r="B1758" s="10" t="str">
        <f>IF([1]厂站实体!E1758="","",[1]厂站实体!E1758)</f>
        <v/>
      </c>
      <c r="C1758" s="10" t="str">
        <f>IF([1]厂站实体!C1758="","",[1]厂站实体!C1758)</f>
        <v/>
      </c>
      <c r="D1758" s="10" t="str">
        <f>IF([1]厂站实体!D1758="","",[1]厂站实体!D1758)</f>
        <v/>
      </c>
      <c r="E1758" s="10" t="str">
        <f>IF([1]厂站实体!R1758="","",[1]厂站实体!R1758)</f>
        <v/>
      </c>
      <c r="F1758" s="10" t="str">
        <f>IF([1]厂站实体!M1758="","",[1]厂站实体!M1758)</f>
        <v/>
      </c>
      <c r="G1758" s="10" t="str">
        <f>IF([1]厂站实体!N1758="","",[1]厂站实体!N1758)</f>
        <v/>
      </c>
      <c r="H1758" s="10" t="str">
        <f>IF([1]厂站实体!O1758="","",[1]厂站实体!O1758)</f>
        <v/>
      </c>
      <c r="I1758" s="10" t="str">
        <f>IF([1]厂站实体!K1758="","",[1]厂站实体!K1758)</f>
        <v/>
      </c>
      <c r="J1758" s="10" t="str">
        <f>IF([1]厂站实体!P1758="","",[1]厂站实体!P1758)</f>
        <v/>
      </c>
      <c r="K1758" s="10" t="str">
        <f t="shared" si="27"/>
        <v/>
      </c>
    </row>
    <row r="1759" spans="1:11" x14ac:dyDescent="0.15">
      <c r="A1759" s="10" t="str">
        <f>IF([1]厂站实体!A1759="","",[1]厂站实体!A1759)</f>
        <v/>
      </c>
      <c r="B1759" s="10" t="str">
        <f>IF([1]厂站实体!E1759="","",[1]厂站实体!E1759)</f>
        <v/>
      </c>
      <c r="C1759" s="10" t="str">
        <f>IF([1]厂站实体!C1759="","",[1]厂站实体!C1759)</f>
        <v/>
      </c>
      <c r="D1759" s="10" t="str">
        <f>IF([1]厂站实体!D1759="","",[1]厂站实体!D1759)</f>
        <v/>
      </c>
      <c r="E1759" s="10" t="str">
        <f>IF([1]厂站实体!R1759="","",[1]厂站实体!R1759)</f>
        <v/>
      </c>
      <c r="F1759" s="10" t="str">
        <f>IF([1]厂站实体!M1759="","",[1]厂站实体!M1759)</f>
        <v/>
      </c>
      <c r="G1759" s="10" t="str">
        <f>IF([1]厂站实体!N1759="","",[1]厂站实体!N1759)</f>
        <v/>
      </c>
      <c r="H1759" s="10" t="str">
        <f>IF([1]厂站实体!O1759="","",[1]厂站实体!O1759)</f>
        <v/>
      </c>
      <c r="I1759" s="10" t="str">
        <f>IF([1]厂站实体!K1759="","",[1]厂站实体!K1759)</f>
        <v/>
      </c>
      <c r="J1759" s="10" t="str">
        <f>IF([1]厂站实体!P1759="","",[1]厂站实体!P1759)</f>
        <v/>
      </c>
      <c r="K1759" s="10" t="str">
        <f t="shared" si="27"/>
        <v/>
      </c>
    </row>
    <row r="1760" spans="1:11" x14ac:dyDescent="0.15">
      <c r="A1760" s="10" t="str">
        <f>IF([1]厂站实体!A1760="","",[1]厂站实体!A1760)</f>
        <v/>
      </c>
      <c r="B1760" s="10" t="str">
        <f>IF([1]厂站实体!E1760="","",[1]厂站实体!E1760)</f>
        <v/>
      </c>
      <c r="C1760" s="10" t="str">
        <f>IF([1]厂站实体!C1760="","",[1]厂站实体!C1760)</f>
        <v/>
      </c>
      <c r="D1760" s="10" t="str">
        <f>IF([1]厂站实体!D1760="","",[1]厂站实体!D1760)</f>
        <v/>
      </c>
      <c r="E1760" s="10" t="str">
        <f>IF([1]厂站实体!R1760="","",[1]厂站实体!R1760)</f>
        <v/>
      </c>
      <c r="F1760" s="10" t="str">
        <f>IF([1]厂站实体!M1760="","",[1]厂站实体!M1760)</f>
        <v/>
      </c>
      <c r="G1760" s="10" t="str">
        <f>IF([1]厂站实体!N1760="","",[1]厂站实体!N1760)</f>
        <v/>
      </c>
      <c r="H1760" s="10" t="str">
        <f>IF([1]厂站实体!O1760="","",[1]厂站实体!O1760)</f>
        <v/>
      </c>
      <c r="I1760" s="10" t="str">
        <f>IF([1]厂站实体!K1760="","",[1]厂站实体!K1760)</f>
        <v/>
      </c>
      <c r="J1760" s="10" t="str">
        <f>IF([1]厂站实体!P1760="","",[1]厂站实体!P1760)</f>
        <v/>
      </c>
      <c r="K1760" s="10" t="str">
        <f t="shared" si="27"/>
        <v/>
      </c>
    </row>
    <row r="1761" spans="1:11" x14ac:dyDescent="0.15">
      <c r="A1761" s="10" t="str">
        <f>IF([1]厂站实体!A1761="","",[1]厂站实体!A1761)</f>
        <v/>
      </c>
      <c r="B1761" s="10" t="str">
        <f>IF([1]厂站实体!E1761="","",[1]厂站实体!E1761)</f>
        <v/>
      </c>
      <c r="C1761" s="10" t="str">
        <f>IF([1]厂站实体!C1761="","",[1]厂站实体!C1761)</f>
        <v/>
      </c>
      <c r="D1761" s="10" t="str">
        <f>IF([1]厂站实体!D1761="","",[1]厂站实体!D1761)</f>
        <v/>
      </c>
      <c r="E1761" s="10" t="str">
        <f>IF([1]厂站实体!R1761="","",[1]厂站实体!R1761)</f>
        <v/>
      </c>
      <c r="F1761" s="10" t="str">
        <f>IF([1]厂站实体!M1761="","",[1]厂站实体!M1761)</f>
        <v/>
      </c>
      <c r="G1761" s="10" t="str">
        <f>IF([1]厂站实体!N1761="","",[1]厂站实体!N1761)</f>
        <v/>
      </c>
      <c r="H1761" s="10" t="str">
        <f>IF([1]厂站实体!O1761="","",[1]厂站实体!O1761)</f>
        <v/>
      </c>
      <c r="I1761" s="10" t="str">
        <f>IF([1]厂站实体!K1761="","",[1]厂站实体!K1761)</f>
        <v/>
      </c>
      <c r="J1761" s="10" t="str">
        <f>IF([1]厂站实体!P1761="","",[1]厂站实体!P1761)</f>
        <v/>
      </c>
      <c r="K1761" s="10" t="str">
        <f t="shared" si="27"/>
        <v/>
      </c>
    </row>
    <row r="1762" spans="1:11" x14ac:dyDescent="0.15">
      <c r="A1762" s="10" t="str">
        <f>IF([1]厂站实体!A1762="","",[1]厂站实体!A1762)</f>
        <v/>
      </c>
      <c r="B1762" s="10" t="str">
        <f>IF([1]厂站实体!E1762="","",[1]厂站实体!E1762)</f>
        <v/>
      </c>
      <c r="C1762" s="10" t="str">
        <f>IF([1]厂站实体!C1762="","",[1]厂站实体!C1762)</f>
        <v/>
      </c>
      <c r="D1762" s="10" t="str">
        <f>IF([1]厂站实体!D1762="","",[1]厂站实体!D1762)</f>
        <v/>
      </c>
      <c r="E1762" s="10" t="str">
        <f>IF([1]厂站实体!R1762="","",[1]厂站实体!R1762)</f>
        <v/>
      </c>
      <c r="F1762" s="10" t="str">
        <f>IF([1]厂站实体!M1762="","",[1]厂站实体!M1762)</f>
        <v/>
      </c>
      <c r="G1762" s="10" t="str">
        <f>IF([1]厂站实体!N1762="","",[1]厂站实体!N1762)</f>
        <v/>
      </c>
      <c r="H1762" s="10" t="str">
        <f>IF([1]厂站实体!O1762="","",[1]厂站实体!O1762)</f>
        <v/>
      </c>
      <c r="I1762" s="10" t="str">
        <f>IF([1]厂站实体!K1762="","",[1]厂站实体!K1762)</f>
        <v/>
      </c>
      <c r="J1762" s="10" t="str">
        <f>IF([1]厂站实体!P1762="","",[1]厂站实体!P1762)</f>
        <v/>
      </c>
      <c r="K1762" s="10" t="str">
        <f t="shared" si="27"/>
        <v/>
      </c>
    </row>
    <row r="1763" spans="1:11" x14ac:dyDescent="0.15">
      <c r="A1763" s="10" t="str">
        <f>IF([1]厂站实体!A1763="","",[1]厂站实体!A1763)</f>
        <v/>
      </c>
      <c r="B1763" s="10" t="str">
        <f>IF([1]厂站实体!E1763="","",[1]厂站实体!E1763)</f>
        <v/>
      </c>
      <c r="C1763" s="10" t="str">
        <f>IF([1]厂站实体!C1763="","",[1]厂站实体!C1763)</f>
        <v/>
      </c>
      <c r="D1763" s="10" t="str">
        <f>IF([1]厂站实体!D1763="","",[1]厂站实体!D1763)</f>
        <v/>
      </c>
      <c r="E1763" s="10" t="str">
        <f>IF([1]厂站实体!R1763="","",[1]厂站实体!R1763)</f>
        <v/>
      </c>
      <c r="F1763" s="10" t="str">
        <f>IF([1]厂站实体!M1763="","",[1]厂站实体!M1763)</f>
        <v/>
      </c>
      <c r="G1763" s="10" t="str">
        <f>IF([1]厂站实体!N1763="","",[1]厂站实体!N1763)</f>
        <v/>
      </c>
      <c r="H1763" s="10" t="str">
        <f>IF([1]厂站实体!O1763="","",[1]厂站实体!O1763)</f>
        <v/>
      </c>
      <c r="I1763" s="10" t="str">
        <f>IF([1]厂站实体!K1763="","",[1]厂站实体!K1763)</f>
        <v/>
      </c>
      <c r="J1763" s="10" t="str">
        <f>IF([1]厂站实体!P1763="","",[1]厂站实体!P1763)</f>
        <v/>
      </c>
      <c r="K1763" s="10" t="str">
        <f t="shared" si="27"/>
        <v/>
      </c>
    </row>
    <row r="1764" spans="1:11" x14ac:dyDescent="0.15">
      <c r="A1764" s="10" t="str">
        <f>IF([1]厂站实体!A1764="","",[1]厂站实体!A1764)</f>
        <v/>
      </c>
      <c r="B1764" s="10" t="str">
        <f>IF([1]厂站实体!E1764="","",[1]厂站实体!E1764)</f>
        <v/>
      </c>
      <c r="C1764" s="10" t="str">
        <f>IF([1]厂站实体!C1764="","",[1]厂站实体!C1764)</f>
        <v/>
      </c>
      <c r="D1764" s="10" t="str">
        <f>IF([1]厂站实体!D1764="","",[1]厂站实体!D1764)</f>
        <v/>
      </c>
      <c r="E1764" s="10" t="str">
        <f>IF([1]厂站实体!R1764="","",[1]厂站实体!R1764)</f>
        <v/>
      </c>
      <c r="F1764" s="10" t="str">
        <f>IF([1]厂站实体!M1764="","",[1]厂站实体!M1764)</f>
        <v/>
      </c>
      <c r="G1764" s="10" t="str">
        <f>IF([1]厂站实体!N1764="","",[1]厂站实体!N1764)</f>
        <v/>
      </c>
      <c r="H1764" s="10" t="str">
        <f>IF([1]厂站实体!O1764="","",[1]厂站实体!O1764)</f>
        <v/>
      </c>
      <c r="I1764" s="10" t="str">
        <f>IF([1]厂站实体!K1764="","",[1]厂站实体!K1764)</f>
        <v/>
      </c>
      <c r="J1764" s="10" t="str">
        <f>IF([1]厂站实体!P1764="","",[1]厂站实体!P1764)</f>
        <v/>
      </c>
      <c r="K1764" s="10" t="str">
        <f t="shared" si="27"/>
        <v/>
      </c>
    </row>
    <row r="1765" spans="1:11" x14ac:dyDescent="0.15">
      <c r="A1765" s="10" t="str">
        <f>IF([1]厂站实体!A1765="","",[1]厂站实体!A1765)</f>
        <v/>
      </c>
      <c r="B1765" s="10" t="str">
        <f>IF([1]厂站实体!E1765="","",[1]厂站实体!E1765)</f>
        <v/>
      </c>
      <c r="C1765" s="10" t="str">
        <f>IF([1]厂站实体!C1765="","",[1]厂站实体!C1765)</f>
        <v/>
      </c>
      <c r="D1765" s="10" t="str">
        <f>IF([1]厂站实体!D1765="","",[1]厂站实体!D1765)</f>
        <v/>
      </c>
      <c r="E1765" s="10" t="str">
        <f>IF([1]厂站实体!R1765="","",[1]厂站实体!R1765)</f>
        <v/>
      </c>
      <c r="F1765" s="10" t="str">
        <f>IF([1]厂站实体!M1765="","",[1]厂站实体!M1765)</f>
        <v/>
      </c>
      <c r="G1765" s="10" t="str">
        <f>IF([1]厂站实体!N1765="","",[1]厂站实体!N1765)</f>
        <v/>
      </c>
      <c r="H1765" s="10" t="str">
        <f>IF([1]厂站实体!O1765="","",[1]厂站实体!O1765)</f>
        <v/>
      </c>
      <c r="I1765" s="10" t="str">
        <f>IF([1]厂站实体!K1765="","",[1]厂站实体!K1765)</f>
        <v/>
      </c>
      <c r="J1765" s="10" t="str">
        <f>IF([1]厂站实体!P1765="","",[1]厂站实体!P1765)</f>
        <v/>
      </c>
      <c r="K1765" s="10" t="str">
        <f t="shared" si="27"/>
        <v/>
      </c>
    </row>
    <row r="1766" spans="1:11" x14ac:dyDescent="0.15">
      <c r="A1766" s="10" t="str">
        <f>IF([1]厂站实体!A1766="","",[1]厂站实体!A1766)</f>
        <v/>
      </c>
      <c r="B1766" s="10" t="str">
        <f>IF([1]厂站实体!E1766="","",[1]厂站实体!E1766)</f>
        <v/>
      </c>
      <c r="C1766" s="10" t="str">
        <f>IF([1]厂站实体!C1766="","",[1]厂站实体!C1766)</f>
        <v/>
      </c>
      <c r="D1766" s="10" t="str">
        <f>IF([1]厂站实体!D1766="","",[1]厂站实体!D1766)</f>
        <v/>
      </c>
      <c r="E1766" s="10" t="str">
        <f>IF([1]厂站实体!R1766="","",[1]厂站实体!R1766)</f>
        <v/>
      </c>
      <c r="F1766" s="10" t="str">
        <f>IF([1]厂站实体!M1766="","",[1]厂站实体!M1766)</f>
        <v/>
      </c>
      <c r="G1766" s="10" t="str">
        <f>IF([1]厂站实体!N1766="","",[1]厂站实体!N1766)</f>
        <v/>
      </c>
      <c r="H1766" s="10" t="str">
        <f>IF([1]厂站实体!O1766="","",[1]厂站实体!O1766)</f>
        <v/>
      </c>
      <c r="I1766" s="10" t="str">
        <f>IF([1]厂站实体!K1766="","",[1]厂站实体!K1766)</f>
        <v/>
      </c>
      <c r="J1766" s="10" t="str">
        <f>IF([1]厂站实体!P1766="","",[1]厂站实体!P1766)</f>
        <v/>
      </c>
      <c r="K1766" s="10" t="str">
        <f t="shared" si="27"/>
        <v/>
      </c>
    </row>
    <row r="1767" spans="1:11" x14ac:dyDescent="0.15">
      <c r="A1767" s="10" t="str">
        <f>IF([1]厂站实体!A1767="","",[1]厂站实体!A1767)</f>
        <v/>
      </c>
      <c r="B1767" s="10" t="str">
        <f>IF([1]厂站实体!E1767="","",[1]厂站实体!E1767)</f>
        <v/>
      </c>
      <c r="C1767" s="10" t="str">
        <f>IF([1]厂站实体!C1767="","",[1]厂站实体!C1767)</f>
        <v/>
      </c>
      <c r="D1767" s="10" t="str">
        <f>IF([1]厂站实体!D1767="","",[1]厂站实体!D1767)</f>
        <v/>
      </c>
      <c r="E1767" s="10" t="str">
        <f>IF([1]厂站实体!R1767="","",[1]厂站实体!R1767)</f>
        <v/>
      </c>
      <c r="F1767" s="10" t="str">
        <f>IF([1]厂站实体!M1767="","",[1]厂站实体!M1767)</f>
        <v/>
      </c>
      <c r="G1767" s="10" t="str">
        <f>IF([1]厂站实体!N1767="","",[1]厂站实体!N1767)</f>
        <v/>
      </c>
      <c r="H1767" s="10" t="str">
        <f>IF([1]厂站实体!O1767="","",[1]厂站实体!O1767)</f>
        <v/>
      </c>
      <c r="I1767" s="10" t="str">
        <f>IF([1]厂站实体!K1767="","",[1]厂站实体!K1767)</f>
        <v/>
      </c>
      <c r="J1767" s="10" t="str">
        <f>IF([1]厂站实体!P1767="","",[1]厂站实体!P1767)</f>
        <v/>
      </c>
      <c r="K1767" s="10" t="str">
        <f t="shared" si="27"/>
        <v/>
      </c>
    </row>
    <row r="1768" spans="1:11" x14ac:dyDescent="0.15">
      <c r="A1768" s="10" t="str">
        <f>IF([1]厂站实体!A1768="","",[1]厂站实体!A1768)</f>
        <v/>
      </c>
      <c r="B1768" s="10" t="str">
        <f>IF([1]厂站实体!E1768="","",[1]厂站实体!E1768)</f>
        <v/>
      </c>
      <c r="C1768" s="10" t="str">
        <f>IF([1]厂站实体!C1768="","",[1]厂站实体!C1768)</f>
        <v/>
      </c>
      <c r="D1768" s="10" t="str">
        <f>IF([1]厂站实体!D1768="","",[1]厂站实体!D1768)</f>
        <v/>
      </c>
      <c r="E1768" s="10" t="str">
        <f>IF([1]厂站实体!R1768="","",[1]厂站实体!R1768)</f>
        <v/>
      </c>
      <c r="F1768" s="10" t="str">
        <f>IF([1]厂站实体!M1768="","",[1]厂站实体!M1768)</f>
        <v/>
      </c>
      <c r="G1768" s="10" t="str">
        <f>IF([1]厂站实体!N1768="","",[1]厂站实体!N1768)</f>
        <v/>
      </c>
      <c r="H1768" s="10" t="str">
        <f>IF([1]厂站实体!O1768="","",[1]厂站实体!O1768)</f>
        <v/>
      </c>
      <c r="I1768" s="10" t="str">
        <f>IF([1]厂站实体!K1768="","",[1]厂站实体!K1768)</f>
        <v/>
      </c>
      <c r="J1768" s="10" t="str">
        <f>IF([1]厂站实体!P1768="","",[1]厂站实体!P1768)</f>
        <v/>
      </c>
      <c r="K1768" s="10" t="str">
        <f t="shared" si="27"/>
        <v/>
      </c>
    </row>
    <row r="1769" spans="1:11" x14ac:dyDescent="0.15">
      <c r="A1769" s="10" t="str">
        <f>IF([1]厂站实体!A1769="","",[1]厂站实体!A1769)</f>
        <v/>
      </c>
      <c r="B1769" s="10" t="str">
        <f>IF([1]厂站实体!E1769="","",[1]厂站实体!E1769)</f>
        <v/>
      </c>
      <c r="C1769" s="10" t="str">
        <f>IF([1]厂站实体!C1769="","",[1]厂站实体!C1769)</f>
        <v/>
      </c>
      <c r="D1769" s="10" t="str">
        <f>IF([1]厂站实体!D1769="","",[1]厂站实体!D1769)</f>
        <v/>
      </c>
      <c r="E1769" s="10" t="str">
        <f>IF([1]厂站实体!R1769="","",[1]厂站实体!R1769)</f>
        <v/>
      </c>
      <c r="F1769" s="10" t="str">
        <f>IF([1]厂站实体!M1769="","",[1]厂站实体!M1769)</f>
        <v/>
      </c>
      <c r="G1769" s="10" t="str">
        <f>IF([1]厂站实体!N1769="","",[1]厂站实体!N1769)</f>
        <v/>
      </c>
      <c r="H1769" s="10" t="str">
        <f>IF([1]厂站实体!O1769="","",[1]厂站实体!O1769)</f>
        <v/>
      </c>
      <c r="I1769" s="10" t="str">
        <f>IF([1]厂站实体!K1769="","",[1]厂站实体!K1769)</f>
        <v/>
      </c>
      <c r="J1769" s="10" t="str">
        <f>IF([1]厂站实体!P1769="","",[1]厂站实体!P1769)</f>
        <v/>
      </c>
      <c r="K1769" s="10" t="str">
        <f t="shared" si="27"/>
        <v/>
      </c>
    </row>
    <row r="1770" spans="1:11" x14ac:dyDescent="0.15">
      <c r="A1770" s="10" t="str">
        <f>IF([1]厂站实体!A1770="","",[1]厂站实体!A1770)</f>
        <v/>
      </c>
      <c r="B1770" s="10" t="str">
        <f>IF([1]厂站实体!E1770="","",[1]厂站实体!E1770)</f>
        <v/>
      </c>
      <c r="C1770" s="10" t="str">
        <f>IF([1]厂站实体!C1770="","",[1]厂站实体!C1770)</f>
        <v/>
      </c>
      <c r="D1770" s="10" t="str">
        <f>IF([1]厂站实体!D1770="","",[1]厂站实体!D1770)</f>
        <v/>
      </c>
      <c r="E1770" s="10" t="str">
        <f>IF([1]厂站实体!R1770="","",[1]厂站实体!R1770)</f>
        <v/>
      </c>
      <c r="F1770" s="10" t="str">
        <f>IF([1]厂站实体!M1770="","",[1]厂站实体!M1770)</f>
        <v/>
      </c>
      <c r="G1770" s="10" t="str">
        <f>IF([1]厂站实体!N1770="","",[1]厂站实体!N1770)</f>
        <v/>
      </c>
      <c r="H1770" s="10" t="str">
        <f>IF([1]厂站实体!O1770="","",[1]厂站实体!O1770)</f>
        <v/>
      </c>
      <c r="I1770" s="10" t="str">
        <f>IF([1]厂站实体!K1770="","",[1]厂站实体!K1770)</f>
        <v/>
      </c>
      <c r="J1770" s="10" t="str">
        <f>IF([1]厂站实体!P1770="","",[1]厂站实体!P1770)</f>
        <v/>
      </c>
      <c r="K1770" s="10" t="str">
        <f t="shared" si="27"/>
        <v/>
      </c>
    </row>
    <row r="1771" spans="1:11" x14ac:dyDescent="0.15">
      <c r="A1771" s="10" t="str">
        <f>IF([1]厂站实体!A1771="","",[1]厂站实体!A1771)</f>
        <v/>
      </c>
      <c r="B1771" s="10" t="str">
        <f>IF([1]厂站实体!E1771="","",[1]厂站实体!E1771)</f>
        <v/>
      </c>
      <c r="C1771" s="10" t="str">
        <f>IF([1]厂站实体!C1771="","",[1]厂站实体!C1771)</f>
        <v/>
      </c>
      <c r="D1771" s="10" t="str">
        <f>IF([1]厂站实体!D1771="","",[1]厂站实体!D1771)</f>
        <v/>
      </c>
      <c r="E1771" s="10" t="str">
        <f>IF([1]厂站实体!R1771="","",[1]厂站实体!R1771)</f>
        <v/>
      </c>
      <c r="F1771" s="10" t="str">
        <f>IF([1]厂站实体!M1771="","",[1]厂站实体!M1771)</f>
        <v/>
      </c>
      <c r="G1771" s="10" t="str">
        <f>IF([1]厂站实体!N1771="","",[1]厂站实体!N1771)</f>
        <v/>
      </c>
      <c r="H1771" s="10" t="str">
        <f>IF([1]厂站实体!O1771="","",[1]厂站实体!O1771)</f>
        <v/>
      </c>
      <c r="I1771" s="10" t="str">
        <f>IF([1]厂站实体!K1771="","",[1]厂站实体!K1771)</f>
        <v/>
      </c>
      <c r="J1771" s="10" t="str">
        <f>IF([1]厂站实体!P1771="","",[1]厂站实体!P1771)</f>
        <v/>
      </c>
      <c r="K1771" s="10" t="str">
        <f t="shared" si="27"/>
        <v/>
      </c>
    </row>
    <row r="1772" spans="1:11" x14ac:dyDescent="0.15">
      <c r="A1772" s="10" t="str">
        <f>IF([1]厂站实体!A1772="","",[1]厂站实体!A1772)</f>
        <v/>
      </c>
      <c r="B1772" s="10" t="str">
        <f>IF([1]厂站实体!E1772="","",[1]厂站实体!E1772)</f>
        <v/>
      </c>
      <c r="C1772" s="10" t="str">
        <f>IF([1]厂站实体!C1772="","",[1]厂站实体!C1772)</f>
        <v/>
      </c>
      <c r="D1772" s="10" t="str">
        <f>IF([1]厂站实体!D1772="","",[1]厂站实体!D1772)</f>
        <v/>
      </c>
      <c r="E1772" s="10" t="str">
        <f>IF([1]厂站实体!R1772="","",[1]厂站实体!R1772)</f>
        <v/>
      </c>
      <c r="F1772" s="10" t="str">
        <f>IF([1]厂站实体!M1772="","",[1]厂站实体!M1772)</f>
        <v/>
      </c>
      <c r="G1772" s="10" t="str">
        <f>IF([1]厂站实体!N1772="","",[1]厂站实体!N1772)</f>
        <v/>
      </c>
      <c r="H1772" s="10" t="str">
        <f>IF([1]厂站实体!O1772="","",[1]厂站实体!O1772)</f>
        <v/>
      </c>
      <c r="I1772" s="10" t="str">
        <f>IF([1]厂站实体!K1772="","",[1]厂站实体!K1772)</f>
        <v/>
      </c>
      <c r="J1772" s="10" t="str">
        <f>IF([1]厂站实体!P1772="","",[1]厂站实体!P1772)</f>
        <v/>
      </c>
      <c r="K1772" s="10" t="str">
        <f t="shared" si="27"/>
        <v/>
      </c>
    </row>
    <row r="1773" spans="1:11" x14ac:dyDescent="0.15">
      <c r="A1773" s="10" t="str">
        <f>IF([1]厂站实体!A1773="","",[1]厂站实体!A1773)</f>
        <v/>
      </c>
      <c r="B1773" s="10" t="str">
        <f>IF([1]厂站实体!E1773="","",[1]厂站实体!E1773)</f>
        <v/>
      </c>
      <c r="C1773" s="10" t="str">
        <f>IF([1]厂站实体!C1773="","",[1]厂站实体!C1773)</f>
        <v/>
      </c>
      <c r="D1773" s="10" t="str">
        <f>IF([1]厂站实体!D1773="","",[1]厂站实体!D1773)</f>
        <v/>
      </c>
      <c r="E1773" s="10" t="str">
        <f>IF([1]厂站实体!R1773="","",[1]厂站实体!R1773)</f>
        <v/>
      </c>
      <c r="F1773" s="10" t="str">
        <f>IF([1]厂站实体!M1773="","",[1]厂站实体!M1773)</f>
        <v/>
      </c>
      <c r="G1773" s="10" t="str">
        <f>IF([1]厂站实体!N1773="","",[1]厂站实体!N1773)</f>
        <v/>
      </c>
      <c r="H1773" s="10" t="str">
        <f>IF([1]厂站实体!O1773="","",[1]厂站实体!O1773)</f>
        <v/>
      </c>
      <c r="I1773" s="10" t="str">
        <f>IF([1]厂站实体!K1773="","",[1]厂站实体!K1773)</f>
        <v/>
      </c>
      <c r="J1773" s="10" t="str">
        <f>IF([1]厂站实体!P1773="","",[1]厂站实体!P1773)</f>
        <v/>
      </c>
      <c r="K1773" s="10" t="str">
        <f t="shared" si="27"/>
        <v/>
      </c>
    </row>
    <row r="1774" spans="1:11" x14ac:dyDescent="0.15">
      <c r="A1774" s="10" t="str">
        <f>IF([1]厂站实体!A1774="","",[1]厂站实体!A1774)</f>
        <v/>
      </c>
      <c r="B1774" s="10" t="str">
        <f>IF([1]厂站实体!E1774="","",[1]厂站实体!E1774)</f>
        <v/>
      </c>
      <c r="C1774" s="10" t="str">
        <f>IF([1]厂站实体!C1774="","",[1]厂站实体!C1774)</f>
        <v/>
      </c>
      <c r="D1774" s="10" t="str">
        <f>IF([1]厂站实体!D1774="","",[1]厂站实体!D1774)</f>
        <v/>
      </c>
      <c r="E1774" s="10" t="str">
        <f>IF([1]厂站实体!R1774="","",[1]厂站实体!R1774)</f>
        <v/>
      </c>
      <c r="F1774" s="10" t="str">
        <f>IF([1]厂站实体!M1774="","",[1]厂站实体!M1774)</f>
        <v/>
      </c>
      <c r="G1774" s="10" t="str">
        <f>IF([1]厂站实体!N1774="","",[1]厂站实体!N1774)</f>
        <v/>
      </c>
      <c r="H1774" s="10" t="str">
        <f>IF([1]厂站实体!O1774="","",[1]厂站实体!O1774)</f>
        <v/>
      </c>
      <c r="I1774" s="10" t="str">
        <f>IF([1]厂站实体!K1774="","",[1]厂站实体!K1774)</f>
        <v/>
      </c>
      <c r="J1774" s="10" t="str">
        <f>IF([1]厂站实体!P1774="","",[1]厂站实体!P1774)</f>
        <v/>
      </c>
      <c r="K1774" s="10" t="str">
        <f t="shared" si="27"/>
        <v/>
      </c>
    </row>
    <row r="1775" spans="1:11" x14ac:dyDescent="0.15">
      <c r="A1775" s="10" t="str">
        <f>IF([1]厂站实体!A1775="","",[1]厂站实体!A1775)</f>
        <v/>
      </c>
      <c r="B1775" s="10" t="str">
        <f>IF([1]厂站实体!E1775="","",[1]厂站实体!E1775)</f>
        <v/>
      </c>
      <c r="C1775" s="10" t="str">
        <f>IF([1]厂站实体!C1775="","",[1]厂站实体!C1775)</f>
        <v/>
      </c>
      <c r="D1775" s="10" t="str">
        <f>IF([1]厂站实体!D1775="","",[1]厂站实体!D1775)</f>
        <v/>
      </c>
      <c r="E1775" s="10" t="str">
        <f>IF([1]厂站实体!R1775="","",[1]厂站实体!R1775)</f>
        <v/>
      </c>
      <c r="F1775" s="10" t="str">
        <f>IF([1]厂站实体!M1775="","",[1]厂站实体!M1775)</f>
        <v/>
      </c>
      <c r="G1775" s="10" t="str">
        <f>IF([1]厂站实体!N1775="","",[1]厂站实体!N1775)</f>
        <v/>
      </c>
      <c r="H1775" s="10" t="str">
        <f>IF([1]厂站实体!O1775="","",[1]厂站实体!O1775)</f>
        <v/>
      </c>
      <c r="I1775" s="10" t="str">
        <f>IF([1]厂站实体!K1775="","",[1]厂站实体!K1775)</f>
        <v/>
      </c>
      <c r="J1775" s="10" t="str">
        <f>IF([1]厂站实体!P1775="","",[1]厂站实体!P1775)</f>
        <v/>
      </c>
      <c r="K1775" s="10" t="str">
        <f t="shared" si="27"/>
        <v/>
      </c>
    </row>
    <row r="1776" spans="1:11" x14ac:dyDescent="0.15">
      <c r="A1776" s="10" t="str">
        <f>IF([1]厂站实体!A1776="","",[1]厂站实体!A1776)</f>
        <v/>
      </c>
      <c r="B1776" s="10" t="str">
        <f>IF([1]厂站实体!E1776="","",[1]厂站实体!E1776)</f>
        <v/>
      </c>
      <c r="C1776" s="10" t="str">
        <f>IF([1]厂站实体!C1776="","",[1]厂站实体!C1776)</f>
        <v/>
      </c>
      <c r="D1776" s="10" t="str">
        <f>IF([1]厂站实体!D1776="","",[1]厂站实体!D1776)</f>
        <v/>
      </c>
      <c r="E1776" s="10" t="str">
        <f>IF([1]厂站实体!R1776="","",[1]厂站实体!R1776)</f>
        <v/>
      </c>
      <c r="F1776" s="10" t="str">
        <f>IF([1]厂站实体!M1776="","",[1]厂站实体!M1776)</f>
        <v/>
      </c>
      <c r="G1776" s="10" t="str">
        <f>IF([1]厂站实体!N1776="","",[1]厂站实体!N1776)</f>
        <v/>
      </c>
      <c r="H1776" s="10" t="str">
        <f>IF([1]厂站实体!O1776="","",[1]厂站实体!O1776)</f>
        <v/>
      </c>
      <c r="I1776" s="10" t="str">
        <f>IF([1]厂站实体!K1776="","",[1]厂站实体!K1776)</f>
        <v/>
      </c>
      <c r="J1776" s="10" t="str">
        <f>IF([1]厂站实体!P1776="","",[1]厂站实体!P1776)</f>
        <v/>
      </c>
      <c r="K1776" s="10" t="str">
        <f t="shared" si="27"/>
        <v/>
      </c>
    </row>
    <row r="1777" spans="1:11" x14ac:dyDescent="0.15">
      <c r="A1777" s="10" t="str">
        <f>IF([1]厂站实体!A1777="","",[1]厂站实体!A1777)</f>
        <v/>
      </c>
      <c r="B1777" s="10" t="str">
        <f>IF([1]厂站实体!E1777="","",[1]厂站实体!E1777)</f>
        <v/>
      </c>
      <c r="C1777" s="10" t="str">
        <f>IF([1]厂站实体!C1777="","",[1]厂站实体!C1777)</f>
        <v/>
      </c>
      <c r="D1777" s="10" t="str">
        <f>IF([1]厂站实体!D1777="","",[1]厂站实体!D1777)</f>
        <v/>
      </c>
      <c r="E1777" s="10" t="str">
        <f>IF([1]厂站实体!R1777="","",[1]厂站实体!R1777)</f>
        <v/>
      </c>
      <c r="F1777" s="10" t="str">
        <f>IF([1]厂站实体!M1777="","",[1]厂站实体!M1777)</f>
        <v/>
      </c>
      <c r="G1777" s="10" t="str">
        <f>IF([1]厂站实体!N1777="","",[1]厂站实体!N1777)</f>
        <v/>
      </c>
      <c r="H1777" s="10" t="str">
        <f>IF([1]厂站实体!O1777="","",[1]厂站实体!O1777)</f>
        <v/>
      </c>
      <c r="I1777" s="10" t="str">
        <f>IF([1]厂站实体!K1777="","",[1]厂站实体!K1777)</f>
        <v/>
      </c>
      <c r="J1777" s="10" t="str">
        <f>IF([1]厂站实体!P1777="","",[1]厂站实体!P1777)</f>
        <v/>
      </c>
      <c r="K1777" s="10" t="str">
        <f t="shared" si="27"/>
        <v/>
      </c>
    </row>
    <row r="1778" spans="1:11" x14ac:dyDescent="0.15">
      <c r="A1778" s="10" t="str">
        <f>IF([1]厂站实体!A1778="","",[1]厂站实体!A1778)</f>
        <v/>
      </c>
      <c r="B1778" s="10" t="str">
        <f>IF([1]厂站实体!E1778="","",[1]厂站实体!E1778)</f>
        <v/>
      </c>
      <c r="C1778" s="10" t="str">
        <f>IF([1]厂站实体!C1778="","",[1]厂站实体!C1778)</f>
        <v/>
      </c>
      <c r="D1778" s="10" t="str">
        <f>IF([1]厂站实体!D1778="","",[1]厂站实体!D1778)</f>
        <v/>
      </c>
      <c r="E1778" s="10" t="str">
        <f>IF([1]厂站实体!R1778="","",[1]厂站实体!R1778)</f>
        <v/>
      </c>
      <c r="F1778" s="10" t="str">
        <f>IF([1]厂站实体!M1778="","",[1]厂站实体!M1778)</f>
        <v/>
      </c>
      <c r="G1778" s="10" t="str">
        <f>IF([1]厂站实体!N1778="","",[1]厂站实体!N1778)</f>
        <v/>
      </c>
      <c r="H1778" s="10" t="str">
        <f>IF([1]厂站实体!O1778="","",[1]厂站实体!O1778)</f>
        <v/>
      </c>
      <c r="I1778" s="10" t="str">
        <f>IF([1]厂站实体!K1778="","",[1]厂站实体!K1778)</f>
        <v/>
      </c>
      <c r="J1778" s="10" t="str">
        <f>IF([1]厂站实体!P1778="","",[1]厂站实体!P1778)</f>
        <v/>
      </c>
      <c r="K1778" s="10" t="str">
        <f t="shared" si="27"/>
        <v/>
      </c>
    </row>
    <row r="1779" spans="1:11" x14ac:dyDescent="0.15">
      <c r="A1779" s="10" t="str">
        <f>IF([1]厂站实体!A1779="","",[1]厂站实体!A1779)</f>
        <v/>
      </c>
      <c r="B1779" s="10" t="str">
        <f>IF([1]厂站实体!E1779="","",[1]厂站实体!E1779)</f>
        <v/>
      </c>
      <c r="C1779" s="10" t="str">
        <f>IF([1]厂站实体!C1779="","",[1]厂站实体!C1779)</f>
        <v/>
      </c>
      <c r="D1779" s="10" t="str">
        <f>IF([1]厂站实体!D1779="","",[1]厂站实体!D1779)</f>
        <v/>
      </c>
      <c r="E1779" s="10" t="str">
        <f>IF([1]厂站实体!R1779="","",[1]厂站实体!R1779)</f>
        <v/>
      </c>
      <c r="F1779" s="10" t="str">
        <f>IF([1]厂站实体!M1779="","",[1]厂站实体!M1779)</f>
        <v/>
      </c>
      <c r="G1779" s="10" t="str">
        <f>IF([1]厂站实体!N1779="","",[1]厂站实体!N1779)</f>
        <v/>
      </c>
      <c r="H1779" s="10" t="str">
        <f>IF([1]厂站实体!O1779="","",[1]厂站实体!O1779)</f>
        <v/>
      </c>
      <c r="I1779" s="10" t="str">
        <f>IF([1]厂站实体!K1779="","",[1]厂站实体!K1779)</f>
        <v/>
      </c>
      <c r="J1779" s="10" t="str">
        <f>IF([1]厂站实体!P1779="","",[1]厂站实体!P1779)</f>
        <v/>
      </c>
      <c r="K1779" s="10" t="str">
        <f t="shared" si="27"/>
        <v/>
      </c>
    </row>
    <row r="1780" spans="1:11" x14ac:dyDescent="0.15">
      <c r="A1780" s="10" t="str">
        <f>IF([1]厂站实体!A1780="","",[1]厂站实体!A1780)</f>
        <v/>
      </c>
      <c r="B1780" s="10" t="str">
        <f>IF([1]厂站实体!E1780="","",[1]厂站实体!E1780)</f>
        <v/>
      </c>
      <c r="C1780" s="10" t="str">
        <f>IF([1]厂站实体!C1780="","",[1]厂站实体!C1780)</f>
        <v/>
      </c>
      <c r="D1780" s="10" t="str">
        <f>IF([1]厂站实体!D1780="","",[1]厂站实体!D1780)</f>
        <v/>
      </c>
      <c r="E1780" s="10" t="str">
        <f>IF([1]厂站实体!R1780="","",[1]厂站实体!R1780)</f>
        <v/>
      </c>
      <c r="F1780" s="10" t="str">
        <f>IF([1]厂站实体!M1780="","",[1]厂站实体!M1780)</f>
        <v/>
      </c>
      <c r="G1780" s="10" t="str">
        <f>IF([1]厂站实体!N1780="","",[1]厂站实体!N1780)</f>
        <v/>
      </c>
      <c r="H1780" s="10" t="str">
        <f>IF([1]厂站实体!O1780="","",[1]厂站实体!O1780)</f>
        <v/>
      </c>
      <c r="I1780" s="10" t="str">
        <f>IF([1]厂站实体!K1780="","",[1]厂站实体!K1780)</f>
        <v/>
      </c>
      <c r="J1780" s="10" t="str">
        <f>IF([1]厂站实体!P1780="","",[1]厂站实体!P1780)</f>
        <v/>
      </c>
      <c r="K1780" s="10" t="str">
        <f t="shared" si="27"/>
        <v/>
      </c>
    </row>
    <row r="1781" spans="1:11" x14ac:dyDescent="0.15">
      <c r="A1781" s="10" t="str">
        <f>IF([1]厂站实体!A1781="","",[1]厂站实体!A1781)</f>
        <v/>
      </c>
      <c r="B1781" s="10" t="str">
        <f>IF([1]厂站实体!E1781="","",[1]厂站实体!E1781)</f>
        <v/>
      </c>
      <c r="C1781" s="10" t="str">
        <f>IF([1]厂站实体!C1781="","",[1]厂站实体!C1781)</f>
        <v/>
      </c>
      <c r="D1781" s="10" t="str">
        <f>IF([1]厂站实体!D1781="","",[1]厂站实体!D1781)</f>
        <v/>
      </c>
      <c r="E1781" s="10" t="str">
        <f>IF([1]厂站实体!R1781="","",[1]厂站实体!R1781)</f>
        <v/>
      </c>
      <c r="F1781" s="10" t="str">
        <f>IF([1]厂站实体!M1781="","",[1]厂站实体!M1781)</f>
        <v/>
      </c>
      <c r="G1781" s="10" t="str">
        <f>IF([1]厂站实体!N1781="","",[1]厂站实体!N1781)</f>
        <v/>
      </c>
      <c r="H1781" s="10" t="str">
        <f>IF([1]厂站实体!O1781="","",[1]厂站实体!O1781)</f>
        <v/>
      </c>
      <c r="I1781" s="10" t="str">
        <f>IF([1]厂站实体!K1781="","",[1]厂站实体!K1781)</f>
        <v/>
      </c>
      <c r="J1781" s="10" t="str">
        <f>IF([1]厂站实体!P1781="","",[1]厂站实体!P1781)</f>
        <v/>
      </c>
      <c r="K1781" s="10" t="str">
        <f t="shared" si="27"/>
        <v/>
      </c>
    </row>
    <row r="1782" spans="1:11" x14ac:dyDescent="0.15">
      <c r="A1782" s="10" t="str">
        <f>IF([1]厂站实体!A1782="","",[1]厂站实体!A1782)</f>
        <v/>
      </c>
      <c r="B1782" s="10" t="str">
        <f>IF([1]厂站实体!E1782="","",[1]厂站实体!E1782)</f>
        <v/>
      </c>
      <c r="C1782" s="10" t="str">
        <f>IF([1]厂站实体!C1782="","",[1]厂站实体!C1782)</f>
        <v/>
      </c>
      <c r="D1782" s="10" t="str">
        <f>IF([1]厂站实体!D1782="","",[1]厂站实体!D1782)</f>
        <v/>
      </c>
      <c r="E1782" s="10" t="str">
        <f>IF([1]厂站实体!R1782="","",[1]厂站实体!R1782)</f>
        <v/>
      </c>
      <c r="F1782" s="10" t="str">
        <f>IF([1]厂站实体!M1782="","",[1]厂站实体!M1782)</f>
        <v/>
      </c>
      <c r="G1782" s="10" t="str">
        <f>IF([1]厂站实体!N1782="","",[1]厂站实体!N1782)</f>
        <v/>
      </c>
      <c r="H1782" s="10" t="str">
        <f>IF([1]厂站实体!O1782="","",[1]厂站实体!O1782)</f>
        <v/>
      </c>
      <c r="I1782" s="10" t="str">
        <f>IF([1]厂站实体!K1782="","",[1]厂站实体!K1782)</f>
        <v/>
      </c>
      <c r="J1782" s="10" t="str">
        <f>IF([1]厂站实体!P1782="","",[1]厂站实体!P1782)</f>
        <v/>
      </c>
      <c r="K1782" s="10" t="str">
        <f t="shared" si="27"/>
        <v/>
      </c>
    </row>
    <row r="1783" spans="1:11" x14ac:dyDescent="0.15">
      <c r="A1783" s="10" t="str">
        <f>IF([1]厂站实体!A1783="","",[1]厂站实体!A1783)</f>
        <v/>
      </c>
      <c r="B1783" s="10" t="str">
        <f>IF([1]厂站实体!E1783="","",[1]厂站实体!E1783)</f>
        <v/>
      </c>
      <c r="C1783" s="10" t="str">
        <f>IF([1]厂站实体!C1783="","",[1]厂站实体!C1783)</f>
        <v/>
      </c>
      <c r="D1783" s="10" t="str">
        <f>IF([1]厂站实体!D1783="","",[1]厂站实体!D1783)</f>
        <v/>
      </c>
      <c r="E1783" s="10" t="str">
        <f>IF([1]厂站实体!R1783="","",[1]厂站实体!R1783)</f>
        <v/>
      </c>
      <c r="F1783" s="10" t="str">
        <f>IF([1]厂站实体!M1783="","",[1]厂站实体!M1783)</f>
        <v/>
      </c>
      <c r="G1783" s="10" t="str">
        <f>IF([1]厂站实体!N1783="","",[1]厂站实体!N1783)</f>
        <v/>
      </c>
      <c r="H1783" s="10" t="str">
        <f>IF([1]厂站实体!O1783="","",[1]厂站实体!O1783)</f>
        <v/>
      </c>
      <c r="I1783" s="10" t="str">
        <f>IF([1]厂站实体!K1783="","",[1]厂站实体!K1783)</f>
        <v/>
      </c>
      <c r="J1783" s="10" t="str">
        <f>IF([1]厂站实体!P1783="","",[1]厂站实体!P1783)</f>
        <v/>
      </c>
      <c r="K1783" s="10" t="str">
        <f t="shared" si="27"/>
        <v/>
      </c>
    </row>
    <row r="1784" spans="1:11" x14ac:dyDescent="0.15">
      <c r="A1784" s="10" t="str">
        <f>IF([1]厂站实体!A1784="","",[1]厂站实体!A1784)</f>
        <v/>
      </c>
      <c r="B1784" s="10" t="str">
        <f>IF([1]厂站实体!E1784="","",[1]厂站实体!E1784)</f>
        <v/>
      </c>
      <c r="C1784" s="10" t="str">
        <f>IF([1]厂站实体!C1784="","",[1]厂站实体!C1784)</f>
        <v/>
      </c>
      <c r="D1784" s="10" t="str">
        <f>IF([1]厂站实体!D1784="","",[1]厂站实体!D1784)</f>
        <v/>
      </c>
      <c r="E1784" s="10" t="str">
        <f>IF([1]厂站实体!R1784="","",[1]厂站实体!R1784)</f>
        <v/>
      </c>
      <c r="F1784" s="10" t="str">
        <f>IF([1]厂站实体!M1784="","",[1]厂站实体!M1784)</f>
        <v/>
      </c>
      <c r="G1784" s="10" t="str">
        <f>IF([1]厂站实体!N1784="","",[1]厂站实体!N1784)</f>
        <v/>
      </c>
      <c r="H1784" s="10" t="str">
        <f>IF([1]厂站实体!O1784="","",[1]厂站实体!O1784)</f>
        <v/>
      </c>
      <c r="I1784" s="10" t="str">
        <f>IF([1]厂站实体!K1784="","",[1]厂站实体!K1784)</f>
        <v/>
      </c>
      <c r="J1784" s="10" t="str">
        <f>IF([1]厂站实体!P1784="","",[1]厂站实体!P1784)</f>
        <v/>
      </c>
      <c r="K1784" s="10" t="str">
        <f t="shared" si="27"/>
        <v/>
      </c>
    </row>
    <row r="1785" spans="1:11" x14ac:dyDescent="0.15">
      <c r="A1785" s="10" t="str">
        <f>IF([1]厂站实体!A1785="","",[1]厂站实体!A1785)</f>
        <v/>
      </c>
      <c r="B1785" s="10" t="str">
        <f>IF([1]厂站实体!E1785="","",[1]厂站实体!E1785)</f>
        <v/>
      </c>
      <c r="C1785" s="10" t="str">
        <f>IF([1]厂站实体!C1785="","",[1]厂站实体!C1785)</f>
        <v/>
      </c>
      <c r="D1785" s="10" t="str">
        <f>IF([1]厂站实体!D1785="","",[1]厂站实体!D1785)</f>
        <v/>
      </c>
      <c r="E1785" s="10" t="str">
        <f>IF([1]厂站实体!R1785="","",[1]厂站实体!R1785)</f>
        <v/>
      </c>
      <c r="F1785" s="10" t="str">
        <f>IF([1]厂站实体!M1785="","",[1]厂站实体!M1785)</f>
        <v/>
      </c>
      <c r="G1785" s="10" t="str">
        <f>IF([1]厂站实体!N1785="","",[1]厂站实体!N1785)</f>
        <v/>
      </c>
      <c r="H1785" s="10" t="str">
        <f>IF([1]厂站实体!O1785="","",[1]厂站实体!O1785)</f>
        <v/>
      </c>
      <c r="I1785" s="10" t="str">
        <f>IF([1]厂站实体!K1785="","",[1]厂站实体!K1785)</f>
        <v/>
      </c>
      <c r="J1785" s="10" t="str">
        <f>IF([1]厂站实体!P1785="","",[1]厂站实体!P1785)</f>
        <v/>
      </c>
      <c r="K1785" s="10" t="str">
        <f t="shared" si="27"/>
        <v/>
      </c>
    </row>
    <row r="1786" spans="1:11" x14ac:dyDescent="0.15">
      <c r="A1786" s="10" t="str">
        <f>IF([1]厂站实体!A1786="","",[1]厂站实体!A1786)</f>
        <v/>
      </c>
      <c r="B1786" s="10" t="str">
        <f>IF([1]厂站实体!E1786="","",[1]厂站实体!E1786)</f>
        <v/>
      </c>
      <c r="C1786" s="10" t="str">
        <f>IF([1]厂站实体!C1786="","",[1]厂站实体!C1786)</f>
        <v/>
      </c>
      <c r="D1786" s="10" t="str">
        <f>IF([1]厂站实体!D1786="","",[1]厂站实体!D1786)</f>
        <v/>
      </c>
      <c r="E1786" s="10" t="str">
        <f>IF([1]厂站实体!R1786="","",[1]厂站实体!R1786)</f>
        <v/>
      </c>
      <c r="F1786" s="10" t="str">
        <f>IF([1]厂站实体!M1786="","",[1]厂站实体!M1786)</f>
        <v/>
      </c>
      <c r="G1786" s="10" t="str">
        <f>IF([1]厂站实体!N1786="","",[1]厂站实体!N1786)</f>
        <v/>
      </c>
      <c r="H1786" s="10" t="str">
        <f>IF([1]厂站实体!O1786="","",[1]厂站实体!O1786)</f>
        <v/>
      </c>
      <c r="I1786" s="10" t="str">
        <f>IF([1]厂站实体!K1786="","",[1]厂站实体!K1786)</f>
        <v/>
      </c>
      <c r="J1786" s="10" t="str">
        <f>IF([1]厂站实体!P1786="","",[1]厂站实体!P1786)</f>
        <v/>
      </c>
      <c r="K1786" s="10" t="str">
        <f t="shared" si="27"/>
        <v/>
      </c>
    </row>
    <row r="1787" spans="1:11" x14ac:dyDescent="0.15">
      <c r="A1787" s="10" t="str">
        <f>IF([1]厂站实体!A1787="","",[1]厂站实体!A1787)</f>
        <v/>
      </c>
      <c r="B1787" s="10" t="str">
        <f>IF([1]厂站实体!E1787="","",[1]厂站实体!E1787)</f>
        <v/>
      </c>
      <c r="C1787" s="10" t="str">
        <f>IF([1]厂站实体!C1787="","",[1]厂站实体!C1787)</f>
        <v/>
      </c>
      <c r="D1787" s="10" t="str">
        <f>IF([1]厂站实体!D1787="","",[1]厂站实体!D1787)</f>
        <v/>
      </c>
      <c r="E1787" s="10" t="str">
        <f>IF([1]厂站实体!R1787="","",[1]厂站实体!R1787)</f>
        <v/>
      </c>
      <c r="F1787" s="10" t="str">
        <f>IF([1]厂站实体!M1787="","",[1]厂站实体!M1787)</f>
        <v/>
      </c>
      <c r="G1787" s="10" t="str">
        <f>IF([1]厂站实体!N1787="","",[1]厂站实体!N1787)</f>
        <v/>
      </c>
      <c r="H1787" s="10" t="str">
        <f>IF([1]厂站实体!O1787="","",[1]厂站实体!O1787)</f>
        <v/>
      </c>
      <c r="I1787" s="10" t="str">
        <f>IF([1]厂站实体!K1787="","",[1]厂站实体!K1787)</f>
        <v/>
      </c>
      <c r="J1787" s="10" t="str">
        <f>IF([1]厂站实体!P1787="","",[1]厂站实体!P1787)</f>
        <v/>
      </c>
      <c r="K1787" s="10" t="str">
        <f t="shared" si="27"/>
        <v/>
      </c>
    </row>
    <row r="1788" spans="1:11" x14ac:dyDescent="0.15">
      <c r="A1788" s="10" t="str">
        <f>IF([1]厂站实体!A1788="","",[1]厂站实体!A1788)</f>
        <v/>
      </c>
      <c r="B1788" s="10" t="str">
        <f>IF([1]厂站实体!E1788="","",[1]厂站实体!E1788)</f>
        <v/>
      </c>
      <c r="C1788" s="10" t="str">
        <f>IF([1]厂站实体!C1788="","",[1]厂站实体!C1788)</f>
        <v/>
      </c>
      <c r="D1788" s="10" t="str">
        <f>IF([1]厂站实体!D1788="","",[1]厂站实体!D1788)</f>
        <v/>
      </c>
      <c r="E1788" s="10" t="str">
        <f>IF([1]厂站实体!R1788="","",[1]厂站实体!R1788)</f>
        <v/>
      </c>
      <c r="F1788" s="10" t="str">
        <f>IF([1]厂站实体!M1788="","",[1]厂站实体!M1788)</f>
        <v/>
      </c>
      <c r="G1788" s="10" t="str">
        <f>IF([1]厂站实体!N1788="","",[1]厂站实体!N1788)</f>
        <v/>
      </c>
      <c r="H1788" s="10" t="str">
        <f>IF([1]厂站实体!O1788="","",[1]厂站实体!O1788)</f>
        <v/>
      </c>
      <c r="I1788" s="10" t="str">
        <f>IF([1]厂站实体!K1788="","",[1]厂站实体!K1788)</f>
        <v/>
      </c>
      <c r="J1788" s="10" t="str">
        <f>IF([1]厂站实体!P1788="","",[1]厂站实体!P1788)</f>
        <v/>
      </c>
      <c r="K1788" s="10" t="str">
        <f t="shared" si="27"/>
        <v/>
      </c>
    </row>
    <row r="1789" spans="1:11" x14ac:dyDescent="0.15">
      <c r="A1789" s="10" t="str">
        <f>IF([1]厂站实体!A1789="","",[1]厂站实体!A1789)</f>
        <v/>
      </c>
      <c r="B1789" s="10" t="str">
        <f>IF([1]厂站实体!E1789="","",[1]厂站实体!E1789)</f>
        <v/>
      </c>
      <c r="C1789" s="10" t="str">
        <f>IF([1]厂站实体!C1789="","",[1]厂站实体!C1789)</f>
        <v/>
      </c>
      <c r="D1789" s="10" t="str">
        <f>IF([1]厂站实体!D1789="","",[1]厂站实体!D1789)</f>
        <v/>
      </c>
      <c r="E1789" s="10" t="str">
        <f>IF([1]厂站实体!R1789="","",[1]厂站实体!R1789)</f>
        <v/>
      </c>
      <c r="F1789" s="10" t="str">
        <f>IF([1]厂站实体!M1789="","",[1]厂站实体!M1789)</f>
        <v/>
      </c>
      <c r="G1789" s="10" t="str">
        <f>IF([1]厂站实体!N1789="","",[1]厂站实体!N1789)</f>
        <v/>
      </c>
      <c r="H1789" s="10" t="str">
        <f>IF([1]厂站实体!O1789="","",[1]厂站实体!O1789)</f>
        <v/>
      </c>
      <c r="I1789" s="10" t="str">
        <f>IF([1]厂站实体!K1789="","",[1]厂站实体!K1789)</f>
        <v/>
      </c>
      <c r="J1789" s="10" t="str">
        <f>IF([1]厂站实体!P1789="","",[1]厂站实体!P1789)</f>
        <v/>
      </c>
      <c r="K1789" s="10" t="str">
        <f t="shared" si="27"/>
        <v/>
      </c>
    </row>
    <row r="1790" spans="1:11" x14ac:dyDescent="0.15">
      <c r="A1790" s="10" t="str">
        <f>IF([1]厂站实体!A1790="","",[1]厂站实体!A1790)</f>
        <v/>
      </c>
      <c r="B1790" s="10" t="str">
        <f>IF([1]厂站实体!E1790="","",[1]厂站实体!E1790)</f>
        <v/>
      </c>
      <c r="C1790" s="10" t="str">
        <f>IF([1]厂站实体!C1790="","",[1]厂站实体!C1790)</f>
        <v/>
      </c>
      <c r="D1790" s="10" t="str">
        <f>IF([1]厂站实体!D1790="","",[1]厂站实体!D1790)</f>
        <v/>
      </c>
      <c r="E1790" s="10" t="str">
        <f>IF([1]厂站实体!R1790="","",[1]厂站实体!R1790)</f>
        <v/>
      </c>
      <c r="F1790" s="10" t="str">
        <f>IF([1]厂站实体!M1790="","",[1]厂站实体!M1790)</f>
        <v/>
      </c>
      <c r="G1790" s="10" t="str">
        <f>IF([1]厂站实体!N1790="","",[1]厂站实体!N1790)</f>
        <v/>
      </c>
      <c r="H1790" s="10" t="str">
        <f>IF([1]厂站实体!O1790="","",[1]厂站实体!O1790)</f>
        <v/>
      </c>
      <c r="I1790" s="10" t="str">
        <f>IF([1]厂站实体!K1790="","",[1]厂站实体!K1790)</f>
        <v/>
      </c>
      <c r="J1790" s="10" t="str">
        <f>IF([1]厂站实体!P1790="","",[1]厂站实体!P1790)</f>
        <v/>
      </c>
      <c r="K1790" s="10" t="str">
        <f t="shared" si="27"/>
        <v/>
      </c>
    </row>
    <row r="1791" spans="1:11" x14ac:dyDescent="0.15">
      <c r="A1791" s="10" t="str">
        <f>IF([1]厂站实体!A1791="","",[1]厂站实体!A1791)</f>
        <v/>
      </c>
      <c r="B1791" s="10" t="str">
        <f>IF([1]厂站实体!E1791="","",[1]厂站实体!E1791)</f>
        <v/>
      </c>
      <c r="C1791" s="10" t="str">
        <f>IF([1]厂站实体!C1791="","",[1]厂站实体!C1791)</f>
        <v/>
      </c>
      <c r="D1791" s="10" t="str">
        <f>IF([1]厂站实体!D1791="","",[1]厂站实体!D1791)</f>
        <v/>
      </c>
      <c r="E1791" s="10" t="str">
        <f>IF([1]厂站实体!R1791="","",[1]厂站实体!R1791)</f>
        <v/>
      </c>
      <c r="F1791" s="10" t="str">
        <f>IF([1]厂站实体!M1791="","",[1]厂站实体!M1791)</f>
        <v/>
      </c>
      <c r="G1791" s="10" t="str">
        <f>IF([1]厂站实体!N1791="","",[1]厂站实体!N1791)</f>
        <v/>
      </c>
      <c r="H1791" s="10" t="str">
        <f>IF([1]厂站实体!O1791="","",[1]厂站实体!O1791)</f>
        <v/>
      </c>
      <c r="I1791" s="10" t="str">
        <f>IF([1]厂站实体!K1791="","",[1]厂站实体!K1791)</f>
        <v/>
      </c>
      <c r="J1791" s="10" t="str">
        <f>IF([1]厂站实体!P1791="","",[1]厂站实体!P1791)</f>
        <v/>
      </c>
      <c r="K1791" s="10" t="str">
        <f t="shared" si="27"/>
        <v/>
      </c>
    </row>
    <row r="1792" spans="1:11" x14ac:dyDescent="0.15">
      <c r="A1792" s="10" t="str">
        <f>IF([1]厂站实体!A1792="","",[1]厂站实体!A1792)</f>
        <v/>
      </c>
      <c r="B1792" s="10" t="str">
        <f>IF([1]厂站实体!E1792="","",[1]厂站实体!E1792)</f>
        <v/>
      </c>
      <c r="C1792" s="10" t="str">
        <f>IF([1]厂站实体!C1792="","",[1]厂站实体!C1792)</f>
        <v/>
      </c>
      <c r="D1792" s="10" t="str">
        <f>IF([1]厂站实体!D1792="","",[1]厂站实体!D1792)</f>
        <v/>
      </c>
      <c r="E1792" s="10" t="str">
        <f>IF([1]厂站实体!R1792="","",[1]厂站实体!R1792)</f>
        <v/>
      </c>
      <c r="F1792" s="10" t="str">
        <f>IF([1]厂站实体!M1792="","",[1]厂站实体!M1792)</f>
        <v/>
      </c>
      <c r="G1792" s="10" t="str">
        <f>IF([1]厂站实体!N1792="","",[1]厂站实体!N1792)</f>
        <v/>
      </c>
      <c r="H1792" s="10" t="str">
        <f>IF([1]厂站实体!O1792="","",[1]厂站实体!O1792)</f>
        <v/>
      </c>
      <c r="I1792" s="10" t="str">
        <f>IF([1]厂站实体!K1792="","",[1]厂站实体!K1792)</f>
        <v/>
      </c>
      <c r="J1792" s="10" t="str">
        <f>IF([1]厂站实体!P1792="","",[1]厂站实体!P1792)</f>
        <v/>
      </c>
      <c r="K1792" s="10" t="str">
        <f t="shared" si="27"/>
        <v/>
      </c>
    </row>
    <row r="1793" spans="1:11" x14ac:dyDescent="0.15">
      <c r="A1793" s="10" t="str">
        <f>IF([1]厂站实体!A1793="","",[1]厂站实体!A1793)</f>
        <v/>
      </c>
      <c r="B1793" s="10" t="str">
        <f>IF([1]厂站实体!E1793="","",[1]厂站实体!E1793)</f>
        <v/>
      </c>
      <c r="C1793" s="10" t="str">
        <f>IF([1]厂站实体!C1793="","",[1]厂站实体!C1793)</f>
        <v/>
      </c>
      <c r="D1793" s="10" t="str">
        <f>IF([1]厂站实体!D1793="","",[1]厂站实体!D1793)</f>
        <v/>
      </c>
      <c r="E1793" s="10" t="str">
        <f>IF([1]厂站实体!R1793="","",[1]厂站实体!R1793)</f>
        <v/>
      </c>
      <c r="F1793" s="10" t="str">
        <f>IF([1]厂站实体!M1793="","",[1]厂站实体!M1793)</f>
        <v/>
      </c>
      <c r="G1793" s="10" t="str">
        <f>IF([1]厂站实体!N1793="","",[1]厂站实体!N1793)</f>
        <v/>
      </c>
      <c r="H1793" s="10" t="str">
        <f>IF([1]厂站实体!O1793="","",[1]厂站实体!O1793)</f>
        <v/>
      </c>
      <c r="I1793" s="10" t="str">
        <f>IF([1]厂站实体!K1793="","",[1]厂站实体!K1793)</f>
        <v/>
      </c>
      <c r="J1793" s="10" t="str">
        <f>IF([1]厂站实体!P1793="","",[1]厂站实体!P1793)</f>
        <v/>
      </c>
      <c r="K1793" s="10" t="str">
        <f t="shared" si="27"/>
        <v/>
      </c>
    </row>
    <row r="1794" spans="1:11" x14ac:dyDescent="0.15">
      <c r="A1794" s="10" t="str">
        <f>IF([1]厂站实体!A1794="","",[1]厂站实体!A1794)</f>
        <v/>
      </c>
      <c r="B1794" s="10" t="str">
        <f>IF([1]厂站实体!E1794="","",[1]厂站实体!E1794)</f>
        <v/>
      </c>
      <c r="C1794" s="10" t="str">
        <f>IF([1]厂站实体!C1794="","",[1]厂站实体!C1794)</f>
        <v/>
      </c>
      <c r="D1794" s="10" t="str">
        <f>IF([1]厂站实体!D1794="","",[1]厂站实体!D1794)</f>
        <v/>
      </c>
      <c r="E1794" s="10" t="str">
        <f>IF([1]厂站实体!R1794="","",[1]厂站实体!R1794)</f>
        <v/>
      </c>
      <c r="F1794" s="10" t="str">
        <f>IF([1]厂站实体!M1794="","",[1]厂站实体!M1794)</f>
        <v/>
      </c>
      <c r="G1794" s="10" t="str">
        <f>IF([1]厂站实体!N1794="","",[1]厂站实体!N1794)</f>
        <v/>
      </c>
      <c r="H1794" s="10" t="str">
        <f>IF([1]厂站实体!O1794="","",[1]厂站实体!O1794)</f>
        <v/>
      </c>
      <c r="I1794" s="10" t="str">
        <f>IF([1]厂站实体!K1794="","",[1]厂站实体!K1794)</f>
        <v/>
      </c>
      <c r="J1794" s="10" t="str">
        <f>IF([1]厂站实体!P1794="","",[1]厂站实体!P1794)</f>
        <v/>
      </c>
      <c r="K1794" s="10" t="str">
        <f t="shared" si="27"/>
        <v/>
      </c>
    </row>
    <row r="1795" spans="1:11" x14ac:dyDescent="0.15">
      <c r="A1795" s="10" t="str">
        <f>IF([1]厂站实体!A1795="","",[1]厂站实体!A1795)</f>
        <v/>
      </c>
      <c r="B1795" s="10" t="str">
        <f>IF([1]厂站实体!E1795="","",[1]厂站实体!E1795)</f>
        <v/>
      </c>
      <c r="C1795" s="10" t="str">
        <f>IF([1]厂站实体!C1795="","",[1]厂站实体!C1795)</f>
        <v/>
      </c>
      <c r="D1795" s="10" t="str">
        <f>IF([1]厂站实体!D1795="","",[1]厂站实体!D1795)</f>
        <v/>
      </c>
      <c r="E1795" s="10" t="str">
        <f>IF([1]厂站实体!R1795="","",[1]厂站实体!R1795)</f>
        <v/>
      </c>
      <c r="F1795" s="10" t="str">
        <f>IF([1]厂站实体!M1795="","",[1]厂站实体!M1795)</f>
        <v/>
      </c>
      <c r="G1795" s="10" t="str">
        <f>IF([1]厂站实体!N1795="","",[1]厂站实体!N1795)</f>
        <v/>
      </c>
      <c r="H1795" s="10" t="str">
        <f>IF([1]厂站实体!O1795="","",[1]厂站实体!O1795)</f>
        <v/>
      </c>
      <c r="I1795" s="10" t="str">
        <f>IF([1]厂站实体!K1795="","",[1]厂站实体!K1795)</f>
        <v/>
      </c>
      <c r="J1795" s="10" t="str">
        <f>IF([1]厂站实体!P1795="","",[1]厂站实体!P1795)</f>
        <v/>
      </c>
      <c r="K1795" s="10" t="str">
        <f t="shared" ref="K1795:K1858" si="28">IF(OR(I1795="",J1795=""),"",I1795-J1795)</f>
        <v/>
      </c>
    </row>
    <row r="1796" spans="1:11" x14ac:dyDescent="0.15">
      <c r="A1796" s="10" t="str">
        <f>IF([1]厂站实体!A1796="","",[1]厂站实体!A1796)</f>
        <v/>
      </c>
      <c r="B1796" s="10" t="str">
        <f>IF([1]厂站实体!E1796="","",[1]厂站实体!E1796)</f>
        <v/>
      </c>
      <c r="C1796" s="10" t="str">
        <f>IF([1]厂站实体!C1796="","",[1]厂站实体!C1796)</f>
        <v/>
      </c>
      <c r="D1796" s="10" t="str">
        <f>IF([1]厂站实体!D1796="","",[1]厂站实体!D1796)</f>
        <v/>
      </c>
      <c r="E1796" s="10" t="str">
        <f>IF([1]厂站实体!R1796="","",[1]厂站实体!R1796)</f>
        <v/>
      </c>
      <c r="F1796" s="10" t="str">
        <f>IF([1]厂站实体!M1796="","",[1]厂站实体!M1796)</f>
        <v/>
      </c>
      <c r="G1796" s="10" t="str">
        <f>IF([1]厂站实体!N1796="","",[1]厂站实体!N1796)</f>
        <v/>
      </c>
      <c r="H1796" s="10" t="str">
        <f>IF([1]厂站实体!O1796="","",[1]厂站实体!O1796)</f>
        <v/>
      </c>
      <c r="I1796" s="10" t="str">
        <f>IF([1]厂站实体!K1796="","",[1]厂站实体!K1796)</f>
        <v/>
      </c>
      <c r="J1796" s="10" t="str">
        <f>IF([1]厂站实体!P1796="","",[1]厂站实体!P1796)</f>
        <v/>
      </c>
      <c r="K1796" s="10" t="str">
        <f t="shared" si="28"/>
        <v/>
      </c>
    </row>
    <row r="1797" spans="1:11" x14ac:dyDescent="0.15">
      <c r="A1797" s="10" t="str">
        <f>IF([1]厂站实体!A1797="","",[1]厂站实体!A1797)</f>
        <v/>
      </c>
      <c r="B1797" s="10" t="str">
        <f>IF([1]厂站实体!E1797="","",[1]厂站实体!E1797)</f>
        <v/>
      </c>
      <c r="C1797" s="10" t="str">
        <f>IF([1]厂站实体!C1797="","",[1]厂站实体!C1797)</f>
        <v/>
      </c>
      <c r="D1797" s="10" t="str">
        <f>IF([1]厂站实体!D1797="","",[1]厂站实体!D1797)</f>
        <v/>
      </c>
      <c r="E1797" s="10" t="str">
        <f>IF([1]厂站实体!R1797="","",[1]厂站实体!R1797)</f>
        <v/>
      </c>
      <c r="F1797" s="10" t="str">
        <f>IF([1]厂站实体!M1797="","",[1]厂站实体!M1797)</f>
        <v/>
      </c>
      <c r="G1797" s="10" t="str">
        <f>IF([1]厂站实体!N1797="","",[1]厂站实体!N1797)</f>
        <v/>
      </c>
      <c r="H1797" s="10" t="str">
        <f>IF([1]厂站实体!O1797="","",[1]厂站实体!O1797)</f>
        <v/>
      </c>
      <c r="I1797" s="10" t="str">
        <f>IF([1]厂站实体!K1797="","",[1]厂站实体!K1797)</f>
        <v/>
      </c>
      <c r="J1797" s="10" t="str">
        <f>IF([1]厂站实体!P1797="","",[1]厂站实体!P1797)</f>
        <v/>
      </c>
      <c r="K1797" s="10" t="str">
        <f t="shared" si="28"/>
        <v/>
      </c>
    </row>
    <row r="1798" spans="1:11" x14ac:dyDescent="0.15">
      <c r="A1798" s="10" t="str">
        <f>IF([1]厂站实体!A1798="","",[1]厂站实体!A1798)</f>
        <v/>
      </c>
      <c r="B1798" s="10" t="str">
        <f>IF([1]厂站实体!E1798="","",[1]厂站实体!E1798)</f>
        <v/>
      </c>
      <c r="C1798" s="10" t="str">
        <f>IF([1]厂站实体!C1798="","",[1]厂站实体!C1798)</f>
        <v/>
      </c>
      <c r="D1798" s="10" t="str">
        <f>IF([1]厂站实体!D1798="","",[1]厂站实体!D1798)</f>
        <v/>
      </c>
      <c r="E1798" s="10" t="str">
        <f>IF([1]厂站实体!R1798="","",[1]厂站实体!R1798)</f>
        <v/>
      </c>
      <c r="F1798" s="10" t="str">
        <f>IF([1]厂站实体!M1798="","",[1]厂站实体!M1798)</f>
        <v/>
      </c>
      <c r="G1798" s="10" t="str">
        <f>IF([1]厂站实体!N1798="","",[1]厂站实体!N1798)</f>
        <v/>
      </c>
      <c r="H1798" s="10" t="str">
        <f>IF([1]厂站实体!O1798="","",[1]厂站实体!O1798)</f>
        <v/>
      </c>
      <c r="I1798" s="10" t="str">
        <f>IF([1]厂站实体!K1798="","",[1]厂站实体!K1798)</f>
        <v/>
      </c>
      <c r="J1798" s="10" t="str">
        <f>IF([1]厂站实体!P1798="","",[1]厂站实体!P1798)</f>
        <v/>
      </c>
      <c r="K1798" s="10" t="str">
        <f t="shared" si="28"/>
        <v/>
      </c>
    </row>
    <row r="1799" spans="1:11" x14ac:dyDescent="0.15">
      <c r="A1799" s="10" t="str">
        <f>IF([1]厂站实体!A1799="","",[1]厂站实体!A1799)</f>
        <v/>
      </c>
      <c r="B1799" s="10" t="str">
        <f>IF([1]厂站实体!E1799="","",[1]厂站实体!E1799)</f>
        <v/>
      </c>
      <c r="C1799" s="10" t="str">
        <f>IF([1]厂站实体!C1799="","",[1]厂站实体!C1799)</f>
        <v/>
      </c>
      <c r="D1799" s="10" t="str">
        <f>IF([1]厂站实体!D1799="","",[1]厂站实体!D1799)</f>
        <v/>
      </c>
      <c r="E1799" s="10" t="str">
        <f>IF([1]厂站实体!R1799="","",[1]厂站实体!R1799)</f>
        <v/>
      </c>
      <c r="F1799" s="10" t="str">
        <f>IF([1]厂站实体!M1799="","",[1]厂站实体!M1799)</f>
        <v/>
      </c>
      <c r="G1799" s="10" t="str">
        <f>IF([1]厂站实体!N1799="","",[1]厂站实体!N1799)</f>
        <v/>
      </c>
      <c r="H1799" s="10" t="str">
        <f>IF([1]厂站实体!O1799="","",[1]厂站实体!O1799)</f>
        <v/>
      </c>
      <c r="I1799" s="10" t="str">
        <f>IF([1]厂站实体!K1799="","",[1]厂站实体!K1799)</f>
        <v/>
      </c>
      <c r="J1799" s="10" t="str">
        <f>IF([1]厂站实体!P1799="","",[1]厂站实体!P1799)</f>
        <v/>
      </c>
      <c r="K1799" s="10" t="str">
        <f t="shared" si="28"/>
        <v/>
      </c>
    </row>
    <row r="1800" spans="1:11" x14ac:dyDescent="0.15">
      <c r="A1800" s="10" t="str">
        <f>IF([1]厂站实体!A1800="","",[1]厂站实体!A1800)</f>
        <v/>
      </c>
      <c r="B1800" s="10" t="str">
        <f>IF([1]厂站实体!E1800="","",[1]厂站实体!E1800)</f>
        <v/>
      </c>
      <c r="C1800" s="10" t="str">
        <f>IF([1]厂站实体!C1800="","",[1]厂站实体!C1800)</f>
        <v/>
      </c>
      <c r="D1800" s="10" t="str">
        <f>IF([1]厂站实体!D1800="","",[1]厂站实体!D1800)</f>
        <v/>
      </c>
      <c r="E1800" s="10" t="str">
        <f>IF([1]厂站实体!R1800="","",[1]厂站实体!R1800)</f>
        <v/>
      </c>
      <c r="F1800" s="10" t="str">
        <f>IF([1]厂站实体!M1800="","",[1]厂站实体!M1800)</f>
        <v/>
      </c>
      <c r="G1800" s="10" t="str">
        <f>IF([1]厂站实体!N1800="","",[1]厂站实体!N1800)</f>
        <v/>
      </c>
      <c r="H1800" s="10" t="str">
        <f>IF([1]厂站实体!O1800="","",[1]厂站实体!O1800)</f>
        <v/>
      </c>
      <c r="I1800" s="10" t="str">
        <f>IF([1]厂站实体!K1800="","",[1]厂站实体!K1800)</f>
        <v/>
      </c>
      <c r="J1800" s="10" t="str">
        <f>IF([1]厂站实体!P1800="","",[1]厂站实体!P1800)</f>
        <v/>
      </c>
      <c r="K1800" s="10" t="str">
        <f t="shared" si="28"/>
        <v/>
      </c>
    </row>
    <row r="1801" spans="1:11" x14ac:dyDescent="0.15">
      <c r="A1801" s="10" t="str">
        <f>IF([1]厂站实体!A1801="","",[1]厂站实体!A1801)</f>
        <v/>
      </c>
      <c r="B1801" s="10" t="str">
        <f>IF([1]厂站实体!E1801="","",[1]厂站实体!E1801)</f>
        <v/>
      </c>
      <c r="C1801" s="10" t="str">
        <f>IF([1]厂站实体!C1801="","",[1]厂站实体!C1801)</f>
        <v/>
      </c>
      <c r="D1801" s="10" t="str">
        <f>IF([1]厂站实体!D1801="","",[1]厂站实体!D1801)</f>
        <v/>
      </c>
      <c r="E1801" s="10" t="str">
        <f>IF([1]厂站实体!R1801="","",[1]厂站实体!R1801)</f>
        <v/>
      </c>
      <c r="F1801" s="10" t="str">
        <f>IF([1]厂站实体!M1801="","",[1]厂站实体!M1801)</f>
        <v/>
      </c>
      <c r="G1801" s="10" t="str">
        <f>IF([1]厂站实体!N1801="","",[1]厂站实体!N1801)</f>
        <v/>
      </c>
      <c r="H1801" s="10" t="str">
        <f>IF([1]厂站实体!O1801="","",[1]厂站实体!O1801)</f>
        <v/>
      </c>
      <c r="I1801" s="10" t="str">
        <f>IF([1]厂站实体!K1801="","",[1]厂站实体!K1801)</f>
        <v/>
      </c>
      <c r="J1801" s="10" t="str">
        <f>IF([1]厂站实体!P1801="","",[1]厂站实体!P1801)</f>
        <v/>
      </c>
      <c r="K1801" s="10" t="str">
        <f t="shared" si="28"/>
        <v/>
      </c>
    </row>
    <row r="1802" spans="1:11" x14ac:dyDescent="0.15">
      <c r="A1802" s="10" t="str">
        <f>IF([1]厂站实体!A1802="","",[1]厂站实体!A1802)</f>
        <v/>
      </c>
      <c r="B1802" s="10" t="str">
        <f>IF([1]厂站实体!E1802="","",[1]厂站实体!E1802)</f>
        <v/>
      </c>
      <c r="C1802" s="10" t="str">
        <f>IF([1]厂站实体!C1802="","",[1]厂站实体!C1802)</f>
        <v/>
      </c>
      <c r="D1802" s="10" t="str">
        <f>IF([1]厂站实体!D1802="","",[1]厂站实体!D1802)</f>
        <v/>
      </c>
      <c r="E1802" s="10" t="str">
        <f>IF([1]厂站实体!R1802="","",[1]厂站实体!R1802)</f>
        <v/>
      </c>
      <c r="F1802" s="10" t="str">
        <f>IF([1]厂站实体!M1802="","",[1]厂站实体!M1802)</f>
        <v/>
      </c>
      <c r="G1802" s="10" t="str">
        <f>IF([1]厂站实体!N1802="","",[1]厂站实体!N1802)</f>
        <v/>
      </c>
      <c r="H1802" s="10" t="str">
        <f>IF([1]厂站实体!O1802="","",[1]厂站实体!O1802)</f>
        <v/>
      </c>
      <c r="I1802" s="10" t="str">
        <f>IF([1]厂站实体!K1802="","",[1]厂站实体!K1802)</f>
        <v/>
      </c>
      <c r="J1802" s="10" t="str">
        <f>IF([1]厂站实体!P1802="","",[1]厂站实体!P1802)</f>
        <v/>
      </c>
      <c r="K1802" s="10" t="str">
        <f t="shared" si="28"/>
        <v/>
      </c>
    </row>
    <row r="1803" spans="1:11" x14ac:dyDescent="0.15">
      <c r="A1803" s="10" t="str">
        <f>IF([1]厂站实体!A1803="","",[1]厂站实体!A1803)</f>
        <v/>
      </c>
      <c r="B1803" s="10" t="str">
        <f>IF([1]厂站实体!E1803="","",[1]厂站实体!E1803)</f>
        <v/>
      </c>
      <c r="C1803" s="10" t="str">
        <f>IF([1]厂站实体!C1803="","",[1]厂站实体!C1803)</f>
        <v/>
      </c>
      <c r="D1803" s="10" t="str">
        <f>IF([1]厂站实体!D1803="","",[1]厂站实体!D1803)</f>
        <v/>
      </c>
      <c r="E1803" s="10" t="str">
        <f>IF([1]厂站实体!R1803="","",[1]厂站实体!R1803)</f>
        <v/>
      </c>
      <c r="F1803" s="10" t="str">
        <f>IF([1]厂站实体!M1803="","",[1]厂站实体!M1803)</f>
        <v/>
      </c>
      <c r="G1803" s="10" t="str">
        <f>IF([1]厂站实体!N1803="","",[1]厂站实体!N1803)</f>
        <v/>
      </c>
      <c r="H1803" s="10" t="str">
        <f>IF([1]厂站实体!O1803="","",[1]厂站实体!O1803)</f>
        <v/>
      </c>
      <c r="I1803" s="10" t="str">
        <f>IF([1]厂站实体!K1803="","",[1]厂站实体!K1803)</f>
        <v/>
      </c>
      <c r="J1803" s="10" t="str">
        <f>IF([1]厂站实体!P1803="","",[1]厂站实体!P1803)</f>
        <v/>
      </c>
      <c r="K1803" s="10" t="str">
        <f t="shared" si="28"/>
        <v/>
      </c>
    </row>
    <row r="1804" spans="1:11" x14ac:dyDescent="0.15">
      <c r="A1804" s="10" t="str">
        <f>IF([1]厂站实体!A1804="","",[1]厂站实体!A1804)</f>
        <v/>
      </c>
      <c r="B1804" s="10" t="str">
        <f>IF([1]厂站实体!E1804="","",[1]厂站实体!E1804)</f>
        <v/>
      </c>
      <c r="C1804" s="10" t="str">
        <f>IF([1]厂站实体!C1804="","",[1]厂站实体!C1804)</f>
        <v/>
      </c>
      <c r="D1804" s="10" t="str">
        <f>IF([1]厂站实体!D1804="","",[1]厂站实体!D1804)</f>
        <v/>
      </c>
      <c r="E1804" s="10" t="str">
        <f>IF([1]厂站实体!R1804="","",[1]厂站实体!R1804)</f>
        <v/>
      </c>
      <c r="F1804" s="10" t="str">
        <f>IF([1]厂站实体!M1804="","",[1]厂站实体!M1804)</f>
        <v/>
      </c>
      <c r="G1804" s="10" t="str">
        <f>IF([1]厂站实体!N1804="","",[1]厂站实体!N1804)</f>
        <v/>
      </c>
      <c r="H1804" s="10" t="str">
        <f>IF([1]厂站实体!O1804="","",[1]厂站实体!O1804)</f>
        <v/>
      </c>
      <c r="I1804" s="10" t="str">
        <f>IF([1]厂站实体!K1804="","",[1]厂站实体!K1804)</f>
        <v/>
      </c>
      <c r="J1804" s="10" t="str">
        <f>IF([1]厂站实体!P1804="","",[1]厂站实体!P1804)</f>
        <v/>
      </c>
      <c r="K1804" s="10" t="str">
        <f t="shared" si="28"/>
        <v/>
      </c>
    </row>
    <row r="1805" spans="1:11" x14ac:dyDescent="0.15">
      <c r="A1805" s="10" t="str">
        <f>IF([1]厂站实体!A1805="","",[1]厂站实体!A1805)</f>
        <v/>
      </c>
      <c r="B1805" s="10" t="str">
        <f>IF([1]厂站实体!E1805="","",[1]厂站实体!E1805)</f>
        <v/>
      </c>
      <c r="C1805" s="10" t="str">
        <f>IF([1]厂站实体!C1805="","",[1]厂站实体!C1805)</f>
        <v/>
      </c>
      <c r="D1805" s="10" t="str">
        <f>IF([1]厂站实体!D1805="","",[1]厂站实体!D1805)</f>
        <v/>
      </c>
      <c r="E1805" s="10" t="str">
        <f>IF([1]厂站实体!R1805="","",[1]厂站实体!R1805)</f>
        <v/>
      </c>
      <c r="F1805" s="10" t="str">
        <f>IF([1]厂站实体!M1805="","",[1]厂站实体!M1805)</f>
        <v/>
      </c>
      <c r="G1805" s="10" t="str">
        <f>IF([1]厂站实体!N1805="","",[1]厂站实体!N1805)</f>
        <v/>
      </c>
      <c r="H1805" s="10" t="str">
        <f>IF([1]厂站实体!O1805="","",[1]厂站实体!O1805)</f>
        <v/>
      </c>
      <c r="I1805" s="10" t="str">
        <f>IF([1]厂站实体!K1805="","",[1]厂站实体!K1805)</f>
        <v/>
      </c>
      <c r="J1805" s="10" t="str">
        <f>IF([1]厂站实体!P1805="","",[1]厂站实体!P1805)</f>
        <v/>
      </c>
      <c r="K1805" s="10" t="str">
        <f t="shared" si="28"/>
        <v/>
      </c>
    </row>
    <row r="1806" spans="1:11" x14ac:dyDescent="0.15">
      <c r="A1806" s="10" t="str">
        <f>IF([1]厂站实体!A1806="","",[1]厂站实体!A1806)</f>
        <v/>
      </c>
      <c r="B1806" s="10" t="str">
        <f>IF([1]厂站实体!E1806="","",[1]厂站实体!E1806)</f>
        <v/>
      </c>
      <c r="C1806" s="10" t="str">
        <f>IF([1]厂站实体!C1806="","",[1]厂站实体!C1806)</f>
        <v/>
      </c>
      <c r="D1806" s="10" t="str">
        <f>IF([1]厂站实体!D1806="","",[1]厂站实体!D1806)</f>
        <v/>
      </c>
      <c r="E1806" s="10" t="str">
        <f>IF([1]厂站实体!R1806="","",[1]厂站实体!R1806)</f>
        <v/>
      </c>
      <c r="F1806" s="10" t="str">
        <f>IF([1]厂站实体!M1806="","",[1]厂站实体!M1806)</f>
        <v/>
      </c>
      <c r="G1806" s="10" t="str">
        <f>IF([1]厂站实体!N1806="","",[1]厂站实体!N1806)</f>
        <v/>
      </c>
      <c r="H1806" s="10" t="str">
        <f>IF([1]厂站实体!O1806="","",[1]厂站实体!O1806)</f>
        <v/>
      </c>
      <c r="I1806" s="10" t="str">
        <f>IF([1]厂站实体!K1806="","",[1]厂站实体!K1806)</f>
        <v/>
      </c>
      <c r="J1806" s="10" t="str">
        <f>IF([1]厂站实体!P1806="","",[1]厂站实体!P1806)</f>
        <v/>
      </c>
      <c r="K1806" s="10" t="str">
        <f t="shared" si="28"/>
        <v/>
      </c>
    </row>
    <row r="1807" spans="1:11" x14ac:dyDescent="0.15">
      <c r="A1807" s="10" t="str">
        <f>IF([1]厂站实体!A1807="","",[1]厂站实体!A1807)</f>
        <v/>
      </c>
      <c r="B1807" s="10" t="str">
        <f>IF([1]厂站实体!E1807="","",[1]厂站实体!E1807)</f>
        <v/>
      </c>
      <c r="C1807" s="10" t="str">
        <f>IF([1]厂站实体!C1807="","",[1]厂站实体!C1807)</f>
        <v/>
      </c>
      <c r="D1807" s="10" t="str">
        <f>IF([1]厂站实体!D1807="","",[1]厂站实体!D1807)</f>
        <v/>
      </c>
      <c r="E1807" s="10" t="str">
        <f>IF([1]厂站实体!R1807="","",[1]厂站实体!R1807)</f>
        <v/>
      </c>
      <c r="F1807" s="10" t="str">
        <f>IF([1]厂站实体!M1807="","",[1]厂站实体!M1807)</f>
        <v/>
      </c>
      <c r="G1807" s="10" t="str">
        <f>IF([1]厂站实体!N1807="","",[1]厂站实体!N1807)</f>
        <v/>
      </c>
      <c r="H1807" s="10" t="str">
        <f>IF([1]厂站实体!O1807="","",[1]厂站实体!O1807)</f>
        <v/>
      </c>
      <c r="I1807" s="10" t="str">
        <f>IF([1]厂站实体!K1807="","",[1]厂站实体!K1807)</f>
        <v/>
      </c>
      <c r="J1807" s="10" t="str">
        <f>IF([1]厂站实体!P1807="","",[1]厂站实体!P1807)</f>
        <v/>
      </c>
      <c r="K1807" s="10" t="str">
        <f t="shared" si="28"/>
        <v/>
      </c>
    </row>
    <row r="1808" spans="1:11" x14ac:dyDescent="0.15">
      <c r="A1808" s="10" t="str">
        <f>IF([1]厂站实体!A1808="","",[1]厂站实体!A1808)</f>
        <v/>
      </c>
      <c r="B1808" s="10" t="str">
        <f>IF([1]厂站实体!E1808="","",[1]厂站实体!E1808)</f>
        <v/>
      </c>
      <c r="C1808" s="10" t="str">
        <f>IF([1]厂站实体!C1808="","",[1]厂站实体!C1808)</f>
        <v/>
      </c>
      <c r="D1808" s="10" t="str">
        <f>IF([1]厂站实体!D1808="","",[1]厂站实体!D1808)</f>
        <v/>
      </c>
      <c r="E1808" s="10" t="str">
        <f>IF([1]厂站实体!R1808="","",[1]厂站实体!R1808)</f>
        <v/>
      </c>
      <c r="F1808" s="10" t="str">
        <f>IF([1]厂站实体!M1808="","",[1]厂站实体!M1808)</f>
        <v/>
      </c>
      <c r="G1808" s="10" t="str">
        <f>IF([1]厂站实体!N1808="","",[1]厂站实体!N1808)</f>
        <v/>
      </c>
      <c r="H1808" s="10" t="str">
        <f>IF([1]厂站实体!O1808="","",[1]厂站实体!O1808)</f>
        <v/>
      </c>
      <c r="I1808" s="10" t="str">
        <f>IF([1]厂站实体!K1808="","",[1]厂站实体!K1808)</f>
        <v/>
      </c>
      <c r="J1808" s="10" t="str">
        <f>IF([1]厂站实体!P1808="","",[1]厂站实体!P1808)</f>
        <v/>
      </c>
      <c r="K1808" s="10" t="str">
        <f t="shared" si="28"/>
        <v/>
      </c>
    </row>
    <row r="1809" spans="1:11" x14ac:dyDescent="0.15">
      <c r="A1809" s="10" t="str">
        <f>IF([1]厂站实体!A1809="","",[1]厂站实体!A1809)</f>
        <v/>
      </c>
      <c r="B1809" s="10" t="str">
        <f>IF([1]厂站实体!E1809="","",[1]厂站实体!E1809)</f>
        <v/>
      </c>
      <c r="C1809" s="10" t="str">
        <f>IF([1]厂站实体!C1809="","",[1]厂站实体!C1809)</f>
        <v/>
      </c>
      <c r="D1809" s="10" t="str">
        <f>IF([1]厂站实体!D1809="","",[1]厂站实体!D1809)</f>
        <v/>
      </c>
      <c r="E1809" s="10" t="str">
        <f>IF([1]厂站实体!R1809="","",[1]厂站实体!R1809)</f>
        <v/>
      </c>
      <c r="F1809" s="10" t="str">
        <f>IF([1]厂站实体!M1809="","",[1]厂站实体!M1809)</f>
        <v/>
      </c>
      <c r="G1809" s="10" t="str">
        <f>IF([1]厂站实体!N1809="","",[1]厂站实体!N1809)</f>
        <v/>
      </c>
      <c r="H1809" s="10" t="str">
        <f>IF([1]厂站实体!O1809="","",[1]厂站实体!O1809)</f>
        <v/>
      </c>
      <c r="I1809" s="10" t="str">
        <f>IF([1]厂站实体!K1809="","",[1]厂站实体!K1809)</f>
        <v/>
      </c>
      <c r="J1809" s="10" t="str">
        <f>IF([1]厂站实体!P1809="","",[1]厂站实体!P1809)</f>
        <v/>
      </c>
      <c r="K1809" s="10" t="str">
        <f t="shared" si="28"/>
        <v/>
      </c>
    </row>
    <row r="1810" spans="1:11" x14ac:dyDescent="0.15">
      <c r="A1810" s="10" t="str">
        <f>IF([1]厂站实体!A1810="","",[1]厂站实体!A1810)</f>
        <v/>
      </c>
      <c r="B1810" s="10" t="str">
        <f>IF([1]厂站实体!E1810="","",[1]厂站实体!E1810)</f>
        <v/>
      </c>
      <c r="C1810" s="10" t="str">
        <f>IF([1]厂站实体!C1810="","",[1]厂站实体!C1810)</f>
        <v/>
      </c>
      <c r="D1810" s="10" t="str">
        <f>IF([1]厂站实体!D1810="","",[1]厂站实体!D1810)</f>
        <v/>
      </c>
      <c r="E1810" s="10" t="str">
        <f>IF([1]厂站实体!R1810="","",[1]厂站实体!R1810)</f>
        <v/>
      </c>
      <c r="F1810" s="10" t="str">
        <f>IF([1]厂站实体!M1810="","",[1]厂站实体!M1810)</f>
        <v/>
      </c>
      <c r="G1810" s="10" t="str">
        <f>IF([1]厂站实体!N1810="","",[1]厂站实体!N1810)</f>
        <v/>
      </c>
      <c r="H1810" s="10" t="str">
        <f>IF([1]厂站实体!O1810="","",[1]厂站实体!O1810)</f>
        <v/>
      </c>
      <c r="I1810" s="10" t="str">
        <f>IF([1]厂站实体!K1810="","",[1]厂站实体!K1810)</f>
        <v/>
      </c>
      <c r="J1810" s="10" t="str">
        <f>IF([1]厂站实体!P1810="","",[1]厂站实体!P1810)</f>
        <v/>
      </c>
      <c r="K1810" s="10" t="str">
        <f t="shared" si="28"/>
        <v/>
      </c>
    </row>
    <row r="1811" spans="1:11" x14ac:dyDescent="0.15">
      <c r="A1811" s="10" t="str">
        <f>IF([1]厂站实体!A1811="","",[1]厂站实体!A1811)</f>
        <v/>
      </c>
      <c r="B1811" s="10" t="str">
        <f>IF([1]厂站实体!E1811="","",[1]厂站实体!E1811)</f>
        <v/>
      </c>
      <c r="C1811" s="10" t="str">
        <f>IF([1]厂站实体!C1811="","",[1]厂站实体!C1811)</f>
        <v/>
      </c>
      <c r="D1811" s="10" t="str">
        <f>IF([1]厂站实体!D1811="","",[1]厂站实体!D1811)</f>
        <v/>
      </c>
      <c r="E1811" s="10" t="str">
        <f>IF([1]厂站实体!R1811="","",[1]厂站实体!R1811)</f>
        <v/>
      </c>
      <c r="F1811" s="10" t="str">
        <f>IF([1]厂站实体!M1811="","",[1]厂站实体!M1811)</f>
        <v/>
      </c>
      <c r="G1811" s="10" t="str">
        <f>IF([1]厂站实体!N1811="","",[1]厂站实体!N1811)</f>
        <v/>
      </c>
      <c r="H1811" s="10" t="str">
        <f>IF([1]厂站实体!O1811="","",[1]厂站实体!O1811)</f>
        <v/>
      </c>
      <c r="I1811" s="10" t="str">
        <f>IF([1]厂站实体!K1811="","",[1]厂站实体!K1811)</f>
        <v/>
      </c>
      <c r="J1811" s="10" t="str">
        <f>IF([1]厂站实体!P1811="","",[1]厂站实体!P1811)</f>
        <v/>
      </c>
      <c r="K1811" s="10" t="str">
        <f t="shared" si="28"/>
        <v/>
      </c>
    </row>
    <row r="1812" spans="1:11" x14ac:dyDescent="0.15">
      <c r="A1812" s="10" t="str">
        <f>IF([1]厂站实体!A1812="","",[1]厂站实体!A1812)</f>
        <v/>
      </c>
      <c r="B1812" s="10" t="str">
        <f>IF([1]厂站实体!E1812="","",[1]厂站实体!E1812)</f>
        <v/>
      </c>
      <c r="C1812" s="10" t="str">
        <f>IF([1]厂站实体!C1812="","",[1]厂站实体!C1812)</f>
        <v/>
      </c>
      <c r="D1812" s="10" t="str">
        <f>IF([1]厂站实体!D1812="","",[1]厂站实体!D1812)</f>
        <v/>
      </c>
      <c r="E1812" s="10" t="str">
        <f>IF([1]厂站实体!R1812="","",[1]厂站实体!R1812)</f>
        <v/>
      </c>
      <c r="F1812" s="10" t="str">
        <f>IF([1]厂站实体!M1812="","",[1]厂站实体!M1812)</f>
        <v/>
      </c>
      <c r="G1812" s="10" t="str">
        <f>IF([1]厂站实体!N1812="","",[1]厂站实体!N1812)</f>
        <v/>
      </c>
      <c r="H1812" s="10" t="str">
        <f>IF([1]厂站实体!O1812="","",[1]厂站实体!O1812)</f>
        <v/>
      </c>
      <c r="I1812" s="10" t="str">
        <f>IF([1]厂站实体!K1812="","",[1]厂站实体!K1812)</f>
        <v/>
      </c>
      <c r="J1812" s="10" t="str">
        <f>IF([1]厂站实体!P1812="","",[1]厂站实体!P1812)</f>
        <v/>
      </c>
      <c r="K1812" s="10" t="str">
        <f t="shared" si="28"/>
        <v/>
      </c>
    </row>
    <row r="1813" spans="1:11" x14ac:dyDescent="0.15">
      <c r="A1813" s="10" t="str">
        <f>IF([1]厂站实体!A1813="","",[1]厂站实体!A1813)</f>
        <v/>
      </c>
      <c r="B1813" s="10" t="str">
        <f>IF([1]厂站实体!E1813="","",[1]厂站实体!E1813)</f>
        <v/>
      </c>
      <c r="C1813" s="10" t="str">
        <f>IF([1]厂站实体!C1813="","",[1]厂站实体!C1813)</f>
        <v/>
      </c>
      <c r="D1813" s="10" t="str">
        <f>IF([1]厂站实体!D1813="","",[1]厂站实体!D1813)</f>
        <v/>
      </c>
      <c r="E1813" s="10" t="str">
        <f>IF([1]厂站实体!R1813="","",[1]厂站实体!R1813)</f>
        <v/>
      </c>
      <c r="F1813" s="10" t="str">
        <f>IF([1]厂站实体!M1813="","",[1]厂站实体!M1813)</f>
        <v/>
      </c>
      <c r="G1813" s="10" t="str">
        <f>IF([1]厂站实体!N1813="","",[1]厂站实体!N1813)</f>
        <v/>
      </c>
      <c r="H1813" s="10" t="str">
        <f>IF([1]厂站实体!O1813="","",[1]厂站实体!O1813)</f>
        <v/>
      </c>
      <c r="I1813" s="10" t="str">
        <f>IF([1]厂站实体!K1813="","",[1]厂站实体!K1813)</f>
        <v/>
      </c>
      <c r="J1813" s="10" t="str">
        <f>IF([1]厂站实体!P1813="","",[1]厂站实体!P1813)</f>
        <v/>
      </c>
      <c r="K1813" s="10" t="str">
        <f t="shared" si="28"/>
        <v/>
      </c>
    </row>
    <row r="1814" spans="1:11" x14ac:dyDescent="0.15">
      <c r="A1814" s="10" t="str">
        <f>IF([1]厂站实体!A1814="","",[1]厂站实体!A1814)</f>
        <v/>
      </c>
      <c r="B1814" s="10" t="str">
        <f>IF([1]厂站实体!E1814="","",[1]厂站实体!E1814)</f>
        <v/>
      </c>
      <c r="C1814" s="10" t="str">
        <f>IF([1]厂站实体!C1814="","",[1]厂站实体!C1814)</f>
        <v/>
      </c>
      <c r="D1814" s="10" t="str">
        <f>IF([1]厂站实体!D1814="","",[1]厂站实体!D1814)</f>
        <v/>
      </c>
      <c r="E1814" s="10" t="str">
        <f>IF([1]厂站实体!R1814="","",[1]厂站实体!R1814)</f>
        <v/>
      </c>
      <c r="F1814" s="10" t="str">
        <f>IF([1]厂站实体!M1814="","",[1]厂站实体!M1814)</f>
        <v/>
      </c>
      <c r="G1814" s="10" t="str">
        <f>IF([1]厂站实体!N1814="","",[1]厂站实体!N1814)</f>
        <v/>
      </c>
      <c r="H1814" s="10" t="str">
        <f>IF([1]厂站实体!O1814="","",[1]厂站实体!O1814)</f>
        <v/>
      </c>
      <c r="I1814" s="10" t="str">
        <f>IF([1]厂站实体!K1814="","",[1]厂站实体!K1814)</f>
        <v/>
      </c>
      <c r="J1814" s="10" t="str">
        <f>IF([1]厂站实体!P1814="","",[1]厂站实体!P1814)</f>
        <v/>
      </c>
      <c r="K1814" s="10" t="str">
        <f t="shared" si="28"/>
        <v/>
      </c>
    </row>
    <row r="1815" spans="1:11" x14ac:dyDescent="0.15">
      <c r="A1815" s="10" t="str">
        <f>IF([1]厂站实体!A1815="","",[1]厂站实体!A1815)</f>
        <v/>
      </c>
      <c r="B1815" s="10" t="str">
        <f>IF([1]厂站实体!E1815="","",[1]厂站实体!E1815)</f>
        <v/>
      </c>
      <c r="C1815" s="10" t="str">
        <f>IF([1]厂站实体!C1815="","",[1]厂站实体!C1815)</f>
        <v/>
      </c>
      <c r="D1815" s="10" t="str">
        <f>IF([1]厂站实体!D1815="","",[1]厂站实体!D1815)</f>
        <v/>
      </c>
      <c r="E1815" s="10" t="str">
        <f>IF([1]厂站实体!R1815="","",[1]厂站实体!R1815)</f>
        <v/>
      </c>
      <c r="F1815" s="10" t="str">
        <f>IF([1]厂站实体!M1815="","",[1]厂站实体!M1815)</f>
        <v/>
      </c>
      <c r="G1815" s="10" t="str">
        <f>IF([1]厂站实体!N1815="","",[1]厂站实体!N1815)</f>
        <v/>
      </c>
      <c r="H1815" s="10" t="str">
        <f>IF([1]厂站实体!O1815="","",[1]厂站实体!O1815)</f>
        <v/>
      </c>
      <c r="I1815" s="10" t="str">
        <f>IF([1]厂站实体!K1815="","",[1]厂站实体!K1815)</f>
        <v/>
      </c>
      <c r="J1815" s="10" t="str">
        <f>IF([1]厂站实体!P1815="","",[1]厂站实体!P1815)</f>
        <v/>
      </c>
      <c r="K1815" s="10" t="str">
        <f t="shared" si="28"/>
        <v/>
      </c>
    </row>
    <row r="1816" spans="1:11" x14ac:dyDescent="0.15">
      <c r="A1816" s="10" t="str">
        <f>IF([1]厂站实体!A1816="","",[1]厂站实体!A1816)</f>
        <v/>
      </c>
      <c r="B1816" s="10" t="str">
        <f>IF([1]厂站实体!E1816="","",[1]厂站实体!E1816)</f>
        <v/>
      </c>
      <c r="C1816" s="10" t="str">
        <f>IF([1]厂站实体!C1816="","",[1]厂站实体!C1816)</f>
        <v/>
      </c>
      <c r="D1816" s="10" t="str">
        <f>IF([1]厂站实体!D1816="","",[1]厂站实体!D1816)</f>
        <v/>
      </c>
      <c r="E1816" s="10" t="str">
        <f>IF([1]厂站实体!R1816="","",[1]厂站实体!R1816)</f>
        <v/>
      </c>
      <c r="F1816" s="10" t="str">
        <f>IF([1]厂站实体!M1816="","",[1]厂站实体!M1816)</f>
        <v/>
      </c>
      <c r="G1816" s="10" t="str">
        <f>IF([1]厂站实体!N1816="","",[1]厂站实体!N1816)</f>
        <v/>
      </c>
      <c r="H1816" s="10" t="str">
        <f>IF([1]厂站实体!O1816="","",[1]厂站实体!O1816)</f>
        <v/>
      </c>
      <c r="I1816" s="10" t="str">
        <f>IF([1]厂站实体!K1816="","",[1]厂站实体!K1816)</f>
        <v/>
      </c>
      <c r="J1816" s="10" t="str">
        <f>IF([1]厂站实体!P1816="","",[1]厂站实体!P1816)</f>
        <v/>
      </c>
      <c r="K1816" s="10" t="str">
        <f t="shared" si="28"/>
        <v/>
      </c>
    </row>
    <row r="1817" spans="1:11" x14ac:dyDescent="0.15">
      <c r="A1817" s="10" t="str">
        <f>IF([1]厂站实体!A1817="","",[1]厂站实体!A1817)</f>
        <v/>
      </c>
      <c r="B1817" s="10" t="str">
        <f>IF([1]厂站实体!E1817="","",[1]厂站实体!E1817)</f>
        <v/>
      </c>
      <c r="C1817" s="10" t="str">
        <f>IF([1]厂站实体!C1817="","",[1]厂站实体!C1817)</f>
        <v/>
      </c>
      <c r="D1817" s="10" t="str">
        <f>IF([1]厂站实体!D1817="","",[1]厂站实体!D1817)</f>
        <v/>
      </c>
      <c r="E1817" s="10" t="str">
        <f>IF([1]厂站实体!R1817="","",[1]厂站实体!R1817)</f>
        <v/>
      </c>
      <c r="F1817" s="10" t="str">
        <f>IF([1]厂站实体!M1817="","",[1]厂站实体!M1817)</f>
        <v/>
      </c>
      <c r="G1817" s="10" t="str">
        <f>IF([1]厂站实体!N1817="","",[1]厂站实体!N1817)</f>
        <v/>
      </c>
      <c r="H1817" s="10" t="str">
        <f>IF([1]厂站实体!O1817="","",[1]厂站实体!O1817)</f>
        <v/>
      </c>
      <c r="I1817" s="10" t="str">
        <f>IF([1]厂站实体!K1817="","",[1]厂站实体!K1817)</f>
        <v/>
      </c>
      <c r="J1817" s="10" t="str">
        <f>IF([1]厂站实体!P1817="","",[1]厂站实体!P1817)</f>
        <v/>
      </c>
      <c r="K1817" s="10" t="str">
        <f t="shared" si="28"/>
        <v/>
      </c>
    </row>
    <row r="1818" spans="1:11" x14ac:dyDescent="0.15">
      <c r="A1818" s="10" t="str">
        <f>IF([1]厂站实体!A1818="","",[1]厂站实体!A1818)</f>
        <v/>
      </c>
      <c r="B1818" s="10" t="str">
        <f>IF([1]厂站实体!E1818="","",[1]厂站实体!E1818)</f>
        <v/>
      </c>
      <c r="C1818" s="10" t="str">
        <f>IF([1]厂站实体!C1818="","",[1]厂站实体!C1818)</f>
        <v/>
      </c>
      <c r="D1818" s="10" t="str">
        <f>IF([1]厂站实体!D1818="","",[1]厂站实体!D1818)</f>
        <v/>
      </c>
      <c r="E1818" s="10" t="str">
        <f>IF([1]厂站实体!R1818="","",[1]厂站实体!R1818)</f>
        <v/>
      </c>
      <c r="F1818" s="10" t="str">
        <f>IF([1]厂站实体!M1818="","",[1]厂站实体!M1818)</f>
        <v/>
      </c>
      <c r="G1818" s="10" t="str">
        <f>IF([1]厂站实体!N1818="","",[1]厂站实体!N1818)</f>
        <v/>
      </c>
      <c r="H1818" s="10" t="str">
        <f>IF([1]厂站实体!O1818="","",[1]厂站实体!O1818)</f>
        <v/>
      </c>
      <c r="I1818" s="10" t="str">
        <f>IF([1]厂站实体!K1818="","",[1]厂站实体!K1818)</f>
        <v/>
      </c>
      <c r="J1818" s="10" t="str">
        <f>IF([1]厂站实体!P1818="","",[1]厂站实体!P1818)</f>
        <v/>
      </c>
      <c r="K1818" s="10" t="str">
        <f t="shared" si="28"/>
        <v/>
      </c>
    </row>
    <row r="1819" spans="1:11" x14ac:dyDescent="0.15">
      <c r="A1819" s="10" t="str">
        <f>IF([1]厂站实体!A1819="","",[1]厂站实体!A1819)</f>
        <v/>
      </c>
      <c r="B1819" s="10" t="str">
        <f>IF([1]厂站实体!E1819="","",[1]厂站实体!E1819)</f>
        <v/>
      </c>
      <c r="C1819" s="10" t="str">
        <f>IF([1]厂站实体!C1819="","",[1]厂站实体!C1819)</f>
        <v/>
      </c>
      <c r="D1819" s="10" t="str">
        <f>IF([1]厂站实体!D1819="","",[1]厂站实体!D1819)</f>
        <v/>
      </c>
      <c r="E1819" s="10" t="str">
        <f>IF([1]厂站实体!R1819="","",[1]厂站实体!R1819)</f>
        <v/>
      </c>
      <c r="F1819" s="10" t="str">
        <f>IF([1]厂站实体!M1819="","",[1]厂站实体!M1819)</f>
        <v/>
      </c>
      <c r="G1819" s="10" t="str">
        <f>IF([1]厂站实体!N1819="","",[1]厂站实体!N1819)</f>
        <v/>
      </c>
      <c r="H1819" s="10" t="str">
        <f>IF([1]厂站实体!O1819="","",[1]厂站实体!O1819)</f>
        <v/>
      </c>
      <c r="I1819" s="10" t="str">
        <f>IF([1]厂站实体!K1819="","",[1]厂站实体!K1819)</f>
        <v/>
      </c>
      <c r="J1819" s="10" t="str">
        <f>IF([1]厂站实体!P1819="","",[1]厂站实体!P1819)</f>
        <v/>
      </c>
      <c r="K1819" s="10" t="str">
        <f t="shared" si="28"/>
        <v/>
      </c>
    </row>
    <row r="1820" spans="1:11" x14ac:dyDescent="0.15">
      <c r="A1820" s="10" t="str">
        <f>IF([1]厂站实体!A1820="","",[1]厂站实体!A1820)</f>
        <v/>
      </c>
      <c r="B1820" s="10" t="str">
        <f>IF([1]厂站实体!E1820="","",[1]厂站实体!E1820)</f>
        <v/>
      </c>
      <c r="C1820" s="10" t="str">
        <f>IF([1]厂站实体!C1820="","",[1]厂站实体!C1820)</f>
        <v/>
      </c>
      <c r="D1820" s="10" t="str">
        <f>IF([1]厂站实体!D1820="","",[1]厂站实体!D1820)</f>
        <v/>
      </c>
      <c r="E1820" s="10" t="str">
        <f>IF([1]厂站实体!R1820="","",[1]厂站实体!R1820)</f>
        <v/>
      </c>
      <c r="F1820" s="10" t="str">
        <f>IF([1]厂站实体!M1820="","",[1]厂站实体!M1820)</f>
        <v/>
      </c>
      <c r="G1820" s="10" t="str">
        <f>IF([1]厂站实体!N1820="","",[1]厂站实体!N1820)</f>
        <v/>
      </c>
      <c r="H1820" s="10" t="str">
        <f>IF([1]厂站实体!O1820="","",[1]厂站实体!O1820)</f>
        <v/>
      </c>
      <c r="I1820" s="10" t="str">
        <f>IF([1]厂站实体!K1820="","",[1]厂站实体!K1820)</f>
        <v/>
      </c>
      <c r="J1820" s="10" t="str">
        <f>IF([1]厂站实体!P1820="","",[1]厂站实体!P1820)</f>
        <v/>
      </c>
      <c r="K1820" s="10" t="str">
        <f t="shared" si="28"/>
        <v/>
      </c>
    </row>
    <row r="1821" spans="1:11" x14ac:dyDescent="0.15">
      <c r="A1821" s="10" t="str">
        <f>IF([1]厂站实体!A1821="","",[1]厂站实体!A1821)</f>
        <v/>
      </c>
      <c r="B1821" s="10" t="str">
        <f>IF([1]厂站实体!E1821="","",[1]厂站实体!E1821)</f>
        <v/>
      </c>
      <c r="C1821" s="10" t="str">
        <f>IF([1]厂站实体!C1821="","",[1]厂站实体!C1821)</f>
        <v/>
      </c>
      <c r="D1821" s="10" t="str">
        <f>IF([1]厂站实体!D1821="","",[1]厂站实体!D1821)</f>
        <v/>
      </c>
      <c r="E1821" s="10" t="str">
        <f>IF([1]厂站实体!R1821="","",[1]厂站实体!R1821)</f>
        <v/>
      </c>
      <c r="F1821" s="10" t="str">
        <f>IF([1]厂站实体!M1821="","",[1]厂站实体!M1821)</f>
        <v/>
      </c>
      <c r="G1821" s="10" t="str">
        <f>IF([1]厂站实体!N1821="","",[1]厂站实体!N1821)</f>
        <v/>
      </c>
      <c r="H1821" s="10" t="str">
        <f>IF([1]厂站实体!O1821="","",[1]厂站实体!O1821)</f>
        <v/>
      </c>
      <c r="I1821" s="10" t="str">
        <f>IF([1]厂站实体!K1821="","",[1]厂站实体!K1821)</f>
        <v/>
      </c>
      <c r="J1821" s="10" t="str">
        <f>IF([1]厂站实体!P1821="","",[1]厂站实体!P1821)</f>
        <v/>
      </c>
      <c r="K1821" s="10" t="str">
        <f t="shared" si="28"/>
        <v/>
      </c>
    </row>
    <row r="1822" spans="1:11" x14ac:dyDescent="0.15">
      <c r="A1822" s="10" t="str">
        <f>IF([1]厂站实体!A1822="","",[1]厂站实体!A1822)</f>
        <v/>
      </c>
      <c r="B1822" s="10" t="str">
        <f>IF([1]厂站实体!E1822="","",[1]厂站实体!E1822)</f>
        <v/>
      </c>
      <c r="C1822" s="10" t="str">
        <f>IF([1]厂站实体!C1822="","",[1]厂站实体!C1822)</f>
        <v/>
      </c>
      <c r="D1822" s="10" t="str">
        <f>IF([1]厂站实体!D1822="","",[1]厂站实体!D1822)</f>
        <v/>
      </c>
      <c r="E1822" s="10" t="str">
        <f>IF([1]厂站实体!R1822="","",[1]厂站实体!R1822)</f>
        <v/>
      </c>
      <c r="F1822" s="10" t="str">
        <f>IF([1]厂站实体!M1822="","",[1]厂站实体!M1822)</f>
        <v/>
      </c>
      <c r="G1822" s="10" t="str">
        <f>IF([1]厂站实体!N1822="","",[1]厂站实体!N1822)</f>
        <v/>
      </c>
      <c r="H1822" s="10" t="str">
        <f>IF([1]厂站实体!O1822="","",[1]厂站实体!O1822)</f>
        <v/>
      </c>
      <c r="I1822" s="10" t="str">
        <f>IF([1]厂站实体!K1822="","",[1]厂站实体!K1822)</f>
        <v/>
      </c>
      <c r="J1822" s="10" t="str">
        <f>IF([1]厂站实体!P1822="","",[1]厂站实体!P1822)</f>
        <v/>
      </c>
      <c r="K1822" s="10" t="str">
        <f t="shared" si="28"/>
        <v/>
      </c>
    </row>
    <row r="1823" spans="1:11" x14ac:dyDescent="0.15">
      <c r="A1823" s="10" t="str">
        <f>IF([1]厂站实体!A1823="","",[1]厂站实体!A1823)</f>
        <v/>
      </c>
      <c r="B1823" s="10" t="str">
        <f>IF([1]厂站实体!E1823="","",[1]厂站实体!E1823)</f>
        <v/>
      </c>
      <c r="C1823" s="10" t="str">
        <f>IF([1]厂站实体!C1823="","",[1]厂站实体!C1823)</f>
        <v/>
      </c>
      <c r="D1823" s="10" t="str">
        <f>IF([1]厂站实体!D1823="","",[1]厂站实体!D1823)</f>
        <v/>
      </c>
      <c r="E1823" s="10" t="str">
        <f>IF([1]厂站实体!R1823="","",[1]厂站实体!R1823)</f>
        <v/>
      </c>
      <c r="F1823" s="10" t="str">
        <f>IF([1]厂站实体!M1823="","",[1]厂站实体!M1823)</f>
        <v/>
      </c>
      <c r="G1823" s="10" t="str">
        <f>IF([1]厂站实体!N1823="","",[1]厂站实体!N1823)</f>
        <v/>
      </c>
      <c r="H1823" s="10" t="str">
        <f>IF([1]厂站实体!O1823="","",[1]厂站实体!O1823)</f>
        <v/>
      </c>
      <c r="I1823" s="10" t="str">
        <f>IF([1]厂站实体!K1823="","",[1]厂站实体!K1823)</f>
        <v/>
      </c>
      <c r="J1823" s="10" t="str">
        <f>IF([1]厂站实体!P1823="","",[1]厂站实体!P1823)</f>
        <v/>
      </c>
      <c r="K1823" s="10" t="str">
        <f t="shared" si="28"/>
        <v/>
      </c>
    </row>
    <row r="1824" spans="1:11" x14ac:dyDescent="0.15">
      <c r="A1824" s="10" t="str">
        <f>IF([1]厂站实体!A1824="","",[1]厂站实体!A1824)</f>
        <v/>
      </c>
      <c r="B1824" s="10" t="str">
        <f>IF([1]厂站实体!E1824="","",[1]厂站实体!E1824)</f>
        <v/>
      </c>
      <c r="C1824" s="10" t="str">
        <f>IF([1]厂站实体!C1824="","",[1]厂站实体!C1824)</f>
        <v/>
      </c>
      <c r="D1824" s="10" t="str">
        <f>IF([1]厂站实体!D1824="","",[1]厂站实体!D1824)</f>
        <v/>
      </c>
      <c r="E1824" s="10" t="str">
        <f>IF([1]厂站实体!R1824="","",[1]厂站实体!R1824)</f>
        <v/>
      </c>
      <c r="F1824" s="10" t="str">
        <f>IF([1]厂站实体!M1824="","",[1]厂站实体!M1824)</f>
        <v/>
      </c>
      <c r="G1824" s="10" t="str">
        <f>IF([1]厂站实体!N1824="","",[1]厂站实体!N1824)</f>
        <v/>
      </c>
      <c r="H1824" s="10" t="str">
        <f>IF([1]厂站实体!O1824="","",[1]厂站实体!O1824)</f>
        <v/>
      </c>
      <c r="I1824" s="10" t="str">
        <f>IF([1]厂站实体!K1824="","",[1]厂站实体!K1824)</f>
        <v/>
      </c>
      <c r="J1824" s="10" t="str">
        <f>IF([1]厂站实体!P1824="","",[1]厂站实体!P1824)</f>
        <v/>
      </c>
      <c r="K1824" s="10" t="str">
        <f t="shared" si="28"/>
        <v/>
      </c>
    </row>
    <row r="1825" spans="1:11" x14ac:dyDescent="0.15">
      <c r="A1825" s="10" t="str">
        <f>IF([1]厂站实体!A1825="","",[1]厂站实体!A1825)</f>
        <v/>
      </c>
      <c r="B1825" s="10" t="str">
        <f>IF([1]厂站实体!E1825="","",[1]厂站实体!E1825)</f>
        <v/>
      </c>
      <c r="C1825" s="10" t="str">
        <f>IF([1]厂站实体!C1825="","",[1]厂站实体!C1825)</f>
        <v/>
      </c>
      <c r="D1825" s="10" t="str">
        <f>IF([1]厂站实体!D1825="","",[1]厂站实体!D1825)</f>
        <v/>
      </c>
      <c r="E1825" s="10" t="str">
        <f>IF([1]厂站实体!R1825="","",[1]厂站实体!R1825)</f>
        <v/>
      </c>
      <c r="F1825" s="10" t="str">
        <f>IF([1]厂站实体!M1825="","",[1]厂站实体!M1825)</f>
        <v/>
      </c>
      <c r="G1825" s="10" t="str">
        <f>IF([1]厂站实体!N1825="","",[1]厂站实体!N1825)</f>
        <v/>
      </c>
      <c r="H1825" s="10" t="str">
        <f>IF([1]厂站实体!O1825="","",[1]厂站实体!O1825)</f>
        <v/>
      </c>
      <c r="I1825" s="10" t="str">
        <f>IF([1]厂站实体!K1825="","",[1]厂站实体!K1825)</f>
        <v/>
      </c>
      <c r="J1825" s="10" t="str">
        <f>IF([1]厂站实体!P1825="","",[1]厂站实体!P1825)</f>
        <v/>
      </c>
      <c r="K1825" s="10" t="str">
        <f t="shared" si="28"/>
        <v/>
      </c>
    </row>
    <row r="1826" spans="1:11" x14ac:dyDescent="0.15">
      <c r="A1826" s="10" t="str">
        <f>IF([1]厂站实体!A1826="","",[1]厂站实体!A1826)</f>
        <v/>
      </c>
      <c r="B1826" s="10" t="str">
        <f>IF([1]厂站实体!E1826="","",[1]厂站实体!E1826)</f>
        <v/>
      </c>
      <c r="C1826" s="10" t="str">
        <f>IF([1]厂站实体!C1826="","",[1]厂站实体!C1826)</f>
        <v/>
      </c>
      <c r="D1826" s="10" t="str">
        <f>IF([1]厂站实体!D1826="","",[1]厂站实体!D1826)</f>
        <v/>
      </c>
      <c r="E1826" s="10" t="str">
        <f>IF([1]厂站实体!R1826="","",[1]厂站实体!R1826)</f>
        <v/>
      </c>
      <c r="F1826" s="10" t="str">
        <f>IF([1]厂站实体!M1826="","",[1]厂站实体!M1826)</f>
        <v/>
      </c>
      <c r="G1826" s="10" t="str">
        <f>IF([1]厂站实体!N1826="","",[1]厂站实体!N1826)</f>
        <v/>
      </c>
      <c r="H1826" s="10" t="str">
        <f>IF([1]厂站实体!O1826="","",[1]厂站实体!O1826)</f>
        <v/>
      </c>
      <c r="I1826" s="10" t="str">
        <f>IF([1]厂站实体!K1826="","",[1]厂站实体!K1826)</f>
        <v/>
      </c>
      <c r="J1826" s="10" t="str">
        <f>IF([1]厂站实体!P1826="","",[1]厂站实体!P1826)</f>
        <v/>
      </c>
      <c r="K1826" s="10" t="str">
        <f t="shared" si="28"/>
        <v/>
      </c>
    </row>
    <row r="1827" spans="1:11" x14ac:dyDescent="0.15">
      <c r="A1827" s="10" t="str">
        <f>IF([1]厂站实体!A1827="","",[1]厂站实体!A1827)</f>
        <v/>
      </c>
      <c r="B1827" s="10" t="str">
        <f>IF([1]厂站实体!E1827="","",[1]厂站实体!E1827)</f>
        <v/>
      </c>
      <c r="C1827" s="10" t="str">
        <f>IF([1]厂站实体!C1827="","",[1]厂站实体!C1827)</f>
        <v/>
      </c>
      <c r="D1827" s="10" t="str">
        <f>IF([1]厂站实体!D1827="","",[1]厂站实体!D1827)</f>
        <v/>
      </c>
      <c r="E1827" s="10" t="str">
        <f>IF([1]厂站实体!R1827="","",[1]厂站实体!R1827)</f>
        <v/>
      </c>
      <c r="F1827" s="10" t="str">
        <f>IF([1]厂站实体!M1827="","",[1]厂站实体!M1827)</f>
        <v/>
      </c>
      <c r="G1827" s="10" t="str">
        <f>IF([1]厂站实体!N1827="","",[1]厂站实体!N1827)</f>
        <v/>
      </c>
      <c r="H1827" s="10" t="str">
        <f>IF([1]厂站实体!O1827="","",[1]厂站实体!O1827)</f>
        <v/>
      </c>
      <c r="I1827" s="10" t="str">
        <f>IF([1]厂站实体!K1827="","",[1]厂站实体!K1827)</f>
        <v/>
      </c>
      <c r="J1827" s="10" t="str">
        <f>IF([1]厂站实体!P1827="","",[1]厂站实体!P1827)</f>
        <v/>
      </c>
      <c r="K1827" s="10" t="str">
        <f t="shared" si="28"/>
        <v/>
      </c>
    </row>
    <row r="1828" spans="1:11" x14ac:dyDescent="0.15">
      <c r="A1828" s="10" t="str">
        <f>IF([1]厂站实体!A1828="","",[1]厂站实体!A1828)</f>
        <v/>
      </c>
      <c r="B1828" s="10" t="str">
        <f>IF([1]厂站实体!E1828="","",[1]厂站实体!E1828)</f>
        <v/>
      </c>
      <c r="C1828" s="10" t="str">
        <f>IF([1]厂站实体!C1828="","",[1]厂站实体!C1828)</f>
        <v/>
      </c>
      <c r="D1828" s="10" t="str">
        <f>IF([1]厂站实体!D1828="","",[1]厂站实体!D1828)</f>
        <v/>
      </c>
      <c r="E1828" s="10" t="str">
        <f>IF([1]厂站实体!R1828="","",[1]厂站实体!R1828)</f>
        <v/>
      </c>
      <c r="F1828" s="10" t="str">
        <f>IF([1]厂站实体!M1828="","",[1]厂站实体!M1828)</f>
        <v/>
      </c>
      <c r="G1828" s="10" t="str">
        <f>IF([1]厂站实体!N1828="","",[1]厂站实体!N1828)</f>
        <v/>
      </c>
      <c r="H1828" s="10" t="str">
        <f>IF([1]厂站实体!O1828="","",[1]厂站实体!O1828)</f>
        <v/>
      </c>
      <c r="I1828" s="10" t="str">
        <f>IF([1]厂站实体!K1828="","",[1]厂站实体!K1828)</f>
        <v/>
      </c>
      <c r="J1828" s="10" t="str">
        <f>IF([1]厂站实体!P1828="","",[1]厂站实体!P1828)</f>
        <v/>
      </c>
      <c r="K1828" s="10" t="str">
        <f t="shared" si="28"/>
        <v/>
      </c>
    </row>
    <row r="1829" spans="1:11" x14ac:dyDescent="0.15">
      <c r="A1829" s="10" t="str">
        <f>IF([1]厂站实体!A1829="","",[1]厂站实体!A1829)</f>
        <v/>
      </c>
      <c r="B1829" s="10" t="str">
        <f>IF([1]厂站实体!E1829="","",[1]厂站实体!E1829)</f>
        <v/>
      </c>
      <c r="C1829" s="10" t="str">
        <f>IF([1]厂站实体!C1829="","",[1]厂站实体!C1829)</f>
        <v/>
      </c>
      <c r="D1829" s="10" t="str">
        <f>IF([1]厂站实体!D1829="","",[1]厂站实体!D1829)</f>
        <v/>
      </c>
      <c r="E1829" s="10" t="str">
        <f>IF([1]厂站实体!R1829="","",[1]厂站实体!R1829)</f>
        <v/>
      </c>
      <c r="F1829" s="10" t="str">
        <f>IF([1]厂站实体!M1829="","",[1]厂站实体!M1829)</f>
        <v/>
      </c>
      <c r="G1829" s="10" t="str">
        <f>IF([1]厂站实体!N1829="","",[1]厂站实体!N1829)</f>
        <v/>
      </c>
      <c r="H1829" s="10" t="str">
        <f>IF([1]厂站实体!O1829="","",[1]厂站实体!O1829)</f>
        <v/>
      </c>
      <c r="I1829" s="10" t="str">
        <f>IF([1]厂站实体!K1829="","",[1]厂站实体!K1829)</f>
        <v/>
      </c>
      <c r="J1829" s="10" t="str">
        <f>IF([1]厂站实体!P1829="","",[1]厂站实体!P1829)</f>
        <v/>
      </c>
      <c r="K1829" s="10" t="str">
        <f t="shared" si="28"/>
        <v/>
      </c>
    </row>
    <row r="1830" spans="1:11" x14ac:dyDescent="0.15">
      <c r="A1830" s="10" t="str">
        <f>IF([1]厂站实体!A1830="","",[1]厂站实体!A1830)</f>
        <v/>
      </c>
      <c r="B1830" s="10" t="str">
        <f>IF([1]厂站实体!E1830="","",[1]厂站实体!E1830)</f>
        <v/>
      </c>
      <c r="C1830" s="10" t="str">
        <f>IF([1]厂站实体!C1830="","",[1]厂站实体!C1830)</f>
        <v/>
      </c>
      <c r="D1830" s="10" t="str">
        <f>IF([1]厂站实体!D1830="","",[1]厂站实体!D1830)</f>
        <v/>
      </c>
      <c r="E1830" s="10" t="str">
        <f>IF([1]厂站实体!R1830="","",[1]厂站实体!R1830)</f>
        <v/>
      </c>
      <c r="F1830" s="10" t="str">
        <f>IF([1]厂站实体!M1830="","",[1]厂站实体!M1830)</f>
        <v/>
      </c>
      <c r="G1830" s="10" t="str">
        <f>IF([1]厂站实体!N1830="","",[1]厂站实体!N1830)</f>
        <v/>
      </c>
      <c r="H1830" s="10" t="str">
        <f>IF([1]厂站实体!O1830="","",[1]厂站实体!O1830)</f>
        <v/>
      </c>
      <c r="I1830" s="10" t="str">
        <f>IF([1]厂站实体!K1830="","",[1]厂站实体!K1830)</f>
        <v/>
      </c>
      <c r="J1830" s="10" t="str">
        <f>IF([1]厂站实体!P1830="","",[1]厂站实体!P1830)</f>
        <v/>
      </c>
      <c r="K1830" s="10" t="str">
        <f t="shared" si="28"/>
        <v/>
      </c>
    </row>
    <row r="1831" spans="1:11" x14ac:dyDescent="0.15">
      <c r="A1831" s="10" t="str">
        <f>IF([1]厂站实体!A1831="","",[1]厂站实体!A1831)</f>
        <v/>
      </c>
      <c r="B1831" s="10" t="str">
        <f>IF([1]厂站实体!E1831="","",[1]厂站实体!E1831)</f>
        <v/>
      </c>
      <c r="C1831" s="10" t="str">
        <f>IF([1]厂站实体!C1831="","",[1]厂站实体!C1831)</f>
        <v/>
      </c>
      <c r="D1831" s="10" t="str">
        <f>IF([1]厂站实体!D1831="","",[1]厂站实体!D1831)</f>
        <v/>
      </c>
      <c r="E1831" s="10" t="str">
        <f>IF([1]厂站实体!R1831="","",[1]厂站实体!R1831)</f>
        <v/>
      </c>
      <c r="F1831" s="10" t="str">
        <f>IF([1]厂站实体!M1831="","",[1]厂站实体!M1831)</f>
        <v/>
      </c>
      <c r="G1831" s="10" t="str">
        <f>IF([1]厂站实体!N1831="","",[1]厂站实体!N1831)</f>
        <v/>
      </c>
      <c r="H1831" s="10" t="str">
        <f>IF([1]厂站实体!O1831="","",[1]厂站实体!O1831)</f>
        <v/>
      </c>
      <c r="I1831" s="10" t="str">
        <f>IF([1]厂站实体!K1831="","",[1]厂站实体!K1831)</f>
        <v/>
      </c>
      <c r="J1831" s="10" t="str">
        <f>IF([1]厂站实体!P1831="","",[1]厂站实体!P1831)</f>
        <v/>
      </c>
      <c r="K1831" s="10" t="str">
        <f t="shared" si="28"/>
        <v/>
      </c>
    </row>
    <row r="1832" spans="1:11" x14ac:dyDescent="0.15">
      <c r="A1832" s="10" t="str">
        <f>IF([1]厂站实体!A1832="","",[1]厂站实体!A1832)</f>
        <v/>
      </c>
      <c r="B1832" s="10" t="str">
        <f>IF([1]厂站实体!E1832="","",[1]厂站实体!E1832)</f>
        <v/>
      </c>
      <c r="C1832" s="10" t="str">
        <f>IF([1]厂站实体!C1832="","",[1]厂站实体!C1832)</f>
        <v/>
      </c>
      <c r="D1832" s="10" t="str">
        <f>IF([1]厂站实体!D1832="","",[1]厂站实体!D1832)</f>
        <v/>
      </c>
      <c r="E1832" s="10" t="str">
        <f>IF([1]厂站实体!R1832="","",[1]厂站实体!R1832)</f>
        <v/>
      </c>
      <c r="F1832" s="10" t="str">
        <f>IF([1]厂站实体!M1832="","",[1]厂站实体!M1832)</f>
        <v/>
      </c>
      <c r="G1832" s="10" t="str">
        <f>IF([1]厂站实体!N1832="","",[1]厂站实体!N1832)</f>
        <v/>
      </c>
      <c r="H1832" s="10" t="str">
        <f>IF([1]厂站实体!O1832="","",[1]厂站实体!O1832)</f>
        <v/>
      </c>
      <c r="I1832" s="10" t="str">
        <f>IF([1]厂站实体!K1832="","",[1]厂站实体!K1832)</f>
        <v/>
      </c>
      <c r="J1832" s="10" t="str">
        <f>IF([1]厂站实体!P1832="","",[1]厂站实体!P1832)</f>
        <v/>
      </c>
      <c r="K1832" s="10" t="str">
        <f t="shared" si="28"/>
        <v/>
      </c>
    </row>
    <row r="1833" spans="1:11" x14ac:dyDescent="0.15">
      <c r="A1833" s="10" t="str">
        <f>IF([1]厂站实体!A1833="","",[1]厂站实体!A1833)</f>
        <v/>
      </c>
      <c r="B1833" s="10" t="str">
        <f>IF([1]厂站实体!E1833="","",[1]厂站实体!E1833)</f>
        <v/>
      </c>
      <c r="C1833" s="10" t="str">
        <f>IF([1]厂站实体!C1833="","",[1]厂站实体!C1833)</f>
        <v/>
      </c>
      <c r="D1833" s="10" t="str">
        <f>IF([1]厂站实体!D1833="","",[1]厂站实体!D1833)</f>
        <v/>
      </c>
      <c r="E1833" s="10" t="str">
        <f>IF([1]厂站实体!R1833="","",[1]厂站实体!R1833)</f>
        <v/>
      </c>
      <c r="F1833" s="10" t="str">
        <f>IF([1]厂站实体!M1833="","",[1]厂站实体!M1833)</f>
        <v/>
      </c>
      <c r="G1833" s="10" t="str">
        <f>IF([1]厂站实体!N1833="","",[1]厂站实体!N1833)</f>
        <v/>
      </c>
      <c r="H1833" s="10" t="str">
        <f>IF([1]厂站实体!O1833="","",[1]厂站实体!O1833)</f>
        <v/>
      </c>
      <c r="I1833" s="10" t="str">
        <f>IF([1]厂站实体!K1833="","",[1]厂站实体!K1833)</f>
        <v/>
      </c>
      <c r="J1833" s="10" t="str">
        <f>IF([1]厂站实体!P1833="","",[1]厂站实体!P1833)</f>
        <v/>
      </c>
      <c r="K1833" s="10" t="str">
        <f t="shared" si="28"/>
        <v/>
      </c>
    </row>
    <row r="1834" spans="1:11" x14ac:dyDescent="0.15">
      <c r="A1834" s="10" t="str">
        <f>IF([1]厂站实体!A1834="","",[1]厂站实体!A1834)</f>
        <v/>
      </c>
      <c r="B1834" s="10" t="str">
        <f>IF([1]厂站实体!E1834="","",[1]厂站实体!E1834)</f>
        <v/>
      </c>
      <c r="C1834" s="10" t="str">
        <f>IF([1]厂站实体!C1834="","",[1]厂站实体!C1834)</f>
        <v/>
      </c>
      <c r="D1834" s="10" t="str">
        <f>IF([1]厂站实体!D1834="","",[1]厂站实体!D1834)</f>
        <v/>
      </c>
      <c r="E1834" s="10" t="str">
        <f>IF([1]厂站实体!R1834="","",[1]厂站实体!R1834)</f>
        <v/>
      </c>
      <c r="F1834" s="10" t="str">
        <f>IF([1]厂站实体!M1834="","",[1]厂站实体!M1834)</f>
        <v/>
      </c>
      <c r="G1834" s="10" t="str">
        <f>IF([1]厂站实体!N1834="","",[1]厂站实体!N1834)</f>
        <v/>
      </c>
      <c r="H1834" s="10" t="str">
        <f>IF([1]厂站实体!O1834="","",[1]厂站实体!O1834)</f>
        <v/>
      </c>
      <c r="I1834" s="10" t="str">
        <f>IF([1]厂站实体!K1834="","",[1]厂站实体!K1834)</f>
        <v/>
      </c>
      <c r="J1834" s="10" t="str">
        <f>IF([1]厂站实体!P1834="","",[1]厂站实体!P1834)</f>
        <v/>
      </c>
      <c r="K1834" s="10" t="str">
        <f t="shared" si="28"/>
        <v/>
      </c>
    </row>
    <row r="1835" spans="1:11" x14ac:dyDescent="0.15">
      <c r="A1835" s="10" t="str">
        <f>IF([1]厂站实体!A1835="","",[1]厂站实体!A1835)</f>
        <v/>
      </c>
      <c r="B1835" s="10" t="str">
        <f>IF([1]厂站实体!E1835="","",[1]厂站实体!E1835)</f>
        <v/>
      </c>
      <c r="C1835" s="10" t="str">
        <f>IF([1]厂站实体!C1835="","",[1]厂站实体!C1835)</f>
        <v/>
      </c>
      <c r="D1835" s="10" t="str">
        <f>IF([1]厂站实体!D1835="","",[1]厂站实体!D1835)</f>
        <v/>
      </c>
      <c r="E1835" s="10" t="str">
        <f>IF([1]厂站实体!R1835="","",[1]厂站实体!R1835)</f>
        <v/>
      </c>
      <c r="F1835" s="10" t="str">
        <f>IF([1]厂站实体!M1835="","",[1]厂站实体!M1835)</f>
        <v/>
      </c>
      <c r="G1835" s="10" t="str">
        <f>IF([1]厂站实体!N1835="","",[1]厂站实体!N1835)</f>
        <v/>
      </c>
      <c r="H1835" s="10" t="str">
        <f>IF([1]厂站实体!O1835="","",[1]厂站实体!O1835)</f>
        <v/>
      </c>
      <c r="I1835" s="10" t="str">
        <f>IF([1]厂站实体!K1835="","",[1]厂站实体!K1835)</f>
        <v/>
      </c>
      <c r="J1835" s="10" t="str">
        <f>IF([1]厂站实体!P1835="","",[1]厂站实体!P1835)</f>
        <v/>
      </c>
      <c r="K1835" s="10" t="str">
        <f t="shared" si="28"/>
        <v/>
      </c>
    </row>
    <row r="1836" spans="1:11" x14ac:dyDescent="0.15">
      <c r="A1836" s="10" t="str">
        <f>IF([1]厂站实体!A1836="","",[1]厂站实体!A1836)</f>
        <v/>
      </c>
      <c r="B1836" s="10" t="str">
        <f>IF([1]厂站实体!E1836="","",[1]厂站实体!E1836)</f>
        <v/>
      </c>
      <c r="C1836" s="10" t="str">
        <f>IF([1]厂站实体!C1836="","",[1]厂站实体!C1836)</f>
        <v/>
      </c>
      <c r="D1836" s="10" t="str">
        <f>IF([1]厂站实体!D1836="","",[1]厂站实体!D1836)</f>
        <v/>
      </c>
      <c r="E1836" s="10" t="str">
        <f>IF([1]厂站实体!R1836="","",[1]厂站实体!R1836)</f>
        <v/>
      </c>
      <c r="F1836" s="10" t="str">
        <f>IF([1]厂站实体!M1836="","",[1]厂站实体!M1836)</f>
        <v/>
      </c>
      <c r="G1836" s="10" t="str">
        <f>IF([1]厂站实体!N1836="","",[1]厂站实体!N1836)</f>
        <v/>
      </c>
      <c r="H1836" s="10" t="str">
        <f>IF([1]厂站实体!O1836="","",[1]厂站实体!O1836)</f>
        <v/>
      </c>
      <c r="I1836" s="10" t="str">
        <f>IF([1]厂站实体!K1836="","",[1]厂站实体!K1836)</f>
        <v/>
      </c>
      <c r="J1836" s="10" t="str">
        <f>IF([1]厂站实体!P1836="","",[1]厂站实体!P1836)</f>
        <v/>
      </c>
      <c r="K1836" s="10" t="str">
        <f t="shared" si="28"/>
        <v/>
      </c>
    </row>
    <row r="1837" spans="1:11" x14ac:dyDescent="0.15">
      <c r="A1837" s="10" t="str">
        <f>IF([1]厂站实体!A1837="","",[1]厂站实体!A1837)</f>
        <v/>
      </c>
      <c r="B1837" s="10" t="str">
        <f>IF([1]厂站实体!E1837="","",[1]厂站实体!E1837)</f>
        <v/>
      </c>
      <c r="C1837" s="10" t="str">
        <f>IF([1]厂站实体!C1837="","",[1]厂站实体!C1837)</f>
        <v/>
      </c>
      <c r="D1837" s="10" t="str">
        <f>IF([1]厂站实体!D1837="","",[1]厂站实体!D1837)</f>
        <v/>
      </c>
      <c r="E1837" s="10" t="str">
        <f>IF([1]厂站实体!R1837="","",[1]厂站实体!R1837)</f>
        <v/>
      </c>
      <c r="F1837" s="10" t="str">
        <f>IF([1]厂站实体!M1837="","",[1]厂站实体!M1837)</f>
        <v/>
      </c>
      <c r="G1837" s="10" t="str">
        <f>IF([1]厂站实体!N1837="","",[1]厂站实体!N1837)</f>
        <v/>
      </c>
      <c r="H1837" s="10" t="str">
        <f>IF([1]厂站实体!O1837="","",[1]厂站实体!O1837)</f>
        <v/>
      </c>
      <c r="I1837" s="10" t="str">
        <f>IF([1]厂站实体!K1837="","",[1]厂站实体!K1837)</f>
        <v/>
      </c>
      <c r="J1837" s="10" t="str">
        <f>IF([1]厂站实体!P1837="","",[1]厂站实体!P1837)</f>
        <v/>
      </c>
      <c r="K1837" s="10" t="str">
        <f t="shared" si="28"/>
        <v/>
      </c>
    </row>
    <row r="1838" spans="1:11" x14ac:dyDescent="0.15">
      <c r="A1838" s="10" t="str">
        <f>IF([1]厂站实体!A1838="","",[1]厂站实体!A1838)</f>
        <v/>
      </c>
      <c r="B1838" s="10" t="str">
        <f>IF([1]厂站实体!E1838="","",[1]厂站实体!E1838)</f>
        <v/>
      </c>
      <c r="C1838" s="10" t="str">
        <f>IF([1]厂站实体!C1838="","",[1]厂站实体!C1838)</f>
        <v/>
      </c>
      <c r="D1838" s="10" t="str">
        <f>IF([1]厂站实体!D1838="","",[1]厂站实体!D1838)</f>
        <v/>
      </c>
      <c r="E1838" s="10" t="str">
        <f>IF([1]厂站实体!R1838="","",[1]厂站实体!R1838)</f>
        <v/>
      </c>
      <c r="F1838" s="10" t="str">
        <f>IF([1]厂站实体!M1838="","",[1]厂站实体!M1838)</f>
        <v/>
      </c>
      <c r="G1838" s="10" t="str">
        <f>IF([1]厂站实体!N1838="","",[1]厂站实体!N1838)</f>
        <v/>
      </c>
      <c r="H1838" s="10" t="str">
        <f>IF([1]厂站实体!O1838="","",[1]厂站实体!O1838)</f>
        <v/>
      </c>
      <c r="I1838" s="10" t="str">
        <f>IF([1]厂站实体!K1838="","",[1]厂站实体!K1838)</f>
        <v/>
      </c>
      <c r="J1838" s="10" t="str">
        <f>IF([1]厂站实体!P1838="","",[1]厂站实体!P1838)</f>
        <v/>
      </c>
      <c r="K1838" s="10" t="str">
        <f t="shared" si="28"/>
        <v/>
      </c>
    </row>
    <row r="1839" spans="1:11" x14ac:dyDescent="0.15">
      <c r="A1839" s="10" t="str">
        <f>IF([1]厂站实体!A1839="","",[1]厂站实体!A1839)</f>
        <v/>
      </c>
      <c r="B1839" s="10" t="str">
        <f>IF([1]厂站实体!E1839="","",[1]厂站实体!E1839)</f>
        <v/>
      </c>
      <c r="C1839" s="10" t="str">
        <f>IF([1]厂站实体!C1839="","",[1]厂站实体!C1839)</f>
        <v/>
      </c>
      <c r="D1839" s="10" t="str">
        <f>IF([1]厂站实体!D1839="","",[1]厂站实体!D1839)</f>
        <v/>
      </c>
      <c r="E1839" s="10" t="str">
        <f>IF([1]厂站实体!R1839="","",[1]厂站实体!R1839)</f>
        <v/>
      </c>
      <c r="F1839" s="10" t="str">
        <f>IF([1]厂站实体!M1839="","",[1]厂站实体!M1839)</f>
        <v/>
      </c>
      <c r="G1839" s="10" t="str">
        <f>IF([1]厂站实体!N1839="","",[1]厂站实体!N1839)</f>
        <v/>
      </c>
      <c r="H1839" s="10" t="str">
        <f>IF([1]厂站实体!O1839="","",[1]厂站实体!O1839)</f>
        <v/>
      </c>
      <c r="I1839" s="10" t="str">
        <f>IF([1]厂站实体!K1839="","",[1]厂站实体!K1839)</f>
        <v/>
      </c>
      <c r="J1839" s="10" t="str">
        <f>IF([1]厂站实体!P1839="","",[1]厂站实体!P1839)</f>
        <v/>
      </c>
      <c r="K1839" s="10" t="str">
        <f t="shared" si="28"/>
        <v/>
      </c>
    </row>
    <row r="1840" spans="1:11" x14ac:dyDescent="0.15">
      <c r="A1840" s="10" t="str">
        <f>IF([1]厂站实体!A1840="","",[1]厂站实体!A1840)</f>
        <v/>
      </c>
      <c r="B1840" s="10" t="str">
        <f>IF([1]厂站实体!E1840="","",[1]厂站实体!E1840)</f>
        <v/>
      </c>
      <c r="C1840" s="10" t="str">
        <f>IF([1]厂站实体!C1840="","",[1]厂站实体!C1840)</f>
        <v/>
      </c>
      <c r="D1840" s="10" t="str">
        <f>IF([1]厂站实体!D1840="","",[1]厂站实体!D1840)</f>
        <v/>
      </c>
      <c r="E1840" s="10" t="str">
        <f>IF([1]厂站实体!R1840="","",[1]厂站实体!R1840)</f>
        <v/>
      </c>
      <c r="F1840" s="10" t="str">
        <f>IF([1]厂站实体!M1840="","",[1]厂站实体!M1840)</f>
        <v/>
      </c>
      <c r="G1840" s="10" t="str">
        <f>IF([1]厂站实体!N1840="","",[1]厂站实体!N1840)</f>
        <v/>
      </c>
      <c r="H1840" s="10" t="str">
        <f>IF([1]厂站实体!O1840="","",[1]厂站实体!O1840)</f>
        <v/>
      </c>
      <c r="I1840" s="10" t="str">
        <f>IF([1]厂站实体!K1840="","",[1]厂站实体!K1840)</f>
        <v/>
      </c>
      <c r="J1840" s="10" t="str">
        <f>IF([1]厂站实体!P1840="","",[1]厂站实体!P1840)</f>
        <v/>
      </c>
      <c r="K1840" s="10" t="str">
        <f t="shared" si="28"/>
        <v/>
      </c>
    </row>
    <row r="1841" spans="1:11" x14ac:dyDescent="0.15">
      <c r="A1841" s="10" t="str">
        <f>IF([1]厂站实体!A1841="","",[1]厂站实体!A1841)</f>
        <v/>
      </c>
      <c r="B1841" s="10" t="str">
        <f>IF([1]厂站实体!E1841="","",[1]厂站实体!E1841)</f>
        <v/>
      </c>
      <c r="C1841" s="10" t="str">
        <f>IF([1]厂站实体!C1841="","",[1]厂站实体!C1841)</f>
        <v/>
      </c>
      <c r="D1841" s="10" t="str">
        <f>IF([1]厂站实体!D1841="","",[1]厂站实体!D1841)</f>
        <v/>
      </c>
      <c r="E1841" s="10" t="str">
        <f>IF([1]厂站实体!R1841="","",[1]厂站实体!R1841)</f>
        <v/>
      </c>
      <c r="F1841" s="10" t="str">
        <f>IF([1]厂站实体!M1841="","",[1]厂站实体!M1841)</f>
        <v/>
      </c>
      <c r="G1841" s="10" t="str">
        <f>IF([1]厂站实体!N1841="","",[1]厂站实体!N1841)</f>
        <v/>
      </c>
      <c r="H1841" s="10" t="str">
        <f>IF([1]厂站实体!O1841="","",[1]厂站实体!O1841)</f>
        <v/>
      </c>
      <c r="I1841" s="10" t="str">
        <f>IF([1]厂站实体!K1841="","",[1]厂站实体!K1841)</f>
        <v/>
      </c>
      <c r="J1841" s="10" t="str">
        <f>IF([1]厂站实体!P1841="","",[1]厂站实体!P1841)</f>
        <v/>
      </c>
      <c r="K1841" s="10" t="str">
        <f t="shared" si="28"/>
        <v/>
      </c>
    </row>
    <row r="1842" spans="1:11" x14ac:dyDescent="0.15">
      <c r="A1842" s="10" t="str">
        <f>IF([1]厂站实体!A1842="","",[1]厂站实体!A1842)</f>
        <v/>
      </c>
      <c r="B1842" s="10" t="str">
        <f>IF([1]厂站实体!E1842="","",[1]厂站实体!E1842)</f>
        <v/>
      </c>
      <c r="C1842" s="10" t="str">
        <f>IF([1]厂站实体!C1842="","",[1]厂站实体!C1842)</f>
        <v/>
      </c>
      <c r="D1842" s="10" t="str">
        <f>IF([1]厂站实体!D1842="","",[1]厂站实体!D1842)</f>
        <v/>
      </c>
      <c r="E1842" s="10" t="str">
        <f>IF([1]厂站实体!R1842="","",[1]厂站实体!R1842)</f>
        <v/>
      </c>
      <c r="F1842" s="10" t="str">
        <f>IF([1]厂站实体!M1842="","",[1]厂站实体!M1842)</f>
        <v/>
      </c>
      <c r="G1842" s="10" t="str">
        <f>IF([1]厂站实体!N1842="","",[1]厂站实体!N1842)</f>
        <v/>
      </c>
      <c r="H1842" s="10" t="str">
        <f>IF([1]厂站实体!O1842="","",[1]厂站实体!O1842)</f>
        <v/>
      </c>
      <c r="I1842" s="10" t="str">
        <f>IF([1]厂站实体!K1842="","",[1]厂站实体!K1842)</f>
        <v/>
      </c>
      <c r="J1842" s="10" t="str">
        <f>IF([1]厂站实体!P1842="","",[1]厂站实体!P1842)</f>
        <v/>
      </c>
      <c r="K1842" s="10" t="str">
        <f t="shared" si="28"/>
        <v/>
      </c>
    </row>
    <row r="1843" spans="1:11" x14ac:dyDescent="0.15">
      <c r="A1843" s="10" t="str">
        <f>IF([1]厂站实体!A1843="","",[1]厂站实体!A1843)</f>
        <v/>
      </c>
      <c r="B1843" s="10" t="str">
        <f>IF([1]厂站实体!E1843="","",[1]厂站实体!E1843)</f>
        <v/>
      </c>
      <c r="C1843" s="10" t="str">
        <f>IF([1]厂站实体!C1843="","",[1]厂站实体!C1843)</f>
        <v/>
      </c>
      <c r="D1843" s="10" t="str">
        <f>IF([1]厂站实体!D1843="","",[1]厂站实体!D1843)</f>
        <v/>
      </c>
      <c r="E1843" s="10" t="str">
        <f>IF([1]厂站实体!R1843="","",[1]厂站实体!R1843)</f>
        <v/>
      </c>
      <c r="F1843" s="10" t="str">
        <f>IF([1]厂站实体!M1843="","",[1]厂站实体!M1843)</f>
        <v/>
      </c>
      <c r="G1843" s="10" t="str">
        <f>IF([1]厂站实体!N1843="","",[1]厂站实体!N1843)</f>
        <v/>
      </c>
      <c r="H1843" s="10" t="str">
        <f>IF([1]厂站实体!O1843="","",[1]厂站实体!O1843)</f>
        <v/>
      </c>
      <c r="I1843" s="10" t="str">
        <f>IF([1]厂站实体!K1843="","",[1]厂站实体!K1843)</f>
        <v/>
      </c>
      <c r="J1843" s="10" t="str">
        <f>IF([1]厂站实体!P1843="","",[1]厂站实体!P1843)</f>
        <v/>
      </c>
      <c r="K1843" s="10" t="str">
        <f t="shared" si="28"/>
        <v/>
      </c>
    </row>
    <row r="1844" spans="1:11" x14ac:dyDescent="0.15">
      <c r="A1844" s="10" t="str">
        <f>IF([1]厂站实体!A1844="","",[1]厂站实体!A1844)</f>
        <v/>
      </c>
      <c r="B1844" s="10" t="str">
        <f>IF([1]厂站实体!E1844="","",[1]厂站实体!E1844)</f>
        <v/>
      </c>
      <c r="C1844" s="10" t="str">
        <f>IF([1]厂站实体!C1844="","",[1]厂站实体!C1844)</f>
        <v/>
      </c>
      <c r="D1844" s="10" t="str">
        <f>IF([1]厂站实体!D1844="","",[1]厂站实体!D1844)</f>
        <v/>
      </c>
      <c r="E1844" s="10" t="str">
        <f>IF([1]厂站实体!R1844="","",[1]厂站实体!R1844)</f>
        <v/>
      </c>
      <c r="F1844" s="10" t="str">
        <f>IF([1]厂站实体!M1844="","",[1]厂站实体!M1844)</f>
        <v/>
      </c>
      <c r="G1844" s="10" t="str">
        <f>IF([1]厂站实体!N1844="","",[1]厂站实体!N1844)</f>
        <v/>
      </c>
      <c r="H1844" s="10" t="str">
        <f>IF([1]厂站实体!O1844="","",[1]厂站实体!O1844)</f>
        <v/>
      </c>
      <c r="I1844" s="10" t="str">
        <f>IF([1]厂站实体!K1844="","",[1]厂站实体!K1844)</f>
        <v/>
      </c>
      <c r="J1844" s="10" t="str">
        <f>IF([1]厂站实体!P1844="","",[1]厂站实体!P1844)</f>
        <v/>
      </c>
      <c r="K1844" s="10" t="str">
        <f t="shared" si="28"/>
        <v/>
      </c>
    </row>
    <row r="1845" spans="1:11" x14ac:dyDescent="0.15">
      <c r="A1845" s="10" t="str">
        <f>IF([1]厂站实体!A1845="","",[1]厂站实体!A1845)</f>
        <v/>
      </c>
      <c r="B1845" s="10" t="str">
        <f>IF([1]厂站实体!E1845="","",[1]厂站实体!E1845)</f>
        <v/>
      </c>
      <c r="C1845" s="10" t="str">
        <f>IF([1]厂站实体!C1845="","",[1]厂站实体!C1845)</f>
        <v/>
      </c>
      <c r="D1845" s="10" t="str">
        <f>IF([1]厂站实体!D1845="","",[1]厂站实体!D1845)</f>
        <v/>
      </c>
      <c r="E1845" s="10" t="str">
        <f>IF([1]厂站实体!R1845="","",[1]厂站实体!R1845)</f>
        <v/>
      </c>
      <c r="F1845" s="10" t="str">
        <f>IF([1]厂站实体!M1845="","",[1]厂站实体!M1845)</f>
        <v/>
      </c>
      <c r="G1845" s="10" t="str">
        <f>IF([1]厂站实体!N1845="","",[1]厂站实体!N1845)</f>
        <v/>
      </c>
      <c r="H1845" s="10" t="str">
        <f>IF([1]厂站实体!O1845="","",[1]厂站实体!O1845)</f>
        <v/>
      </c>
      <c r="I1845" s="10" t="str">
        <f>IF([1]厂站实体!K1845="","",[1]厂站实体!K1845)</f>
        <v/>
      </c>
      <c r="J1845" s="10" t="str">
        <f>IF([1]厂站实体!P1845="","",[1]厂站实体!P1845)</f>
        <v/>
      </c>
      <c r="K1845" s="10" t="str">
        <f t="shared" si="28"/>
        <v/>
      </c>
    </row>
    <row r="1846" spans="1:11" x14ac:dyDescent="0.15">
      <c r="A1846" s="10" t="str">
        <f>IF([1]厂站实体!A1846="","",[1]厂站实体!A1846)</f>
        <v/>
      </c>
      <c r="B1846" s="10" t="str">
        <f>IF([1]厂站实体!E1846="","",[1]厂站实体!E1846)</f>
        <v/>
      </c>
      <c r="C1846" s="10" t="str">
        <f>IF([1]厂站实体!C1846="","",[1]厂站实体!C1846)</f>
        <v/>
      </c>
      <c r="D1846" s="10" t="str">
        <f>IF([1]厂站实体!D1846="","",[1]厂站实体!D1846)</f>
        <v/>
      </c>
      <c r="E1846" s="10" t="str">
        <f>IF([1]厂站实体!R1846="","",[1]厂站实体!R1846)</f>
        <v/>
      </c>
      <c r="F1846" s="10" t="str">
        <f>IF([1]厂站实体!M1846="","",[1]厂站实体!M1846)</f>
        <v/>
      </c>
      <c r="G1846" s="10" t="str">
        <f>IF([1]厂站实体!N1846="","",[1]厂站实体!N1846)</f>
        <v/>
      </c>
      <c r="H1846" s="10" t="str">
        <f>IF([1]厂站实体!O1846="","",[1]厂站实体!O1846)</f>
        <v/>
      </c>
      <c r="I1846" s="10" t="str">
        <f>IF([1]厂站实体!K1846="","",[1]厂站实体!K1846)</f>
        <v/>
      </c>
      <c r="J1846" s="10" t="str">
        <f>IF([1]厂站实体!P1846="","",[1]厂站实体!P1846)</f>
        <v/>
      </c>
      <c r="K1846" s="10" t="str">
        <f t="shared" si="28"/>
        <v/>
      </c>
    </row>
    <row r="1847" spans="1:11" x14ac:dyDescent="0.15">
      <c r="A1847" s="10" t="str">
        <f>IF([1]厂站实体!A1847="","",[1]厂站实体!A1847)</f>
        <v/>
      </c>
      <c r="B1847" s="10" t="str">
        <f>IF([1]厂站实体!E1847="","",[1]厂站实体!E1847)</f>
        <v/>
      </c>
      <c r="C1847" s="10" t="str">
        <f>IF([1]厂站实体!C1847="","",[1]厂站实体!C1847)</f>
        <v/>
      </c>
      <c r="D1847" s="10" t="str">
        <f>IF([1]厂站实体!D1847="","",[1]厂站实体!D1847)</f>
        <v/>
      </c>
      <c r="E1847" s="10" t="str">
        <f>IF([1]厂站实体!R1847="","",[1]厂站实体!R1847)</f>
        <v/>
      </c>
      <c r="F1847" s="10" t="str">
        <f>IF([1]厂站实体!M1847="","",[1]厂站实体!M1847)</f>
        <v/>
      </c>
      <c r="G1847" s="10" t="str">
        <f>IF([1]厂站实体!N1847="","",[1]厂站实体!N1847)</f>
        <v/>
      </c>
      <c r="H1847" s="10" t="str">
        <f>IF([1]厂站实体!O1847="","",[1]厂站实体!O1847)</f>
        <v/>
      </c>
      <c r="I1847" s="10" t="str">
        <f>IF([1]厂站实体!K1847="","",[1]厂站实体!K1847)</f>
        <v/>
      </c>
      <c r="J1847" s="10" t="str">
        <f>IF([1]厂站实体!P1847="","",[1]厂站实体!P1847)</f>
        <v/>
      </c>
      <c r="K1847" s="10" t="str">
        <f t="shared" si="28"/>
        <v/>
      </c>
    </row>
    <row r="1848" spans="1:11" x14ac:dyDescent="0.15">
      <c r="A1848" s="10" t="str">
        <f>IF([1]厂站实体!A1848="","",[1]厂站实体!A1848)</f>
        <v/>
      </c>
      <c r="B1848" s="10" t="str">
        <f>IF([1]厂站实体!E1848="","",[1]厂站实体!E1848)</f>
        <v/>
      </c>
      <c r="C1848" s="10" t="str">
        <f>IF([1]厂站实体!C1848="","",[1]厂站实体!C1848)</f>
        <v/>
      </c>
      <c r="D1848" s="10" t="str">
        <f>IF([1]厂站实体!D1848="","",[1]厂站实体!D1848)</f>
        <v/>
      </c>
      <c r="E1848" s="10" t="str">
        <f>IF([1]厂站实体!R1848="","",[1]厂站实体!R1848)</f>
        <v/>
      </c>
      <c r="F1848" s="10" t="str">
        <f>IF([1]厂站实体!M1848="","",[1]厂站实体!M1848)</f>
        <v/>
      </c>
      <c r="G1848" s="10" t="str">
        <f>IF([1]厂站实体!N1848="","",[1]厂站实体!N1848)</f>
        <v/>
      </c>
      <c r="H1848" s="10" t="str">
        <f>IF([1]厂站实体!O1848="","",[1]厂站实体!O1848)</f>
        <v/>
      </c>
      <c r="I1848" s="10" t="str">
        <f>IF([1]厂站实体!K1848="","",[1]厂站实体!K1848)</f>
        <v/>
      </c>
      <c r="J1848" s="10" t="str">
        <f>IF([1]厂站实体!P1848="","",[1]厂站实体!P1848)</f>
        <v/>
      </c>
      <c r="K1848" s="10" t="str">
        <f t="shared" si="28"/>
        <v/>
      </c>
    </row>
    <row r="1849" spans="1:11" x14ac:dyDescent="0.15">
      <c r="A1849" s="10" t="str">
        <f>IF([1]厂站实体!A1849="","",[1]厂站实体!A1849)</f>
        <v/>
      </c>
      <c r="B1849" s="10" t="str">
        <f>IF([1]厂站实体!E1849="","",[1]厂站实体!E1849)</f>
        <v/>
      </c>
      <c r="C1849" s="10" t="str">
        <f>IF([1]厂站实体!C1849="","",[1]厂站实体!C1849)</f>
        <v/>
      </c>
      <c r="D1849" s="10" t="str">
        <f>IF([1]厂站实体!D1849="","",[1]厂站实体!D1849)</f>
        <v/>
      </c>
      <c r="E1849" s="10" t="str">
        <f>IF([1]厂站实体!R1849="","",[1]厂站实体!R1849)</f>
        <v/>
      </c>
      <c r="F1849" s="10" t="str">
        <f>IF([1]厂站实体!M1849="","",[1]厂站实体!M1849)</f>
        <v/>
      </c>
      <c r="G1849" s="10" t="str">
        <f>IF([1]厂站实体!N1849="","",[1]厂站实体!N1849)</f>
        <v/>
      </c>
      <c r="H1849" s="10" t="str">
        <f>IF([1]厂站实体!O1849="","",[1]厂站实体!O1849)</f>
        <v/>
      </c>
      <c r="I1849" s="10" t="str">
        <f>IF([1]厂站实体!K1849="","",[1]厂站实体!K1849)</f>
        <v/>
      </c>
      <c r="J1849" s="10" t="str">
        <f>IF([1]厂站实体!P1849="","",[1]厂站实体!P1849)</f>
        <v/>
      </c>
      <c r="K1849" s="10" t="str">
        <f t="shared" si="28"/>
        <v/>
      </c>
    </row>
    <row r="1850" spans="1:11" x14ac:dyDescent="0.15">
      <c r="A1850" s="10" t="str">
        <f>IF([1]厂站实体!A1850="","",[1]厂站实体!A1850)</f>
        <v/>
      </c>
      <c r="B1850" s="10" t="str">
        <f>IF([1]厂站实体!E1850="","",[1]厂站实体!E1850)</f>
        <v/>
      </c>
      <c r="C1850" s="10" t="str">
        <f>IF([1]厂站实体!C1850="","",[1]厂站实体!C1850)</f>
        <v/>
      </c>
      <c r="D1850" s="10" t="str">
        <f>IF([1]厂站实体!D1850="","",[1]厂站实体!D1850)</f>
        <v/>
      </c>
      <c r="E1850" s="10" t="str">
        <f>IF([1]厂站实体!R1850="","",[1]厂站实体!R1850)</f>
        <v/>
      </c>
      <c r="F1850" s="10" t="str">
        <f>IF([1]厂站实体!M1850="","",[1]厂站实体!M1850)</f>
        <v/>
      </c>
      <c r="G1850" s="10" t="str">
        <f>IF([1]厂站实体!N1850="","",[1]厂站实体!N1850)</f>
        <v/>
      </c>
      <c r="H1850" s="10" t="str">
        <f>IF([1]厂站实体!O1850="","",[1]厂站实体!O1850)</f>
        <v/>
      </c>
      <c r="I1850" s="10" t="str">
        <f>IF([1]厂站实体!K1850="","",[1]厂站实体!K1850)</f>
        <v/>
      </c>
      <c r="J1850" s="10" t="str">
        <f>IF([1]厂站实体!P1850="","",[1]厂站实体!P1850)</f>
        <v/>
      </c>
      <c r="K1850" s="10" t="str">
        <f t="shared" si="28"/>
        <v/>
      </c>
    </row>
    <row r="1851" spans="1:11" x14ac:dyDescent="0.15">
      <c r="A1851" s="10" t="str">
        <f>IF([1]厂站实体!A1851="","",[1]厂站实体!A1851)</f>
        <v/>
      </c>
      <c r="B1851" s="10" t="str">
        <f>IF([1]厂站实体!E1851="","",[1]厂站实体!E1851)</f>
        <v/>
      </c>
      <c r="C1851" s="10" t="str">
        <f>IF([1]厂站实体!C1851="","",[1]厂站实体!C1851)</f>
        <v/>
      </c>
      <c r="D1851" s="10" t="str">
        <f>IF([1]厂站实体!D1851="","",[1]厂站实体!D1851)</f>
        <v/>
      </c>
      <c r="E1851" s="10" t="str">
        <f>IF([1]厂站实体!R1851="","",[1]厂站实体!R1851)</f>
        <v/>
      </c>
      <c r="F1851" s="10" t="str">
        <f>IF([1]厂站实体!M1851="","",[1]厂站实体!M1851)</f>
        <v/>
      </c>
      <c r="G1851" s="10" t="str">
        <f>IF([1]厂站实体!N1851="","",[1]厂站实体!N1851)</f>
        <v/>
      </c>
      <c r="H1851" s="10" t="str">
        <f>IF([1]厂站实体!O1851="","",[1]厂站实体!O1851)</f>
        <v/>
      </c>
      <c r="I1851" s="10" t="str">
        <f>IF([1]厂站实体!K1851="","",[1]厂站实体!K1851)</f>
        <v/>
      </c>
      <c r="J1851" s="10" t="str">
        <f>IF([1]厂站实体!P1851="","",[1]厂站实体!P1851)</f>
        <v/>
      </c>
      <c r="K1851" s="10" t="str">
        <f t="shared" si="28"/>
        <v/>
      </c>
    </row>
    <row r="1852" spans="1:11" x14ac:dyDescent="0.15">
      <c r="A1852" s="10" t="str">
        <f>IF([1]厂站实体!A1852="","",[1]厂站实体!A1852)</f>
        <v/>
      </c>
      <c r="B1852" s="10" t="str">
        <f>IF([1]厂站实体!E1852="","",[1]厂站实体!E1852)</f>
        <v/>
      </c>
      <c r="C1852" s="10" t="str">
        <f>IF([1]厂站实体!C1852="","",[1]厂站实体!C1852)</f>
        <v/>
      </c>
      <c r="D1852" s="10" t="str">
        <f>IF([1]厂站实体!D1852="","",[1]厂站实体!D1852)</f>
        <v/>
      </c>
      <c r="E1852" s="10" t="str">
        <f>IF([1]厂站实体!R1852="","",[1]厂站实体!R1852)</f>
        <v/>
      </c>
      <c r="F1852" s="10" t="str">
        <f>IF([1]厂站实体!M1852="","",[1]厂站实体!M1852)</f>
        <v/>
      </c>
      <c r="G1852" s="10" t="str">
        <f>IF([1]厂站实体!N1852="","",[1]厂站实体!N1852)</f>
        <v/>
      </c>
      <c r="H1852" s="10" t="str">
        <f>IF([1]厂站实体!O1852="","",[1]厂站实体!O1852)</f>
        <v/>
      </c>
      <c r="I1852" s="10" t="str">
        <f>IF([1]厂站实体!K1852="","",[1]厂站实体!K1852)</f>
        <v/>
      </c>
      <c r="J1852" s="10" t="str">
        <f>IF([1]厂站实体!P1852="","",[1]厂站实体!P1852)</f>
        <v/>
      </c>
      <c r="K1852" s="10" t="str">
        <f t="shared" si="28"/>
        <v/>
      </c>
    </row>
    <row r="1853" spans="1:11" x14ac:dyDescent="0.15">
      <c r="A1853" s="10" t="str">
        <f>IF([1]厂站实体!A1853="","",[1]厂站实体!A1853)</f>
        <v/>
      </c>
      <c r="B1853" s="10" t="str">
        <f>IF([1]厂站实体!E1853="","",[1]厂站实体!E1853)</f>
        <v/>
      </c>
      <c r="C1853" s="10" t="str">
        <f>IF([1]厂站实体!C1853="","",[1]厂站实体!C1853)</f>
        <v/>
      </c>
      <c r="D1853" s="10" t="str">
        <f>IF([1]厂站实体!D1853="","",[1]厂站实体!D1853)</f>
        <v/>
      </c>
      <c r="E1853" s="10" t="str">
        <f>IF([1]厂站实体!R1853="","",[1]厂站实体!R1853)</f>
        <v/>
      </c>
      <c r="F1853" s="10" t="str">
        <f>IF([1]厂站实体!M1853="","",[1]厂站实体!M1853)</f>
        <v/>
      </c>
      <c r="G1853" s="10" t="str">
        <f>IF([1]厂站实体!N1853="","",[1]厂站实体!N1853)</f>
        <v/>
      </c>
      <c r="H1853" s="10" t="str">
        <f>IF([1]厂站实体!O1853="","",[1]厂站实体!O1853)</f>
        <v/>
      </c>
      <c r="I1853" s="10" t="str">
        <f>IF([1]厂站实体!K1853="","",[1]厂站实体!K1853)</f>
        <v/>
      </c>
      <c r="J1853" s="10" t="str">
        <f>IF([1]厂站实体!P1853="","",[1]厂站实体!P1853)</f>
        <v/>
      </c>
      <c r="K1853" s="10" t="str">
        <f t="shared" si="28"/>
        <v/>
      </c>
    </row>
    <row r="1854" spans="1:11" x14ac:dyDescent="0.15">
      <c r="A1854" s="10" t="str">
        <f>IF([1]厂站实体!A1854="","",[1]厂站实体!A1854)</f>
        <v/>
      </c>
      <c r="B1854" s="10" t="str">
        <f>IF([1]厂站实体!E1854="","",[1]厂站实体!E1854)</f>
        <v/>
      </c>
      <c r="C1854" s="10" t="str">
        <f>IF([1]厂站实体!C1854="","",[1]厂站实体!C1854)</f>
        <v/>
      </c>
      <c r="D1854" s="10" t="str">
        <f>IF([1]厂站实体!D1854="","",[1]厂站实体!D1854)</f>
        <v/>
      </c>
      <c r="E1854" s="10" t="str">
        <f>IF([1]厂站实体!R1854="","",[1]厂站实体!R1854)</f>
        <v/>
      </c>
      <c r="F1854" s="10" t="str">
        <f>IF([1]厂站实体!M1854="","",[1]厂站实体!M1854)</f>
        <v/>
      </c>
      <c r="G1854" s="10" t="str">
        <f>IF([1]厂站实体!N1854="","",[1]厂站实体!N1854)</f>
        <v/>
      </c>
      <c r="H1854" s="10" t="str">
        <f>IF([1]厂站实体!O1854="","",[1]厂站实体!O1854)</f>
        <v/>
      </c>
      <c r="I1854" s="10" t="str">
        <f>IF([1]厂站实体!K1854="","",[1]厂站实体!K1854)</f>
        <v/>
      </c>
      <c r="J1854" s="10" t="str">
        <f>IF([1]厂站实体!P1854="","",[1]厂站实体!P1854)</f>
        <v/>
      </c>
      <c r="K1854" s="10" t="str">
        <f t="shared" si="28"/>
        <v/>
      </c>
    </row>
    <row r="1855" spans="1:11" x14ac:dyDescent="0.15">
      <c r="A1855" s="10" t="str">
        <f>IF([1]厂站实体!A1855="","",[1]厂站实体!A1855)</f>
        <v/>
      </c>
      <c r="B1855" s="10" t="str">
        <f>IF([1]厂站实体!E1855="","",[1]厂站实体!E1855)</f>
        <v/>
      </c>
      <c r="C1855" s="10" t="str">
        <f>IF([1]厂站实体!C1855="","",[1]厂站实体!C1855)</f>
        <v/>
      </c>
      <c r="D1855" s="10" t="str">
        <f>IF([1]厂站实体!D1855="","",[1]厂站实体!D1855)</f>
        <v/>
      </c>
      <c r="E1855" s="10" t="str">
        <f>IF([1]厂站实体!R1855="","",[1]厂站实体!R1855)</f>
        <v/>
      </c>
      <c r="F1855" s="10" t="str">
        <f>IF([1]厂站实体!M1855="","",[1]厂站实体!M1855)</f>
        <v/>
      </c>
      <c r="G1855" s="10" t="str">
        <f>IF([1]厂站实体!N1855="","",[1]厂站实体!N1855)</f>
        <v/>
      </c>
      <c r="H1855" s="10" t="str">
        <f>IF([1]厂站实体!O1855="","",[1]厂站实体!O1855)</f>
        <v/>
      </c>
      <c r="I1855" s="10" t="str">
        <f>IF([1]厂站实体!K1855="","",[1]厂站实体!K1855)</f>
        <v/>
      </c>
      <c r="J1855" s="10" t="str">
        <f>IF([1]厂站实体!P1855="","",[1]厂站实体!P1855)</f>
        <v/>
      </c>
      <c r="K1855" s="10" t="str">
        <f t="shared" si="28"/>
        <v/>
      </c>
    </row>
    <row r="1856" spans="1:11" x14ac:dyDescent="0.15">
      <c r="A1856" s="10" t="str">
        <f>IF([1]厂站实体!A1856="","",[1]厂站实体!A1856)</f>
        <v/>
      </c>
      <c r="B1856" s="10" t="str">
        <f>IF([1]厂站实体!E1856="","",[1]厂站实体!E1856)</f>
        <v/>
      </c>
      <c r="C1856" s="10" t="str">
        <f>IF([1]厂站实体!C1856="","",[1]厂站实体!C1856)</f>
        <v/>
      </c>
      <c r="D1856" s="10" t="str">
        <f>IF([1]厂站实体!D1856="","",[1]厂站实体!D1856)</f>
        <v/>
      </c>
      <c r="E1856" s="10" t="str">
        <f>IF([1]厂站实体!R1856="","",[1]厂站实体!R1856)</f>
        <v/>
      </c>
      <c r="F1856" s="10" t="str">
        <f>IF([1]厂站实体!M1856="","",[1]厂站实体!M1856)</f>
        <v/>
      </c>
      <c r="G1856" s="10" t="str">
        <f>IF([1]厂站实体!N1856="","",[1]厂站实体!N1856)</f>
        <v/>
      </c>
      <c r="H1856" s="10" t="str">
        <f>IF([1]厂站实体!O1856="","",[1]厂站实体!O1856)</f>
        <v/>
      </c>
      <c r="I1856" s="10" t="str">
        <f>IF([1]厂站实体!K1856="","",[1]厂站实体!K1856)</f>
        <v/>
      </c>
      <c r="J1856" s="10" t="str">
        <f>IF([1]厂站实体!P1856="","",[1]厂站实体!P1856)</f>
        <v/>
      </c>
      <c r="K1856" s="10" t="str">
        <f t="shared" si="28"/>
        <v/>
      </c>
    </row>
    <row r="1857" spans="1:11" x14ac:dyDescent="0.15">
      <c r="A1857" s="10" t="str">
        <f>IF([1]厂站实体!A1857="","",[1]厂站实体!A1857)</f>
        <v/>
      </c>
      <c r="B1857" s="10" t="str">
        <f>IF([1]厂站实体!E1857="","",[1]厂站实体!E1857)</f>
        <v/>
      </c>
      <c r="C1857" s="10" t="str">
        <f>IF([1]厂站实体!C1857="","",[1]厂站实体!C1857)</f>
        <v/>
      </c>
      <c r="D1857" s="10" t="str">
        <f>IF([1]厂站实体!D1857="","",[1]厂站实体!D1857)</f>
        <v/>
      </c>
      <c r="E1857" s="10" t="str">
        <f>IF([1]厂站实体!R1857="","",[1]厂站实体!R1857)</f>
        <v/>
      </c>
      <c r="F1857" s="10" t="str">
        <f>IF([1]厂站实体!M1857="","",[1]厂站实体!M1857)</f>
        <v/>
      </c>
      <c r="G1857" s="10" t="str">
        <f>IF([1]厂站实体!N1857="","",[1]厂站实体!N1857)</f>
        <v/>
      </c>
      <c r="H1857" s="10" t="str">
        <f>IF([1]厂站实体!O1857="","",[1]厂站实体!O1857)</f>
        <v/>
      </c>
      <c r="I1857" s="10" t="str">
        <f>IF([1]厂站实体!K1857="","",[1]厂站实体!K1857)</f>
        <v/>
      </c>
      <c r="J1857" s="10" t="str">
        <f>IF([1]厂站实体!P1857="","",[1]厂站实体!P1857)</f>
        <v/>
      </c>
      <c r="K1857" s="10" t="str">
        <f t="shared" si="28"/>
        <v/>
      </c>
    </row>
    <row r="1858" spans="1:11" x14ac:dyDescent="0.15">
      <c r="A1858" s="10" t="str">
        <f>IF([1]厂站实体!A1858="","",[1]厂站实体!A1858)</f>
        <v/>
      </c>
      <c r="B1858" s="10" t="str">
        <f>IF([1]厂站实体!E1858="","",[1]厂站实体!E1858)</f>
        <v/>
      </c>
      <c r="C1858" s="10" t="str">
        <f>IF([1]厂站实体!C1858="","",[1]厂站实体!C1858)</f>
        <v/>
      </c>
      <c r="D1858" s="10" t="str">
        <f>IF([1]厂站实体!D1858="","",[1]厂站实体!D1858)</f>
        <v/>
      </c>
      <c r="E1858" s="10" t="str">
        <f>IF([1]厂站实体!R1858="","",[1]厂站实体!R1858)</f>
        <v/>
      </c>
      <c r="F1858" s="10" t="str">
        <f>IF([1]厂站实体!M1858="","",[1]厂站实体!M1858)</f>
        <v/>
      </c>
      <c r="G1858" s="10" t="str">
        <f>IF([1]厂站实体!N1858="","",[1]厂站实体!N1858)</f>
        <v/>
      </c>
      <c r="H1858" s="10" t="str">
        <f>IF([1]厂站实体!O1858="","",[1]厂站实体!O1858)</f>
        <v/>
      </c>
      <c r="I1858" s="10" t="str">
        <f>IF([1]厂站实体!K1858="","",[1]厂站实体!K1858)</f>
        <v/>
      </c>
      <c r="J1858" s="10" t="str">
        <f>IF([1]厂站实体!P1858="","",[1]厂站实体!P1858)</f>
        <v/>
      </c>
      <c r="K1858" s="10" t="str">
        <f t="shared" si="28"/>
        <v/>
      </c>
    </row>
    <row r="1859" spans="1:11" x14ac:dyDescent="0.15">
      <c r="A1859" s="10" t="str">
        <f>IF([1]厂站实体!A1859="","",[1]厂站实体!A1859)</f>
        <v/>
      </c>
      <c r="B1859" s="10" t="str">
        <f>IF([1]厂站实体!E1859="","",[1]厂站实体!E1859)</f>
        <v/>
      </c>
      <c r="C1859" s="10" t="str">
        <f>IF([1]厂站实体!C1859="","",[1]厂站实体!C1859)</f>
        <v/>
      </c>
      <c r="D1859" s="10" t="str">
        <f>IF([1]厂站实体!D1859="","",[1]厂站实体!D1859)</f>
        <v/>
      </c>
      <c r="E1859" s="10" t="str">
        <f>IF([1]厂站实体!R1859="","",[1]厂站实体!R1859)</f>
        <v/>
      </c>
      <c r="F1859" s="10" t="str">
        <f>IF([1]厂站实体!M1859="","",[1]厂站实体!M1859)</f>
        <v/>
      </c>
      <c r="G1859" s="10" t="str">
        <f>IF([1]厂站实体!N1859="","",[1]厂站实体!N1859)</f>
        <v/>
      </c>
      <c r="H1859" s="10" t="str">
        <f>IF([1]厂站实体!O1859="","",[1]厂站实体!O1859)</f>
        <v/>
      </c>
      <c r="I1859" s="10" t="str">
        <f>IF([1]厂站实体!K1859="","",[1]厂站实体!K1859)</f>
        <v/>
      </c>
      <c r="J1859" s="10" t="str">
        <f>IF([1]厂站实体!P1859="","",[1]厂站实体!P1859)</f>
        <v/>
      </c>
      <c r="K1859" s="10" t="str">
        <f t="shared" ref="K1859:K1922" si="29">IF(OR(I1859="",J1859=""),"",I1859-J1859)</f>
        <v/>
      </c>
    </row>
    <row r="1860" spans="1:11" x14ac:dyDescent="0.15">
      <c r="A1860" s="10" t="str">
        <f>IF([1]厂站实体!A1860="","",[1]厂站实体!A1860)</f>
        <v/>
      </c>
      <c r="B1860" s="10" t="str">
        <f>IF([1]厂站实体!E1860="","",[1]厂站实体!E1860)</f>
        <v/>
      </c>
      <c r="C1860" s="10" t="str">
        <f>IF([1]厂站实体!C1860="","",[1]厂站实体!C1860)</f>
        <v/>
      </c>
      <c r="D1860" s="10" t="str">
        <f>IF([1]厂站实体!D1860="","",[1]厂站实体!D1860)</f>
        <v/>
      </c>
      <c r="E1860" s="10" t="str">
        <f>IF([1]厂站实体!R1860="","",[1]厂站实体!R1860)</f>
        <v/>
      </c>
      <c r="F1860" s="10" t="str">
        <f>IF([1]厂站实体!M1860="","",[1]厂站实体!M1860)</f>
        <v/>
      </c>
      <c r="G1860" s="10" t="str">
        <f>IF([1]厂站实体!N1860="","",[1]厂站实体!N1860)</f>
        <v/>
      </c>
      <c r="H1860" s="10" t="str">
        <f>IF([1]厂站实体!O1860="","",[1]厂站实体!O1860)</f>
        <v/>
      </c>
      <c r="I1860" s="10" t="str">
        <f>IF([1]厂站实体!K1860="","",[1]厂站实体!K1860)</f>
        <v/>
      </c>
      <c r="J1860" s="10" t="str">
        <f>IF([1]厂站实体!P1860="","",[1]厂站实体!P1860)</f>
        <v/>
      </c>
      <c r="K1860" s="10" t="str">
        <f t="shared" si="29"/>
        <v/>
      </c>
    </row>
    <row r="1861" spans="1:11" x14ac:dyDescent="0.15">
      <c r="A1861" s="10" t="str">
        <f>IF([1]厂站实体!A1861="","",[1]厂站实体!A1861)</f>
        <v/>
      </c>
      <c r="B1861" s="10" t="str">
        <f>IF([1]厂站实体!E1861="","",[1]厂站实体!E1861)</f>
        <v/>
      </c>
      <c r="C1861" s="10" t="str">
        <f>IF([1]厂站实体!C1861="","",[1]厂站实体!C1861)</f>
        <v/>
      </c>
      <c r="D1861" s="10" t="str">
        <f>IF([1]厂站实体!D1861="","",[1]厂站实体!D1861)</f>
        <v/>
      </c>
      <c r="E1861" s="10" t="str">
        <f>IF([1]厂站实体!R1861="","",[1]厂站实体!R1861)</f>
        <v/>
      </c>
      <c r="F1861" s="10" t="str">
        <f>IF([1]厂站实体!M1861="","",[1]厂站实体!M1861)</f>
        <v/>
      </c>
      <c r="G1861" s="10" t="str">
        <f>IF([1]厂站实体!N1861="","",[1]厂站实体!N1861)</f>
        <v/>
      </c>
      <c r="H1861" s="10" t="str">
        <f>IF([1]厂站实体!O1861="","",[1]厂站实体!O1861)</f>
        <v/>
      </c>
      <c r="I1861" s="10" t="str">
        <f>IF([1]厂站实体!K1861="","",[1]厂站实体!K1861)</f>
        <v/>
      </c>
      <c r="J1861" s="10" t="str">
        <f>IF([1]厂站实体!P1861="","",[1]厂站实体!P1861)</f>
        <v/>
      </c>
      <c r="K1861" s="10" t="str">
        <f t="shared" si="29"/>
        <v/>
      </c>
    </row>
    <row r="1862" spans="1:11" x14ac:dyDescent="0.15">
      <c r="A1862" s="10" t="str">
        <f>IF([1]厂站实体!A1862="","",[1]厂站实体!A1862)</f>
        <v/>
      </c>
      <c r="B1862" s="10" t="str">
        <f>IF([1]厂站实体!E1862="","",[1]厂站实体!E1862)</f>
        <v/>
      </c>
      <c r="C1862" s="10" t="str">
        <f>IF([1]厂站实体!C1862="","",[1]厂站实体!C1862)</f>
        <v/>
      </c>
      <c r="D1862" s="10" t="str">
        <f>IF([1]厂站实体!D1862="","",[1]厂站实体!D1862)</f>
        <v/>
      </c>
      <c r="E1862" s="10" t="str">
        <f>IF([1]厂站实体!R1862="","",[1]厂站实体!R1862)</f>
        <v/>
      </c>
      <c r="F1862" s="10" t="str">
        <f>IF([1]厂站实体!M1862="","",[1]厂站实体!M1862)</f>
        <v/>
      </c>
      <c r="G1862" s="10" t="str">
        <f>IF([1]厂站实体!N1862="","",[1]厂站实体!N1862)</f>
        <v/>
      </c>
      <c r="H1862" s="10" t="str">
        <f>IF([1]厂站实体!O1862="","",[1]厂站实体!O1862)</f>
        <v/>
      </c>
      <c r="I1862" s="10" t="str">
        <f>IF([1]厂站实体!K1862="","",[1]厂站实体!K1862)</f>
        <v/>
      </c>
      <c r="J1862" s="10" t="str">
        <f>IF([1]厂站实体!P1862="","",[1]厂站实体!P1862)</f>
        <v/>
      </c>
      <c r="K1862" s="10" t="str">
        <f t="shared" si="29"/>
        <v/>
      </c>
    </row>
    <row r="1863" spans="1:11" x14ac:dyDescent="0.15">
      <c r="A1863" s="10" t="str">
        <f>IF([1]厂站实体!A1863="","",[1]厂站实体!A1863)</f>
        <v/>
      </c>
      <c r="B1863" s="10" t="str">
        <f>IF([1]厂站实体!E1863="","",[1]厂站实体!E1863)</f>
        <v/>
      </c>
      <c r="C1863" s="10" t="str">
        <f>IF([1]厂站实体!C1863="","",[1]厂站实体!C1863)</f>
        <v/>
      </c>
      <c r="D1863" s="10" t="str">
        <f>IF([1]厂站实体!D1863="","",[1]厂站实体!D1863)</f>
        <v/>
      </c>
      <c r="E1863" s="10" t="str">
        <f>IF([1]厂站实体!R1863="","",[1]厂站实体!R1863)</f>
        <v/>
      </c>
      <c r="F1863" s="10" t="str">
        <f>IF([1]厂站实体!M1863="","",[1]厂站实体!M1863)</f>
        <v/>
      </c>
      <c r="G1863" s="10" t="str">
        <f>IF([1]厂站实体!N1863="","",[1]厂站实体!N1863)</f>
        <v/>
      </c>
      <c r="H1863" s="10" t="str">
        <f>IF([1]厂站实体!O1863="","",[1]厂站实体!O1863)</f>
        <v/>
      </c>
      <c r="I1863" s="10" t="str">
        <f>IF([1]厂站实体!K1863="","",[1]厂站实体!K1863)</f>
        <v/>
      </c>
      <c r="J1863" s="10" t="str">
        <f>IF([1]厂站实体!P1863="","",[1]厂站实体!P1863)</f>
        <v/>
      </c>
      <c r="K1863" s="10" t="str">
        <f t="shared" si="29"/>
        <v/>
      </c>
    </row>
    <row r="1864" spans="1:11" x14ac:dyDescent="0.15">
      <c r="A1864" s="10" t="str">
        <f>IF([1]厂站实体!A1864="","",[1]厂站实体!A1864)</f>
        <v/>
      </c>
      <c r="B1864" s="10" t="str">
        <f>IF([1]厂站实体!E1864="","",[1]厂站实体!E1864)</f>
        <v/>
      </c>
      <c r="C1864" s="10" t="str">
        <f>IF([1]厂站实体!C1864="","",[1]厂站实体!C1864)</f>
        <v/>
      </c>
      <c r="D1864" s="10" t="str">
        <f>IF([1]厂站实体!D1864="","",[1]厂站实体!D1864)</f>
        <v/>
      </c>
      <c r="E1864" s="10" t="str">
        <f>IF([1]厂站实体!R1864="","",[1]厂站实体!R1864)</f>
        <v/>
      </c>
      <c r="F1864" s="10" t="str">
        <f>IF([1]厂站实体!M1864="","",[1]厂站实体!M1864)</f>
        <v/>
      </c>
      <c r="G1864" s="10" t="str">
        <f>IF([1]厂站实体!N1864="","",[1]厂站实体!N1864)</f>
        <v/>
      </c>
      <c r="H1864" s="10" t="str">
        <f>IF([1]厂站实体!O1864="","",[1]厂站实体!O1864)</f>
        <v/>
      </c>
      <c r="I1864" s="10" t="str">
        <f>IF([1]厂站实体!K1864="","",[1]厂站实体!K1864)</f>
        <v/>
      </c>
      <c r="J1864" s="10" t="str">
        <f>IF([1]厂站实体!P1864="","",[1]厂站实体!P1864)</f>
        <v/>
      </c>
      <c r="K1864" s="10" t="str">
        <f t="shared" si="29"/>
        <v/>
      </c>
    </row>
    <row r="1865" spans="1:11" x14ac:dyDescent="0.15">
      <c r="A1865" s="10" t="str">
        <f>IF([1]厂站实体!A1865="","",[1]厂站实体!A1865)</f>
        <v/>
      </c>
      <c r="B1865" s="10" t="str">
        <f>IF([1]厂站实体!E1865="","",[1]厂站实体!E1865)</f>
        <v/>
      </c>
      <c r="C1865" s="10" t="str">
        <f>IF([1]厂站实体!C1865="","",[1]厂站实体!C1865)</f>
        <v/>
      </c>
      <c r="D1865" s="10" t="str">
        <f>IF([1]厂站实体!D1865="","",[1]厂站实体!D1865)</f>
        <v/>
      </c>
      <c r="E1865" s="10" t="str">
        <f>IF([1]厂站实体!R1865="","",[1]厂站实体!R1865)</f>
        <v/>
      </c>
      <c r="F1865" s="10" t="str">
        <f>IF([1]厂站实体!M1865="","",[1]厂站实体!M1865)</f>
        <v/>
      </c>
      <c r="G1865" s="10" t="str">
        <f>IF([1]厂站实体!N1865="","",[1]厂站实体!N1865)</f>
        <v/>
      </c>
      <c r="H1865" s="10" t="str">
        <f>IF([1]厂站实体!O1865="","",[1]厂站实体!O1865)</f>
        <v/>
      </c>
      <c r="I1865" s="10" t="str">
        <f>IF([1]厂站实体!K1865="","",[1]厂站实体!K1865)</f>
        <v/>
      </c>
      <c r="J1865" s="10" t="str">
        <f>IF([1]厂站实体!P1865="","",[1]厂站实体!P1865)</f>
        <v/>
      </c>
      <c r="K1865" s="10" t="str">
        <f t="shared" si="29"/>
        <v/>
      </c>
    </row>
    <row r="1866" spans="1:11" x14ac:dyDescent="0.15">
      <c r="A1866" s="10" t="str">
        <f>IF([1]厂站实体!A1866="","",[1]厂站实体!A1866)</f>
        <v/>
      </c>
      <c r="B1866" s="10" t="str">
        <f>IF([1]厂站实体!E1866="","",[1]厂站实体!E1866)</f>
        <v/>
      </c>
      <c r="C1866" s="10" t="str">
        <f>IF([1]厂站实体!C1866="","",[1]厂站实体!C1866)</f>
        <v/>
      </c>
      <c r="D1866" s="10" t="str">
        <f>IF([1]厂站实体!D1866="","",[1]厂站实体!D1866)</f>
        <v/>
      </c>
      <c r="E1866" s="10" t="str">
        <f>IF([1]厂站实体!R1866="","",[1]厂站实体!R1866)</f>
        <v/>
      </c>
      <c r="F1866" s="10" t="str">
        <f>IF([1]厂站实体!M1866="","",[1]厂站实体!M1866)</f>
        <v/>
      </c>
      <c r="G1866" s="10" t="str">
        <f>IF([1]厂站实体!N1866="","",[1]厂站实体!N1866)</f>
        <v/>
      </c>
      <c r="H1866" s="10" t="str">
        <f>IF([1]厂站实体!O1866="","",[1]厂站实体!O1866)</f>
        <v/>
      </c>
      <c r="I1866" s="10" t="str">
        <f>IF([1]厂站实体!K1866="","",[1]厂站实体!K1866)</f>
        <v/>
      </c>
      <c r="J1866" s="10" t="str">
        <f>IF([1]厂站实体!P1866="","",[1]厂站实体!P1866)</f>
        <v/>
      </c>
      <c r="K1866" s="10" t="str">
        <f t="shared" si="29"/>
        <v/>
      </c>
    </row>
    <row r="1867" spans="1:11" x14ac:dyDescent="0.15">
      <c r="A1867" s="10" t="str">
        <f>IF([1]厂站实体!A1867="","",[1]厂站实体!A1867)</f>
        <v/>
      </c>
      <c r="B1867" s="10" t="str">
        <f>IF([1]厂站实体!E1867="","",[1]厂站实体!E1867)</f>
        <v/>
      </c>
      <c r="C1867" s="10" t="str">
        <f>IF([1]厂站实体!C1867="","",[1]厂站实体!C1867)</f>
        <v/>
      </c>
      <c r="D1867" s="10" t="str">
        <f>IF([1]厂站实体!D1867="","",[1]厂站实体!D1867)</f>
        <v/>
      </c>
      <c r="E1867" s="10" t="str">
        <f>IF([1]厂站实体!R1867="","",[1]厂站实体!R1867)</f>
        <v/>
      </c>
      <c r="F1867" s="10" t="str">
        <f>IF([1]厂站实体!M1867="","",[1]厂站实体!M1867)</f>
        <v/>
      </c>
      <c r="G1867" s="10" t="str">
        <f>IF([1]厂站实体!N1867="","",[1]厂站实体!N1867)</f>
        <v/>
      </c>
      <c r="H1867" s="10" t="str">
        <f>IF([1]厂站实体!O1867="","",[1]厂站实体!O1867)</f>
        <v/>
      </c>
      <c r="I1867" s="10" t="str">
        <f>IF([1]厂站实体!K1867="","",[1]厂站实体!K1867)</f>
        <v/>
      </c>
      <c r="J1867" s="10" t="str">
        <f>IF([1]厂站实体!P1867="","",[1]厂站实体!P1867)</f>
        <v/>
      </c>
      <c r="K1867" s="10" t="str">
        <f t="shared" si="29"/>
        <v/>
      </c>
    </row>
    <row r="1868" spans="1:11" x14ac:dyDescent="0.15">
      <c r="A1868" s="10" t="str">
        <f>IF([1]厂站实体!A1868="","",[1]厂站实体!A1868)</f>
        <v/>
      </c>
      <c r="B1868" s="10" t="str">
        <f>IF([1]厂站实体!E1868="","",[1]厂站实体!E1868)</f>
        <v/>
      </c>
      <c r="C1868" s="10" t="str">
        <f>IF([1]厂站实体!C1868="","",[1]厂站实体!C1868)</f>
        <v/>
      </c>
      <c r="D1868" s="10" t="str">
        <f>IF([1]厂站实体!D1868="","",[1]厂站实体!D1868)</f>
        <v/>
      </c>
      <c r="E1868" s="10" t="str">
        <f>IF([1]厂站实体!R1868="","",[1]厂站实体!R1868)</f>
        <v/>
      </c>
      <c r="F1868" s="10" t="str">
        <f>IF([1]厂站实体!M1868="","",[1]厂站实体!M1868)</f>
        <v/>
      </c>
      <c r="G1868" s="10" t="str">
        <f>IF([1]厂站实体!N1868="","",[1]厂站实体!N1868)</f>
        <v/>
      </c>
      <c r="H1868" s="10" t="str">
        <f>IF([1]厂站实体!O1868="","",[1]厂站实体!O1868)</f>
        <v/>
      </c>
      <c r="I1868" s="10" t="str">
        <f>IF([1]厂站实体!K1868="","",[1]厂站实体!K1868)</f>
        <v/>
      </c>
      <c r="J1868" s="10" t="str">
        <f>IF([1]厂站实体!P1868="","",[1]厂站实体!P1868)</f>
        <v/>
      </c>
      <c r="K1868" s="10" t="str">
        <f t="shared" si="29"/>
        <v/>
      </c>
    </row>
    <row r="1869" spans="1:11" x14ac:dyDescent="0.15">
      <c r="A1869" s="10" t="str">
        <f>IF([1]厂站实体!A1869="","",[1]厂站实体!A1869)</f>
        <v/>
      </c>
      <c r="B1869" s="10" t="str">
        <f>IF([1]厂站实体!E1869="","",[1]厂站实体!E1869)</f>
        <v/>
      </c>
      <c r="C1869" s="10" t="str">
        <f>IF([1]厂站实体!C1869="","",[1]厂站实体!C1869)</f>
        <v/>
      </c>
      <c r="D1869" s="10" t="str">
        <f>IF([1]厂站实体!D1869="","",[1]厂站实体!D1869)</f>
        <v/>
      </c>
      <c r="E1869" s="10" t="str">
        <f>IF([1]厂站实体!R1869="","",[1]厂站实体!R1869)</f>
        <v/>
      </c>
      <c r="F1869" s="10" t="str">
        <f>IF([1]厂站实体!M1869="","",[1]厂站实体!M1869)</f>
        <v/>
      </c>
      <c r="G1869" s="10" t="str">
        <f>IF([1]厂站实体!N1869="","",[1]厂站实体!N1869)</f>
        <v/>
      </c>
      <c r="H1869" s="10" t="str">
        <f>IF([1]厂站实体!O1869="","",[1]厂站实体!O1869)</f>
        <v/>
      </c>
      <c r="I1869" s="10" t="str">
        <f>IF([1]厂站实体!K1869="","",[1]厂站实体!K1869)</f>
        <v/>
      </c>
      <c r="J1869" s="10" t="str">
        <f>IF([1]厂站实体!P1869="","",[1]厂站实体!P1869)</f>
        <v/>
      </c>
      <c r="K1869" s="10" t="str">
        <f t="shared" si="29"/>
        <v/>
      </c>
    </row>
    <row r="1870" spans="1:11" x14ac:dyDescent="0.15">
      <c r="A1870" s="10" t="str">
        <f>IF([1]厂站实体!A1870="","",[1]厂站实体!A1870)</f>
        <v/>
      </c>
      <c r="B1870" s="10" t="str">
        <f>IF([1]厂站实体!E1870="","",[1]厂站实体!E1870)</f>
        <v/>
      </c>
      <c r="C1870" s="10" t="str">
        <f>IF([1]厂站实体!C1870="","",[1]厂站实体!C1870)</f>
        <v/>
      </c>
      <c r="D1870" s="10" t="str">
        <f>IF([1]厂站实体!D1870="","",[1]厂站实体!D1870)</f>
        <v/>
      </c>
      <c r="E1870" s="10" t="str">
        <f>IF([1]厂站实体!R1870="","",[1]厂站实体!R1870)</f>
        <v/>
      </c>
      <c r="F1870" s="10" t="str">
        <f>IF([1]厂站实体!M1870="","",[1]厂站实体!M1870)</f>
        <v/>
      </c>
      <c r="G1870" s="10" t="str">
        <f>IF([1]厂站实体!N1870="","",[1]厂站实体!N1870)</f>
        <v/>
      </c>
      <c r="H1870" s="10" t="str">
        <f>IF([1]厂站实体!O1870="","",[1]厂站实体!O1870)</f>
        <v/>
      </c>
      <c r="I1870" s="10" t="str">
        <f>IF([1]厂站实体!K1870="","",[1]厂站实体!K1870)</f>
        <v/>
      </c>
      <c r="J1870" s="10" t="str">
        <f>IF([1]厂站实体!P1870="","",[1]厂站实体!P1870)</f>
        <v/>
      </c>
      <c r="K1870" s="10" t="str">
        <f t="shared" si="29"/>
        <v/>
      </c>
    </row>
    <row r="1871" spans="1:11" x14ac:dyDescent="0.15">
      <c r="A1871" s="10" t="str">
        <f>IF([1]厂站实体!A1871="","",[1]厂站实体!A1871)</f>
        <v/>
      </c>
      <c r="B1871" s="10" t="str">
        <f>IF([1]厂站实体!E1871="","",[1]厂站实体!E1871)</f>
        <v/>
      </c>
      <c r="C1871" s="10" t="str">
        <f>IF([1]厂站实体!C1871="","",[1]厂站实体!C1871)</f>
        <v/>
      </c>
      <c r="D1871" s="10" t="str">
        <f>IF([1]厂站实体!D1871="","",[1]厂站实体!D1871)</f>
        <v/>
      </c>
      <c r="E1871" s="10" t="str">
        <f>IF([1]厂站实体!R1871="","",[1]厂站实体!R1871)</f>
        <v/>
      </c>
      <c r="F1871" s="10" t="str">
        <f>IF([1]厂站实体!M1871="","",[1]厂站实体!M1871)</f>
        <v/>
      </c>
      <c r="G1871" s="10" t="str">
        <f>IF([1]厂站实体!N1871="","",[1]厂站实体!N1871)</f>
        <v/>
      </c>
      <c r="H1871" s="10" t="str">
        <f>IF([1]厂站实体!O1871="","",[1]厂站实体!O1871)</f>
        <v/>
      </c>
      <c r="I1871" s="10" t="str">
        <f>IF([1]厂站实体!K1871="","",[1]厂站实体!K1871)</f>
        <v/>
      </c>
      <c r="J1871" s="10" t="str">
        <f>IF([1]厂站实体!P1871="","",[1]厂站实体!P1871)</f>
        <v/>
      </c>
      <c r="K1871" s="10" t="str">
        <f t="shared" si="29"/>
        <v/>
      </c>
    </row>
    <row r="1872" spans="1:11" x14ac:dyDescent="0.15">
      <c r="A1872" s="10" t="str">
        <f>IF([1]厂站实体!A1872="","",[1]厂站实体!A1872)</f>
        <v/>
      </c>
      <c r="B1872" s="10" t="str">
        <f>IF([1]厂站实体!E1872="","",[1]厂站实体!E1872)</f>
        <v/>
      </c>
      <c r="C1872" s="10" t="str">
        <f>IF([1]厂站实体!C1872="","",[1]厂站实体!C1872)</f>
        <v/>
      </c>
      <c r="D1872" s="10" t="str">
        <f>IF([1]厂站实体!D1872="","",[1]厂站实体!D1872)</f>
        <v/>
      </c>
      <c r="E1872" s="10" t="str">
        <f>IF([1]厂站实体!R1872="","",[1]厂站实体!R1872)</f>
        <v/>
      </c>
      <c r="F1872" s="10" t="str">
        <f>IF([1]厂站实体!M1872="","",[1]厂站实体!M1872)</f>
        <v/>
      </c>
      <c r="G1872" s="10" t="str">
        <f>IF([1]厂站实体!N1872="","",[1]厂站实体!N1872)</f>
        <v/>
      </c>
      <c r="H1872" s="10" t="str">
        <f>IF([1]厂站实体!O1872="","",[1]厂站实体!O1872)</f>
        <v/>
      </c>
      <c r="I1872" s="10" t="str">
        <f>IF([1]厂站实体!K1872="","",[1]厂站实体!K1872)</f>
        <v/>
      </c>
      <c r="J1872" s="10" t="str">
        <f>IF([1]厂站实体!P1872="","",[1]厂站实体!P1872)</f>
        <v/>
      </c>
      <c r="K1872" s="10" t="str">
        <f t="shared" si="29"/>
        <v/>
      </c>
    </row>
    <row r="1873" spans="1:11" x14ac:dyDescent="0.15">
      <c r="A1873" s="10" t="str">
        <f>IF([1]厂站实体!A1873="","",[1]厂站实体!A1873)</f>
        <v/>
      </c>
      <c r="B1873" s="10" t="str">
        <f>IF([1]厂站实体!E1873="","",[1]厂站实体!E1873)</f>
        <v/>
      </c>
      <c r="C1873" s="10" t="str">
        <f>IF([1]厂站实体!C1873="","",[1]厂站实体!C1873)</f>
        <v/>
      </c>
      <c r="D1873" s="10" t="str">
        <f>IF([1]厂站实体!D1873="","",[1]厂站实体!D1873)</f>
        <v/>
      </c>
      <c r="E1873" s="10" t="str">
        <f>IF([1]厂站实体!R1873="","",[1]厂站实体!R1873)</f>
        <v/>
      </c>
      <c r="F1873" s="10" t="str">
        <f>IF([1]厂站实体!M1873="","",[1]厂站实体!M1873)</f>
        <v/>
      </c>
      <c r="G1873" s="10" t="str">
        <f>IF([1]厂站实体!N1873="","",[1]厂站实体!N1873)</f>
        <v/>
      </c>
      <c r="H1873" s="10" t="str">
        <f>IF([1]厂站实体!O1873="","",[1]厂站实体!O1873)</f>
        <v/>
      </c>
      <c r="I1873" s="10" t="str">
        <f>IF([1]厂站实体!K1873="","",[1]厂站实体!K1873)</f>
        <v/>
      </c>
      <c r="J1873" s="10" t="str">
        <f>IF([1]厂站实体!P1873="","",[1]厂站实体!P1873)</f>
        <v/>
      </c>
      <c r="K1873" s="10" t="str">
        <f t="shared" si="29"/>
        <v/>
      </c>
    </row>
    <row r="1874" spans="1:11" x14ac:dyDescent="0.15">
      <c r="A1874" s="10" t="str">
        <f>IF([1]厂站实体!A1874="","",[1]厂站实体!A1874)</f>
        <v/>
      </c>
      <c r="B1874" s="10" t="str">
        <f>IF([1]厂站实体!E1874="","",[1]厂站实体!E1874)</f>
        <v/>
      </c>
      <c r="C1874" s="10" t="str">
        <f>IF([1]厂站实体!C1874="","",[1]厂站实体!C1874)</f>
        <v/>
      </c>
      <c r="D1874" s="10" t="str">
        <f>IF([1]厂站实体!D1874="","",[1]厂站实体!D1874)</f>
        <v/>
      </c>
      <c r="E1874" s="10" t="str">
        <f>IF([1]厂站实体!R1874="","",[1]厂站实体!R1874)</f>
        <v/>
      </c>
      <c r="F1874" s="10" t="str">
        <f>IF([1]厂站实体!M1874="","",[1]厂站实体!M1874)</f>
        <v/>
      </c>
      <c r="G1874" s="10" t="str">
        <f>IF([1]厂站实体!N1874="","",[1]厂站实体!N1874)</f>
        <v/>
      </c>
      <c r="H1874" s="10" t="str">
        <f>IF([1]厂站实体!O1874="","",[1]厂站实体!O1874)</f>
        <v/>
      </c>
      <c r="I1874" s="10" t="str">
        <f>IF([1]厂站实体!K1874="","",[1]厂站实体!K1874)</f>
        <v/>
      </c>
      <c r="J1874" s="10" t="str">
        <f>IF([1]厂站实体!P1874="","",[1]厂站实体!P1874)</f>
        <v/>
      </c>
      <c r="K1874" s="10" t="str">
        <f t="shared" si="29"/>
        <v/>
      </c>
    </row>
    <row r="1875" spans="1:11" x14ac:dyDescent="0.15">
      <c r="A1875" s="10" t="str">
        <f>IF([1]厂站实体!A1875="","",[1]厂站实体!A1875)</f>
        <v/>
      </c>
      <c r="B1875" s="10" t="str">
        <f>IF([1]厂站实体!E1875="","",[1]厂站实体!E1875)</f>
        <v/>
      </c>
      <c r="C1875" s="10" t="str">
        <f>IF([1]厂站实体!C1875="","",[1]厂站实体!C1875)</f>
        <v/>
      </c>
      <c r="D1875" s="10" t="str">
        <f>IF([1]厂站实体!D1875="","",[1]厂站实体!D1875)</f>
        <v/>
      </c>
      <c r="E1875" s="10" t="str">
        <f>IF([1]厂站实体!R1875="","",[1]厂站实体!R1875)</f>
        <v/>
      </c>
      <c r="F1875" s="10" t="str">
        <f>IF([1]厂站实体!M1875="","",[1]厂站实体!M1875)</f>
        <v/>
      </c>
      <c r="G1875" s="10" t="str">
        <f>IF([1]厂站实体!N1875="","",[1]厂站实体!N1875)</f>
        <v/>
      </c>
      <c r="H1875" s="10" t="str">
        <f>IF([1]厂站实体!O1875="","",[1]厂站实体!O1875)</f>
        <v/>
      </c>
      <c r="I1875" s="10" t="str">
        <f>IF([1]厂站实体!K1875="","",[1]厂站实体!K1875)</f>
        <v/>
      </c>
      <c r="J1875" s="10" t="str">
        <f>IF([1]厂站实体!P1875="","",[1]厂站实体!P1875)</f>
        <v/>
      </c>
      <c r="K1875" s="10" t="str">
        <f t="shared" si="29"/>
        <v/>
      </c>
    </row>
    <row r="1876" spans="1:11" x14ac:dyDescent="0.15">
      <c r="A1876" s="10" t="str">
        <f>IF([1]厂站实体!A1876="","",[1]厂站实体!A1876)</f>
        <v/>
      </c>
      <c r="B1876" s="10" t="str">
        <f>IF([1]厂站实体!E1876="","",[1]厂站实体!E1876)</f>
        <v/>
      </c>
      <c r="C1876" s="10" t="str">
        <f>IF([1]厂站实体!C1876="","",[1]厂站实体!C1876)</f>
        <v/>
      </c>
      <c r="D1876" s="10" t="str">
        <f>IF([1]厂站实体!D1876="","",[1]厂站实体!D1876)</f>
        <v/>
      </c>
      <c r="E1876" s="10" t="str">
        <f>IF([1]厂站实体!R1876="","",[1]厂站实体!R1876)</f>
        <v/>
      </c>
      <c r="F1876" s="10" t="str">
        <f>IF([1]厂站实体!M1876="","",[1]厂站实体!M1876)</f>
        <v/>
      </c>
      <c r="G1876" s="10" t="str">
        <f>IF([1]厂站实体!N1876="","",[1]厂站实体!N1876)</f>
        <v/>
      </c>
      <c r="H1876" s="10" t="str">
        <f>IF([1]厂站实体!O1876="","",[1]厂站实体!O1876)</f>
        <v/>
      </c>
      <c r="I1876" s="10" t="str">
        <f>IF([1]厂站实体!K1876="","",[1]厂站实体!K1876)</f>
        <v/>
      </c>
      <c r="J1876" s="10" t="str">
        <f>IF([1]厂站实体!P1876="","",[1]厂站实体!P1876)</f>
        <v/>
      </c>
      <c r="K1876" s="10" t="str">
        <f t="shared" si="29"/>
        <v/>
      </c>
    </row>
    <row r="1877" spans="1:11" x14ac:dyDescent="0.15">
      <c r="A1877" s="10" t="str">
        <f>IF([1]厂站实体!A1877="","",[1]厂站实体!A1877)</f>
        <v/>
      </c>
      <c r="B1877" s="10" t="str">
        <f>IF([1]厂站实体!E1877="","",[1]厂站实体!E1877)</f>
        <v/>
      </c>
      <c r="C1877" s="10" t="str">
        <f>IF([1]厂站实体!C1877="","",[1]厂站实体!C1877)</f>
        <v/>
      </c>
      <c r="D1877" s="10" t="str">
        <f>IF([1]厂站实体!D1877="","",[1]厂站实体!D1877)</f>
        <v/>
      </c>
      <c r="E1877" s="10" t="str">
        <f>IF([1]厂站实体!R1877="","",[1]厂站实体!R1877)</f>
        <v/>
      </c>
      <c r="F1877" s="10" t="str">
        <f>IF([1]厂站实体!M1877="","",[1]厂站实体!M1877)</f>
        <v/>
      </c>
      <c r="G1877" s="10" t="str">
        <f>IF([1]厂站实体!N1877="","",[1]厂站实体!N1877)</f>
        <v/>
      </c>
      <c r="H1877" s="10" t="str">
        <f>IF([1]厂站实体!O1877="","",[1]厂站实体!O1877)</f>
        <v/>
      </c>
      <c r="I1877" s="10" t="str">
        <f>IF([1]厂站实体!K1877="","",[1]厂站实体!K1877)</f>
        <v/>
      </c>
      <c r="J1877" s="10" t="str">
        <f>IF([1]厂站实体!P1877="","",[1]厂站实体!P1877)</f>
        <v/>
      </c>
      <c r="K1877" s="10" t="str">
        <f t="shared" si="29"/>
        <v/>
      </c>
    </row>
    <row r="1878" spans="1:11" x14ac:dyDescent="0.15">
      <c r="A1878" s="10" t="str">
        <f>IF([1]厂站实体!A1878="","",[1]厂站实体!A1878)</f>
        <v/>
      </c>
      <c r="B1878" s="10" t="str">
        <f>IF([1]厂站实体!E1878="","",[1]厂站实体!E1878)</f>
        <v/>
      </c>
      <c r="C1878" s="10" t="str">
        <f>IF([1]厂站实体!C1878="","",[1]厂站实体!C1878)</f>
        <v/>
      </c>
      <c r="D1878" s="10" t="str">
        <f>IF([1]厂站实体!D1878="","",[1]厂站实体!D1878)</f>
        <v/>
      </c>
      <c r="E1878" s="10" t="str">
        <f>IF([1]厂站实体!R1878="","",[1]厂站实体!R1878)</f>
        <v/>
      </c>
      <c r="F1878" s="10" t="str">
        <f>IF([1]厂站实体!M1878="","",[1]厂站实体!M1878)</f>
        <v/>
      </c>
      <c r="G1878" s="10" t="str">
        <f>IF([1]厂站实体!N1878="","",[1]厂站实体!N1878)</f>
        <v/>
      </c>
      <c r="H1878" s="10" t="str">
        <f>IF([1]厂站实体!O1878="","",[1]厂站实体!O1878)</f>
        <v/>
      </c>
      <c r="I1878" s="10" t="str">
        <f>IF([1]厂站实体!K1878="","",[1]厂站实体!K1878)</f>
        <v/>
      </c>
      <c r="J1878" s="10" t="str">
        <f>IF([1]厂站实体!P1878="","",[1]厂站实体!P1878)</f>
        <v/>
      </c>
      <c r="K1878" s="10" t="str">
        <f t="shared" si="29"/>
        <v/>
      </c>
    </row>
    <row r="1879" spans="1:11" x14ac:dyDescent="0.15">
      <c r="A1879" s="10" t="str">
        <f>IF([1]厂站实体!A1879="","",[1]厂站实体!A1879)</f>
        <v/>
      </c>
      <c r="B1879" s="10" t="str">
        <f>IF([1]厂站实体!E1879="","",[1]厂站实体!E1879)</f>
        <v/>
      </c>
      <c r="C1879" s="10" t="str">
        <f>IF([1]厂站实体!C1879="","",[1]厂站实体!C1879)</f>
        <v/>
      </c>
      <c r="D1879" s="10" t="str">
        <f>IF([1]厂站实体!D1879="","",[1]厂站实体!D1879)</f>
        <v/>
      </c>
      <c r="E1879" s="10" t="str">
        <f>IF([1]厂站实体!R1879="","",[1]厂站实体!R1879)</f>
        <v/>
      </c>
      <c r="F1879" s="10" t="str">
        <f>IF([1]厂站实体!M1879="","",[1]厂站实体!M1879)</f>
        <v/>
      </c>
      <c r="G1879" s="10" t="str">
        <f>IF([1]厂站实体!N1879="","",[1]厂站实体!N1879)</f>
        <v/>
      </c>
      <c r="H1879" s="10" t="str">
        <f>IF([1]厂站实体!O1879="","",[1]厂站实体!O1879)</f>
        <v/>
      </c>
      <c r="I1879" s="10" t="str">
        <f>IF([1]厂站实体!K1879="","",[1]厂站实体!K1879)</f>
        <v/>
      </c>
      <c r="J1879" s="10" t="str">
        <f>IF([1]厂站实体!P1879="","",[1]厂站实体!P1879)</f>
        <v/>
      </c>
      <c r="K1879" s="10" t="str">
        <f t="shared" si="29"/>
        <v/>
      </c>
    </row>
    <row r="1880" spans="1:11" x14ac:dyDescent="0.15">
      <c r="A1880" s="10" t="str">
        <f>IF([1]厂站实体!A1880="","",[1]厂站实体!A1880)</f>
        <v/>
      </c>
      <c r="B1880" s="10" t="str">
        <f>IF([1]厂站实体!E1880="","",[1]厂站实体!E1880)</f>
        <v/>
      </c>
      <c r="C1880" s="10" t="str">
        <f>IF([1]厂站实体!C1880="","",[1]厂站实体!C1880)</f>
        <v/>
      </c>
      <c r="D1880" s="10" t="str">
        <f>IF([1]厂站实体!D1880="","",[1]厂站实体!D1880)</f>
        <v/>
      </c>
      <c r="E1880" s="10" t="str">
        <f>IF([1]厂站实体!R1880="","",[1]厂站实体!R1880)</f>
        <v/>
      </c>
      <c r="F1880" s="10" t="str">
        <f>IF([1]厂站实体!M1880="","",[1]厂站实体!M1880)</f>
        <v/>
      </c>
      <c r="G1880" s="10" t="str">
        <f>IF([1]厂站实体!N1880="","",[1]厂站实体!N1880)</f>
        <v/>
      </c>
      <c r="H1880" s="10" t="str">
        <f>IF([1]厂站实体!O1880="","",[1]厂站实体!O1880)</f>
        <v/>
      </c>
      <c r="I1880" s="10" t="str">
        <f>IF([1]厂站实体!K1880="","",[1]厂站实体!K1880)</f>
        <v/>
      </c>
      <c r="J1880" s="10" t="str">
        <f>IF([1]厂站实体!P1880="","",[1]厂站实体!P1880)</f>
        <v/>
      </c>
      <c r="K1880" s="10" t="str">
        <f t="shared" si="29"/>
        <v/>
      </c>
    </row>
    <row r="1881" spans="1:11" x14ac:dyDescent="0.15">
      <c r="A1881" s="10" t="str">
        <f>IF([1]厂站实体!A1881="","",[1]厂站实体!A1881)</f>
        <v/>
      </c>
      <c r="B1881" s="10" t="str">
        <f>IF([1]厂站实体!E1881="","",[1]厂站实体!E1881)</f>
        <v/>
      </c>
      <c r="C1881" s="10" t="str">
        <f>IF([1]厂站实体!C1881="","",[1]厂站实体!C1881)</f>
        <v/>
      </c>
      <c r="D1881" s="10" t="str">
        <f>IF([1]厂站实体!D1881="","",[1]厂站实体!D1881)</f>
        <v/>
      </c>
      <c r="E1881" s="10" t="str">
        <f>IF([1]厂站实体!R1881="","",[1]厂站实体!R1881)</f>
        <v/>
      </c>
      <c r="F1881" s="10" t="str">
        <f>IF([1]厂站实体!M1881="","",[1]厂站实体!M1881)</f>
        <v/>
      </c>
      <c r="G1881" s="10" t="str">
        <f>IF([1]厂站实体!N1881="","",[1]厂站实体!N1881)</f>
        <v/>
      </c>
      <c r="H1881" s="10" t="str">
        <f>IF([1]厂站实体!O1881="","",[1]厂站实体!O1881)</f>
        <v/>
      </c>
      <c r="I1881" s="10" t="str">
        <f>IF([1]厂站实体!K1881="","",[1]厂站实体!K1881)</f>
        <v/>
      </c>
      <c r="J1881" s="10" t="str">
        <f>IF([1]厂站实体!P1881="","",[1]厂站实体!P1881)</f>
        <v/>
      </c>
      <c r="K1881" s="10" t="str">
        <f t="shared" si="29"/>
        <v/>
      </c>
    </row>
    <row r="1882" spans="1:11" x14ac:dyDescent="0.15">
      <c r="A1882" s="10" t="str">
        <f>IF([1]厂站实体!A1882="","",[1]厂站实体!A1882)</f>
        <v/>
      </c>
      <c r="B1882" s="10" t="str">
        <f>IF([1]厂站实体!E1882="","",[1]厂站实体!E1882)</f>
        <v/>
      </c>
      <c r="C1882" s="10" t="str">
        <f>IF([1]厂站实体!C1882="","",[1]厂站实体!C1882)</f>
        <v/>
      </c>
      <c r="D1882" s="10" t="str">
        <f>IF([1]厂站实体!D1882="","",[1]厂站实体!D1882)</f>
        <v/>
      </c>
      <c r="E1882" s="10" t="str">
        <f>IF([1]厂站实体!R1882="","",[1]厂站实体!R1882)</f>
        <v/>
      </c>
      <c r="F1882" s="10" t="str">
        <f>IF([1]厂站实体!M1882="","",[1]厂站实体!M1882)</f>
        <v/>
      </c>
      <c r="G1882" s="10" t="str">
        <f>IF([1]厂站实体!N1882="","",[1]厂站实体!N1882)</f>
        <v/>
      </c>
      <c r="H1882" s="10" t="str">
        <f>IF([1]厂站实体!O1882="","",[1]厂站实体!O1882)</f>
        <v/>
      </c>
      <c r="I1882" s="10" t="str">
        <f>IF([1]厂站实体!K1882="","",[1]厂站实体!K1882)</f>
        <v/>
      </c>
      <c r="J1882" s="10" t="str">
        <f>IF([1]厂站实体!P1882="","",[1]厂站实体!P1882)</f>
        <v/>
      </c>
      <c r="K1882" s="10" t="str">
        <f t="shared" si="29"/>
        <v/>
      </c>
    </row>
    <row r="1883" spans="1:11" x14ac:dyDescent="0.15">
      <c r="A1883" s="10" t="str">
        <f>IF([1]厂站实体!A1883="","",[1]厂站实体!A1883)</f>
        <v/>
      </c>
      <c r="B1883" s="10" t="str">
        <f>IF([1]厂站实体!E1883="","",[1]厂站实体!E1883)</f>
        <v/>
      </c>
      <c r="C1883" s="10" t="str">
        <f>IF([1]厂站实体!C1883="","",[1]厂站实体!C1883)</f>
        <v/>
      </c>
      <c r="D1883" s="10" t="str">
        <f>IF([1]厂站实体!D1883="","",[1]厂站实体!D1883)</f>
        <v/>
      </c>
      <c r="E1883" s="10" t="str">
        <f>IF([1]厂站实体!R1883="","",[1]厂站实体!R1883)</f>
        <v/>
      </c>
      <c r="F1883" s="10" t="str">
        <f>IF([1]厂站实体!M1883="","",[1]厂站实体!M1883)</f>
        <v/>
      </c>
      <c r="G1883" s="10" t="str">
        <f>IF([1]厂站实体!N1883="","",[1]厂站实体!N1883)</f>
        <v/>
      </c>
      <c r="H1883" s="10" t="str">
        <f>IF([1]厂站实体!O1883="","",[1]厂站实体!O1883)</f>
        <v/>
      </c>
      <c r="I1883" s="10" t="str">
        <f>IF([1]厂站实体!K1883="","",[1]厂站实体!K1883)</f>
        <v/>
      </c>
      <c r="J1883" s="10" t="str">
        <f>IF([1]厂站实体!P1883="","",[1]厂站实体!P1883)</f>
        <v/>
      </c>
      <c r="K1883" s="10" t="str">
        <f t="shared" si="29"/>
        <v/>
      </c>
    </row>
    <row r="1884" spans="1:11" x14ac:dyDescent="0.15">
      <c r="A1884" s="10" t="str">
        <f>IF([1]厂站实体!A1884="","",[1]厂站实体!A1884)</f>
        <v/>
      </c>
      <c r="B1884" s="10" t="str">
        <f>IF([1]厂站实体!E1884="","",[1]厂站实体!E1884)</f>
        <v/>
      </c>
      <c r="C1884" s="10" t="str">
        <f>IF([1]厂站实体!C1884="","",[1]厂站实体!C1884)</f>
        <v/>
      </c>
      <c r="D1884" s="10" t="str">
        <f>IF([1]厂站实体!D1884="","",[1]厂站实体!D1884)</f>
        <v/>
      </c>
      <c r="E1884" s="10" t="str">
        <f>IF([1]厂站实体!R1884="","",[1]厂站实体!R1884)</f>
        <v/>
      </c>
      <c r="F1884" s="10" t="str">
        <f>IF([1]厂站实体!M1884="","",[1]厂站实体!M1884)</f>
        <v/>
      </c>
      <c r="G1884" s="10" t="str">
        <f>IF([1]厂站实体!N1884="","",[1]厂站实体!N1884)</f>
        <v/>
      </c>
      <c r="H1884" s="10" t="str">
        <f>IF([1]厂站实体!O1884="","",[1]厂站实体!O1884)</f>
        <v/>
      </c>
      <c r="I1884" s="10" t="str">
        <f>IF([1]厂站实体!K1884="","",[1]厂站实体!K1884)</f>
        <v/>
      </c>
      <c r="J1884" s="10" t="str">
        <f>IF([1]厂站实体!P1884="","",[1]厂站实体!P1884)</f>
        <v/>
      </c>
      <c r="K1884" s="10" t="str">
        <f t="shared" si="29"/>
        <v/>
      </c>
    </row>
    <row r="1885" spans="1:11" x14ac:dyDescent="0.15">
      <c r="A1885" s="10" t="str">
        <f>IF([1]厂站实体!A1885="","",[1]厂站实体!A1885)</f>
        <v/>
      </c>
      <c r="B1885" s="10" t="str">
        <f>IF([1]厂站实体!E1885="","",[1]厂站实体!E1885)</f>
        <v/>
      </c>
      <c r="C1885" s="10" t="str">
        <f>IF([1]厂站实体!C1885="","",[1]厂站实体!C1885)</f>
        <v/>
      </c>
      <c r="D1885" s="10" t="str">
        <f>IF([1]厂站实体!D1885="","",[1]厂站实体!D1885)</f>
        <v/>
      </c>
      <c r="E1885" s="10" t="str">
        <f>IF([1]厂站实体!R1885="","",[1]厂站实体!R1885)</f>
        <v/>
      </c>
      <c r="F1885" s="10" t="str">
        <f>IF([1]厂站实体!M1885="","",[1]厂站实体!M1885)</f>
        <v/>
      </c>
      <c r="G1885" s="10" t="str">
        <f>IF([1]厂站实体!N1885="","",[1]厂站实体!N1885)</f>
        <v/>
      </c>
      <c r="H1885" s="10" t="str">
        <f>IF([1]厂站实体!O1885="","",[1]厂站实体!O1885)</f>
        <v/>
      </c>
      <c r="I1885" s="10" t="str">
        <f>IF([1]厂站实体!K1885="","",[1]厂站实体!K1885)</f>
        <v/>
      </c>
      <c r="J1885" s="10" t="str">
        <f>IF([1]厂站实体!P1885="","",[1]厂站实体!P1885)</f>
        <v/>
      </c>
      <c r="K1885" s="10" t="str">
        <f t="shared" si="29"/>
        <v/>
      </c>
    </row>
    <row r="1886" spans="1:11" x14ac:dyDescent="0.15">
      <c r="A1886" s="10" t="str">
        <f>IF([1]厂站实体!A1886="","",[1]厂站实体!A1886)</f>
        <v/>
      </c>
      <c r="B1886" s="10" t="str">
        <f>IF([1]厂站实体!E1886="","",[1]厂站实体!E1886)</f>
        <v/>
      </c>
      <c r="C1886" s="10" t="str">
        <f>IF([1]厂站实体!C1886="","",[1]厂站实体!C1886)</f>
        <v/>
      </c>
      <c r="D1886" s="10" t="str">
        <f>IF([1]厂站实体!D1886="","",[1]厂站实体!D1886)</f>
        <v/>
      </c>
      <c r="E1886" s="10" t="str">
        <f>IF([1]厂站实体!R1886="","",[1]厂站实体!R1886)</f>
        <v/>
      </c>
      <c r="F1886" s="10" t="str">
        <f>IF([1]厂站实体!M1886="","",[1]厂站实体!M1886)</f>
        <v/>
      </c>
      <c r="G1886" s="10" t="str">
        <f>IF([1]厂站实体!N1886="","",[1]厂站实体!N1886)</f>
        <v/>
      </c>
      <c r="H1886" s="10" t="str">
        <f>IF([1]厂站实体!O1886="","",[1]厂站实体!O1886)</f>
        <v/>
      </c>
      <c r="I1886" s="10" t="str">
        <f>IF([1]厂站实体!K1886="","",[1]厂站实体!K1886)</f>
        <v/>
      </c>
      <c r="J1886" s="10" t="str">
        <f>IF([1]厂站实体!P1886="","",[1]厂站实体!P1886)</f>
        <v/>
      </c>
      <c r="K1886" s="10" t="str">
        <f t="shared" si="29"/>
        <v/>
      </c>
    </row>
    <row r="1887" spans="1:11" x14ac:dyDescent="0.15">
      <c r="A1887" s="10" t="str">
        <f>IF([1]厂站实体!A1887="","",[1]厂站实体!A1887)</f>
        <v/>
      </c>
      <c r="B1887" s="10" t="str">
        <f>IF([1]厂站实体!E1887="","",[1]厂站实体!E1887)</f>
        <v/>
      </c>
      <c r="C1887" s="10" t="str">
        <f>IF([1]厂站实体!C1887="","",[1]厂站实体!C1887)</f>
        <v/>
      </c>
      <c r="D1887" s="10" t="str">
        <f>IF([1]厂站实体!D1887="","",[1]厂站实体!D1887)</f>
        <v/>
      </c>
      <c r="E1887" s="10" t="str">
        <f>IF([1]厂站实体!R1887="","",[1]厂站实体!R1887)</f>
        <v/>
      </c>
      <c r="F1887" s="10" t="str">
        <f>IF([1]厂站实体!M1887="","",[1]厂站实体!M1887)</f>
        <v/>
      </c>
      <c r="G1887" s="10" t="str">
        <f>IF([1]厂站实体!N1887="","",[1]厂站实体!N1887)</f>
        <v/>
      </c>
      <c r="H1887" s="10" t="str">
        <f>IF([1]厂站实体!O1887="","",[1]厂站实体!O1887)</f>
        <v/>
      </c>
      <c r="I1887" s="10" t="str">
        <f>IF([1]厂站实体!K1887="","",[1]厂站实体!K1887)</f>
        <v/>
      </c>
      <c r="J1887" s="10" t="str">
        <f>IF([1]厂站实体!P1887="","",[1]厂站实体!P1887)</f>
        <v/>
      </c>
      <c r="K1887" s="10" t="str">
        <f t="shared" si="29"/>
        <v/>
      </c>
    </row>
    <row r="1888" spans="1:11" x14ac:dyDescent="0.15">
      <c r="A1888" s="10" t="str">
        <f>IF([1]厂站实体!A1888="","",[1]厂站实体!A1888)</f>
        <v/>
      </c>
      <c r="B1888" s="10" t="str">
        <f>IF([1]厂站实体!E1888="","",[1]厂站实体!E1888)</f>
        <v/>
      </c>
      <c r="C1888" s="10" t="str">
        <f>IF([1]厂站实体!C1888="","",[1]厂站实体!C1888)</f>
        <v/>
      </c>
      <c r="D1888" s="10" t="str">
        <f>IF([1]厂站实体!D1888="","",[1]厂站实体!D1888)</f>
        <v/>
      </c>
      <c r="E1888" s="10" t="str">
        <f>IF([1]厂站实体!R1888="","",[1]厂站实体!R1888)</f>
        <v/>
      </c>
      <c r="F1888" s="10" t="str">
        <f>IF([1]厂站实体!M1888="","",[1]厂站实体!M1888)</f>
        <v/>
      </c>
      <c r="G1888" s="10" t="str">
        <f>IF([1]厂站实体!N1888="","",[1]厂站实体!N1888)</f>
        <v/>
      </c>
      <c r="H1888" s="10" t="str">
        <f>IF([1]厂站实体!O1888="","",[1]厂站实体!O1888)</f>
        <v/>
      </c>
      <c r="I1888" s="10" t="str">
        <f>IF([1]厂站实体!K1888="","",[1]厂站实体!K1888)</f>
        <v/>
      </c>
      <c r="J1888" s="10" t="str">
        <f>IF([1]厂站实体!P1888="","",[1]厂站实体!P1888)</f>
        <v/>
      </c>
      <c r="K1888" s="10" t="str">
        <f t="shared" si="29"/>
        <v/>
      </c>
    </row>
    <row r="1889" spans="1:11" x14ac:dyDescent="0.15">
      <c r="A1889" s="10" t="str">
        <f>IF([1]厂站实体!A1889="","",[1]厂站实体!A1889)</f>
        <v/>
      </c>
      <c r="B1889" s="10" t="str">
        <f>IF([1]厂站实体!E1889="","",[1]厂站实体!E1889)</f>
        <v/>
      </c>
      <c r="C1889" s="10" t="str">
        <f>IF([1]厂站实体!C1889="","",[1]厂站实体!C1889)</f>
        <v/>
      </c>
      <c r="D1889" s="10" t="str">
        <f>IF([1]厂站实体!D1889="","",[1]厂站实体!D1889)</f>
        <v/>
      </c>
      <c r="E1889" s="10" t="str">
        <f>IF([1]厂站实体!R1889="","",[1]厂站实体!R1889)</f>
        <v/>
      </c>
      <c r="F1889" s="10" t="str">
        <f>IF([1]厂站实体!M1889="","",[1]厂站实体!M1889)</f>
        <v/>
      </c>
      <c r="G1889" s="10" t="str">
        <f>IF([1]厂站实体!N1889="","",[1]厂站实体!N1889)</f>
        <v/>
      </c>
      <c r="H1889" s="10" t="str">
        <f>IF([1]厂站实体!O1889="","",[1]厂站实体!O1889)</f>
        <v/>
      </c>
      <c r="I1889" s="10" t="str">
        <f>IF([1]厂站实体!K1889="","",[1]厂站实体!K1889)</f>
        <v/>
      </c>
      <c r="J1889" s="10" t="str">
        <f>IF([1]厂站实体!P1889="","",[1]厂站实体!P1889)</f>
        <v/>
      </c>
      <c r="K1889" s="10" t="str">
        <f t="shared" si="29"/>
        <v/>
      </c>
    </row>
    <row r="1890" spans="1:11" x14ac:dyDescent="0.15">
      <c r="A1890" s="10" t="str">
        <f>IF([1]厂站实体!A1890="","",[1]厂站实体!A1890)</f>
        <v/>
      </c>
      <c r="B1890" s="10" t="str">
        <f>IF([1]厂站实体!E1890="","",[1]厂站实体!E1890)</f>
        <v/>
      </c>
      <c r="C1890" s="10" t="str">
        <f>IF([1]厂站实体!C1890="","",[1]厂站实体!C1890)</f>
        <v/>
      </c>
      <c r="D1890" s="10" t="str">
        <f>IF([1]厂站实体!D1890="","",[1]厂站实体!D1890)</f>
        <v/>
      </c>
      <c r="E1890" s="10" t="str">
        <f>IF([1]厂站实体!R1890="","",[1]厂站实体!R1890)</f>
        <v/>
      </c>
      <c r="F1890" s="10" t="str">
        <f>IF([1]厂站实体!M1890="","",[1]厂站实体!M1890)</f>
        <v/>
      </c>
      <c r="G1890" s="10" t="str">
        <f>IF([1]厂站实体!N1890="","",[1]厂站实体!N1890)</f>
        <v/>
      </c>
      <c r="H1890" s="10" t="str">
        <f>IF([1]厂站实体!O1890="","",[1]厂站实体!O1890)</f>
        <v/>
      </c>
      <c r="I1890" s="10" t="str">
        <f>IF([1]厂站实体!K1890="","",[1]厂站实体!K1890)</f>
        <v/>
      </c>
      <c r="J1890" s="10" t="str">
        <f>IF([1]厂站实体!P1890="","",[1]厂站实体!P1890)</f>
        <v/>
      </c>
      <c r="K1890" s="10" t="str">
        <f t="shared" si="29"/>
        <v/>
      </c>
    </row>
    <row r="1891" spans="1:11" x14ac:dyDescent="0.15">
      <c r="A1891" s="10" t="str">
        <f>IF([1]厂站实体!A1891="","",[1]厂站实体!A1891)</f>
        <v/>
      </c>
      <c r="B1891" s="10" t="str">
        <f>IF([1]厂站实体!E1891="","",[1]厂站实体!E1891)</f>
        <v/>
      </c>
      <c r="C1891" s="10" t="str">
        <f>IF([1]厂站实体!C1891="","",[1]厂站实体!C1891)</f>
        <v/>
      </c>
      <c r="D1891" s="10" t="str">
        <f>IF([1]厂站实体!D1891="","",[1]厂站实体!D1891)</f>
        <v/>
      </c>
      <c r="E1891" s="10" t="str">
        <f>IF([1]厂站实体!R1891="","",[1]厂站实体!R1891)</f>
        <v/>
      </c>
      <c r="F1891" s="10" t="str">
        <f>IF([1]厂站实体!M1891="","",[1]厂站实体!M1891)</f>
        <v/>
      </c>
      <c r="G1891" s="10" t="str">
        <f>IF([1]厂站实体!N1891="","",[1]厂站实体!N1891)</f>
        <v/>
      </c>
      <c r="H1891" s="10" t="str">
        <f>IF([1]厂站实体!O1891="","",[1]厂站实体!O1891)</f>
        <v/>
      </c>
      <c r="I1891" s="10" t="str">
        <f>IF([1]厂站实体!K1891="","",[1]厂站实体!K1891)</f>
        <v/>
      </c>
      <c r="J1891" s="10" t="str">
        <f>IF([1]厂站实体!P1891="","",[1]厂站实体!P1891)</f>
        <v/>
      </c>
      <c r="K1891" s="10" t="str">
        <f t="shared" si="29"/>
        <v/>
      </c>
    </row>
    <row r="1892" spans="1:11" x14ac:dyDescent="0.15">
      <c r="A1892" s="10" t="str">
        <f>IF([1]厂站实体!A1892="","",[1]厂站实体!A1892)</f>
        <v/>
      </c>
      <c r="B1892" s="10" t="str">
        <f>IF([1]厂站实体!E1892="","",[1]厂站实体!E1892)</f>
        <v/>
      </c>
      <c r="C1892" s="10" t="str">
        <f>IF([1]厂站实体!C1892="","",[1]厂站实体!C1892)</f>
        <v/>
      </c>
      <c r="D1892" s="10" t="str">
        <f>IF([1]厂站实体!D1892="","",[1]厂站实体!D1892)</f>
        <v/>
      </c>
      <c r="E1892" s="10" t="str">
        <f>IF([1]厂站实体!R1892="","",[1]厂站实体!R1892)</f>
        <v/>
      </c>
      <c r="F1892" s="10" t="str">
        <f>IF([1]厂站实体!M1892="","",[1]厂站实体!M1892)</f>
        <v/>
      </c>
      <c r="G1892" s="10" t="str">
        <f>IF([1]厂站实体!N1892="","",[1]厂站实体!N1892)</f>
        <v/>
      </c>
      <c r="H1892" s="10" t="str">
        <f>IF([1]厂站实体!O1892="","",[1]厂站实体!O1892)</f>
        <v/>
      </c>
      <c r="I1892" s="10" t="str">
        <f>IF([1]厂站实体!K1892="","",[1]厂站实体!K1892)</f>
        <v/>
      </c>
      <c r="J1892" s="10" t="str">
        <f>IF([1]厂站实体!P1892="","",[1]厂站实体!P1892)</f>
        <v/>
      </c>
      <c r="K1892" s="10" t="str">
        <f t="shared" si="29"/>
        <v/>
      </c>
    </row>
    <row r="1893" spans="1:11" x14ac:dyDescent="0.15">
      <c r="A1893" s="10" t="str">
        <f>IF([1]厂站实体!A1893="","",[1]厂站实体!A1893)</f>
        <v/>
      </c>
      <c r="B1893" s="10" t="str">
        <f>IF([1]厂站实体!E1893="","",[1]厂站实体!E1893)</f>
        <v/>
      </c>
      <c r="C1893" s="10" t="str">
        <f>IF([1]厂站实体!C1893="","",[1]厂站实体!C1893)</f>
        <v/>
      </c>
      <c r="D1893" s="10" t="str">
        <f>IF([1]厂站实体!D1893="","",[1]厂站实体!D1893)</f>
        <v/>
      </c>
      <c r="E1893" s="10" t="str">
        <f>IF([1]厂站实体!R1893="","",[1]厂站实体!R1893)</f>
        <v/>
      </c>
      <c r="F1893" s="10" t="str">
        <f>IF([1]厂站实体!M1893="","",[1]厂站实体!M1893)</f>
        <v/>
      </c>
      <c r="G1893" s="10" t="str">
        <f>IF([1]厂站实体!N1893="","",[1]厂站实体!N1893)</f>
        <v/>
      </c>
      <c r="H1893" s="10" t="str">
        <f>IF([1]厂站实体!O1893="","",[1]厂站实体!O1893)</f>
        <v/>
      </c>
      <c r="I1893" s="10" t="str">
        <f>IF([1]厂站实体!K1893="","",[1]厂站实体!K1893)</f>
        <v/>
      </c>
      <c r="J1893" s="10" t="str">
        <f>IF([1]厂站实体!P1893="","",[1]厂站实体!P1893)</f>
        <v/>
      </c>
      <c r="K1893" s="10" t="str">
        <f t="shared" si="29"/>
        <v/>
      </c>
    </row>
    <row r="1894" spans="1:11" x14ac:dyDescent="0.15">
      <c r="A1894" s="10" t="str">
        <f>IF([1]厂站实体!A1894="","",[1]厂站实体!A1894)</f>
        <v/>
      </c>
      <c r="B1894" s="10" t="str">
        <f>IF([1]厂站实体!E1894="","",[1]厂站实体!E1894)</f>
        <v/>
      </c>
      <c r="C1894" s="10" t="str">
        <f>IF([1]厂站实体!C1894="","",[1]厂站实体!C1894)</f>
        <v/>
      </c>
      <c r="D1894" s="10" t="str">
        <f>IF([1]厂站实体!D1894="","",[1]厂站实体!D1894)</f>
        <v/>
      </c>
      <c r="E1894" s="10" t="str">
        <f>IF([1]厂站实体!R1894="","",[1]厂站实体!R1894)</f>
        <v/>
      </c>
      <c r="F1894" s="10" t="str">
        <f>IF([1]厂站实体!M1894="","",[1]厂站实体!M1894)</f>
        <v/>
      </c>
      <c r="G1894" s="10" t="str">
        <f>IF([1]厂站实体!N1894="","",[1]厂站实体!N1894)</f>
        <v/>
      </c>
      <c r="H1894" s="10" t="str">
        <f>IF([1]厂站实体!O1894="","",[1]厂站实体!O1894)</f>
        <v/>
      </c>
      <c r="I1894" s="10" t="str">
        <f>IF([1]厂站实体!K1894="","",[1]厂站实体!K1894)</f>
        <v/>
      </c>
      <c r="J1894" s="10" t="str">
        <f>IF([1]厂站实体!P1894="","",[1]厂站实体!P1894)</f>
        <v/>
      </c>
      <c r="K1894" s="10" t="str">
        <f t="shared" si="29"/>
        <v/>
      </c>
    </row>
    <row r="1895" spans="1:11" x14ac:dyDescent="0.15">
      <c r="A1895" s="10" t="str">
        <f>IF([1]厂站实体!A1895="","",[1]厂站实体!A1895)</f>
        <v/>
      </c>
      <c r="B1895" s="10" t="str">
        <f>IF([1]厂站实体!E1895="","",[1]厂站实体!E1895)</f>
        <v/>
      </c>
      <c r="C1895" s="10" t="str">
        <f>IF([1]厂站实体!C1895="","",[1]厂站实体!C1895)</f>
        <v/>
      </c>
      <c r="D1895" s="10" t="str">
        <f>IF([1]厂站实体!D1895="","",[1]厂站实体!D1895)</f>
        <v/>
      </c>
      <c r="E1895" s="10" t="str">
        <f>IF([1]厂站实体!R1895="","",[1]厂站实体!R1895)</f>
        <v/>
      </c>
      <c r="F1895" s="10" t="str">
        <f>IF([1]厂站实体!M1895="","",[1]厂站实体!M1895)</f>
        <v/>
      </c>
      <c r="G1895" s="10" t="str">
        <f>IF([1]厂站实体!N1895="","",[1]厂站实体!N1895)</f>
        <v/>
      </c>
      <c r="H1895" s="10" t="str">
        <f>IF([1]厂站实体!O1895="","",[1]厂站实体!O1895)</f>
        <v/>
      </c>
      <c r="I1895" s="10" t="str">
        <f>IF([1]厂站实体!K1895="","",[1]厂站实体!K1895)</f>
        <v/>
      </c>
      <c r="J1895" s="10" t="str">
        <f>IF([1]厂站实体!P1895="","",[1]厂站实体!P1895)</f>
        <v/>
      </c>
      <c r="K1895" s="10" t="str">
        <f t="shared" si="29"/>
        <v/>
      </c>
    </row>
    <row r="1896" spans="1:11" x14ac:dyDescent="0.15">
      <c r="A1896" s="10" t="str">
        <f>IF([1]厂站实体!A1896="","",[1]厂站实体!A1896)</f>
        <v/>
      </c>
      <c r="B1896" s="10" t="str">
        <f>IF([1]厂站实体!E1896="","",[1]厂站实体!E1896)</f>
        <v/>
      </c>
      <c r="C1896" s="10" t="str">
        <f>IF([1]厂站实体!C1896="","",[1]厂站实体!C1896)</f>
        <v/>
      </c>
      <c r="D1896" s="10" t="str">
        <f>IF([1]厂站实体!D1896="","",[1]厂站实体!D1896)</f>
        <v/>
      </c>
      <c r="E1896" s="10" t="str">
        <f>IF([1]厂站实体!R1896="","",[1]厂站实体!R1896)</f>
        <v/>
      </c>
      <c r="F1896" s="10" t="str">
        <f>IF([1]厂站实体!M1896="","",[1]厂站实体!M1896)</f>
        <v/>
      </c>
      <c r="G1896" s="10" t="str">
        <f>IF([1]厂站实体!N1896="","",[1]厂站实体!N1896)</f>
        <v/>
      </c>
      <c r="H1896" s="10" t="str">
        <f>IF([1]厂站实体!O1896="","",[1]厂站实体!O1896)</f>
        <v/>
      </c>
      <c r="I1896" s="10" t="str">
        <f>IF([1]厂站实体!K1896="","",[1]厂站实体!K1896)</f>
        <v/>
      </c>
      <c r="J1896" s="10" t="str">
        <f>IF([1]厂站实体!P1896="","",[1]厂站实体!P1896)</f>
        <v/>
      </c>
      <c r="K1896" s="10" t="str">
        <f t="shared" si="29"/>
        <v/>
      </c>
    </row>
    <row r="1897" spans="1:11" x14ac:dyDescent="0.15">
      <c r="A1897" s="10" t="str">
        <f>IF([1]厂站实体!A1897="","",[1]厂站实体!A1897)</f>
        <v/>
      </c>
      <c r="B1897" s="10" t="str">
        <f>IF([1]厂站实体!E1897="","",[1]厂站实体!E1897)</f>
        <v/>
      </c>
      <c r="C1897" s="10" t="str">
        <f>IF([1]厂站实体!C1897="","",[1]厂站实体!C1897)</f>
        <v/>
      </c>
      <c r="D1897" s="10" t="str">
        <f>IF([1]厂站实体!D1897="","",[1]厂站实体!D1897)</f>
        <v/>
      </c>
      <c r="E1897" s="10" t="str">
        <f>IF([1]厂站实体!R1897="","",[1]厂站实体!R1897)</f>
        <v/>
      </c>
      <c r="F1897" s="10" t="str">
        <f>IF([1]厂站实体!M1897="","",[1]厂站实体!M1897)</f>
        <v/>
      </c>
      <c r="G1897" s="10" t="str">
        <f>IF([1]厂站实体!N1897="","",[1]厂站实体!N1897)</f>
        <v/>
      </c>
      <c r="H1897" s="10" t="str">
        <f>IF([1]厂站实体!O1897="","",[1]厂站实体!O1897)</f>
        <v/>
      </c>
      <c r="I1897" s="10" t="str">
        <f>IF([1]厂站实体!K1897="","",[1]厂站实体!K1897)</f>
        <v/>
      </c>
      <c r="J1897" s="10" t="str">
        <f>IF([1]厂站实体!P1897="","",[1]厂站实体!P1897)</f>
        <v/>
      </c>
      <c r="K1897" s="10" t="str">
        <f t="shared" si="29"/>
        <v/>
      </c>
    </row>
    <row r="1898" spans="1:11" x14ac:dyDescent="0.15">
      <c r="A1898" s="10" t="str">
        <f>IF([1]厂站实体!A1898="","",[1]厂站实体!A1898)</f>
        <v/>
      </c>
      <c r="B1898" s="10" t="str">
        <f>IF([1]厂站实体!E1898="","",[1]厂站实体!E1898)</f>
        <v/>
      </c>
      <c r="C1898" s="10" t="str">
        <f>IF([1]厂站实体!C1898="","",[1]厂站实体!C1898)</f>
        <v/>
      </c>
      <c r="D1898" s="10" t="str">
        <f>IF([1]厂站实体!D1898="","",[1]厂站实体!D1898)</f>
        <v/>
      </c>
      <c r="E1898" s="10" t="str">
        <f>IF([1]厂站实体!R1898="","",[1]厂站实体!R1898)</f>
        <v/>
      </c>
      <c r="F1898" s="10" t="str">
        <f>IF([1]厂站实体!M1898="","",[1]厂站实体!M1898)</f>
        <v/>
      </c>
      <c r="G1898" s="10" t="str">
        <f>IF([1]厂站实体!N1898="","",[1]厂站实体!N1898)</f>
        <v/>
      </c>
      <c r="H1898" s="10" t="str">
        <f>IF([1]厂站实体!O1898="","",[1]厂站实体!O1898)</f>
        <v/>
      </c>
      <c r="I1898" s="10" t="str">
        <f>IF([1]厂站实体!K1898="","",[1]厂站实体!K1898)</f>
        <v/>
      </c>
      <c r="J1898" s="10" t="str">
        <f>IF([1]厂站实体!P1898="","",[1]厂站实体!P1898)</f>
        <v/>
      </c>
      <c r="K1898" s="10" t="str">
        <f t="shared" si="29"/>
        <v/>
      </c>
    </row>
    <row r="1899" spans="1:11" x14ac:dyDescent="0.15">
      <c r="A1899" s="10" t="str">
        <f>IF([1]厂站实体!A1899="","",[1]厂站实体!A1899)</f>
        <v/>
      </c>
      <c r="B1899" s="10" t="str">
        <f>IF([1]厂站实体!E1899="","",[1]厂站实体!E1899)</f>
        <v/>
      </c>
      <c r="C1899" s="10" t="str">
        <f>IF([1]厂站实体!C1899="","",[1]厂站实体!C1899)</f>
        <v/>
      </c>
      <c r="D1899" s="10" t="str">
        <f>IF([1]厂站实体!D1899="","",[1]厂站实体!D1899)</f>
        <v/>
      </c>
      <c r="E1899" s="10" t="str">
        <f>IF([1]厂站实体!R1899="","",[1]厂站实体!R1899)</f>
        <v/>
      </c>
      <c r="F1899" s="10" t="str">
        <f>IF([1]厂站实体!M1899="","",[1]厂站实体!M1899)</f>
        <v/>
      </c>
      <c r="G1899" s="10" t="str">
        <f>IF([1]厂站实体!N1899="","",[1]厂站实体!N1899)</f>
        <v/>
      </c>
      <c r="H1899" s="10" t="str">
        <f>IF([1]厂站实体!O1899="","",[1]厂站实体!O1899)</f>
        <v/>
      </c>
      <c r="I1899" s="10" t="str">
        <f>IF([1]厂站实体!K1899="","",[1]厂站实体!K1899)</f>
        <v/>
      </c>
      <c r="J1899" s="10" t="str">
        <f>IF([1]厂站实体!P1899="","",[1]厂站实体!P1899)</f>
        <v/>
      </c>
      <c r="K1899" s="10" t="str">
        <f t="shared" si="29"/>
        <v/>
      </c>
    </row>
    <row r="1900" spans="1:11" x14ac:dyDescent="0.15">
      <c r="A1900" s="10" t="str">
        <f>IF([1]厂站实体!A1900="","",[1]厂站实体!A1900)</f>
        <v/>
      </c>
      <c r="B1900" s="10" t="str">
        <f>IF([1]厂站实体!E1900="","",[1]厂站实体!E1900)</f>
        <v/>
      </c>
      <c r="C1900" s="10" t="str">
        <f>IF([1]厂站实体!C1900="","",[1]厂站实体!C1900)</f>
        <v/>
      </c>
      <c r="D1900" s="10" t="str">
        <f>IF([1]厂站实体!D1900="","",[1]厂站实体!D1900)</f>
        <v/>
      </c>
      <c r="E1900" s="10" t="str">
        <f>IF([1]厂站实体!R1900="","",[1]厂站实体!R1900)</f>
        <v/>
      </c>
      <c r="F1900" s="10" t="str">
        <f>IF([1]厂站实体!M1900="","",[1]厂站实体!M1900)</f>
        <v/>
      </c>
      <c r="G1900" s="10" t="str">
        <f>IF([1]厂站实体!N1900="","",[1]厂站实体!N1900)</f>
        <v/>
      </c>
      <c r="H1900" s="10" t="str">
        <f>IF([1]厂站实体!O1900="","",[1]厂站实体!O1900)</f>
        <v/>
      </c>
      <c r="I1900" s="10" t="str">
        <f>IF([1]厂站实体!K1900="","",[1]厂站实体!K1900)</f>
        <v/>
      </c>
      <c r="J1900" s="10" t="str">
        <f>IF([1]厂站实体!P1900="","",[1]厂站实体!P1900)</f>
        <v/>
      </c>
      <c r="K1900" s="10" t="str">
        <f t="shared" si="29"/>
        <v/>
      </c>
    </row>
    <row r="1901" spans="1:11" x14ac:dyDescent="0.15">
      <c r="A1901" s="10" t="str">
        <f>IF([1]厂站实体!A1901="","",[1]厂站实体!A1901)</f>
        <v/>
      </c>
      <c r="B1901" s="10" t="str">
        <f>IF([1]厂站实体!E1901="","",[1]厂站实体!E1901)</f>
        <v/>
      </c>
      <c r="C1901" s="10" t="str">
        <f>IF([1]厂站实体!C1901="","",[1]厂站实体!C1901)</f>
        <v/>
      </c>
      <c r="D1901" s="10" t="str">
        <f>IF([1]厂站实体!D1901="","",[1]厂站实体!D1901)</f>
        <v/>
      </c>
      <c r="E1901" s="10" t="str">
        <f>IF([1]厂站实体!R1901="","",[1]厂站实体!R1901)</f>
        <v/>
      </c>
      <c r="F1901" s="10" t="str">
        <f>IF([1]厂站实体!M1901="","",[1]厂站实体!M1901)</f>
        <v/>
      </c>
      <c r="G1901" s="10" t="str">
        <f>IF([1]厂站实体!N1901="","",[1]厂站实体!N1901)</f>
        <v/>
      </c>
      <c r="H1901" s="10" t="str">
        <f>IF([1]厂站实体!O1901="","",[1]厂站实体!O1901)</f>
        <v/>
      </c>
      <c r="I1901" s="10" t="str">
        <f>IF([1]厂站实体!K1901="","",[1]厂站实体!K1901)</f>
        <v/>
      </c>
      <c r="J1901" s="10" t="str">
        <f>IF([1]厂站实体!P1901="","",[1]厂站实体!P1901)</f>
        <v/>
      </c>
      <c r="K1901" s="10" t="str">
        <f t="shared" si="29"/>
        <v/>
      </c>
    </row>
    <row r="1902" spans="1:11" x14ac:dyDescent="0.15">
      <c r="A1902" s="10" t="str">
        <f>IF([1]厂站实体!A1902="","",[1]厂站实体!A1902)</f>
        <v/>
      </c>
      <c r="B1902" s="10" t="str">
        <f>IF([1]厂站实体!E1902="","",[1]厂站实体!E1902)</f>
        <v/>
      </c>
      <c r="C1902" s="10" t="str">
        <f>IF([1]厂站实体!C1902="","",[1]厂站实体!C1902)</f>
        <v/>
      </c>
      <c r="D1902" s="10" t="str">
        <f>IF([1]厂站实体!D1902="","",[1]厂站实体!D1902)</f>
        <v/>
      </c>
      <c r="E1902" s="10" t="str">
        <f>IF([1]厂站实体!R1902="","",[1]厂站实体!R1902)</f>
        <v/>
      </c>
      <c r="F1902" s="10" t="str">
        <f>IF([1]厂站实体!M1902="","",[1]厂站实体!M1902)</f>
        <v/>
      </c>
      <c r="G1902" s="10" t="str">
        <f>IF([1]厂站实体!N1902="","",[1]厂站实体!N1902)</f>
        <v/>
      </c>
      <c r="H1902" s="10" t="str">
        <f>IF([1]厂站实体!O1902="","",[1]厂站实体!O1902)</f>
        <v/>
      </c>
      <c r="I1902" s="10" t="str">
        <f>IF([1]厂站实体!K1902="","",[1]厂站实体!K1902)</f>
        <v/>
      </c>
      <c r="J1902" s="10" t="str">
        <f>IF([1]厂站实体!P1902="","",[1]厂站实体!P1902)</f>
        <v/>
      </c>
      <c r="K1902" s="10" t="str">
        <f t="shared" si="29"/>
        <v/>
      </c>
    </row>
    <row r="1903" spans="1:11" x14ac:dyDescent="0.15">
      <c r="A1903" s="10" t="str">
        <f>IF([1]厂站实体!A1903="","",[1]厂站实体!A1903)</f>
        <v/>
      </c>
      <c r="B1903" s="10" t="str">
        <f>IF([1]厂站实体!E1903="","",[1]厂站实体!E1903)</f>
        <v/>
      </c>
      <c r="C1903" s="10" t="str">
        <f>IF([1]厂站实体!C1903="","",[1]厂站实体!C1903)</f>
        <v/>
      </c>
      <c r="D1903" s="10" t="str">
        <f>IF([1]厂站实体!D1903="","",[1]厂站实体!D1903)</f>
        <v/>
      </c>
      <c r="E1903" s="10" t="str">
        <f>IF([1]厂站实体!R1903="","",[1]厂站实体!R1903)</f>
        <v/>
      </c>
      <c r="F1903" s="10" t="str">
        <f>IF([1]厂站实体!M1903="","",[1]厂站实体!M1903)</f>
        <v/>
      </c>
      <c r="G1903" s="10" t="str">
        <f>IF([1]厂站实体!N1903="","",[1]厂站实体!N1903)</f>
        <v/>
      </c>
      <c r="H1903" s="10" t="str">
        <f>IF([1]厂站实体!O1903="","",[1]厂站实体!O1903)</f>
        <v/>
      </c>
      <c r="I1903" s="10" t="str">
        <f>IF([1]厂站实体!K1903="","",[1]厂站实体!K1903)</f>
        <v/>
      </c>
      <c r="J1903" s="10" t="str">
        <f>IF([1]厂站实体!P1903="","",[1]厂站实体!P1903)</f>
        <v/>
      </c>
      <c r="K1903" s="10" t="str">
        <f t="shared" si="29"/>
        <v/>
      </c>
    </row>
    <row r="1904" spans="1:11" x14ac:dyDescent="0.15">
      <c r="A1904" s="10" t="str">
        <f>IF([1]厂站实体!A1904="","",[1]厂站实体!A1904)</f>
        <v/>
      </c>
      <c r="B1904" s="10" t="str">
        <f>IF([1]厂站实体!E1904="","",[1]厂站实体!E1904)</f>
        <v/>
      </c>
      <c r="C1904" s="10" t="str">
        <f>IF([1]厂站实体!C1904="","",[1]厂站实体!C1904)</f>
        <v/>
      </c>
      <c r="D1904" s="10" t="str">
        <f>IF([1]厂站实体!D1904="","",[1]厂站实体!D1904)</f>
        <v/>
      </c>
      <c r="E1904" s="10" t="str">
        <f>IF([1]厂站实体!R1904="","",[1]厂站实体!R1904)</f>
        <v/>
      </c>
      <c r="F1904" s="10" t="str">
        <f>IF([1]厂站实体!M1904="","",[1]厂站实体!M1904)</f>
        <v/>
      </c>
      <c r="G1904" s="10" t="str">
        <f>IF([1]厂站实体!N1904="","",[1]厂站实体!N1904)</f>
        <v/>
      </c>
      <c r="H1904" s="10" t="str">
        <f>IF([1]厂站实体!O1904="","",[1]厂站实体!O1904)</f>
        <v/>
      </c>
      <c r="I1904" s="10" t="str">
        <f>IF([1]厂站实体!K1904="","",[1]厂站实体!K1904)</f>
        <v/>
      </c>
      <c r="J1904" s="10" t="str">
        <f>IF([1]厂站实体!P1904="","",[1]厂站实体!P1904)</f>
        <v/>
      </c>
      <c r="K1904" s="10" t="str">
        <f t="shared" si="29"/>
        <v/>
      </c>
    </row>
    <row r="1905" spans="1:11" x14ac:dyDescent="0.15">
      <c r="A1905" s="10" t="str">
        <f>IF([1]厂站实体!A1905="","",[1]厂站实体!A1905)</f>
        <v/>
      </c>
      <c r="B1905" s="10" t="str">
        <f>IF([1]厂站实体!E1905="","",[1]厂站实体!E1905)</f>
        <v/>
      </c>
      <c r="C1905" s="10" t="str">
        <f>IF([1]厂站实体!C1905="","",[1]厂站实体!C1905)</f>
        <v/>
      </c>
      <c r="D1905" s="10" t="str">
        <f>IF([1]厂站实体!D1905="","",[1]厂站实体!D1905)</f>
        <v/>
      </c>
      <c r="E1905" s="10" t="str">
        <f>IF([1]厂站实体!R1905="","",[1]厂站实体!R1905)</f>
        <v/>
      </c>
      <c r="F1905" s="10" t="str">
        <f>IF([1]厂站实体!M1905="","",[1]厂站实体!M1905)</f>
        <v/>
      </c>
      <c r="G1905" s="10" t="str">
        <f>IF([1]厂站实体!N1905="","",[1]厂站实体!N1905)</f>
        <v/>
      </c>
      <c r="H1905" s="10" t="str">
        <f>IF([1]厂站实体!O1905="","",[1]厂站实体!O1905)</f>
        <v/>
      </c>
      <c r="I1905" s="10" t="str">
        <f>IF([1]厂站实体!K1905="","",[1]厂站实体!K1905)</f>
        <v/>
      </c>
      <c r="J1905" s="10" t="str">
        <f>IF([1]厂站实体!P1905="","",[1]厂站实体!P1905)</f>
        <v/>
      </c>
      <c r="K1905" s="10" t="str">
        <f t="shared" si="29"/>
        <v/>
      </c>
    </row>
    <row r="1906" spans="1:11" x14ac:dyDescent="0.15">
      <c r="A1906" s="10" t="str">
        <f>IF([1]厂站实体!A1906="","",[1]厂站实体!A1906)</f>
        <v/>
      </c>
      <c r="B1906" s="10" t="str">
        <f>IF([1]厂站实体!E1906="","",[1]厂站实体!E1906)</f>
        <v/>
      </c>
      <c r="C1906" s="10" t="str">
        <f>IF([1]厂站实体!C1906="","",[1]厂站实体!C1906)</f>
        <v/>
      </c>
      <c r="D1906" s="10" t="str">
        <f>IF([1]厂站实体!D1906="","",[1]厂站实体!D1906)</f>
        <v/>
      </c>
      <c r="E1906" s="10" t="str">
        <f>IF([1]厂站实体!R1906="","",[1]厂站实体!R1906)</f>
        <v/>
      </c>
      <c r="F1906" s="10" t="str">
        <f>IF([1]厂站实体!M1906="","",[1]厂站实体!M1906)</f>
        <v/>
      </c>
      <c r="G1906" s="10" t="str">
        <f>IF([1]厂站实体!N1906="","",[1]厂站实体!N1906)</f>
        <v/>
      </c>
      <c r="H1906" s="10" t="str">
        <f>IF([1]厂站实体!O1906="","",[1]厂站实体!O1906)</f>
        <v/>
      </c>
      <c r="I1906" s="10" t="str">
        <f>IF([1]厂站实体!K1906="","",[1]厂站实体!K1906)</f>
        <v/>
      </c>
      <c r="J1906" s="10" t="str">
        <f>IF([1]厂站实体!P1906="","",[1]厂站实体!P1906)</f>
        <v/>
      </c>
      <c r="K1906" s="10" t="str">
        <f t="shared" si="29"/>
        <v/>
      </c>
    </row>
    <row r="1907" spans="1:11" x14ac:dyDescent="0.15">
      <c r="A1907" s="10" t="str">
        <f>IF([1]厂站实体!A1907="","",[1]厂站实体!A1907)</f>
        <v/>
      </c>
      <c r="B1907" s="10" t="str">
        <f>IF([1]厂站实体!E1907="","",[1]厂站实体!E1907)</f>
        <v/>
      </c>
      <c r="C1907" s="10" t="str">
        <f>IF([1]厂站实体!C1907="","",[1]厂站实体!C1907)</f>
        <v/>
      </c>
      <c r="D1907" s="10" t="str">
        <f>IF([1]厂站实体!D1907="","",[1]厂站实体!D1907)</f>
        <v/>
      </c>
      <c r="E1907" s="10" t="str">
        <f>IF([1]厂站实体!R1907="","",[1]厂站实体!R1907)</f>
        <v/>
      </c>
      <c r="F1907" s="10" t="str">
        <f>IF([1]厂站实体!M1907="","",[1]厂站实体!M1907)</f>
        <v/>
      </c>
      <c r="G1907" s="10" t="str">
        <f>IF([1]厂站实体!N1907="","",[1]厂站实体!N1907)</f>
        <v/>
      </c>
      <c r="H1907" s="10" t="str">
        <f>IF([1]厂站实体!O1907="","",[1]厂站实体!O1907)</f>
        <v/>
      </c>
      <c r="I1907" s="10" t="str">
        <f>IF([1]厂站实体!K1907="","",[1]厂站实体!K1907)</f>
        <v/>
      </c>
      <c r="J1907" s="10" t="str">
        <f>IF([1]厂站实体!P1907="","",[1]厂站实体!P1907)</f>
        <v/>
      </c>
      <c r="K1907" s="10" t="str">
        <f t="shared" si="29"/>
        <v/>
      </c>
    </row>
    <row r="1908" spans="1:11" x14ac:dyDescent="0.15">
      <c r="A1908" s="10" t="str">
        <f>IF([1]厂站实体!A1908="","",[1]厂站实体!A1908)</f>
        <v/>
      </c>
      <c r="B1908" s="10" t="str">
        <f>IF([1]厂站实体!E1908="","",[1]厂站实体!E1908)</f>
        <v/>
      </c>
      <c r="C1908" s="10" t="str">
        <f>IF([1]厂站实体!C1908="","",[1]厂站实体!C1908)</f>
        <v/>
      </c>
      <c r="D1908" s="10" t="str">
        <f>IF([1]厂站实体!D1908="","",[1]厂站实体!D1908)</f>
        <v/>
      </c>
      <c r="E1908" s="10" t="str">
        <f>IF([1]厂站实体!R1908="","",[1]厂站实体!R1908)</f>
        <v/>
      </c>
      <c r="F1908" s="10" t="str">
        <f>IF([1]厂站实体!M1908="","",[1]厂站实体!M1908)</f>
        <v/>
      </c>
      <c r="G1908" s="10" t="str">
        <f>IF([1]厂站实体!N1908="","",[1]厂站实体!N1908)</f>
        <v/>
      </c>
      <c r="H1908" s="10" t="str">
        <f>IF([1]厂站实体!O1908="","",[1]厂站实体!O1908)</f>
        <v/>
      </c>
      <c r="I1908" s="10" t="str">
        <f>IF([1]厂站实体!K1908="","",[1]厂站实体!K1908)</f>
        <v/>
      </c>
      <c r="J1908" s="10" t="str">
        <f>IF([1]厂站实体!P1908="","",[1]厂站实体!P1908)</f>
        <v/>
      </c>
      <c r="K1908" s="10" t="str">
        <f t="shared" si="29"/>
        <v/>
      </c>
    </row>
    <row r="1909" spans="1:11" x14ac:dyDescent="0.15">
      <c r="A1909" s="10" t="str">
        <f>IF([1]厂站实体!A1909="","",[1]厂站实体!A1909)</f>
        <v/>
      </c>
      <c r="B1909" s="10" t="str">
        <f>IF([1]厂站实体!E1909="","",[1]厂站实体!E1909)</f>
        <v/>
      </c>
      <c r="C1909" s="10" t="str">
        <f>IF([1]厂站实体!C1909="","",[1]厂站实体!C1909)</f>
        <v/>
      </c>
      <c r="D1909" s="10" t="str">
        <f>IF([1]厂站实体!D1909="","",[1]厂站实体!D1909)</f>
        <v/>
      </c>
      <c r="E1909" s="10" t="str">
        <f>IF([1]厂站实体!R1909="","",[1]厂站实体!R1909)</f>
        <v/>
      </c>
      <c r="F1909" s="10" t="str">
        <f>IF([1]厂站实体!M1909="","",[1]厂站实体!M1909)</f>
        <v/>
      </c>
      <c r="G1909" s="10" t="str">
        <f>IF([1]厂站实体!N1909="","",[1]厂站实体!N1909)</f>
        <v/>
      </c>
      <c r="H1909" s="10" t="str">
        <f>IF([1]厂站实体!O1909="","",[1]厂站实体!O1909)</f>
        <v/>
      </c>
      <c r="I1909" s="10" t="str">
        <f>IF([1]厂站实体!K1909="","",[1]厂站实体!K1909)</f>
        <v/>
      </c>
      <c r="J1909" s="10" t="str">
        <f>IF([1]厂站实体!P1909="","",[1]厂站实体!P1909)</f>
        <v/>
      </c>
      <c r="K1909" s="10" t="str">
        <f t="shared" si="29"/>
        <v/>
      </c>
    </row>
    <row r="1910" spans="1:11" x14ac:dyDescent="0.15">
      <c r="A1910" s="10" t="str">
        <f>IF([1]厂站实体!A1910="","",[1]厂站实体!A1910)</f>
        <v/>
      </c>
      <c r="B1910" s="10" t="str">
        <f>IF([1]厂站实体!E1910="","",[1]厂站实体!E1910)</f>
        <v/>
      </c>
      <c r="C1910" s="10" t="str">
        <f>IF([1]厂站实体!C1910="","",[1]厂站实体!C1910)</f>
        <v/>
      </c>
      <c r="D1910" s="10" t="str">
        <f>IF([1]厂站实体!D1910="","",[1]厂站实体!D1910)</f>
        <v/>
      </c>
      <c r="E1910" s="10" t="str">
        <f>IF([1]厂站实体!R1910="","",[1]厂站实体!R1910)</f>
        <v/>
      </c>
      <c r="F1910" s="10" t="str">
        <f>IF([1]厂站实体!M1910="","",[1]厂站实体!M1910)</f>
        <v/>
      </c>
      <c r="G1910" s="10" t="str">
        <f>IF([1]厂站实体!N1910="","",[1]厂站实体!N1910)</f>
        <v/>
      </c>
      <c r="H1910" s="10" t="str">
        <f>IF([1]厂站实体!O1910="","",[1]厂站实体!O1910)</f>
        <v/>
      </c>
      <c r="I1910" s="10" t="str">
        <f>IF([1]厂站实体!K1910="","",[1]厂站实体!K1910)</f>
        <v/>
      </c>
      <c r="J1910" s="10" t="str">
        <f>IF([1]厂站实体!P1910="","",[1]厂站实体!P1910)</f>
        <v/>
      </c>
      <c r="K1910" s="10" t="str">
        <f t="shared" si="29"/>
        <v/>
      </c>
    </row>
    <row r="1911" spans="1:11" x14ac:dyDescent="0.15">
      <c r="A1911" s="10" t="str">
        <f>IF([1]厂站实体!A1911="","",[1]厂站实体!A1911)</f>
        <v/>
      </c>
      <c r="B1911" s="10" t="str">
        <f>IF([1]厂站实体!E1911="","",[1]厂站实体!E1911)</f>
        <v/>
      </c>
      <c r="C1911" s="10" t="str">
        <f>IF([1]厂站实体!C1911="","",[1]厂站实体!C1911)</f>
        <v/>
      </c>
      <c r="D1911" s="10" t="str">
        <f>IF([1]厂站实体!D1911="","",[1]厂站实体!D1911)</f>
        <v/>
      </c>
      <c r="E1911" s="10" t="str">
        <f>IF([1]厂站实体!R1911="","",[1]厂站实体!R1911)</f>
        <v/>
      </c>
      <c r="F1911" s="10" t="str">
        <f>IF([1]厂站实体!M1911="","",[1]厂站实体!M1911)</f>
        <v/>
      </c>
      <c r="G1911" s="10" t="str">
        <f>IF([1]厂站实体!N1911="","",[1]厂站实体!N1911)</f>
        <v/>
      </c>
      <c r="H1911" s="10" t="str">
        <f>IF([1]厂站实体!O1911="","",[1]厂站实体!O1911)</f>
        <v/>
      </c>
      <c r="I1911" s="10" t="str">
        <f>IF([1]厂站实体!K1911="","",[1]厂站实体!K1911)</f>
        <v/>
      </c>
      <c r="J1911" s="10" t="str">
        <f>IF([1]厂站实体!P1911="","",[1]厂站实体!P1911)</f>
        <v/>
      </c>
      <c r="K1911" s="10" t="str">
        <f t="shared" si="29"/>
        <v/>
      </c>
    </row>
    <row r="1912" spans="1:11" x14ac:dyDescent="0.15">
      <c r="A1912" s="10" t="str">
        <f>IF([1]厂站实体!A1912="","",[1]厂站实体!A1912)</f>
        <v/>
      </c>
      <c r="B1912" s="10" t="str">
        <f>IF([1]厂站实体!E1912="","",[1]厂站实体!E1912)</f>
        <v/>
      </c>
      <c r="C1912" s="10" t="str">
        <f>IF([1]厂站实体!C1912="","",[1]厂站实体!C1912)</f>
        <v/>
      </c>
      <c r="D1912" s="10" t="str">
        <f>IF([1]厂站实体!D1912="","",[1]厂站实体!D1912)</f>
        <v/>
      </c>
      <c r="E1912" s="10" t="str">
        <f>IF([1]厂站实体!R1912="","",[1]厂站实体!R1912)</f>
        <v/>
      </c>
      <c r="F1912" s="10" t="str">
        <f>IF([1]厂站实体!M1912="","",[1]厂站实体!M1912)</f>
        <v/>
      </c>
      <c r="G1912" s="10" t="str">
        <f>IF([1]厂站实体!N1912="","",[1]厂站实体!N1912)</f>
        <v/>
      </c>
      <c r="H1912" s="10" t="str">
        <f>IF([1]厂站实体!O1912="","",[1]厂站实体!O1912)</f>
        <v/>
      </c>
      <c r="I1912" s="10" t="str">
        <f>IF([1]厂站实体!K1912="","",[1]厂站实体!K1912)</f>
        <v/>
      </c>
      <c r="J1912" s="10" t="str">
        <f>IF([1]厂站实体!P1912="","",[1]厂站实体!P1912)</f>
        <v/>
      </c>
      <c r="K1912" s="10" t="str">
        <f t="shared" si="29"/>
        <v/>
      </c>
    </row>
    <row r="1913" spans="1:11" x14ac:dyDescent="0.15">
      <c r="A1913" s="10" t="str">
        <f>IF([1]厂站实体!A1913="","",[1]厂站实体!A1913)</f>
        <v/>
      </c>
      <c r="B1913" s="10" t="str">
        <f>IF([1]厂站实体!E1913="","",[1]厂站实体!E1913)</f>
        <v/>
      </c>
      <c r="C1913" s="10" t="str">
        <f>IF([1]厂站实体!C1913="","",[1]厂站实体!C1913)</f>
        <v/>
      </c>
      <c r="D1913" s="10" t="str">
        <f>IF([1]厂站实体!D1913="","",[1]厂站实体!D1913)</f>
        <v/>
      </c>
      <c r="E1913" s="10" t="str">
        <f>IF([1]厂站实体!R1913="","",[1]厂站实体!R1913)</f>
        <v/>
      </c>
      <c r="F1913" s="10" t="str">
        <f>IF([1]厂站实体!M1913="","",[1]厂站实体!M1913)</f>
        <v/>
      </c>
      <c r="G1913" s="10" t="str">
        <f>IF([1]厂站实体!N1913="","",[1]厂站实体!N1913)</f>
        <v/>
      </c>
      <c r="H1913" s="10" t="str">
        <f>IF([1]厂站实体!O1913="","",[1]厂站实体!O1913)</f>
        <v/>
      </c>
      <c r="I1913" s="10" t="str">
        <f>IF([1]厂站实体!K1913="","",[1]厂站实体!K1913)</f>
        <v/>
      </c>
      <c r="J1913" s="10" t="str">
        <f>IF([1]厂站实体!P1913="","",[1]厂站实体!P1913)</f>
        <v/>
      </c>
      <c r="K1913" s="10" t="str">
        <f t="shared" si="29"/>
        <v/>
      </c>
    </row>
    <row r="1914" spans="1:11" x14ac:dyDescent="0.15">
      <c r="A1914" s="10" t="str">
        <f>IF([1]厂站实体!A1914="","",[1]厂站实体!A1914)</f>
        <v/>
      </c>
      <c r="B1914" s="10" t="str">
        <f>IF([1]厂站实体!E1914="","",[1]厂站实体!E1914)</f>
        <v/>
      </c>
      <c r="C1914" s="10" t="str">
        <f>IF([1]厂站实体!C1914="","",[1]厂站实体!C1914)</f>
        <v/>
      </c>
      <c r="D1914" s="10" t="str">
        <f>IF([1]厂站实体!D1914="","",[1]厂站实体!D1914)</f>
        <v/>
      </c>
      <c r="E1914" s="10" t="str">
        <f>IF([1]厂站实体!R1914="","",[1]厂站实体!R1914)</f>
        <v/>
      </c>
      <c r="F1914" s="10" t="str">
        <f>IF([1]厂站实体!M1914="","",[1]厂站实体!M1914)</f>
        <v/>
      </c>
      <c r="G1914" s="10" t="str">
        <f>IF([1]厂站实体!N1914="","",[1]厂站实体!N1914)</f>
        <v/>
      </c>
      <c r="H1914" s="10" t="str">
        <f>IF([1]厂站实体!O1914="","",[1]厂站实体!O1914)</f>
        <v/>
      </c>
      <c r="I1914" s="10" t="str">
        <f>IF([1]厂站实体!K1914="","",[1]厂站实体!K1914)</f>
        <v/>
      </c>
      <c r="J1914" s="10" t="str">
        <f>IF([1]厂站实体!P1914="","",[1]厂站实体!P1914)</f>
        <v/>
      </c>
      <c r="K1914" s="10" t="str">
        <f t="shared" si="29"/>
        <v/>
      </c>
    </row>
    <row r="1915" spans="1:11" x14ac:dyDescent="0.15">
      <c r="A1915" s="10" t="str">
        <f>IF([1]厂站实体!A1915="","",[1]厂站实体!A1915)</f>
        <v/>
      </c>
      <c r="B1915" s="10" t="str">
        <f>IF([1]厂站实体!E1915="","",[1]厂站实体!E1915)</f>
        <v/>
      </c>
      <c r="C1915" s="10" t="str">
        <f>IF([1]厂站实体!C1915="","",[1]厂站实体!C1915)</f>
        <v/>
      </c>
      <c r="D1915" s="10" t="str">
        <f>IF([1]厂站实体!D1915="","",[1]厂站实体!D1915)</f>
        <v/>
      </c>
      <c r="E1915" s="10" t="str">
        <f>IF([1]厂站实体!R1915="","",[1]厂站实体!R1915)</f>
        <v/>
      </c>
      <c r="F1915" s="10" t="str">
        <f>IF([1]厂站实体!M1915="","",[1]厂站实体!M1915)</f>
        <v/>
      </c>
      <c r="G1915" s="10" t="str">
        <f>IF([1]厂站实体!N1915="","",[1]厂站实体!N1915)</f>
        <v/>
      </c>
      <c r="H1915" s="10" t="str">
        <f>IF([1]厂站实体!O1915="","",[1]厂站实体!O1915)</f>
        <v/>
      </c>
      <c r="I1915" s="10" t="str">
        <f>IF([1]厂站实体!K1915="","",[1]厂站实体!K1915)</f>
        <v/>
      </c>
      <c r="J1915" s="10" t="str">
        <f>IF([1]厂站实体!P1915="","",[1]厂站实体!P1915)</f>
        <v/>
      </c>
      <c r="K1915" s="10" t="str">
        <f t="shared" si="29"/>
        <v/>
      </c>
    </row>
    <row r="1916" spans="1:11" x14ac:dyDescent="0.15">
      <c r="A1916" s="10" t="str">
        <f>IF([1]厂站实体!A1916="","",[1]厂站实体!A1916)</f>
        <v/>
      </c>
      <c r="B1916" s="10" t="str">
        <f>IF([1]厂站实体!E1916="","",[1]厂站实体!E1916)</f>
        <v/>
      </c>
      <c r="C1916" s="10" t="str">
        <f>IF([1]厂站实体!C1916="","",[1]厂站实体!C1916)</f>
        <v/>
      </c>
      <c r="D1916" s="10" t="str">
        <f>IF([1]厂站实体!D1916="","",[1]厂站实体!D1916)</f>
        <v/>
      </c>
      <c r="E1916" s="10" t="str">
        <f>IF([1]厂站实体!R1916="","",[1]厂站实体!R1916)</f>
        <v/>
      </c>
      <c r="F1916" s="10" t="str">
        <f>IF([1]厂站实体!M1916="","",[1]厂站实体!M1916)</f>
        <v/>
      </c>
      <c r="G1916" s="10" t="str">
        <f>IF([1]厂站实体!N1916="","",[1]厂站实体!N1916)</f>
        <v/>
      </c>
      <c r="H1916" s="10" t="str">
        <f>IF([1]厂站实体!O1916="","",[1]厂站实体!O1916)</f>
        <v/>
      </c>
      <c r="I1916" s="10" t="str">
        <f>IF([1]厂站实体!K1916="","",[1]厂站实体!K1916)</f>
        <v/>
      </c>
      <c r="J1916" s="10" t="str">
        <f>IF([1]厂站实体!P1916="","",[1]厂站实体!P1916)</f>
        <v/>
      </c>
      <c r="K1916" s="10" t="str">
        <f t="shared" si="29"/>
        <v/>
      </c>
    </row>
    <row r="1917" spans="1:11" x14ac:dyDescent="0.15">
      <c r="A1917" s="10" t="str">
        <f>IF([1]厂站实体!A1917="","",[1]厂站实体!A1917)</f>
        <v/>
      </c>
      <c r="B1917" s="10" t="str">
        <f>IF([1]厂站实体!E1917="","",[1]厂站实体!E1917)</f>
        <v/>
      </c>
      <c r="C1917" s="10" t="str">
        <f>IF([1]厂站实体!C1917="","",[1]厂站实体!C1917)</f>
        <v/>
      </c>
      <c r="D1917" s="10" t="str">
        <f>IF([1]厂站实体!D1917="","",[1]厂站实体!D1917)</f>
        <v/>
      </c>
      <c r="E1917" s="10" t="str">
        <f>IF([1]厂站实体!R1917="","",[1]厂站实体!R1917)</f>
        <v/>
      </c>
      <c r="F1917" s="10" t="str">
        <f>IF([1]厂站实体!M1917="","",[1]厂站实体!M1917)</f>
        <v/>
      </c>
      <c r="G1917" s="10" t="str">
        <f>IF([1]厂站实体!N1917="","",[1]厂站实体!N1917)</f>
        <v/>
      </c>
      <c r="H1917" s="10" t="str">
        <f>IF([1]厂站实体!O1917="","",[1]厂站实体!O1917)</f>
        <v/>
      </c>
      <c r="I1917" s="10" t="str">
        <f>IF([1]厂站实体!K1917="","",[1]厂站实体!K1917)</f>
        <v/>
      </c>
      <c r="J1917" s="10" t="str">
        <f>IF([1]厂站实体!P1917="","",[1]厂站实体!P1917)</f>
        <v/>
      </c>
      <c r="K1917" s="10" t="str">
        <f t="shared" si="29"/>
        <v/>
      </c>
    </row>
    <row r="1918" spans="1:11" x14ac:dyDescent="0.15">
      <c r="A1918" s="10" t="str">
        <f>IF([1]厂站实体!A1918="","",[1]厂站实体!A1918)</f>
        <v/>
      </c>
      <c r="B1918" s="10" t="str">
        <f>IF([1]厂站实体!E1918="","",[1]厂站实体!E1918)</f>
        <v/>
      </c>
      <c r="C1918" s="10" t="str">
        <f>IF([1]厂站实体!C1918="","",[1]厂站实体!C1918)</f>
        <v/>
      </c>
      <c r="D1918" s="10" t="str">
        <f>IF([1]厂站实体!D1918="","",[1]厂站实体!D1918)</f>
        <v/>
      </c>
      <c r="E1918" s="10" t="str">
        <f>IF([1]厂站实体!R1918="","",[1]厂站实体!R1918)</f>
        <v/>
      </c>
      <c r="F1918" s="10" t="str">
        <f>IF([1]厂站实体!M1918="","",[1]厂站实体!M1918)</f>
        <v/>
      </c>
      <c r="G1918" s="10" t="str">
        <f>IF([1]厂站实体!N1918="","",[1]厂站实体!N1918)</f>
        <v/>
      </c>
      <c r="H1918" s="10" t="str">
        <f>IF([1]厂站实体!O1918="","",[1]厂站实体!O1918)</f>
        <v/>
      </c>
      <c r="I1918" s="10" t="str">
        <f>IF([1]厂站实体!K1918="","",[1]厂站实体!K1918)</f>
        <v/>
      </c>
      <c r="J1918" s="10" t="str">
        <f>IF([1]厂站实体!P1918="","",[1]厂站实体!P1918)</f>
        <v/>
      </c>
      <c r="K1918" s="10" t="str">
        <f t="shared" si="29"/>
        <v/>
      </c>
    </row>
    <row r="1919" spans="1:11" x14ac:dyDescent="0.15">
      <c r="A1919" s="10" t="str">
        <f>IF([1]厂站实体!A1919="","",[1]厂站实体!A1919)</f>
        <v/>
      </c>
      <c r="B1919" s="10" t="str">
        <f>IF([1]厂站实体!E1919="","",[1]厂站实体!E1919)</f>
        <v/>
      </c>
      <c r="C1919" s="10" t="str">
        <f>IF([1]厂站实体!C1919="","",[1]厂站实体!C1919)</f>
        <v/>
      </c>
      <c r="D1919" s="10" t="str">
        <f>IF([1]厂站实体!D1919="","",[1]厂站实体!D1919)</f>
        <v/>
      </c>
      <c r="E1919" s="10" t="str">
        <f>IF([1]厂站实体!R1919="","",[1]厂站实体!R1919)</f>
        <v/>
      </c>
      <c r="F1919" s="10" t="str">
        <f>IF([1]厂站实体!M1919="","",[1]厂站实体!M1919)</f>
        <v/>
      </c>
      <c r="G1919" s="10" t="str">
        <f>IF([1]厂站实体!N1919="","",[1]厂站实体!N1919)</f>
        <v/>
      </c>
      <c r="H1919" s="10" t="str">
        <f>IF([1]厂站实体!O1919="","",[1]厂站实体!O1919)</f>
        <v/>
      </c>
      <c r="I1919" s="10" t="str">
        <f>IF([1]厂站实体!K1919="","",[1]厂站实体!K1919)</f>
        <v/>
      </c>
      <c r="J1919" s="10" t="str">
        <f>IF([1]厂站实体!P1919="","",[1]厂站实体!P1919)</f>
        <v/>
      </c>
      <c r="K1919" s="10" t="str">
        <f t="shared" si="29"/>
        <v/>
      </c>
    </row>
    <row r="1920" spans="1:11" x14ac:dyDescent="0.15">
      <c r="A1920" s="10" t="str">
        <f>IF([1]厂站实体!A1920="","",[1]厂站实体!A1920)</f>
        <v/>
      </c>
      <c r="B1920" s="10" t="str">
        <f>IF([1]厂站实体!E1920="","",[1]厂站实体!E1920)</f>
        <v/>
      </c>
      <c r="C1920" s="10" t="str">
        <f>IF([1]厂站实体!C1920="","",[1]厂站实体!C1920)</f>
        <v/>
      </c>
      <c r="D1920" s="10" t="str">
        <f>IF([1]厂站实体!D1920="","",[1]厂站实体!D1920)</f>
        <v/>
      </c>
      <c r="E1920" s="10" t="str">
        <f>IF([1]厂站实体!R1920="","",[1]厂站实体!R1920)</f>
        <v/>
      </c>
      <c r="F1920" s="10" t="str">
        <f>IF([1]厂站实体!M1920="","",[1]厂站实体!M1920)</f>
        <v/>
      </c>
      <c r="G1920" s="10" t="str">
        <f>IF([1]厂站实体!N1920="","",[1]厂站实体!N1920)</f>
        <v/>
      </c>
      <c r="H1920" s="10" t="str">
        <f>IF([1]厂站实体!O1920="","",[1]厂站实体!O1920)</f>
        <v/>
      </c>
      <c r="I1920" s="10" t="str">
        <f>IF([1]厂站实体!K1920="","",[1]厂站实体!K1920)</f>
        <v/>
      </c>
      <c r="J1920" s="10" t="str">
        <f>IF([1]厂站实体!P1920="","",[1]厂站实体!P1920)</f>
        <v/>
      </c>
      <c r="K1920" s="10" t="str">
        <f t="shared" si="29"/>
        <v/>
      </c>
    </row>
    <row r="1921" spans="1:11" x14ac:dyDescent="0.15">
      <c r="A1921" s="10" t="str">
        <f>IF([1]厂站实体!A1921="","",[1]厂站实体!A1921)</f>
        <v/>
      </c>
      <c r="B1921" s="10" t="str">
        <f>IF([1]厂站实体!E1921="","",[1]厂站实体!E1921)</f>
        <v/>
      </c>
      <c r="C1921" s="10" t="str">
        <f>IF([1]厂站实体!C1921="","",[1]厂站实体!C1921)</f>
        <v/>
      </c>
      <c r="D1921" s="10" t="str">
        <f>IF([1]厂站实体!D1921="","",[1]厂站实体!D1921)</f>
        <v/>
      </c>
      <c r="E1921" s="10" t="str">
        <f>IF([1]厂站实体!R1921="","",[1]厂站实体!R1921)</f>
        <v/>
      </c>
      <c r="F1921" s="10" t="str">
        <f>IF([1]厂站实体!M1921="","",[1]厂站实体!M1921)</f>
        <v/>
      </c>
      <c r="G1921" s="10" t="str">
        <f>IF([1]厂站实体!N1921="","",[1]厂站实体!N1921)</f>
        <v/>
      </c>
      <c r="H1921" s="10" t="str">
        <f>IF([1]厂站实体!O1921="","",[1]厂站实体!O1921)</f>
        <v/>
      </c>
      <c r="I1921" s="10" t="str">
        <f>IF([1]厂站实体!K1921="","",[1]厂站实体!K1921)</f>
        <v/>
      </c>
      <c r="J1921" s="10" t="str">
        <f>IF([1]厂站实体!P1921="","",[1]厂站实体!P1921)</f>
        <v/>
      </c>
      <c r="K1921" s="10" t="str">
        <f t="shared" si="29"/>
        <v/>
      </c>
    </row>
    <row r="1922" spans="1:11" x14ac:dyDescent="0.15">
      <c r="A1922" s="10" t="str">
        <f>IF([1]厂站实体!A1922="","",[1]厂站实体!A1922)</f>
        <v/>
      </c>
      <c r="B1922" s="10" t="str">
        <f>IF([1]厂站实体!E1922="","",[1]厂站实体!E1922)</f>
        <v/>
      </c>
      <c r="C1922" s="10" t="str">
        <f>IF([1]厂站实体!C1922="","",[1]厂站实体!C1922)</f>
        <v/>
      </c>
      <c r="D1922" s="10" t="str">
        <f>IF([1]厂站实体!D1922="","",[1]厂站实体!D1922)</f>
        <v/>
      </c>
      <c r="E1922" s="10" t="str">
        <f>IF([1]厂站实体!R1922="","",[1]厂站实体!R1922)</f>
        <v/>
      </c>
      <c r="F1922" s="10" t="str">
        <f>IF([1]厂站实体!M1922="","",[1]厂站实体!M1922)</f>
        <v/>
      </c>
      <c r="G1922" s="10" t="str">
        <f>IF([1]厂站实体!N1922="","",[1]厂站实体!N1922)</f>
        <v/>
      </c>
      <c r="H1922" s="10" t="str">
        <f>IF([1]厂站实体!O1922="","",[1]厂站实体!O1922)</f>
        <v/>
      </c>
      <c r="I1922" s="10" t="str">
        <f>IF([1]厂站实体!K1922="","",[1]厂站实体!K1922)</f>
        <v/>
      </c>
      <c r="J1922" s="10" t="str">
        <f>IF([1]厂站实体!P1922="","",[1]厂站实体!P1922)</f>
        <v/>
      </c>
      <c r="K1922" s="10" t="str">
        <f t="shared" si="29"/>
        <v/>
      </c>
    </row>
    <row r="1923" spans="1:11" x14ac:dyDescent="0.15">
      <c r="A1923" s="10" t="str">
        <f>IF([1]厂站实体!A1923="","",[1]厂站实体!A1923)</f>
        <v/>
      </c>
      <c r="B1923" s="10" t="str">
        <f>IF([1]厂站实体!E1923="","",[1]厂站实体!E1923)</f>
        <v/>
      </c>
      <c r="C1923" s="10" t="str">
        <f>IF([1]厂站实体!C1923="","",[1]厂站实体!C1923)</f>
        <v/>
      </c>
      <c r="D1923" s="10" t="str">
        <f>IF([1]厂站实体!D1923="","",[1]厂站实体!D1923)</f>
        <v/>
      </c>
      <c r="E1923" s="10" t="str">
        <f>IF([1]厂站实体!R1923="","",[1]厂站实体!R1923)</f>
        <v/>
      </c>
      <c r="F1923" s="10" t="str">
        <f>IF([1]厂站实体!M1923="","",[1]厂站实体!M1923)</f>
        <v/>
      </c>
      <c r="G1923" s="10" t="str">
        <f>IF([1]厂站实体!N1923="","",[1]厂站实体!N1923)</f>
        <v/>
      </c>
      <c r="H1923" s="10" t="str">
        <f>IF([1]厂站实体!O1923="","",[1]厂站实体!O1923)</f>
        <v/>
      </c>
      <c r="I1923" s="10" t="str">
        <f>IF([1]厂站实体!K1923="","",[1]厂站实体!K1923)</f>
        <v/>
      </c>
      <c r="J1923" s="10" t="str">
        <f>IF([1]厂站实体!P1923="","",[1]厂站实体!P1923)</f>
        <v/>
      </c>
      <c r="K1923" s="10" t="str">
        <f t="shared" ref="K1923:K1986" si="30">IF(OR(I1923="",J1923=""),"",I1923-J1923)</f>
        <v/>
      </c>
    </row>
    <row r="1924" spans="1:11" x14ac:dyDescent="0.15">
      <c r="A1924" s="10" t="str">
        <f>IF([1]厂站实体!A1924="","",[1]厂站实体!A1924)</f>
        <v/>
      </c>
      <c r="B1924" s="10" t="str">
        <f>IF([1]厂站实体!E1924="","",[1]厂站实体!E1924)</f>
        <v/>
      </c>
      <c r="C1924" s="10" t="str">
        <f>IF([1]厂站实体!C1924="","",[1]厂站实体!C1924)</f>
        <v/>
      </c>
      <c r="D1924" s="10" t="str">
        <f>IF([1]厂站实体!D1924="","",[1]厂站实体!D1924)</f>
        <v/>
      </c>
      <c r="E1924" s="10" t="str">
        <f>IF([1]厂站实体!R1924="","",[1]厂站实体!R1924)</f>
        <v/>
      </c>
      <c r="F1924" s="10" t="str">
        <f>IF([1]厂站实体!M1924="","",[1]厂站实体!M1924)</f>
        <v/>
      </c>
      <c r="G1924" s="10" t="str">
        <f>IF([1]厂站实体!N1924="","",[1]厂站实体!N1924)</f>
        <v/>
      </c>
      <c r="H1924" s="10" t="str">
        <f>IF([1]厂站实体!O1924="","",[1]厂站实体!O1924)</f>
        <v/>
      </c>
      <c r="I1924" s="10" t="str">
        <f>IF([1]厂站实体!K1924="","",[1]厂站实体!K1924)</f>
        <v/>
      </c>
      <c r="J1924" s="10" t="str">
        <f>IF([1]厂站实体!P1924="","",[1]厂站实体!P1924)</f>
        <v/>
      </c>
      <c r="K1924" s="10" t="str">
        <f t="shared" si="30"/>
        <v/>
      </c>
    </row>
    <row r="1925" spans="1:11" x14ac:dyDescent="0.15">
      <c r="A1925" s="10" t="str">
        <f>IF([1]厂站实体!A1925="","",[1]厂站实体!A1925)</f>
        <v/>
      </c>
      <c r="B1925" s="10" t="str">
        <f>IF([1]厂站实体!E1925="","",[1]厂站实体!E1925)</f>
        <v/>
      </c>
      <c r="C1925" s="10" t="str">
        <f>IF([1]厂站实体!C1925="","",[1]厂站实体!C1925)</f>
        <v/>
      </c>
      <c r="D1925" s="10" t="str">
        <f>IF([1]厂站实体!D1925="","",[1]厂站实体!D1925)</f>
        <v/>
      </c>
      <c r="E1925" s="10" t="str">
        <f>IF([1]厂站实体!R1925="","",[1]厂站实体!R1925)</f>
        <v/>
      </c>
      <c r="F1925" s="10" t="str">
        <f>IF([1]厂站实体!M1925="","",[1]厂站实体!M1925)</f>
        <v/>
      </c>
      <c r="G1925" s="10" t="str">
        <f>IF([1]厂站实体!N1925="","",[1]厂站实体!N1925)</f>
        <v/>
      </c>
      <c r="H1925" s="10" t="str">
        <f>IF([1]厂站实体!O1925="","",[1]厂站实体!O1925)</f>
        <v/>
      </c>
      <c r="I1925" s="10" t="str">
        <f>IF([1]厂站实体!K1925="","",[1]厂站实体!K1925)</f>
        <v/>
      </c>
      <c r="J1925" s="10" t="str">
        <f>IF([1]厂站实体!P1925="","",[1]厂站实体!P1925)</f>
        <v/>
      </c>
      <c r="K1925" s="10" t="str">
        <f t="shared" si="30"/>
        <v/>
      </c>
    </row>
    <row r="1926" spans="1:11" x14ac:dyDescent="0.15">
      <c r="A1926" s="10" t="str">
        <f>IF([1]厂站实体!A1926="","",[1]厂站实体!A1926)</f>
        <v/>
      </c>
      <c r="B1926" s="10" t="str">
        <f>IF([1]厂站实体!E1926="","",[1]厂站实体!E1926)</f>
        <v/>
      </c>
      <c r="C1926" s="10" t="str">
        <f>IF([1]厂站实体!C1926="","",[1]厂站实体!C1926)</f>
        <v/>
      </c>
      <c r="D1926" s="10" t="str">
        <f>IF([1]厂站实体!D1926="","",[1]厂站实体!D1926)</f>
        <v/>
      </c>
      <c r="E1926" s="10" t="str">
        <f>IF([1]厂站实体!R1926="","",[1]厂站实体!R1926)</f>
        <v/>
      </c>
      <c r="F1926" s="10" t="str">
        <f>IF([1]厂站实体!M1926="","",[1]厂站实体!M1926)</f>
        <v/>
      </c>
      <c r="G1926" s="10" t="str">
        <f>IF([1]厂站实体!N1926="","",[1]厂站实体!N1926)</f>
        <v/>
      </c>
      <c r="H1926" s="10" t="str">
        <f>IF([1]厂站实体!O1926="","",[1]厂站实体!O1926)</f>
        <v/>
      </c>
      <c r="I1926" s="10" t="str">
        <f>IF([1]厂站实体!K1926="","",[1]厂站实体!K1926)</f>
        <v/>
      </c>
      <c r="J1926" s="10" t="str">
        <f>IF([1]厂站实体!P1926="","",[1]厂站实体!P1926)</f>
        <v/>
      </c>
      <c r="K1926" s="10" t="str">
        <f t="shared" si="30"/>
        <v/>
      </c>
    </row>
    <row r="1927" spans="1:11" x14ac:dyDescent="0.15">
      <c r="A1927" s="10" t="str">
        <f>IF([1]厂站实体!A1927="","",[1]厂站实体!A1927)</f>
        <v/>
      </c>
      <c r="B1927" s="10" t="str">
        <f>IF([1]厂站实体!E1927="","",[1]厂站实体!E1927)</f>
        <v/>
      </c>
      <c r="C1927" s="10" t="str">
        <f>IF([1]厂站实体!C1927="","",[1]厂站实体!C1927)</f>
        <v/>
      </c>
      <c r="D1927" s="10" t="str">
        <f>IF([1]厂站实体!D1927="","",[1]厂站实体!D1927)</f>
        <v/>
      </c>
      <c r="E1927" s="10" t="str">
        <f>IF([1]厂站实体!R1927="","",[1]厂站实体!R1927)</f>
        <v/>
      </c>
      <c r="F1927" s="10" t="str">
        <f>IF([1]厂站实体!M1927="","",[1]厂站实体!M1927)</f>
        <v/>
      </c>
      <c r="G1927" s="10" t="str">
        <f>IF([1]厂站实体!N1927="","",[1]厂站实体!N1927)</f>
        <v/>
      </c>
      <c r="H1927" s="10" t="str">
        <f>IF([1]厂站实体!O1927="","",[1]厂站实体!O1927)</f>
        <v/>
      </c>
      <c r="I1927" s="10" t="str">
        <f>IF([1]厂站实体!K1927="","",[1]厂站实体!K1927)</f>
        <v/>
      </c>
      <c r="J1927" s="10" t="str">
        <f>IF([1]厂站实体!P1927="","",[1]厂站实体!P1927)</f>
        <v/>
      </c>
      <c r="K1927" s="10" t="str">
        <f t="shared" si="30"/>
        <v/>
      </c>
    </row>
    <row r="1928" spans="1:11" x14ac:dyDescent="0.15">
      <c r="A1928" s="10" t="str">
        <f>IF([1]厂站实体!A1928="","",[1]厂站实体!A1928)</f>
        <v/>
      </c>
      <c r="B1928" s="10" t="str">
        <f>IF([1]厂站实体!E1928="","",[1]厂站实体!E1928)</f>
        <v/>
      </c>
      <c r="C1928" s="10" t="str">
        <f>IF([1]厂站实体!C1928="","",[1]厂站实体!C1928)</f>
        <v/>
      </c>
      <c r="D1928" s="10" t="str">
        <f>IF([1]厂站实体!D1928="","",[1]厂站实体!D1928)</f>
        <v/>
      </c>
      <c r="E1928" s="10" t="str">
        <f>IF([1]厂站实体!R1928="","",[1]厂站实体!R1928)</f>
        <v/>
      </c>
      <c r="F1928" s="10" t="str">
        <f>IF([1]厂站实体!M1928="","",[1]厂站实体!M1928)</f>
        <v/>
      </c>
      <c r="G1928" s="10" t="str">
        <f>IF([1]厂站实体!N1928="","",[1]厂站实体!N1928)</f>
        <v/>
      </c>
      <c r="H1928" s="10" t="str">
        <f>IF([1]厂站实体!O1928="","",[1]厂站实体!O1928)</f>
        <v/>
      </c>
      <c r="I1928" s="10" t="str">
        <f>IF([1]厂站实体!K1928="","",[1]厂站实体!K1928)</f>
        <v/>
      </c>
      <c r="J1928" s="10" t="str">
        <f>IF([1]厂站实体!P1928="","",[1]厂站实体!P1928)</f>
        <v/>
      </c>
      <c r="K1928" s="10" t="str">
        <f t="shared" si="30"/>
        <v/>
      </c>
    </row>
    <row r="1929" spans="1:11" x14ac:dyDescent="0.15">
      <c r="A1929" s="10" t="str">
        <f>IF([1]厂站实体!A1929="","",[1]厂站实体!A1929)</f>
        <v/>
      </c>
      <c r="B1929" s="10" t="str">
        <f>IF([1]厂站实体!E1929="","",[1]厂站实体!E1929)</f>
        <v/>
      </c>
      <c r="C1929" s="10" t="str">
        <f>IF([1]厂站实体!C1929="","",[1]厂站实体!C1929)</f>
        <v/>
      </c>
      <c r="D1929" s="10" t="str">
        <f>IF([1]厂站实体!D1929="","",[1]厂站实体!D1929)</f>
        <v/>
      </c>
      <c r="E1929" s="10" t="str">
        <f>IF([1]厂站实体!R1929="","",[1]厂站实体!R1929)</f>
        <v/>
      </c>
      <c r="F1929" s="10" t="str">
        <f>IF([1]厂站实体!M1929="","",[1]厂站实体!M1929)</f>
        <v/>
      </c>
      <c r="G1929" s="10" t="str">
        <f>IF([1]厂站实体!N1929="","",[1]厂站实体!N1929)</f>
        <v/>
      </c>
      <c r="H1929" s="10" t="str">
        <f>IF([1]厂站实体!O1929="","",[1]厂站实体!O1929)</f>
        <v/>
      </c>
      <c r="I1929" s="10" t="str">
        <f>IF([1]厂站实体!K1929="","",[1]厂站实体!K1929)</f>
        <v/>
      </c>
      <c r="J1929" s="10" t="str">
        <f>IF([1]厂站实体!P1929="","",[1]厂站实体!P1929)</f>
        <v/>
      </c>
      <c r="K1929" s="10" t="str">
        <f t="shared" si="30"/>
        <v/>
      </c>
    </row>
    <row r="1930" spans="1:11" x14ac:dyDescent="0.15">
      <c r="A1930" s="10" t="str">
        <f>IF([1]厂站实体!A1930="","",[1]厂站实体!A1930)</f>
        <v/>
      </c>
      <c r="B1930" s="10" t="str">
        <f>IF([1]厂站实体!E1930="","",[1]厂站实体!E1930)</f>
        <v/>
      </c>
      <c r="C1930" s="10" t="str">
        <f>IF([1]厂站实体!C1930="","",[1]厂站实体!C1930)</f>
        <v/>
      </c>
      <c r="D1930" s="10" t="str">
        <f>IF([1]厂站实体!D1930="","",[1]厂站实体!D1930)</f>
        <v/>
      </c>
      <c r="E1930" s="10" t="str">
        <f>IF([1]厂站实体!R1930="","",[1]厂站实体!R1930)</f>
        <v/>
      </c>
      <c r="F1930" s="10" t="str">
        <f>IF([1]厂站实体!M1930="","",[1]厂站实体!M1930)</f>
        <v/>
      </c>
      <c r="G1930" s="10" t="str">
        <f>IF([1]厂站实体!N1930="","",[1]厂站实体!N1930)</f>
        <v/>
      </c>
      <c r="H1930" s="10" t="str">
        <f>IF([1]厂站实体!O1930="","",[1]厂站实体!O1930)</f>
        <v/>
      </c>
      <c r="I1930" s="10" t="str">
        <f>IF([1]厂站实体!K1930="","",[1]厂站实体!K1930)</f>
        <v/>
      </c>
      <c r="J1930" s="10" t="str">
        <f>IF([1]厂站实体!P1930="","",[1]厂站实体!P1930)</f>
        <v/>
      </c>
      <c r="K1930" s="10" t="str">
        <f t="shared" si="30"/>
        <v/>
      </c>
    </row>
    <row r="1931" spans="1:11" x14ac:dyDescent="0.15">
      <c r="A1931" s="10" t="str">
        <f>IF([1]厂站实体!A1931="","",[1]厂站实体!A1931)</f>
        <v/>
      </c>
      <c r="B1931" s="10" t="str">
        <f>IF([1]厂站实体!E1931="","",[1]厂站实体!E1931)</f>
        <v/>
      </c>
      <c r="C1931" s="10" t="str">
        <f>IF([1]厂站实体!C1931="","",[1]厂站实体!C1931)</f>
        <v/>
      </c>
      <c r="D1931" s="10" t="str">
        <f>IF([1]厂站实体!D1931="","",[1]厂站实体!D1931)</f>
        <v/>
      </c>
      <c r="E1931" s="10" t="str">
        <f>IF([1]厂站实体!R1931="","",[1]厂站实体!R1931)</f>
        <v/>
      </c>
      <c r="F1931" s="10" t="str">
        <f>IF([1]厂站实体!M1931="","",[1]厂站实体!M1931)</f>
        <v/>
      </c>
      <c r="G1931" s="10" t="str">
        <f>IF([1]厂站实体!N1931="","",[1]厂站实体!N1931)</f>
        <v/>
      </c>
      <c r="H1931" s="10" t="str">
        <f>IF([1]厂站实体!O1931="","",[1]厂站实体!O1931)</f>
        <v/>
      </c>
      <c r="I1931" s="10" t="str">
        <f>IF([1]厂站实体!K1931="","",[1]厂站实体!K1931)</f>
        <v/>
      </c>
      <c r="J1931" s="10" t="str">
        <f>IF([1]厂站实体!P1931="","",[1]厂站实体!P1931)</f>
        <v/>
      </c>
      <c r="K1931" s="10" t="str">
        <f t="shared" si="30"/>
        <v/>
      </c>
    </row>
    <row r="1932" spans="1:11" x14ac:dyDescent="0.15">
      <c r="A1932" s="10" t="str">
        <f>IF([1]厂站实体!A1932="","",[1]厂站实体!A1932)</f>
        <v/>
      </c>
      <c r="B1932" s="10" t="str">
        <f>IF([1]厂站实体!E1932="","",[1]厂站实体!E1932)</f>
        <v/>
      </c>
      <c r="C1932" s="10" t="str">
        <f>IF([1]厂站实体!C1932="","",[1]厂站实体!C1932)</f>
        <v/>
      </c>
      <c r="D1932" s="10" t="str">
        <f>IF([1]厂站实体!D1932="","",[1]厂站实体!D1932)</f>
        <v/>
      </c>
      <c r="E1932" s="10" t="str">
        <f>IF([1]厂站实体!R1932="","",[1]厂站实体!R1932)</f>
        <v/>
      </c>
      <c r="F1932" s="10" t="str">
        <f>IF([1]厂站实体!M1932="","",[1]厂站实体!M1932)</f>
        <v/>
      </c>
      <c r="G1932" s="10" t="str">
        <f>IF([1]厂站实体!N1932="","",[1]厂站实体!N1932)</f>
        <v/>
      </c>
      <c r="H1932" s="10" t="str">
        <f>IF([1]厂站实体!O1932="","",[1]厂站实体!O1932)</f>
        <v/>
      </c>
      <c r="I1932" s="10" t="str">
        <f>IF([1]厂站实体!K1932="","",[1]厂站实体!K1932)</f>
        <v/>
      </c>
      <c r="J1932" s="10" t="str">
        <f>IF([1]厂站实体!P1932="","",[1]厂站实体!P1932)</f>
        <v/>
      </c>
      <c r="K1932" s="10" t="str">
        <f t="shared" si="30"/>
        <v/>
      </c>
    </row>
    <row r="1933" spans="1:11" x14ac:dyDescent="0.15">
      <c r="A1933" s="10" t="str">
        <f>IF([1]厂站实体!A1933="","",[1]厂站实体!A1933)</f>
        <v/>
      </c>
      <c r="B1933" s="10" t="str">
        <f>IF([1]厂站实体!E1933="","",[1]厂站实体!E1933)</f>
        <v/>
      </c>
      <c r="C1933" s="10" t="str">
        <f>IF([1]厂站实体!C1933="","",[1]厂站实体!C1933)</f>
        <v/>
      </c>
      <c r="D1933" s="10" t="str">
        <f>IF([1]厂站实体!D1933="","",[1]厂站实体!D1933)</f>
        <v/>
      </c>
      <c r="E1933" s="10" t="str">
        <f>IF([1]厂站实体!R1933="","",[1]厂站实体!R1933)</f>
        <v/>
      </c>
      <c r="F1933" s="10" t="str">
        <f>IF([1]厂站实体!M1933="","",[1]厂站实体!M1933)</f>
        <v/>
      </c>
      <c r="G1933" s="10" t="str">
        <f>IF([1]厂站实体!N1933="","",[1]厂站实体!N1933)</f>
        <v/>
      </c>
      <c r="H1933" s="10" t="str">
        <f>IF([1]厂站实体!O1933="","",[1]厂站实体!O1933)</f>
        <v/>
      </c>
      <c r="I1933" s="10" t="str">
        <f>IF([1]厂站实体!K1933="","",[1]厂站实体!K1933)</f>
        <v/>
      </c>
      <c r="J1933" s="10" t="str">
        <f>IF([1]厂站实体!P1933="","",[1]厂站实体!P1933)</f>
        <v/>
      </c>
      <c r="K1933" s="10" t="str">
        <f t="shared" si="30"/>
        <v/>
      </c>
    </row>
    <row r="1934" spans="1:11" x14ac:dyDescent="0.15">
      <c r="A1934" s="10" t="str">
        <f>IF([1]厂站实体!A1934="","",[1]厂站实体!A1934)</f>
        <v/>
      </c>
      <c r="B1934" s="10" t="str">
        <f>IF([1]厂站实体!E1934="","",[1]厂站实体!E1934)</f>
        <v/>
      </c>
      <c r="C1934" s="10" t="str">
        <f>IF([1]厂站实体!C1934="","",[1]厂站实体!C1934)</f>
        <v/>
      </c>
      <c r="D1934" s="10" t="str">
        <f>IF([1]厂站实体!D1934="","",[1]厂站实体!D1934)</f>
        <v/>
      </c>
      <c r="E1934" s="10" t="str">
        <f>IF([1]厂站实体!R1934="","",[1]厂站实体!R1934)</f>
        <v/>
      </c>
      <c r="F1934" s="10" t="str">
        <f>IF([1]厂站实体!M1934="","",[1]厂站实体!M1934)</f>
        <v/>
      </c>
      <c r="G1934" s="10" t="str">
        <f>IF([1]厂站实体!N1934="","",[1]厂站实体!N1934)</f>
        <v/>
      </c>
      <c r="H1934" s="10" t="str">
        <f>IF([1]厂站实体!O1934="","",[1]厂站实体!O1934)</f>
        <v/>
      </c>
      <c r="I1934" s="10" t="str">
        <f>IF([1]厂站实体!K1934="","",[1]厂站实体!K1934)</f>
        <v/>
      </c>
      <c r="J1934" s="10" t="str">
        <f>IF([1]厂站实体!P1934="","",[1]厂站实体!P1934)</f>
        <v/>
      </c>
      <c r="K1934" s="10" t="str">
        <f t="shared" si="30"/>
        <v/>
      </c>
    </row>
    <row r="1935" spans="1:11" x14ac:dyDescent="0.15">
      <c r="A1935" s="10" t="str">
        <f>IF([1]厂站实体!A1935="","",[1]厂站实体!A1935)</f>
        <v/>
      </c>
      <c r="B1935" s="10" t="str">
        <f>IF([1]厂站实体!E1935="","",[1]厂站实体!E1935)</f>
        <v/>
      </c>
      <c r="C1935" s="10" t="str">
        <f>IF([1]厂站实体!C1935="","",[1]厂站实体!C1935)</f>
        <v/>
      </c>
      <c r="D1935" s="10" t="str">
        <f>IF([1]厂站实体!D1935="","",[1]厂站实体!D1935)</f>
        <v/>
      </c>
      <c r="E1935" s="10" t="str">
        <f>IF([1]厂站实体!R1935="","",[1]厂站实体!R1935)</f>
        <v/>
      </c>
      <c r="F1935" s="10" t="str">
        <f>IF([1]厂站实体!M1935="","",[1]厂站实体!M1935)</f>
        <v/>
      </c>
      <c r="G1935" s="10" t="str">
        <f>IF([1]厂站实体!N1935="","",[1]厂站实体!N1935)</f>
        <v/>
      </c>
      <c r="H1935" s="10" t="str">
        <f>IF([1]厂站实体!O1935="","",[1]厂站实体!O1935)</f>
        <v/>
      </c>
      <c r="I1935" s="10" t="str">
        <f>IF([1]厂站实体!K1935="","",[1]厂站实体!K1935)</f>
        <v/>
      </c>
      <c r="J1935" s="10" t="str">
        <f>IF([1]厂站实体!P1935="","",[1]厂站实体!P1935)</f>
        <v/>
      </c>
      <c r="K1935" s="10" t="str">
        <f t="shared" si="30"/>
        <v/>
      </c>
    </row>
    <row r="1936" spans="1:11" x14ac:dyDescent="0.15">
      <c r="A1936" s="10" t="str">
        <f>IF([1]厂站实体!A1936="","",[1]厂站实体!A1936)</f>
        <v/>
      </c>
      <c r="B1936" s="10" t="str">
        <f>IF([1]厂站实体!E1936="","",[1]厂站实体!E1936)</f>
        <v/>
      </c>
      <c r="C1936" s="10" t="str">
        <f>IF([1]厂站实体!C1936="","",[1]厂站实体!C1936)</f>
        <v/>
      </c>
      <c r="D1936" s="10" t="str">
        <f>IF([1]厂站实体!D1936="","",[1]厂站实体!D1936)</f>
        <v/>
      </c>
      <c r="E1936" s="10" t="str">
        <f>IF([1]厂站实体!R1936="","",[1]厂站实体!R1936)</f>
        <v/>
      </c>
      <c r="F1936" s="10" t="str">
        <f>IF([1]厂站实体!M1936="","",[1]厂站实体!M1936)</f>
        <v/>
      </c>
      <c r="G1936" s="10" t="str">
        <f>IF([1]厂站实体!N1936="","",[1]厂站实体!N1936)</f>
        <v/>
      </c>
      <c r="H1936" s="10" t="str">
        <f>IF([1]厂站实体!O1936="","",[1]厂站实体!O1936)</f>
        <v/>
      </c>
      <c r="I1936" s="10" t="str">
        <f>IF([1]厂站实体!K1936="","",[1]厂站实体!K1936)</f>
        <v/>
      </c>
      <c r="J1936" s="10" t="str">
        <f>IF([1]厂站实体!P1936="","",[1]厂站实体!P1936)</f>
        <v/>
      </c>
      <c r="K1936" s="10" t="str">
        <f t="shared" si="30"/>
        <v/>
      </c>
    </row>
    <row r="1937" spans="1:11" x14ac:dyDescent="0.15">
      <c r="A1937" s="10" t="str">
        <f>IF([1]厂站实体!A1937="","",[1]厂站实体!A1937)</f>
        <v/>
      </c>
      <c r="B1937" s="10" t="str">
        <f>IF([1]厂站实体!E1937="","",[1]厂站实体!E1937)</f>
        <v/>
      </c>
      <c r="C1937" s="10" t="str">
        <f>IF([1]厂站实体!C1937="","",[1]厂站实体!C1937)</f>
        <v/>
      </c>
      <c r="D1937" s="10" t="str">
        <f>IF([1]厂站实体!D1937="","",[1]厂站实体!D1937)</f>
        <v/>
      </c>
      <c r="E1937" s="10" t="str">
        <f>IF([1]厂站实体!R1937="","",[1]厂站实体!R1937)</f>
        <v/>
      </c>
      <c r="F1937" s="10" t="str">
        <f>IF([1]厂站实体!M1937="","",[1]厂站实体!M1937)</f>
        <v/>
      </c>
      <c r="G1937" s="10" t="str">
        <f>IF([1]厂站实体!N1937="","",[1]厂站实体!N1937)</f>
        <v/>
      </c>
      <c r="H1937" s="10" t="str">
        <f>IF([1]厂站实体!O1937="","",[1]厂站实体!O1937)</f>
        <v/>
      </c>
      <c r="I1937" s="10" t="str">
        <f>IF([1]厂站实体!K1937="","",[1]厂站实体!K1937)</f>
        <v/>
      </c>
      <c r="J1937" s="10" t="str">
        <f>IF([1]厂站实体!P1937="","",[1]厂站实体!P1937)</f>
        <v/>
      </c>
      <c r="K1937" s="10" t="str">
        <f t="shared" si="30"/>
        <v/>
      </c>
    </row>
    <row r="1938" spans="1:11" x14ac:dyDescent="0.15">
      <c r="A1938" s="10" t="str">
        <f>IF([1]厂站实体!A1938="","",[1]厂站实体!A1938)</f>
        <v/>
      </c>
      <c r="B1938" s="10" t="str">
        <f>IF([1]厂站实体!E1938="","",[1]厂站实体!E1938)</f>
        <v/>
      </c>
      <c r="C1938" s="10" t="str">
        <f>IF([1]厂站实体!C1938="","",[1]厂站实体!C1938)</f>
        <v/>
      </c>
      <c r="D1938" s="10" t="str">
        <f>IF([1]厂站实体!D1938="","",[1]厂站实体!D1938)</f>
        <v/>
      </c>
      <c r="E1938" s="10" t="str">
        <f>IF([1]厂站实体!R1938="","",[1]厂站实体!R1938)</f>
        <v/>
      </c>
      <c r="F1938" s="10" t="str">
        <f>IF([1]厂站实体!M1938="","",[1]厂站实体!M1938)</f>
        <v/>
      </c>
      <c r="G1938" s="10" t="str">
        <f>IF([1]厂站实体!N1938="","",[1]厂站实体!N1938)</f>
        <v/>
      </c>
      <c r="H1938" s="10" t="str">
        <f>IF([1]厂站实体!O1938="","",[1]厂站实体!O1938)</f>
        <v/>
      </c>
      <c r="I1938" s="10" t="str">
        <f>IF([1]厂站实体!K1938="","",[1]厂站实体!K1938)</f>
        <v/>
      </c>
      <c r="J1938" s="10" t="str">
        <f>IF([1]厂站实体!P1938="","",[1]厂站实体!P1938)</f>
        <v/>
      </c>
      <c r="K1938" s="10" t="str">
        <f t="shared" si="30"/>
        <v/>
      </c>
    </row>
    <row r="1939" spans="1:11" x14ac:dyDescent="0.15">
      <c r="A1939" s="10" t="str">
        <f>IF([1]厂站实体!A1939="","",[1]厂站实体!A1939)</f>
        <v/>
      </c>
      <c r="B1939" s="10" t="str">
        <f>IF([1]厂站实体!E1939="","",[1]厂站实体!E1939)</f>
        <v/>
      </c>
      <c r="C1939" s="10" t="str">
        <f>IF([1]厂站实体!C1939="","",[1]厂站实体!C1939)</f>
        <v/>
      </c>
      <c r="D1939" s="10" t="str">
        <f>IF([1]厂站实体!D1939="","",[1]厂站实体!D1939)</f>
        <v/>
      </c>
      <c r="E1939" s="10" t="str">
        <f>IF([1]厂站实体!R1939="","",[1]厂站实体!R1939)</f>
        <v/>
      </c>
      <c r="F1939" s="10" t="str">
        <f>IF([1]厂站实体!M1939="","",[1]厂站实体!M1939)</f>
        <v/>
      </c>
      <c r="G1939" s="10" t="str">
        <f>IF([1]厂站实体!N1939="","",[1]厂站实体!N1939)</f>
        <v/>
      </c>
      <c r="H1939" s="10" t="str">
        <f>IF([1]厂站实体!O1939="","",[1]厂站实体!O1939)</f>
        <v/>
      </c>
      <c r="I1939" s="10" t="str">
        <f>IF([1]厂站实体!K1939="","",[1]厂站实体!K1939)</f>
        <v/>
      </c>
      <c r="J1939" s="10" t="str">
        <f>IF([1]厂站实体!P1939="","",[1]厂站实体!P1939)</f>
        <v/>
      </c>
      <c r="K1939" s="10" t="str">
        <f t="shared" si="30"/>
        <v/>
      </c>
    </row>
    <row r="1940" spans="1:11" x14ac:dyDescent="0.15">
      <c r="A1940" s="10" t="str">
        <f>IF([1]厂站实体!A1940="","",[1]厂站实体!A1940)</f>
        <v/>
      </c>
      <c r="B1940" s="10" t="str">
        <f>IF([1]厂站实体!E1940="","",[1]厂站实体!E1940)</f>
        <v/>
      </c>
      <c r="C1940" s="10" t="str">
        <f>IF([1]厂站实体!C1940="","",[1]厂站实体!C1940)</f>
        <v/>
      </c>
      <c r="D1940" s="10" t="str">
        <f>IF([1]厂站实体!D1940="","",[1]厂站实体!D1940)</f>
        <v/>
      </c>
      <c r="E1940" s="10" t="str">
        <f>IF([1]厂站实体!R1940="","",[1]厂站实体!R1940)</f>
        <v/>
      </c>
      <c r="F1940" s="10" t="str">
        <f>IF([1]厂站实体!M1940="","",[1]厂站实体!M1940)</f>
        <v/>
      </c>
      <c r="G1940" s="10" t="str">
        <f>IF([1]厂站实体!N1940="","",[1]厂站实体!N1940)</f>
        <v/>
      </c>
      <c r="H1940" s="10" t="str">
        <f>IF([1]厂站实体!O1940="","",[1]厂站实体!O1940)</f>
        <v/>
      </c>
      <c r="I1940" s="10" t="str">
        <f>IF([1]厂站实体!K1940="","",[1]厂站实体!K1940)</f>
        <v/>
      </c>
      <c r="J1940" s="10" t="str">
        <f>IF([1]厂站实体!P1940="","",[1]厂站实体!P1940)</f>
        <v/>
      </c>
      <c r="K1940" s="10" t="str">
        <f t="shared" si="30"/>
        <v/>
      </c>
    </row>
    <row r="1941" spans="1:11" x14ac:dyDescent="0.15">
      <c r="A1941" s="10" t="str">
        <f>IF([1]厂站实体!A1941="","",[1]厂站实体!A1941)</f>
        <v/>
      </c>
      <c r="B1941" s="10" t="str">
        <f>IF([1]厂站实体!E1941="","",[1]厂站实体!E1941)</f>
        <v/>
      </c>
      <c r="C1941" s="10" t="str">
        <f>IF([1]厂站实体!C1941="","",[1]厂站实体!C1941)</f>
        <v/>
      </c>
      <c r="D1941" s="10" t="str">
        <f>IF([1]厂站实体!D1941="","",[1]厂站实体!D1941)</f>
        <v/>
      </c>
      <c r="E1941" s="10" t="str">
        <f>IF([1]厂站实体!R1941="","",[1]厂站实体!R1941)</f>
        <v/>
      </c>
      <c r="F1941" s="10" t="str">
        <f>IF([1]厂站实体!M1941="","",[1]厂站实体!M1941)</f>
        <v/>
      </c>
      <c r="G1941" s="10" t="str">
        <f>IF([1]厂站实体!N1941="","",[1]厂站实体!N1941)</f>
        <v/>
      </c>
      <c r="H1941" s="10" t="str">
        <f>IF([1]厂站实体!O1941="","",[1]厂站实体!O1941)</f>
        <v/>
      </c>
      <c r="I1941" s="10" t="str">
        <f>IF([1]厂站实体!K1941="","",[1]厂站实体!K1941)</f>
        <v/>
      </c>
      <c r="J1941" s="10" t="str">
        <f>IF([1]厂站实体!P1941="","",[1]厂站实体!P1941)</f>
        <v/>
      </c>
      <c r="K1941" s="10" t="str">
        <f t="shared" si="30"/>
        <v/>
      </c>
    </row>
    <row r="1942" spans="1:11" x14ac:dyDescent="0.15">
      <c r="A1942" s="10" t="str">
        <f>IF([1]厂站实体!A1942="","",[1]厂站实体!A1942)</f>
        <v/>
      </c>
      <c r="B1942" s="10" t="str">
        <f>IF([1]厂站实体!E1942="","",[1]厂站实体!E1942)</f>
        <v/>
      </c>
      <c r="C1942" s="10" t="str">
        <f>IF([1]厂站实体!C1942="","",[1]厂站实体!C1942)</f>
        <v/>
      </c>
      <c r="D1942" s="10" t="str">
        <f>IF([1]厂站实体!D1942="","",[1]厂站实体!D1942)</f>
        <v/>
      </c>
      <c r="E1942" s="10" t="str">
        <f>IF([1]厂站实体!R1942="","",[1]厂站实体!R1942)</f>
        <v/>
      </c>
      <c r="F1942" s="10" t="str">
        <f>IF([1]厂站实体!M1942="","",[1]厂站实体!M1942)</f>
        <v/>
      </c>
      <c r="G1942" s="10" t="str">
        <f>IF([1]厂站实体!N1942="","",[1]厂站实体!N1942)</f>
        <v/>
      </c>
      <c r="H1942" s="10" t="str">
        <f>IF([1]厂站实体!O1942="","",[1]厂站实体!O1942)</f>
        <v/>
      </c>
      <c r="I1942" s="10" t="str">
        <f>IF([1]厂站实体!K1942="","",[1]厂站实体!K1942)</f>
        <v/>
      </c>
      <c r="J1942" s="10" t="str">
        <f>IF([1]厂站实体!P1942="","",[1]厂站实体!P1942)</f>
        <v/>
      </c>
      <c r="K1942" s="10" t="str">
        <f t="shared" si="30"/>
        <v/>
      </c>
    </row>
    <row r="1943" spans="1:11" x14ac:dyDescent="0.15">
      <c r="A1943" s="10" t="str">
        <f>IF([1]厂站实体!A1943="","",[1]厂站实体!A1943)</f>
        <v/>
      </c>
      <c r="B1943" s="10" t="str">
        <f>IF([1]厂站实体!E1943="","",[1]厂站实体!E1943)</f>
        <v/>
      </c>
      <c r="C1943" s="10" t="str">
        <f>IF([1]厂站实体!C1943="","",[1]厂站实体!C1943)</f>
        <v/>
      </c>
      <c r="D1943" s="10" t="str">
        <f>IF([1]厂站实体!D1943="","",[1]厂站实体!D1943)</f>
        <v/>
      </c>
      <c r="E1943" s="10" t="str">
        <f>IF([1]厂站实体!R1943="","",[1]厂站实体!R1943)</f>
        <v/>
      </c>
      <c r="F1943" s="10" t="str">
        <f>IF([1]厂站实体!M1943="","",[1]厂站实体!M1943)</f>
        <v/>
      </c>
      <c r="G1943" s="10" t="str">
        <f>IF([1]厂站实体!N1943="","",[1]厂站实体!N1943)</f>
        <v/>
      </c>
      <c r="H1943" s="10" t="str">
        <f>IF([1]厂站实体!O1943="","",[1]厂站实体!O1943)</f>
        <v/>
      </c>
      <c r="I1943" s="10" t="str">
        <f>IF([1]厂站实体!K1943="","",[1]厂站实体!K1943)</f>
        <v/>
      </c>
      <c r="J1943" s="10" t="str">
        <f>IF([1]厂站实体!P1943="","",[1]厂站实体!P1943)</f>
        <v/>
      </c>
      <c r="K1943" s="10" t="str">
        <f t="shared" si="30"/>
        <v/>
      </c>
    </row>
    <row r="1944" spans="1:11" x14ac:dyDescent="0.15">
      <c r="A1944" s="10" t="str">
        <f>IF([1]厂站实体!A1944="","",[1]厂站实体!A1944)</f>
        <v/>
      </c>
      <c r="B1944" s="10" t="str">
        <f>IF([1]厂站实体!E1944="","",[1]厂站实体!E1944)</f>
        <v/>
      </c>
      <c r="C1944" s="10" t="str">
        <f>IF([1]厂站实体!C1944="","",[1]厂站实体!C1944)</f>
        <v/>
      </c>
      <c r="D1944" s="10" t="str">
        <f>IF([1]厂站实体!D1944="","",[1]厂站实体!D1944)</f>
        <v/>
      </c>
      <c r="E1944" s="10" t="str">
        <f>IF([1]厂站实体!R1944="","",[1]厂站实体!R1944)</f>
        <v/>
      </c>
      <c r="F1944" s="10" t="str">
        <f>IF([1]厂站实体!M1944="","",[1]厂站实体!M1944)</f>
        <v/>
      </c>
      <c r="G1944" s="10" t="str">
        <f>IF([1]厂站实体!N1944="","",[1]厂站实体!N1944)</f>
        <v/>
      </c>
      <c r="H1944" s="10" t="str">
        <f>IF([1]厂站实体!O1944="","",[1]厂站实体!O1944)</f>
        <v/>
      </c>
      <c r="I1944" s="10" t="str">
        <f>IF([1]厂站实体!K1944="","",[1]厂站实体!K1944)</f>
        <v/>
      </c>
      <c r="J1944" s="10" t="str">
        <f>IF([1]厂站实体!P1944="","",[1]厂站实体!P1944)</f>
        <v/>
      </c>
      <c r="K1944" s="10" t="str">
        <f t="shared" si="30"/>
        <v/>
      </c>
    </row>
    <row r="1945" spans="1:11" x14ac:dyDescent="0.15">
      <c r="A1945" s="10" t="str">
        <f>IF([1]厂站实体!A1945="","",[1]厂站实体!A1945)</f>
        <v/>
      </c>
      <c r="B1945" s="10" t="str">
        <f>IF([1]厂站实体!E1945="","",[1]厂站实体!E1945)</f>
        <v/>
      </c>
      <c r="C1945" s="10" t="str">
        <f>IF([1]厂站实体!C1945="","",[1]厂站实体!C1945)</f>
        <v/>
      </c>
      <c r="D1945" s="10" t="str">
        <f>IF([1]厂站实体!D1945="","",[1]厂站实体!D1945)</f>
        <v/>
      </c>
      <c r="E1945" s="10" t="str">
        <f>IF([1]厂站实体!R1945="","",[1]厂站实体!R1945)</f>
        <v/>
      </c>
      <c r="F1945" s="10" t="str">
        <f>IF([1]厂站实体!M1945="","",[1]厂站实体!M1945)</f>
        <v/>
      </c>
      <c r="G1945" s="10" t="str">
        <f>IF([1]厂站实体!N1945="","",[1]厂站实体!N1945)</f>
        <v/>
      </c>
      <c r="H1945" s="10" t="str">
        <f>IF([1]厂站实体!O1945="","",[1]厂站实体!O1945)</f>
        <v/>
      </c>
      <c r="I1945" s="10" t="str">
        <f>IF([1]厂站实体!K1945="","",[1]厂站实体!K1945)</f>
        <v/>
      </c>
      <c r="J1945" s="10" t="str">
        <f>IF([1]厂站实体!P1945="","",[1]厂站实体!P1945)</f>
        <v/>
      </c>
      <c r="K1945" s="10" t="str">
        <f t="shared" si="30"/>
        <v/>
      </c>
    </row>
    <row r="1946" spans="1:11" x14ac:dyDescent="0.15">
      <c r="A1946" s="10" t="str">
        <f>IF([1]厂站实体!A1946="","",[1]厂站实体!A1946)</f>
        <v/>
      </c>
      <c r="B1946" s="10" t="str">
        <f>IF([1]厂站实体!E1946="","",[1]厂站实体!E1946)</f>
        <v/>
      </c>
      <c r="C1946" s="10" t="str">
        <f>IF([1]厂站实体!C1946="","",[1]厂站实体!C1946)</f>
        <v/>
      </c>
      <c r="D1946" s="10" t="str">
        <f>IF([1]厂站实体!D1946="","",[1]厂站实体!D1946)</f>
        <v/>
      </c>
      <c r="E1946" s="10" t="str">
        <f>IF([1]厂站实体!R1946="","",[1]厂站实体!R1946)</f>
        <v/>
      </c>
      <c r="F1946" s="10" t="str">
        <f>IF([1]厂站实体!M1946="","",[1]厂站实体!M1946)</f>
        <v/>
      </c>
      <c r="G1946" s="10" t="str">
        <f>IF([1]厂站实体!N1946="","",[1]厂站实体!N1946)</f>
        <v/>
      </c>
      <c r="H1946" s="10" t="str">
        <f>IF([1]厂站实体!O1946="","",[1]厂站实体!O1946)</f>
        <v/>
      </c>
      <c r="I1946" s="10" t="str">
        <f>IF([1]厂站实体!K1946="","",[1]厂站实体!K1946)</f>
        <v/>
      </c>
      <c r="J1946" s="10" t="str">
        <f>IF([1]厂站实体!P1946="","",[1]厂站实体!P1946)</f>
        <v/>
      </c>
      <c r="K1946" s="10" t="str">
        <f t="shared" si="30"/>
        <v/>
      </c>
    </row>
    <row r="1947" spans="1:11" x14ac:dyDescent="0.15">
      <c r="A1947" s="10" t="str">
        <f>IF([1]厂站实体!A1947="","",[1]厂站实体!A1947)</f>
        <v/>
      </c>
      <c r="B1947" s="10" t="str">
        <f>IF([1]厂站实体!E1947="","",[1]厂站实体!E1947)</f>
        <v/>
      </c>
      <c r="C1947" s="10" t="str">
        <f>IF([1]厂站实体!C1947="","",[1]厂站实体!C1947)</f>
        <v/>
      </c>
      <c r="D1947" s="10" t="str">
        <f>IF([1]厂站实体!D1947="","",[1]厂站实体!D1947)</f>
        <v/>
      </c>
      <c r="E1947" s="10" t="str">
        <f>IF([1]厂站实体!R1947="","",[1]厂站实体!R1947)</f>
        <v/>
      </c>
      <c r="F1947" s="10" t="str">
        <f>IF([1]厂站实体!M1947="","",[1]厂站实体!M1947)</f>
        <v/>
      </c>
      <c r="G1947" s="10" t="str">
        <f>IF([1]厂站实体!N1947="","",[1]厂站实体!N1947)</f>
        <v/>
      </c>
      <c r="H1947" s="10" t="str">
        <f>IF([1]厂站实体!O1947="","",[1]厂站实体!O1947)</f>
        <v/>
      </c>
      <c r="I1947" s="10" t="str">
        <f>IF([1]厂站实体!K1947="","",[1]厂站实体!K1947)</f>
        <v/>
      </c>
      <c r="J1947" s="10" t="str">
        <f>IF([1]厂站实体!P1947="","",[1]厂站实体!P1947)</f>
        <v/>
      </c>
      <c r="K1947" s="10" t="str">
        <f t="shared" si="30"/>
        <v/>
      </c>
    </row>
    <row r="1948" spans="1:11" x14ac:dyDescent="0.15">
      <c r="A1948" s="10" t="str">
        <f>IF([1]厂站实体!A1948="","",[1]厂站实体!A1948)</f>
        <v/>
      </c>
      <c r="B1948" s="10" t="str">
        <f>IF([1]厂站实体!E1948="","",[1]厂站实体!E1948)</f>
        <v/>
      </c>
      <c r="C1948" s="10" t="str">
        <f>IF([1]厂站实体!C1948="","",[1]厂站实体!C1948)</f>
        <v/>
      </c>
      <c r="D1948" s="10" t="str">
        <f>IF([1]厂站实体!D1948="","",[1]厂站实体!D1948)</f>
        <v/>
      </c>
      <c r="E1948" s="10" t="str">
        <f>IF([1]厂站实体!R1948="","",[1]厂站实体!R1948)</f>
        <v/>
      </c>
      <c r="F1948" s="10" t="str">
        <f>IF([1]厂站实体!M1948="","",[1]厂站实体!M1948)</f>
        <v/>
      </c>
      <c r="G1948" s="10" t="str">
        <f>IF([1]厂站实体!N1948="","",[1]厂站实体!N1948)</f>
        <v/>
      </c>
      <c r="H1948" s="10" t="str">
        <f>IF([1]厂站实体!O1948="","",[1]厂站实体!O1948)</f>
        <v/>
      </c>
      <c r="I1948" s="10" t="str">
        <f>IF([1]厂站实体!K1948="","",[1]厂站实体!K1948)</f>
        <v/>
      </c>
      <c r="J1948" s="10" t="str">
        <f>IF([1]厂站实体!P1948="","",[1]厂站实体!P1948)</f>
        <v/>
      </c>
      <c r="K1948" s="10" t="str">
        <f t="shared" si="30"/>
        <v/>
      </c>
    </row>
    <row r="1949" spans="1:11" x14ac:dyDescent="0.15">
      <c r="A1949" s="10" t="str">
        <f>IF([1]厂站实体!A1949="","",[1]厂站实体!A1949)</f>
        <v/>
      </c>
      <c r="B1949" s="10" t="str">
        <f>IF([1]厂站实体!E1949="","",[1]厂站实体!E1949)</f>
        <v/>
      </c>
      <c r="C1949" s="10" t="str">
        <f>IF([1]厂站实体!C1949="","",[1]厂站实体!C1949)</f>
        <v/>
      </c>
      <c r="D1949" s="10" t="str">
        <f>IF([1]厂站实体!D1949="","",[1]厂站实体!D1949)</f>
        <v/>
      </c>
      <c r="E1949" s="10" t="str">
        <f>IF([1]厂站实体!R1949="","",[1]厂站实体!R1949)</f>
        <v/>
      </c>
      <c r="F1949" s="10" t="str">
        <f>IF([1]厂站实体!M1949="","",[1]厂站实体!M1949)</f>
        <v/>
      </c>
      <c r="G1949" s="10" t="str">
        <f>IF([1]厂站实体!N1949="","",[1]厂站实体!N1949)</f>
        <v/>
      </c>
      <c r="H1949" s="10" t="str">
        <f>IF([1]厂站实体!O1949="","",[1]厂站实体!O1949)</f>
        <v/>
      </c>
      <c r="I1949" s="10" t="str">
        <f>IF([1]厂站实体!K1949="","",[1]厂站实体!K1949)</f>
        <v/>
      </c>
      <c r="J1949" s="10" t="str">
        <f>IF([1]厂站实体!P1949="","",[1]厂站实体!P1949)</f>
        <v/>
      </c>
      <c r="K1949" s="10" t="str">
        <f t="shared" si="30"/>
        <v/>
      </c>
    </row>
    <row r="1950" spans="1:11" x14ac:dyDescent="0.15">
      <c r="A1950" s="10" t="str">
        <f>IF([1]厂站实体!A1950="","",[1]厂站实体!A1950)</f>
        <v/>
      </c>
      <c r="B1950" s="10" t="str">
        <f>IF([1]厂站实体!E1950="","",[1]厂站实体!E1950)</f>
        <v/>
      </c>
      <c r="C1950" s="10" t="str">
        <f>IF([1]厂站实体!C1950="","",[1]厂站实体!C1950)</f>
        <v/>
      </c>
      <c r="D1950" s="10" t="str">
        <f>IF([1]厂站实体!D1950="","",[1]厂站实体!D1950)</f>
        <v/>
      </c>
      <c r="E1950" s="10" t="str">
        <f>IF([1]厂站实体!R1950="","",[1]厂站实体!R1950)</f>
        <v/>
      </c>
      <c r="F1950" s="10" t="str">
        <f>IF([1]厂站实体!M1950="","",[1]厂站实体!M1950)</f>
        <v/>
      </c>
      <c r="G1950" s="10" t="str">
        <f>IF([1]厂站实体!N1950="","",[1]厂站实体!N1950)</f>
        <v/>
      </c>
      <c r="H1950" s="10" t="str">
        <f>IF([1]厂站实体!O1950="","",[1]厂站实体!O1950)</f>
        <v/>
      </c>
      <c r="I1950" s="10" t="str">
        <f>IF([1]厂站实体!K1950="","",[1]厂站实体!K1950)</f>
        <v/>
      </c>
      <c r="J1950" s="10" t="str">
        <f>IF([1]厂站实体!P1950="","",[1]厂站实体!P1950)</f>
        <v/>
      </c>
      <c r="K1950" s="10" t="str">
        <f t="shared" si="30"/>
        <v/>
      </c>
    </row>
    <row r="1951" spans="1:11" x14ac:dyDescent="0.15">
      <c r="A1951" s="10" t="str">
        <f>IF([1]厂站实体!A1951="","",[1]厂站实体!A1951)</f>
        <v/>
      </c>
      <c r="B1951" s="10" t="str">
        <f>IF([1]厂站实体!E1951="","",[1]厂站实体!E1951)</f>
        <v/>
      </c>
      <c r="C1951" s="10" t="str">
        <f>IF([1]厂站实体!C1951="","",[1]厂站实体!C1951)</f>
        <v/>
      </c>
      <c r="D1951" s="10" t="str">
        <f>IF([1]厂站实体!D1951="","",[1]厂站实体!D1951)</f>
        <v/>
      </c>
      <c r="E1951" s="10" t="str">
        <f>IF([1]厂站实体!R1951="","",[1]厂站实体!R1951)</f>
        <v/>
      </c>
      <c r="F1951" s="10" t="str">
        <f>IF([1]厂站实体!M1951="","",[1]厂站实体!M1951)</f>
        <v/>
      </c>
      <c r="G1951" s="10" t="str">
        <f>IF([1]厂站实体!N1951="","",[1]厂站实体!N1951)</f>
        <v/>
      </c>
      <c r="H1951" s="10" t="str">
        <f>IF([1]厂站实体!O1951="","",[1]厂站实体!O1951)</f>
        <v/>
      </c>
      <c r="I1951" s="10" t="str">
        <f>IF([1]厂站实体!K1951="","",[1]厂站实体!K1951)</f>
        <v/>
      </c>
      <c r="J1951" s="10" t="str">
        <f>IF([1]厂站实体!P1951="","",[1]厂站实体!P1951)</f>
        <v/>
      </c>
      <c r="K1951" s="10" t="str">
        <f t="shared" si="30"/>
        <v/>
      </c>
    </row>
    <row r="1952" spans="1:11" x14ac:dyDescent="0.15">
      <c r="A1952" s="10" t="str">
        <f>IF([1]厂站实体!A1952="","",[1]厂站实体!A1952)</f>
        <v/>
      </c>
      <c r="B1952" s="10" t="str">
        <f>IF([1]厂站实体!E1952="","",[1]厂站实体!E1952)</f>
        <v/>
      </c>
      <c r="C1952" s="10" t="str">
        <f>IF([1]厂站实体!C1952="","",[1]厂站实体!C1952)</f>
        <v/>
      </c>
      <c r="D1952" s="10" t="str">
        <f>IF([1]厂站实体!D1952="","",[1]厂站实体!D1952)</f>
        <v/>
      </c>
      <c r="E1952" s="10" t="str">
        <f>IF([1]厂站实体!R1952="","",[1]厂站实体!R1952)</f>
        <v/>
      </c>
      <c r="F1952" s="10" t="str">
        <f>IF([1]厂站实体!M1952="","",[1]厂站实体!M1952)</f>
        <v/>
      </c>
      <c r="G1952" s="10" t="str">
        <f>IF([1]厂站实体!N1952="","",[1]厂站实体!N1952)</f>
        <v/>
      </c>
      <c r="H1952" s="10" t="str">
        <f>IF([1]厂站实体!O1952="","",[1]厂站实体!O1952)</f>
        <v/>
      </c>
      <c r="I1952" s="10" t="str">
        <f>IF([1]厂站实体!K1952="","",[1]厂站实体!K1952)</f>
        <v/>
      </c>
      <c r="J1952" s="10" t="str">
        <f>IF([1]厂站实体!P1952="","",[1]厂站实体!P1952)</f>
        <v/>
      </c>
      <c r="K1952" s="10" t="str">
        <f t="shared" si="30"/>
        <v/>
      </c>
    </row>
    <row r="1953" spans="1:11" x14ac:dyDescent="0.15">
      <c r="A1953" s="10" t="str">
        <f>IF([1]厂站实体!A1953="","",[1]厂站实体!A1953)</f>
        <v/>
      </c>
      <c r="B1953" s="10" t="str">
        <f>IF([1]厂站实体!E1953="","",[1]厂站实体!E1953)</f>
        <v/>
      </c>
      <c r="C1953" s="10" t="str">
        <f>IF([1]厂站实体!C1953="","",[1]厂站实体!C1953)</f>
        <v/>
      </c>
      <c r="D1953" s="10" t="str">
        <f>IF([1]厂站实体!D1953="","",[1]厂站实体!D1953)</f>
        <v/>
      </c>
      <c r="E1953" s="10" t="str">
        <f>IF([1]厂站实体!R1953="","",[1]厂站实体!R1953)</f>
        <v/>
      </c>
      <c r="F1953" s="10" t="str">
        <f>IF([1]厂站实体!M1953="","",[1]厂站实体!M1953)</f>
        <v/>
      </c>
      <c r="G1953" s="10" t="str">
        <f>IF([1]厂站实体!N1953="","",[1]厂站实体!N1953)</f>
        <v/>
      </c>
      <c r="H1953" s="10" t="str">
        <f>IF([1]厂站实体!O1953="","",[1]厂站实体!O1953)</f>
        <v/>
      </c>
      <c r="I1953" s="10" t="str">
        <f>IF([1]厂站实体!K1953="","",[1]厂站实体!K1953)</f>
        <v/>
      </c>
      <c r="J1953" s="10" t="str">
        <f>IF([1]厂站实体!P1953="","",[1]厂站实体!P1953)</f>
        <v/>
      </c>
      <c r="K1953" s="10" t="str">
        <f t="shared" si="30"/>
        <v/>
      </c>
    </row>
    <row r="1954" spans="1:11" x14ac:dyDescent="0.15">
      <c r="A1954" s="10" t="str">
        <f>IF([1]厂站实体!A1954="","",[1]厂站实体!A1954)</f>
        <v/>
      </c>
      <c r="B1954" s="10" t="str">
        <f>IF([1]厂站实体!E1954="","",[1]厂站实体!E1954)</f>
        <v/>
      </c>
      <c r="C1954" s="10" t="str">
        <f>IF([1]厂站实体!C1954="","",[1]厂站实体!C1954)</f>
        <v/>
      </c>
      <c r="D1954" s="10" t="str">
        <f>IF([1]厂站实体!D1954="","",[1]厂站实体!D1954)</f>
        <v/>
      </c>
      <c r="E1954" s="10" t="str">
        <f>IF([1]厂站实体!R1954="","",[1]厂站实体!R1954)</f>
        <v/>
      </c>
      <c r="F1954" s="10" t="str">
        <f>IF([1]厂站实体!M1954="","",[1]厂站实体!M1954)</f>
        <v/>
      </c>
      <c r="G1954" s="10" t="str">
        <f>IF([1]厂站实体!N1954="","",[1]厂站实体!N1954)</f>
        <v/>
      </c>
      <c r="H1954" s="10" t="str">
        <f>IF([1]厂站实体!O1954="","",[1]厂站实体!O1954)</f>
        <v/>
      </c>
      <c r="I1954" s="10" t="str">
        <f>IF([1]厂站实体!K1954="","",[1]厂站实体!K1954)</f>
        <v/>
      </c>
      <c r="J1954" s="10" t="str">
        <f>IF([1]厂站实体!P1954="","",[1]厂站实体!P1954)</f>
        <v/>
      </c>
      <c r="K1954" s="10" t="str">
        <f t="shared" si="30"/>
        <v/>
      </c>
    </row>
    <row r="1955" spans="1:11" x14ac:dyDescent="0.15">
      <c r="A1955" s="10" t="str">
        <f>IF([1]厂站实体!A1955="","",[1]厂站实体!A1955)</f>
        <v/>
      </c>
      <c r="B1955" s="10" t="str">
        <f>IF([1]厂站实体!E1955="","",[1]厂站实体!E1955)</f>
        <v/>
      </c>
      <c r="C1955" s="10" t="str">
        <f>IF([1]厂站实体!C1955="","",[1]厂站实体!C1955)</f>
        <v/>
      </c>
      <c r="D1955" s="10" t="str">
        <f>IF([1]厂站实体!D1955="","",[1]厂站实体!D1955)</f>
        <v/>
      </c>
      <c r="E1955" s="10" t="str">
        <f>IF([1]厂站实体!R1955="","",[1]厂站实体!R1955)</f>
        <v/>
      </c>
      <c r="F1955" s="10" t="str">
        <f>IF([1]厂站实体!M1955="","",[1]厂站实体!M1955)</f>
        <v/>
      </c>
      <c r="G1955" s="10" t="str">
        <f>IF([1]厂站实体!N1955="","",[1]厂站实体!N1955)</f>
        <v/>
      </c>
      <c r="H1955" s="10" t="str">
        <f>IF([1]厂站实体!O1955="","",[1]厂站实体!O1955)</f>
        <v/>
      </c>
      <c r="I1955" s="10" t="str">
        <f>IF([1]厂站实体!K1955="","",[1]厂站实体!K1955)</f>
        <v/>
      </c>
      <c r="J1955" s="10" t="str">
        <f>IF([1]厂站实体!P1955="","",[1]厂站实体!P1955)</f>
        <v/>
      </c>
      <c r="K1955" s="10" t="str">
        <f t="shared" si="30"/>
        <v/>
      </c>
    </row>
    <row r="1956" spans="1:11" x14ac:dyDescent="0.15">
      <c r="A1956" s="10" t="str">
        <f>IF([1]厂站实体!A1956="","",[1]厂站实体!A1956)</f>
        <v/>
      </c>
      <c r="B1956" s="10" t="str">
        <f>IF([1]厂站实体!E1956="","",[1]厂站实体!E1956)</f>
        <v/>
      </c>
      <c r="C1956" s="10" t="str">
        <f>IF([1]厂站实体!C1956="","",[1]厂站实体!C1956)</f>
        <v/>
      </c>
      <c r="D1956" s="10" t="str">
        <f>IF([1]厂站实体!D1956="","",[1]厂站实体!D1956)</f>
        <v/>
      </c>
      <c r="E1956" s="10" t="str">
        <f>IF([1]厂站实体!R1956="","",[1]厂站实体!R1956)</f>
        <v/>
      </c>
      <c r="F1956" s="10" t="str">
        <f>IF([1]厂站实体!M1956="","",[1]厂站实体!M1956)</f>
        <v/>
      </c>
      <c r="G1956" s="10" t="str">
        <f>IF([1]厂站实体!N1956="","",[1]厂站实体!N1956)</f>
        <v/>
      </c>
      <c r="H1956" s="10" t="str">
        <f>IF([1]厂站实体!O1956="","",[1]厂站实体!O1956)</f>
        <v/>
      </c>
      <c r="I1956" s="10" t="str">
        <f>IF([1]厂站实体!K1956="","",[1]厂站实体!K1956)</f>
        <v/>
      </c>
      <c r="J1956" s="10" t="str">
        <f>IF([1]厂站实体!P1956="","",[1]厂站实体!P1956)</f>
        <v/>
      </c>
      <c r="K1956" s="10" t="str">
        <f t="shared" si="30"/>
        <v/>
      </c>
    </row>
    <row r="1957" spans="1:11" x14ac:dyDescent="0.15">
      <c r="A1957" s="10" t="str">
        <f>IF([1]厂站实体!A1957="","",[1]厂站实体!A1957)</f>
        <v/>
      </c>
      <c r="B1957" s="10" t="str">
        <f>IF([1]厂站实体!E1957="","",[1]厂站实体!E1957)</f>
        <v/>
      </c>
      <c r="C1957" s="10" t="str">
        <f>IF([1]厂站实体!C1957="","",[1]厂站实体!C1957)</f>
        <v/>
      </c>
      <c r="D1957" s="10" t="str">
        <f>IF([1]厂站实体!D1957="","",[1]厂站实体!D1957)</f>
        <v/>
      </c>
      <c r="E1957" s="10" t="str">
        <f>IF([1]厂站实体!R1957="","",[1]厂站实体!R1957)</f>
        <v/>
      </c>
      <c r="F1957" s="10" t="str">
        <f>IF([1]厂站实体!M1957="","",[1]厂站实体!M1957)</f>
        <v/>
      </c>
      <c r="G1957" s="10" t="str">
        <f>IF([1]厂站实体!N1957="","",[1]厂站实体!N1957)</f>
        <v/>
      </c>
      <c r="H1957" s="10" t="str">
        <f>IF([1]厂站实体!O1957="","",[1]厂站实体!O1957)</f>
        <v/>
      </c>
      <c r="I1957" s="10" t="str">
        <f>IF([1]厂站实体!K1957="","",[1]厂站实体!K1957)</f>
        <v/>
      </c>
      <c r="J1957" s="10" t="str">
        <f>IF([1]厂站实体!P1957="","",[1]厂站实体!P1957)</f>
        <v/>
      </c>
      <c r="K1957" s="10" t="str">
        <f t="shared" si="30"/>
        <v/>
      </c>
    </row>
    <row r="1958" spans="1:11" x14ac:dyDescent="0.15">
      <c r="A1958" s="10" t="str">
        <f>IF([1]厂站实体!A1958="","",[1]厂站实体!A1958)</f>
        <v/>
      </c>
      <c r="B1958" s="10" t="str">
        <f>IF([1]厂站实体!E1958="","",[1]厂站实体!E1958)</f>
        <v/>
      </c>
      <c r="C1958" s="10" t="str">
        <f>IF([1]厂站实体!C1958="","",[1]厂站实体!C1958)</f>
        <v/>
      </c>
      <c r="D1958" s="10" t="str">
        <f>IF([1]厂站实体!D1958="","",[1]厂站实体!D1958)</f>
        <v/>
      </c>
      <c r="E1958" s="10" t="str">
        <f>IF([1]厂站实体!R1958="","",[1]厂站实体!R1958)</f>
        <v/>
      </c>
      <c r="F1958" s="10" t="str">
        <f>IF([1]厂站实体!M1958="","",[1]厂站实体!M1958)</f>
        <v/>
      </c>
      <c r="G1958" s="10" t="str">
        <f>IF([1]厂站实体!N1958="","",[1]厂站实体!N1958)</f>
        <v/>
      </c>
      <c r="H1958" s="10" t="str">
        <f>IF([1]厂站实体!O1958="","",[1]厂站实体!O1958)</f>
        <v/>
      </c>
      <c r="I1958" s="10" t="str">
        <f>IF([1]厂站实体!K1958="","",[1]厂站实体!K1958)</f>
        <v/>
      </c>
      <c r="J1958" s="10" t="str">
        <f>IF([1]厂站实体!P1958="","",[1]厂站实体!P1958)</f>
        <v/>
      </c>
      <c r="K1958" s="10" t="str">
        <f t="shared" si="30"/>
        <v/>
      </c>
    </row>
    <row r="1959" spans="1:11" x14ac:dyDescent="0.15">
      <c r="A1959" s="10" t="str">
        <f>IF([1]厂站实体!A1959="","",[1]厂站实体!A1959)</f>
        <v/>
      </c>
      <c r="B1959" s="10" t="str">
        <f>IF([1]厂站实体!E1959="","",[1]厂站实体!E1959)</f>
        <v/>
      </c>
      <c r="C1959" s="10" t="str">
        <f>IF([1]厂站实体!C1959="","",[1]厂站实体!C1959)</f>
        <v/>
      </c>
      <c r="D1959" s="10" t="str">
        <f>IF([1]厂站实体!D1959="","",[1]厂站实体!D1959)</f>
        <v/>
      </c>
      <c r="E1959" s="10" t="str">
        <f>IF([1]厂站实体!R1959="","",[1]厂站实体!R1959)</f>
        <v/>
      </c>
      <c r="F1959" s="10" t="str">
        <f>IF([1]厂站实体!M1959="","",[1]厂站实体!M1959)</f>
        <v/>
      </c>
      <c r="G1959" s="10" t="str">
        <f>IF([1]厂站实体!N1959="","",[1]厂站实体!N1959)</f>
        <v/>
      </c>
      <c r="H1959" s="10" t="str">
        <f>IF([1]厂站实体!O1959="","",[1]厂站实体!O1959)</f>
        <v/>
      </c>
      <c r="I1959" s="10" t="str">
        <f>IF([1]厂站实体!K1959="","",[1]厂站实体!K1959)</f>
        <v/>
      </c>
      <c r="J1959" s="10" t="str">
        <f>IF([1]厂站实体!P1959="","",[1]厂站实体!P1959)</f>
        <v/>
      </c>
      <c r="K1959" s="10" t="str">
        <f t="shared" si="30"/>
        <v/>
      </c>
    </row>
    <row r="1960" spans="1:11" x14ac:dyDescent="0.15">
      <c r="A1960" s="10" t="str">
        <f>IF([1]厂站实体!A1960="","",[1]厂站实体!A1960)</f>
        <v/>
      </c>
      <c r="B1960" s="10" t="str">
        <f>IF([1]厂站实体!E1960="","",[1]厂站实体!E1960)</f>
        <v/>
      </c>
      <c r="C1960" s="10" t="str">
        <f>IF([1]厂站实体!C1960="","",[1]厂站实体!C1960)</f>
        <v/>
      </c>
      <c r="D1960" s="10" t="str">
        <f>IF([1]厂站实体!D1960="","",[1]厂站实体!D1960)</f>
        <v/>
      </c>
      <c r="E1960" s="10" t="str">
        <f>IF([1]厂站实体!R1960="","",[1]厂站实体!R1960)</f>
        <v/>
      </c>
      <c r="F1960" s="10" t="str">
        <f>IF([1]厂站实体!M1960="","",[1]厂站实体!M1960)</f>
        <v/>
      </c>
      <c r="G1960" s="10" t="str">
        <f>IF([1]厂站实体!N1960="","",[1]厂站实体!N1960)</f>
        <v/>
      </c>
      <c r="H1960" s="10" t="str">
        <f>IF([1]厂站实体!O1960="","",[1]厂站实体!O1960)</f>
        <v/>
      </c>
      <c r="I1960" s="10" t="str">
        <f>IF([1]厂站实体!K1960="","",[1]厂站实体!K1960)</f>
        <v/>
      </c>
      <c r="J1960" s="10" t="str">
        <f>IF([1]厂站实体!P1960="","",[1]厂站实体!P1960)</f>
        <v/>
      </c>
      <c r="K1960" s="10" t="str">
        <f t="shared" si="30"/>
        <v/>
      </c>
    </row>
    <row r="1961" spans="1:11" x14ac:dyDescent="0.15">
      <c r="A1961" s="10" t="str">
        <f>IF([1]厂站实体!A1961="","",[1]厂站实体!A1961)</f>
        <v/>
      </c>
      <c r="B1961" s="10" t="str">
        <f>IF([1]厂站实体!E1961="","",[1]厂站实体!E1961)</f>
        <v/>
      </c>
      <c r="C1961" s="10" t="str">
        <f>IF([1]厂站实体!C1961="","",[1]厂站实体!C1961)</f>
        <v/>
      </c>
      <c r="D1961" s="10" t="str">
        <f>IF([1]厂站实体!D1961="","",[1]厂站实体!D1961)</f>
        <v/>
      </c>
      <c r="E1961" s="10" t="str">
        <f>IF([1]厂站实体!R1961="","",[1]厂站实体!R1961)</f>
        <v/>
      </c>
      <c r="F1961" s="10" t="str">
        <f>IF([1]厂站实体!M1961="","",[1]厂站实体!M1961)</f>
        <v/>
      </c>
      <c r="G1961" s="10" t="str">
        <f>IF([1]厂站实体!N1961="","",[1]厂站实体!N1961)</f>
        <v/>
      </c>
      <c r="H1961" s="10" t="str">
        <f>IF([1]厂站实体!O1961="","",[1]厂站实体!O1961)</f>
        <v/>
      </c>
      <c r="I1961" s="10" t="str">
        <f>IF([1]厂站实体!K1961="","",[1]厂站实体!K1961)</f>
        <v/>
      </c>
      <c r="J1961" s="10" t="str">
        <f>IF([1]厂站实体!P1961="","",[1]厂站实体!P1961)</f>
        <v/>
      </c>
      <c r="K1961" s="10" t="str">
        <f t="shared" si="30"/>
        <v/>
      </c>
    </row>
    <row r="1962" spans="1:11" x14ac:dyDescent="0.15">
      <c r="A1962" s="10" t="str">
        <f>IF([1]厂站实体!A1962="","",[1]厂站实体!A1962)</f>
        <v/>
      </c>
      <c r="B1962" s="10" t="str">
        <f>IF([1]厂站实体!E1962="","",[1]厂站实体!E1962)</f>
        <v/>
      </c>
      <c r="C1962" s="10" t="str">
        <f>IF([1]厂站实体!C1962="","",[1]厂站实体!C1962)</f>
        <v/>
      </c>
      <c r="D1962" s="10" t="str">
        <f>IF([1]厂站实体!D1962="","",[1]厂站实体!D1962)</f>
        <v/>
      </c>
      <c r="E1962" s="10" t="str">
        <f>IF([1]厂站实体!R1962="","",[1]厂站实体!R1962)</f>
        <v/>
      </c>
      <c r="F1962" s="10" t="str">
        <f>IF([1]厂站实体!M1962="","",[1]厂站实体!M1962)</f>
        <v/>
      </c>
      <c r="G1962" s="10" t="str">
        <f>IF([1]厂站实体!N1962="","",[1]厂站实体!N1962)</f>
        <v/>
      </c>
      <c r="H1962" s="10" t="str">
        <f>IF([1]厂站实体!O1962="","",[1]厂站实体!O1962)</f>
        <v/>
      </c>
      <c r="I1962" s="10" t="str">
        <f>IF([1]厂站实体!K1962="","",[1]厂站实体!K1962)</f>
        <v/>
      </c>
      <c r="J1962" s="10" t="str">
        <f>IF([1]厂站实体!P1962="","",[1]厂站实体!P1962)</f>
        <v/>
      </c>
      <c r="K1962" s="10" t="str">
        <f t="shared" si="30"/>
        <v/>
      </c>
    </row>
    <row r="1963" spans="1:11" x14ac:dyDescent="0.15">
      <c r="A1963" s="10" t="str">
        <f>IF([1]厂站实体!A1963="","",[1]厂站实体!A1963)</f>
        <v/>
      </c>
      <c r="B1963" s="10" t="str">
        <f>IF([1]厂站实体!E1963="","",[1]厂站实体!E1963)</f>
        <v/>
      </c>
      <c r="C1963" s="10" t="str">
        <f>IF([1]厂站实体!C1963="","",[1]厂站实体!C1963)</f>
        <v/>
      </c>
      <c r="D1963" s="10" t="str">
        <f>IF([1]厂站实体!D1963="","",[1]厂站实体!D1963)</f>
        <v/>
      </c>
      <c r="E1963" s="10" t="str">
        <f>IF([1]厂站实体!R1963="","",[1]厂站实体!R1963)</f>
        <v/>
      </c>
      <c r="F1963" s="10" t="str">
        <f>IF([1]厂站实体!M1963="","",[1]厂站实体!M1963)</f>
        <v/>
      </c>
      <c r="G1963" s="10" t="str">
        <f>IF([1]厂站实体!N1963="","",[1]厂站实体!N1963)</f>
        <v/>
      </c>
      <c r="H1963" s="10" t="str">
        <f>IF([1]厂站实体!O1963="","",[1]厂站实体!O1963)</f>
        <v/>
      </c>
      <c r="I1963" s="10" t="str">
        <f>IF([1]厂站实体!K1963="","",[1]厂站实体!K1963)</f>
        <v/>
      </c>
      <c r="J1963" s="10" t="str">
        <f>IF([1]厂站实体!P1963="","",[1]厂站实体!P1963)</f>
        <v/>
      </c>
      <c r="K1963" s="10" t="str">
        <f t="shared" si="30"/>
        <v/>
      </c>
    </row>
    <row r="1964" spans="1:11" x14ac:dyDescent="0.15">
      <c r="A1964" s="10" t="str">
        <f>IF([1]厂站实体!A1964="","",[1]厂站实体!A1964)</f>
        <v/>
      </c>
      <c r="B1964" s="10" t="str">
        <f>IF([1]厂站实体!E1964="","",[1]厂站实体!E1964)</f>
        <v/>
      </c>
      <c r="C1964" s="10" t="str">
        <f>IF([1]厂站实体!C1964="","",[1]厂站实体!C1964)</f>
        <v/>
      </c>
      <c r="D1964" s="10" t="str">
        <f>IF([1]厂站实体!D1964="","",[1]厂站实体!D1964)</f>
        <v/>
      </c>
      <c r="E1964" s="10" t="str">
        <f>IF([1]厂站实体!R1964="","",[1]厂站实体!R1964)</f>
        <v/>
      </c>
      <c r="F1964" s="10" t="str">
        <f>IF([1]厂站实体!M1964="","",[1]厂站实体!M1964)</f>
        <v/>
      </c>
      <c r="G1964" s="10" t="str">
        <f>IF([1]厂站实体!N1964="","",[1]厂站实体!N1964)</f>
        <v/>
      </c>
      <c r="H1964" s="10" t="str">
        <f>IF([1]厂站实体!O1964="","",[1]厂站实体!O1964)</f>
        <v/>
      </c>
      <c r="I1964" s="10" t="str">
        <f>IF([1]厂站实体!K1964="","",[1]厂站实体!K1964)</f>
        <v/>
      </c>
      <c r="J1964" s="10" t="str">
        <f>IF([1]厂站实体!P1964="","",[1]厂站实体!P1964)</f>
        <v/>
      </c>
      <c r="K1964" s="10" t="str">
        <f t="shared" si="30"/>
        <v/>
      </c>
    </row>
    <row r="1965" spans="1:11" x14ac:dyDescent="0.15">
      <c r="A1965" s="10" t="str">
        <f>IF([1]厂站实体!A1965="","",[1]厂站实体!A1965)</f>
        <v/>
      </c>
      <c r="B1965" s="10" t="str">
        <f>IF([1]厂站实体!E1965="","",[1]厂站实体!E1965)</f>
        <v/>
      </c>
      <c r="C1965" s="10" t="str">
        <f>IF([1]厂站实体!C1965="","",[1]厂站实体!C1965)</f>
        <v/>
      </c>
      <c r="D1965" s="10" t="str">
        <f>IF([1]厂站实体!D1965="","",[1]厂站实体!D1965)</f>
        <v/>
      </c>
      <c r="E1965" s="10" t="str">
        <f>IF([1]厂站实体!R1965="","",[1]厂站实体!R1965)</f>
        <v/>
      </c>
      <c r="F1965" s="10" t="str">
        <f>IF([1]厂站实体!M1965="","",[1]厂站实体!M1965)</f>
        <v/>
      </c>
      <c r="G1965" s="10" t="str">
        <f>IF([1]厂站实体!N1965="","",[1]厂站实体!N1965)</f>
        <v/>
      </c>
      <c r="H1965" s="10" t="str">
        <f>IF([1]厂站实体!O1965="","",[1]厂站实体!O1965)</f>
        <v/>
      </c>
      <c r="I1965" s="10" t="str">
        <f>IF([1]厂站实体!K1965="","",[1]厂站实体!K1965)</f>
        <v/>
      </c>
      <c r="J1965" s="10" t="str">
        <f>IF([1]厂站实体!P1965="","",[1]厂站实体!P1965)</f>
        <v/>
      </c>
      <c r="K1965" s="10" t="str">
        <f t="shared" si="30"/>
        <v/>
      </c>
    </row>
    <row r="1966" spans="1:11" x14ac:dyDescent="0.15">
      <c r="A1966" s="10" t="str">
        <f>IF([1]厂站实体!A1966="","",[1]厂站实体!A1966)</f>
        <v/>
      </c>
      <c r="B1966" s="10" t="str">
        <f>IF([1]厂站实体!E1966="","",[1]厂站实体!E1966)</f>
        <v/>
      </c>
      <c r="C1966" s="10" t="str">
        <f>IF([1]厂站实体!C1966="","",[1]厂站实体!C1966)</f>
        <v/>
      </c>
      <c r="D1966" s="10" t="str">
        <f>IF([1]厂站实体!D1966="","",[1]厂站实体!D1966)</f>
        <v/>
      </c>
      <c r="E1966" s="10" t="str">
        <f>IF([1]厂站实体!R1966="","",[1]厂站实体!R1966)</f>
        <v/>
      </c>
      <c r="F1966" s="10" t="str">
        <f>IF([1]厂站实体!M1966="","",[1]厂站实体!M1966)</f>
        <v/>
      </c>
      <c r="G1966" s="10" t="str">
        <f>IF([1]厂站实体!N1966="","",[1]厂站实体!N1966)</f>
        <v/>
      </c>
      <c r="H1966" s="10" t="str">
        <f>IF([1]厂站实体!O1966="","",[1]厂站实体!O1966)</f>
        <v/>
      </c>
      <c r="I1966" s="10" t="str">
        <f>IF([1]厂站实体!K1966="","",[1]厂站实体!K1966)</f>
        <v/>
      </c>
      <c r="J1966" s="10" t="str">
        <f>IF([1]厂站实体!P1966="","",[1]厂站实体!P1966)</f>
        <v/>
      </c>
      <c r="K1966" s="10" t="str">
        <f t="shared" si="30"/>
        <v/>
      </c>
    </row>
    <row r="1967" spans="1:11" x14ac:dyDescent="0.15">
      <c r="A1967" s="10" t="str">
        <f>IF([1]厂站实体!A1967="","",[1]厂站实体!A1967)</f>
        <v/>
      </c>
      <c r="B1967" s="10" t="str">
        <f>IF([1]厂站实体!E1967="","",[1]厂站实体!E1967)</f>
        <v/>
      </c>
      <c r="C1967" s="10" t="str">
        <f>IF([1]厂站实体!C1967="","",[1]厂站实体!C1967)</f>
        <v/>
      </c>
      <c r="D1967" s="10" t="str">
        <f>IF([1]厂站实体!D1967="","",[1]厂站实体!D1967)</f>
        <v/>
      </c>
      <c r="E1967" s="10" t="str">
        <f>IF([1]厂站实体!R1967="","",[1]厂站实体!R1967)</f>
        <v/>
      </c>
      <c r="F1967" s="10" t="str">
        <f>IF([1]厂站实体!M1967="","",[1]厂站实体!M1967)</f>
        <v/>
      </c>
      <c r="G1967" s="10" t="str">
        <f>IF([1]厂站实体!N1967="","",[1]厂站实体!N1967)</f>
        <v/>
      </c>
      <c r="H1967" s="10" t="str">
        <f>IF([1]厂站实体!O1967="","",[1]厂站实体!O1967)</f>
        <v/>
      </c>
      <c r="I1967" s="10" t="str">
        <f>IF([1]厂站实体!K1967="","",[1]厂站实体!K1967)</f>
        <v/>
      </c>
      <c r="J1967" s="10" t="str">
        <f>IF([1]厂站实体!P1967="","",[1]厂站实体!P1967)</f>
        <v/>
      </c>
      <c r="K1967" s="10" t="str">
        <f t="shared" si="30"/>
        <v/>
      </c>
    </row>
    <row r="1968" spans="1:11" x14ac:dyDescent="0.15">
      <c r="A1968" s="10" t="str">
        <f>IF([1]厂站实体!A1968="","",[1]厂站实体!A1968)</f>
        <v/>
      </c>
      <c r="B1968" s="10" t="str">
        <f>IF([1]厂站实体!E1968="","",[1]厂站实体!E1968)</f>
        <v/>
      </c>
      <c r="C1968" s="10" t="str">
        <f>IF([1]厂站实体!C1968="","",[1]厂站实体!C1968)</f>
        <v/>
      </c>
      <c r="D1968" s="10" t="str">
        <f>IF([1]厂站实体!D1968="","",[1]厂站实体!D1968)</f>
        <v/>
      </c>
      <c r="E1968" s="10" t="str">
        <f>IF([1]厂站实体!R1968="","",[1]厂站实体!R1968)</f>
        <v/>
      </c>
      <c r="F1968" s="10" t="str">
        <f>IF([1]厂站实体!M1968="","",[1]厂站实体!M1968)</f>
        <v/>
      </c>
      <c r="G1968" s="10" t="str">
        <f>IF([1]厂站实体!N1968="","",[1]厂站实体!N1968)</f>
        <v/>
      </c>
      <c r="H1968" s="10" t="str">
        <f>IF([1]厂站实体!O1968="","",[1]厂站实体!O1968)</f>
        <v/>
      </c>
      <c r="I1968" s="10" t="str">
        <f>IF([1]厂站实体!K1968="","",[1]厂站实体!K1968)</f>
        <v/>
      </c>
      <c r="J1968" s="10" t="str">
        <f>IF([1]厂站实体!P1968="","",[1]厂站实体!P1968)</f>
        <v/>
      </c>
      <c r="K1968" s="10" t="str">
        <f t="shared" si="30"/>
        <v/>
      </c>
    </row>
    <row r="1969" spans="1:11" x14ac:dyDescent="0.15">
      <c r="A1969" s="10" t="str">
        <f>IF([1]厂站实体!A1969="","",[1]厂站实体!A1969)</f>
        <v/>
      </c>
      <c r="B1969" s="10" t="str">
        <f>IF([1]厂站实体!E1969="","",[1]厂站实体!E1969)</f>
        <v/>
      </c>
      <c r="C1969" s="10" t="str">
        <f>IF([1]厂站实体!C1969="","",[1]厂站实体!C1969)</f>
        <v/>
      </c>
      <c r="D1969" s="10" t="str">
        <f>IF([1]厂站实体!D1969="","",[1]厂站实体!D1969)</f>
        <v/>
      </c>
      <c r="E1969" s="10" t="str">
        <f>IF([1]厂站实体!R1969="","",[1]厂站实体!R1969)</f>
        <v/>
      </c>
      <c r="F1969" s="10" t="str">
        <f>IF([1]厂站实体!M1969="","",[1]厂站实体!M1969)</f>
        <v/>
      </c>
      <c r="G1969" s="10" t="str">
        <f>IF([1]厂站实体!N1969="","",[1]厂站实体!N1969)</f>
        <v/>
      </c>
      <c r="H1969" s="10" t="str">
        <f>IF([1]厂站实体!O1969="","",[1]厂站实体!O1969)</f>
        <v/>
      </c>
      <c r="I1969" s="10" t="str">
        <f>IF([1]厂站实体!K1969="","",[1]厂站实体!K1969)</f>
        <v/>
      </c>
      <c r="J1969" s="10" t="str">
        <f>IF([1]厂站实体!P1969="","",[1]厂站实体!P1969)</f>
        <v/>
      </c>
      <c r="K1969" s="10" t="str">
        <f t="shared" si="30"/>
        <v/>
      </c>
    </row>
    <row r="1970" spans="1:11" x14ac:dyDescent="0.15">
      <c r="A1970" s="10" t="str">
        <f>IF([1]厂站实体!A1970="","",[1]厂站实体!A1970)</f>
        <v/>
      </c>
      <c r="B1970" s="10" t="str">
        <f>IF([1]厂站实体!E1970="","",[1]厂站实体!E1970)</f>
        <v/>
      </c>
      <c r="C1970" s="10" t="str">
        <f>IF([1]厂站实体!C1970="","",[1]厂站实体!C1970)</f>
        <v/>
      </c>
      <c r="D1970" s="10" t="str">
        <f>IF([1]厂站实体!D1970="","",[1]厂站实体!D1970)</f>
        <v/>
      </c>
      <c r="E1970" s="10" t="str">
        <f>IF([1]厂站实体!R1970="","",[1]厂站实体!R1970)</f>
        <v/>
      </c>
      <c r="F1970" s="10" t="str">
        <f>IF([1]厂站实体!M1970="","",[1]厂站实体!M1970)</f>
        <v/>
      </c>
      <c r="G1970" s="10" t="str">
        <f>IF([1]厂站实体!N1970="","",[1]厂站实体!N1970)</f>
        <v/>
      </c>
      <c r="H1970" s="10" t="str">
        <f>IF([1]厂站实体!O1970="","",[1]厂站实体!O1970)</f>
        <v/>
      </c>
      <c r="I1970" s="10" t="str">
        <f>IF([1]厂站实体!K1970="","",[1]厂站实体!K1970)</f>
        <v/>
      </c>
      <c r="J1970" s="10" t="str">
        <f>IF([1]厂站实体!P1970="","",[1]厂站实体!P1970)</f>
        <v/>
      </c>
      <c r="K1970" s="10" t="str">
        <f t="shared" si="30"/>
        <v/>
      </c>
    </row>
    <row r="1971" spans="1:11" x14ac:dyDescent="0.15">
      <c r="A1971" s="10" t="str">
        <f>IF([1]厂站实体!A1971="","",[1]厂站实体!A1971)</f>
        <v/>
      </c>
      <c r="B1971" s="10" t="str">
        <f>IF([1]厂站实体!E1971="","",[1]厂站实体!E1971)</f>
        <v/>
      </c>
      <c r="C1971" s="10" t="str">
        <f>IF([1]厂站实体!C1971="","",[1]厂站实体!C1971)</f>
        <v/>
      </c>
      <c r="D1971" s="10" t="str">
        <f>IF([1]厂站实体!D1971="","",[1]厂站实体!D1971)</f>
        <v/>
      </c>
      <c r="E1971" s="10" t="str">
        <f>IF([1]厂站实体!R1971="","",[1]厂站实体!R1971)</f>
        <v/>
      </c>
      <c r="F1971" s="10" t="str">
        <f>IF([1]厂站实体!M1971="","",[1]厂站实体!M1971)</f>
        <v/>
      </c>
      <c r="G1971" s="10" t="str">
        <f>IF([1]厂站实体!N1971="","",[1]厂站实体!N1971)</f>
        <v/>
      </c>
      <c r="H1971" s="10" t="str">
        <f>IF([1]厂站实体!O1971="","",[1]厂站实体!O1971)</f>
        <v/>
      </c>
      <c r="I1971" s="10" t="str">
        <f>IF([1]厂站实体!K1971="","",[1]厂站实体!K1971)</f>
        <v/>
      </c>
      <c r="J1971" s="10" t="str">
        <f>IF([1]厂站实体!P1971="","",[1]厂站实体!P1971)</f>
        <v/>
      </c>
      <c r="K1971" s="10" t="str">
        <f t="shared" si="30"/>
        <v/>
      </c>
    </row>
    <row r="1972" spans="1:11" x14ac:dyDescent="0.15">
      <c r="A1972" s="10" t="str">
        <f>IF([1]厂站实体!A1972="","",[1]厂站实体!A1972)</f>
        <v/>
      </c>
      <c r="B1972" s="10" t="str">
        <f>IF([1]厂站实体!E1972="","",[1]厂站实体!E1972)</f>
        <v/>
      </c>
      <c r="C1972" s="10" t="str">
        <f>IF([1]厂站实体!C1972="","",[1]厂站实体!C1972)</f>
        <v/>
      </c>
      <c r="D1972" s="10" t="str">
        <f>IF([1]厂站实体!D1972="","",[1]厂站实体!D1972)</f>
        <v/>
      </c>
      <c r="E1972" s="10" t="str">
        <f>IF([1]厂站实体!R1972="","",[1]厂站实体!R1972)</f>
        <v/>
      </c>
      <c r="F1972" s="10" t="str">
        <f>IF([1]厂站实体!M1972="","",[1]厂站实体!M1972)</f>
        <v/>
      </c>
      <c r="G1972" s="10" t="str">
        <f>IF([1]厂站实体!N1972="","",[1]厂站实体!N1972)</f>
        <v/>
      </c>
      <c r="H1972" s="10" t="str">
        <f>IF([1]厂站实体!O1972="","",[1]厂站实体!O1972)</f>
        <v/>
      </c>
      <c r="I1972" s="10" t="str">
        <f>IF([1]厂站实体!K1972="","",[1]厂站实体!K1972)</f>
        <v/>
      </c>
      <c r="J1972" s="10" t="str">
        <f>IF([1]厂站实体!P1972="","",[1]厂站实体!P1972)</f>
        <v/>
      </c>
      <c r="K1972" s="10" t="str">
        <f t="shared" si="30"/>
        <v/>
      </c>
    </row>
    <row r="1973" spans="1:11" x14ac:dyDescent="0.15">
      <c r="A1973" s="10" t="str">
        <f>IF([1]厂站实体!A1973="","",[1]厂站实体!A1973)</f>
        <v/>
      </c>
      <c r="B1973" s="10" t="str">
        <f>IF([1]厂站实体!E1973="","",[1]厂站实体!E1973)</f>
        <v/>
      </c>
      <c r="C1973" s="10" t="str">
        <f>IF([1]厂站实体!C1973="","",[1]厂站实体!C1973)</f>
        <v/>
      </c>
      <c r="D1973" s="10" t="str">
        <f>IF([1]厂站实体!D1973="","",[1]厂站实体!D1973)</f>
        <v/>
      </c>
      <c r="E1973" s="10" t="str">
        <f>IF([1]厂站实体!R1973="","",[1]厂站实体!R1973)</f>
        <v/>
      </c>
      <c r="F1973" s="10" t="str">
        <f>IF([1]厂站实体!M1973="","",[1]厂站实体!M1973)</f>
        <v/>
      </c>
      <c r="G1973" s="10" t="str">
        <f>IF([1]厂站实体!N1973="","",[1]厂站实体!N1973)</f>
        <v/>
      </c>
      <c r="H1973" s="10" t="str">
        <f>IF([1]厂站实体!O1973="","",[1]厂站实体!O1973)</f>
        <v/>
      </c>
      <c r="I1973" s="10" t="str">
        <f>IF([1]厂站实体!K1973="","",[1]厂站实体!K1973)</f>
        <v/>
      </c>
      <c r="J1973" s="10" t="str">
        <f>IF([1]厂站实体!P1973="","",[1]厂站实体!P1973)</f>
        <v/>
      </c>
      <c r="K1973" s="10" t="str">
        <f t="shared" si="30"/>
        <v/>
      </c>
    </row>
    <row r="1974" spans="1:11" x14ac:dyDescent="0.15">
      <c r="A1974" s="10" t="str">
        <f>IF([1]厂站实体!A1974="","",[1]厂站实体!A1974)</f>
        <v/>
      </c>
      <c r="B1974" s="10" t="str">
        <f>IF([1]厂站实体!E1974="","",[1]厂站实体!E1974)</f>
        <v/>
      </c>
      <c r="C1974" s="10" t="str">
        <f>IF([1]厂站实体!C1974="","",[1]厂站实体!C1974)</f>
        <v/>
      </c>
      <c r="D1974" s="10" t="str">
        <f>IF([1]厂站实体!D1974="","",[1]厂站实体!D1974)</f>
        <v/>
      </c>
      <c r="E1974" s="10" t="str">
        <f>IF([1]厂站实体!R1974="","",[1]厂站实体!R1974)</f>
        <v/>
      </c>
      <c r="F1974" s="10" t="str">
        <f>IF([1]厂站实体!M1974="","",[1]厂站实体!M1974)</f>
        <v/>
      </c>
      <c r="G1974" s="10" t="str">
        <f>IF([1]厂站实体!N1974="","",[1]厂站实体!N1974)</f>
        <v/>
      </c>
      <c r="H1974" s="10" t="str">
        <f>IF([1]厂站实体!O1974="","",[1]厂站实体!O1974)</f>
        <v/>
      </c>
      <c r="I1974" s="10" t="str">
        <f>IF([1]厂站实体!K1974="","",[1]厂站实体!K1974)</f>
        <v/>
      </c>
      <c r="J1974" s="10" t="str">
        <f>IF([1]厂站实体!P1974="","",[1]厂站实体!P1974)</f>
        <v/>
      </c>
      <c r="K1974" s="10" t="str">
        <f t="shared" si="30"/>
        <v/>
      </c>
    </row>
    <row r="1975" spans="1:11" x14ac:dyDescent="0.15">
      <c r="A1975" s="10" t="str">
        <f>IF([1]厂站实体!A1975="","",[1]厂站实体!A1975)</f>
        <v/>
      </c>
      <c r="B1975" s="10" t="str">
        <f>IF([1]厂站实体!E1975="","",[1]厂站实体!E1975)</f>
        <v/>
      </c>
      <c r="C1975" s="10" t="str">
        <f>IF([1]厂站实体!C1975="","",[1]厂站实体!C1975)</f>
        <v/>
      </c>
      <c r="D1975" s="10" t="str">
        <f>IF([1]厂站实体!D1975="","",[1]厂站实体!D1975)</f>
        <v/>
      </c>
      <c r="E1975" s="10" t="str">
        <f>IF([1]厂站实体!R1975="","",[1]厂站实体!R1975)</f>
        <v/>
      </c>
      <c r="F1975" s="10" t="str">
        <f>IF([1]厂站实体!M1975="","",[1]厂站实体!M1975)</f>
        <v/>
      </c>
      <c r="G1975" s="10" t="str">
        <f>IF([1]厂站实体!N1975="","",[1]厂站实体!N1975)</f>
        <v/>
      </c>
      <c r="H1975" s="10" t="str">
        <f>IF([1]厂站实体!O1975="","",[1]厂站实体!O1975)</f>
        <v/>
      </c>
      <c r="I1975" s="10" t="str">
        <f>IF([1]厂站实体!K1975="","",[1]厂站实体!K1975)</f>
        <v/>
      </c>
      <c r="J1975" s="10" t="str">
        <f>IF([1]厂站实体!P1975="","",[1]厂站实体!P1975)</f>
        <v/>
      </c>
      <c r="K1975" s="10" t="str">
        <f t="shared" si="30"/>
        <v/>
      </c>
    </row>
    <row r="1976" spans="1:11" x14ac:dyDescent="0.15">
      <c r="A1976" s="10" t="str">
        <f>IF([1]厂站实体!A1976="","",[1]厂站实体!A1976)</f>
        <v/>
      </c>
      <c r="B1976" s="10" t="str">
        <f>IF([1]厂站实体!E1976="","",[1]厂站实体!E1976)</f>
        <v/>
      </c>
      <c r="C1976" s="10" t="str">
        <f>IF([1]厂站实体!C1976="","",[1]厂站实体!C1976)</f>
        <v/>
      </c>
      <c r="D1976" s="10" t="str">
        <f>IF([1]厂站实体!D1976="","",[1]厂站实体!D1976)</f>
        <v/>
      </c>
      <c r="E1976" s="10" t="str">
        <f>IF([1]厂站实体!R1976="","",[1]厂站实体!R1976)</f>
        <v/>
      </c>
      <c r="F1976" s="10" t="str">
        <f>IF([1]厂站实体!M1976="","",[1]厂站实体!M1976)</f>
        <v/>
      </c>
      <c r="G1976" s="10" t="str">
        <f>IF([1]厂站实体!N1976="","",[1]厂站实体!N1976)</f>
        <v/>
      </c>
      <c r="H1976" s="10" t="str">
        <f>IF([1]厂站实体!O1976="","",[1]厂站实体!O1976)</f>
        <v/>
      </c>
      <c r="I1976" s="10" t="str">
        <f>IF([1]厂站实体!K1976="","",[1]厂站实体!K1976)</f>
        <v/>
      </c>
      <c r="J1976" s="10" t="str">
        <f>IF([1]厂站实体!P1976="","",[1]厂站实体!P1976)</f>
        <v/>
      </c>
      <c r="K1976" s="10" t="str">
        <f t="shared" si="30"/>
        <v/>
      </c>
    </row>
    <row r="1977" spans="1:11" x14ac:dyDescent="0.15">
      <c r="A1977" s="10" t="str">
        <f>IF([1]厂站实体!A1977="","",[1]厂站实体!A1977)</f>
        <v/>
      </c>
      <c r="B1977" s="10" t="str">
        <f>IF([1]厂站实体!E1977="","",[1]厂站实体!E1977)</f>
        <v/>
      </c>
      <c r="C1977" s="10" t="str">
        <f>IF([1]厂站实体!C1977="","",[1]厂站实体!C1977)</f>
        <v/>
      </c>
      <c r="D1977" s="10" t="str">
        <f>IF([1]厂站实体!D1977="","",[1]厂站实体!D1977)</f>
        <v/>
      </c>
      <c r="E1977" s="10" t="str">
        <f>IF([1]厂站实体!R1977="","",[1]厂站实体!R1977)</f>
        <v/>
      </c>
      <c r="F1977" s="10" t="str">
        <f>IF([1]厂站实体!M1977="","",[1]厂站实体!M1977)</f>
        <v/>
      </c>
      <c r="G1977" s="10" t="str">
        <f>IF([1]厂站实体!N1977="","",[1]厂站实体!N1977)</f>
        <v/>
      </c>
      <c r="H1977" s="10" t="str">
        <f>IF([1]厂站实体!O1977="","",[1]厂站实体!O1977)</f>
        <v/>
      </c>
      <c r="I1977" s="10" t="str">
        <f>IF([1]厂站实体!K1977="","",[1]厂站实体!K1977)</f>
        <v/>
      </c>
      <c r="J1977" s="10" t="str">
        <f>IF([1]厂站实体!P1977="","",[1]厂站实体!P1977)</f>
        <v/>
      </c>
      <c r="K1977" s="10" t="str">
        <f t="shared" si="30"/>
        <v/>
      </c>
    </row>
    <row r="1978" spans="1:11" x14ac:dyDescent="0.15">
      <c r="A1978" s="10" t="str">
        <f>IF([1]厂站实体!A1978="","",[1]厂站实体!A1978)</f>
        <v/>
      </c>
      <c r="B1978" s="10" t="str">
        <f>IF([1]厂站实体!E1978="","",[1]厂站实体!E1978)</f>
        <v/>
      </c>
      <c r="C1978" s="10" t="str">
        <f>IF([1]厂站实体!C1978="","",[1]厂站实体!C1978)</f>
        <v/>
      </c>
      <c r="D1978" s="10" t="str">
        <f>IF([1]厂站实体!D1978="","",[1]厂站实体!D1978)</f>
        <v/>
      </c>
      <c r="E1978" s="10" t="str">
        <f>IF([1]厂站实体!R1978="","",[1]厂站实体!R1978)</f>
        <v/>
      </c>
      <c r="F1978" s="10" t="str">
        <f>IF([1]厂站实体!M1978="","",[1]厂站实体!M1978)</f>
        <v/>
      </c>
      <c r="G1978" s="10" t="str">
        <f>IF([1]厂站实体!N1978="","",[1]厂站实体!N1978)</f>
        <v/>
      </c>
      <c r="H1978" s="10" t="str">
        <f>IF([1]厂站实体!O1978="","",[1]厂站实体!O1978)</f>
        <v/>
      </c>
      <c r="I1978" s="10" t="str">
        <f>IF([1]厂站实体!K1978="","",[1]厂站实体!K1978)</f>
        <v/>
      </c>
      <c r="J1978" s="10" t="str">
        <f>IF([1]厂站实体!P1978="","",[1]厂站实体!P1978)</f>
        <v/>
      </c>
      <c r="K1978" s="10" t="str">
        <f t="shared" si="30"/>
        <v/>
      </c>
    </row>
    <row r="1979" spans="1:11" x14ac:dyDescent="0.15">
      <c r="A1979" s="10" t="str">
        <f>IF([1]厂站实体!A1979="","",[1]厂站实体!A1979)</f>
        <v/>
      </c>
      <c r="B1979" s="10" t="str">
        <f>IF([1]厂站实体!E1979="","",[1]厂站实体!E1979)</f>
        <v/>
      </c>
      <c r="C1979" s="10" t="str">
        <f>IF([1]厂站实体!C1979="","",[1]厂站实体!C1979)</f>
        <v/>
      </c>
      <c r="D1979" s="10" t="str">
        <f>IF([1]厂站实体!D1979="","",[1]厂站实体!D1979)</f>
        <v/>
      </c>
      <c r="E1979" s="10" t="str">
        <f>IF([1]厂站实体!R1979="","",[1]厂站实体!R1979)</f>
        <v/>
      </c>
      <c r="F1979" s="10" t="str">
        <f>IF([1]厂站实体!M1979="","",[1]厂站实体!M1979)</f>
        <v/>
      </c>
      <c r="G1979" s="10" t="str">
        <f>IF([1]厂站实体!N1979="","",[1]厂站实体!N1979)</f>
        <v/>
      </c>
      <c r="H1979" s="10" t="str">
        <f>IF([1]厂站实体!O1979="","",[1]厂站实体!O1979)</f>
        <v/>
      </c>
      <c r="I1979" s="10" t="str">
        <f>IF([1]厂站实体!K1979="","",[1]厂站实体!K1979)</f>
        <v/>
      </c>
      <c r="J1979" s="10" t="str">
        <f>IF([1]厂站实体!P1979="","",[1]厂站实体!P1979)</f>
        <v/>
      </c>
      <c r="K1979" s="10" t="str">
        <f t="shared" si="30"/>
        <v/>
      </c>
    </row>
    <row r="1980" spans="1:11" x14ac:dyDescent="0.15">
      <c r="A1980" s="10" t="str">
        <f>IF([1]厂站实体!A1980="","",[1]厂站实体!A1980)</f>
        <v/>
      </c>
      <c r="B1980" s="10" t="str">
        <f>IF([1]厂站实体!E1980="","",[1]厂站实体!E1980)</f>
        <v/>
      </c>
      <c r="C1980" s="10" t="str">
        <f>IF([1]厂站实体!C1980="","",[1]厂站实体!C1980)</f>
        <v/>
      </c>
      <c r="D1980" s="10" t="str">
        <f>IF([1]厂站实体!D1980="","",[1]厂站实体!D1980)</f>
        <v/>
      </c>
      <c r="E1980" s="10" t="str">
        <f>IF([1]厂站实体!R1980="","",[1]厂站实体!R1980)</f>
        <v/>
      </c>
      <c r="F1980" s="10" t="str">
        <f>IF([1]厂站实体!M1980="","",[1]厂站实体!M1980)</f>
        <v/>
      </c>
      <c r="G1980" s="10" t="str">
        <f>IF([1]厂站实体!N1980="","",[1]厂站实体!N1980)</f>
        <v/>
      </c>
      <c r="H1980" s="10" t="str">
        <f>IF([1]厂站实体!O1980="","",[1]厂站实体!O1980)</f>
        <v/>
      </c>
      <c r="I1980" s="10" t="str">
        <f>IF([1]厂站实体!K1980="","",[1]厂站实体!K1980)</f>
        <v/>
      </c>
      <c r="J1980" s="10" t="str">
        <f>IF([1]厂站实体!P1980="","",[1]厂站实体!P1980)</f>
        <v/>
      </c>
      <c r="K1980" s="10" t="str">
        <f t="shared" si="30"/>
        <v/>
      </c>
    </row>
    <row r="1981" spans="1:11" x14ac:dyDescent="0.15">
      <c r="A1981" s="10" t="str">
        <f>IF([1]厂站实体!A1981="","",[1]厂站实体!A1981)</f>
        <v/>
      </c>
      <c r="B1981" s="10" t="str">
        <f>IF([1]厂站实体!E1981="","",[1]厂站实体!E1981)</f>
        <v/>
      </c>
      <c r="C1981" s="10" t="str">
        <f>IF([1]厂站实体!C1981="","",[1]厂站实体!C1981)</f>
        <v/>
      </c>
      <c r="D1981" s="10" t="str">
        <f>IF([1]厂站实体!D1981="","",[1]厂站实体!D1981)</f>
        <v/>
      </c>
      <c r="E1981" s="10" t="str">
        <f>IF([1]厂站实体!R1981="","",[1]厂站实体!R1981)</f>
        <v/>
      </c>
      <c r="F1981" s="10" t="str">
        <f>IF([1]厂站实体!M1981="","",[1]厂站实体!M1981)</f>
        <v/>
      </c>
      <c r="G1981" s="10" t="str">
        <f>IF([1]厂站实体!N1981="","",[1]厂站实体!N1981)</f>
        <v/>
      </c>
      <c r="H1981" s="10" t="str">
        <f>IF([1]厂站实体!O1981="","",[1]厂站实体!O1981)</f>
        <v/>
      </c>
      <c r="I1981" s="10" t="str">
        <f>IF([1]厂站实体!K1981="","",[1]厂站实体!K1981)</f>
        <v/>
      </c>
      <c r="J1981" s="10" t="str">
        <f>IF([1]厂站实体!P1981="","",[1]厂站实体!P1981)</f>
        <v/>
      </c>
      <c r="K1981" s="10" t="str">
        <f t="shared" si="30"/>
        <v/>
      </c>
    </row>
    <row r="1982" spans="1:11" x14ac:dyDescent="0.15">
      <c r="A1982" s="10" t="str">
        <f>IF([1]厂站实体!A1982="","",[1]厂站实体!A1982)</f>
        <v/>
      </c>
      <c r="B1982" s="10" t="str">
        <f>IF([1]厂站实体!E1982="","",[1]厂站实体!E1982)</f>
        <v/>
      </c>
      <c r="C1982" s="10" t="str">
        <f>IF([1]厂站实体!C1982="","",[1]厂站实体!C1982)</f>
        <v/>
      </c>
      <c r="D1982" s="10" t="str">
        <f>IF([1]厂站实体!D1982="","",[1]厂站实体!D1982)</f>
        <v/>
      </c>
      <c r="E1982" s="10" t="str">
        <f>IF([1]厂站实体!R1982="","",[1]厂站实体!R1982)</f>
        <v/>
      </c>
      <c r="F1982" s="10" t="str">
        <f>IF([1]厂站实体!M1982="","",[1]厂站实体!M1982)</f>
        <v/>
      </c>
      <c r="G1982" s="10" t="str">
        <f>IF([1]厂站实体!N1982="","",[1]厂站实体!N1982)</f>
        <v/>
      </c>
      <c r="H1982" s="10" t="str">
        <f>IF([1]厂站实体!O1982="","",[1]厂站实体!O1982)</f>
        <v/>
      </c>
      <c r="I1982" s="10" t="str">
        <f>IF([1]厂站实体!K1982="","",[1]厂站实体!K1982)</f>
        <v/>
      </c>
      <c r="J1982" s="10" t="str">
        <f>IF([1]厂站实体!P1982="","",[1]厂站实体!P1982)</f>
        <v/>
      </c>
      <c r="K1982" s="10" t="str">
        <f t="shared" si="30"/>
        <v/>
      </c>
    </row>
    <row r="1983" spans="1:11" x14ac:dyDescent="0.15">
      <c r="A1983" s="10" t="str">
        <f>IF([1]厂站实体!A1983="","",[1]厂站实体!A1983)</f>
        <v/>
      </c>
      <c r="B1983" s="10" t="str">
        <f>IF([1]厂站实体!E1983="","",[1]厂站实体!E1983)</f>
        <v/>
      </c>
      <c r="C1983" s="10" t="str">
        <f>IF([1]厂站实体!C1983="","",[1]厂站实体!C1983)</f>
        <v/>
      </c>
      <c r="D1983" s="10" t="str">
        <f>IF([1]厂站实体!D1983="","",[1]厂站实体!D1983)</f>
        <v/>
      </c>
      <c r="E1983" s="10" t="str">
        <f>IF([1]厂站实体!R1983="","",[1]厂站实体!R1983)</f>
        <v/>
      </c>
      <c r="F1983" s="10" t="str">
        <f>IF([1]厂站实体!M1983="","",[1]厂站实体!M1983)</f>
        <v/>
      </c>
      <c r="G1983" s="10" t="str">
        <f>IF([1]厂站实体!N1983="","",[1]厂站实体!N1983)</f>
        <v/>
      </c>
      <c r="H1983" s="10" t="str">
        <f>IF([1]厂站实体!O1983="","",[1]厂站实体!O1983)</f>
        <v/>
      </c>
      <c r="I1983" s="10" t="str">
        <f>IF([1]厂站实体!K1983="","",[1]厂站实体!K1983)</f>
        <v/>
      </c>
      <c r="J1983" s="10" t="str">
        <f>IF([1]厂站实体!P1983="","",[1]厂站实体!P1983)</f>
        <v/>
      </c>
      <c r="K1983" s="10" t="str">
        <f t="shared" si="30"/>
        <v/>
      </c>
    </row>
    <row r="1984" spans="1:11" x14ac:dyDescent="0.15">
      <c r="A1984" s="10" t="str">
        <f>IF([1]厂站实体!A1984="","",[1]厂站实体!A1984)</f>
        <v/>
      </c>
      <c r="B1984" s="10" t="str">
        <f>IF([1]厂站实体!E1984="","",[1]厂站实体!E1984)</f>
        <v/>
      </c>
      <c r="C1984" s="10" t="str">
        <f>IF([1]厂站实体!C1984="","",[1]厂站实体!C1984)</f>
        <v/>
      </c>
      <c r="D1984" s="10" t="str">
        <f>IF([1]厂站实体!D1984="","",[1]厂站实体!D1984)</f>
        <v/>
      </c>
      <c r="E1984" s="10" t="str">
        <f>IF([1]厂站实体!R1984="","",[1]厂站实体!R1984)</f>
        <v/>
      </c>
      <c r="F1984" s="10" t="str">
        <f>IF([1]厂站实体!M1984="","",[1]厂站实体!M1984)</f>
        <v/>
      </c>
      <c r="G1984" s="10" t="str">
        <f>IF([1]厂站实体!N1984="","",[1]厂站实体!N1984)</f>
        <v/>
      </c>
      <c r="H1984" s="10" t="str">
        <f>IF([1]厂站实体!O1984="","",[1]厂站实体!O1984)</f>
        <v/>
      </c>
      <c r="I1984" s="10" t="str">
        <f>IF([1]厂站实体!K1984="","",[1]厂站实体!K1984)</f>
        <v/>
      </c>
      <c r="J1984" s="10" t="str">
        <f>IF([1]厂站实体!P1984="","",[1]厂站实体!P1984)</f>
        <v/>
      </c>
      <c r="K1984" s="10" t="str">
        <f t="shared" si="30"/>
        <v/>
      </c>
    </row>
    <row r="1985" spans="1:11" x14ac:dyDescent="0.15">
      <c r="A1985" s="10" t="str">
        <f>IF([1]厂站实体!A1985="","",[1]厂站实体!A1985)</f>
        <v/>
      </c>
      <c r="B1985" s="10" t="str">
        <f>IF([1]厂站实体!E1985="","",[1]厂站实体!E1985)</f>
        <v/>
      </c>
      <c r="C1985" s="10" t="str">
        <f>IF([1]厂站实体!C1985="","",[1]厂站实体!C1985)</f>
        <v/>
      </c>
      <c r="D1985" s="10" t="str">
        <f>IF([1]厂站实体!D1985="","",[1]厂站实体!D1985)</f>
        <v/>
      </c>
      <c r="E1985" s="10" t="str">
        <f>IF([1]厂站实体!R1985="","",[1]厂站实体!R1985)</f>
        <v/>
      </c>
      <c r="F1985" s="10" t="str">
        <f>IF([1]厂站实体!M1985="","",[1]厂站实体!M1985)</f>
        <v/>
      </c>
      <c r="G1985" s="10" t="str">
        <f>IF([1]厂站实体!N1985="","",[1]厂站实体!N1985)</f>
        <v/>
      </c>
      <c r="H1985" s="10" t="str">
        <f>IF([1]厂站实体!O1985="","",[1]厂站实体!O1985)</f>
        <v/>
      </c>
      <c r="I1985" s="10" t="str">
        <f>IF([1]厂站实体!K1985="","",[1]厂站实体!K1985)</f>
        <v/>
      </c>
      <c r="J1985" s="10" t="str">
        <f>IF([1]厂站实体!P1985="","",[1]厂站实体!P1985)</f>
        <v/>
      </c>
      <c r="K1985" s="10" t="str">
        <f t="shared" si="30"/>
        <v/>
      </c>
    </row>
    <row r="1986" spans="1:11" x14ac:dyDescent="0.15">
      <c r="A1986" s="10" t="str">
        <f>IF([1]厂站实体!A1986="","",[1]厂站实体!A1986)</f>
        <v/>
      </c>
      <c r="B1986" s="10" t="str">
        <f>IF([1]厂站实体!E1986="","",[1]厂站实体!E1986)</f>
        <v/>
      </c>
      <c r="C1986" s="10" t="str">
        <f>IF([1]厂站实体!C1986="","",[1]厂站实体!C1986)</f>
        <v/>
      </c>
      <c r="D1986" s="10" t="str">
        <f>IF([1]厂站实体!D1986="","",[1]厂站实体!D1986)</f>
        <v/>
      </c>
      <c r="E1986" s="10" t="str">
        <f>IF([1]厂站实体!R1986="","",[1]厂站实体!R1986)</f>
        <v/>
      </c>
      <c r="F1986" s="10" t="str">
        <f>IF([1]厂站实体!M1986="","",[1]厂站实体!M1986)</f>
        <v/>
      </c>
      <c r="G1986" s="10" t="str">
        <f>IF([1]厂站实体!N1986="","",[1]厂站实体!N1986)</f>
        <v/>
      </c>
      <c r="H1986" s="10" t="str">
        <f>IF([1]厂站实体!O1986="","",[1]厂站实体!O1986)</f>
        <v/>
      </c>
      <c r="I1986" s="10" t="str">
        <f>IF([1]厂站实体!K1986="","",[1]厂站实体!K1986)</f>
        <v/>
      </c>
      <c r="J1986" s="10" t="str">
        <f>IF([1]厂站实体!P1986="","",[1]厂站实体!P1986)</f>
        <v/>
      </c>
      <c r="K1986" s="10" t="str">
        <f t="shared" si="30"/>
        <v/>
      </c>
    </row>
    <row r="1987" spans="1:11" x14ac:dyDescent="0.15">
      <c r="A1987" s="10" t="str">
        <f>IF([1]厂站实体!A1987="","",[1]厂站实体!A1987)</f>
        <v/>
      </c>
      <c r="B1987" s="10" t="str">
        <f>IF([1]厂站实体!E1987="","",[1]厂站实体!E1987)</f>
        <v/>
      </c>
      <c r="C1987" s="10" t="str">
        <f>IF([1]厂站实体!C1987="","",[1]厂站实体!C1987)</f>
        <v/>
      </c>
      <c r="D1987" s="10" t="str">
        <f>IF([1]厂站实体!D1987="","",[1]厂站实体!D1987)</f>
        <v/>
      </c>
      <c r="E1987" s="10" t="str">
        <f>IF([1]厂站实体!R1987="","",[1]厂站实体!R1987)</f>
        <v/>
      </c>
      <c r="F1987" s="10" t="str">
        <f>IF([1]厂站实体!M1987="","",[1]厂站实体!M1987)</f>
        <v/>
      </c>
      <c r="G1987" s="10" t="str">
        <f>IF([1]厂站实体!N1987="","",[1]厂站实体!N1987)</f>
        <v/>
      </c>
      <c r="H1987" s="10" t="str">
        <f>IF([1]厂站实体!O1987="","",[1]厂站实体!O1987)</f>
        <v/>
      </c>
      <c r="I1987" s="10" t="str">
        <f>IF([1]厂站实体!K1987="","",[1]厂站实体!K1987)</f>
        <v/>
      </c>
      <c r="J1987" s="10" t="str">
        <f>IF([1]厂站实体!P1987="","",[1]厂站实体!P1987)</f>
        <v/>
      </c>
      <c r="K1987" s="10" t="str">
        <f t="shared" ref="K1987:K2000" si="31">IF(OR(I1987="",J1987=""),"",I1987-J1987)</f>
        <v/>
      </c>
    </row>
    <row r="1988" spans="1:11" x14ac:dyDescent="0.15">
      <c r="A1988" s="10" t="str">
        <f>IF([1]厂站实体!A1988="","",[1]厂站实体!A1988)</f>
        <v/>
      </c>
      <c r="B1988" s="10" t="str">
        <f>IF([1]厂站实体!E1988="","",[1]厂站实体!E1988)</f>
        <v/>
      </c>
      <c r="C1988" s="10" t="str">
        <f>IF([1]厂站实体!C1988="","",[1]厂站实体!C1988)</f>
        <v/>
      </c>
      <c r="D1988" s="10" t="str">
        <f>IF([1]厂站实体!D1988="","",[1]厂站实体!D1988)</f>
        <v/>
      </c>
      <c r="E1988" s="10" t="str">
        <f>IF([1]厂站实体!R1988="","",[1]厂站实体!R1988)</f>
        <v/>
      </c>
      <c r="F1988" s="10" t="str">
        <f>IF([1]厂站实体!M1988="","",[1]厂站实体!M1988)</f>
        <v/>
      </c>
      <c r="G1988" s="10" t="str">
        <f>IF([1]厂站实体!N1988="","",[1]厂站实体!N1988)</f>
        <v/>
      </c>
      <c r="H1988" s="10" t="str">
        <f>IF([1]厂站实体!O1988="","",[1]厂站实体!O1988)</f>
        <v/>
      </c>
      <c r="I1988" s="10" t="str">
        <f>IF([1]厂站实体!K1988="","",[1]厂站实体!K1988)</f>
        <v/>
      </c>
      <c r="J1988" s="10" t="str">
        <f>IF([1]厂站实体!P1988="","",[1]厂站实体!P1988)</f>
        <v/>
      </c>
      <c r="K1988" s="10" t="str">
        <f t="shared" si="31"/>
        <v/>
      </c>
    </row>
    <row r="1989" spans="1:11" x14ac:dyDescent="0.15">
      <c r="A1989" s="10" t="str">
        <f>IF([1]厂站实体!A1989="","",[1]厂站实体!A1989)</f>
        <v/>
      </c>
      <c r="B1989" s="10" t="str">
        <f>IF([1]厂站实体!E1989="","",[1]厂站实体!E1989)</f>
        <v/>
      </c>
      <c r="C1989" s="10" t="str">
        <f>IF([1]厂站实体!C1989="","",[1]厂站实体!C1989)</f>
        <v/>
      </c>
      <c r="D1989" s="10" t="str">
        <f>IF([1]厂站实体!D1989="","",[1]厂站实体!D1989)</f>
        <v/>
      </c>
      <c r="E1989" s="10" t="str">
        <f>IF([1]厂站实体!R1989="","",[1]厂站实体!R1989)</f>
        <v/>
      </c>
      <c r="F1989" s="10" t="str">
        <f>IF([1]厂站实体!M1989="","",[1]厂站实体!M1989)</f>
        <v/>
      </c>
      <c r="G1989" s="10" t="str">
        <f>IF([1]厂站实体!N1989="","",[1]厂站实体!N1989)</f>
        <v/>
      </c>
      <c r="H1989" s="10" t="str">
        <f>IF([1]厂站实体!O1989="","",[1]厂站实体!O1989)</f>
        <v/>
      </c>
      <c r="I1989" s="10" t="str">
        <f>IF([1]厂站实体!K1989="","",[1]厂站实体!K1989)</f>
        <v/>
      </c>
      <c r="J1989" s="10" t="str">
        <f>IF([1]厂站实体!P1989="","",[1]厂站实体!P1989)</f>
        <v/>
      </c>
      <c r="K1989" s="10" t="str">
        <f t="shared" si="31"/>
        <v/>
      </c>
    </row>
    <row r="1990" spans="1:11" x14ac:dyDescent="0.15">
      <c r="A1990" s="10" t="str">
        <f>IF([1]厂站实体!A1990="","",[1]厂站实体!A1990)</f>
        <v/>
      </c>
      <c r="B1990" s="10" t="str">
        <f>IF([1]厂站实体!E1990="","",[1]厂站实体!E1990)</f>
        <v/>
      </c>
      <c r="C1990" s="10" t="str">
        <f>IF([1]厂站实体!C1990="","",[1]厂站实体!C1990)</f>
        <v/>
      </c>
      <c r="D1990" s="10" t="str">
        <f>IF([1]厂站实体!D1990="","",[1]厂站实体!D1990)</f>
        <v/>
      </c>
      <c r="E1990" s="10" t="str">
        <f>IF([1]厂站实体!R1990="","",[1]厂站实体!R1990)</f>
        <v/>
      </c>
      <c r="F1990" s="10" t="str">
        <f>IF([1]厂站实体!M1990="","",[1]厂站实体!M1990)</f>
        <v/>
      </c>
      <c r="G1990" s="10" t="str">
        <f>IF([1]厂站实体!N1990="","",[1]厂站实体!N1990)</f>
        <v/>
      </c>
      <c r="H1990" s="10" t="str">
        <f>IF([1]厂站实体!O1990="","",[1]厂站实体!O1990)</f>
        <v/>
      </c>
      <c r="I1990" s="10" t="str">
        <f>IF([1]厂站实体!K1990="","",[1]厂站实体!K1990)</f>
        <v/>
      </c>
      <c r="J1990" s="10" t="str">
        <f>IF([1]厂站实体!P1990="","",[1]厂站实体!P1990)</f>
        <v/>
      </c>
      <c r="K1990" s="10" t="str">
        <f t="shared" si="31"/>
        <v/>
      </c>
    </row>
    <row r="1991" spans="1:11" x14ac:dyDescent="0.15">
      <c r="A1991" s="10" t="str">
        <f>IF([1]厂站实体!A1991="","",[1]厂站实体!A1991)</f>
        <v/>
      </c>
      <c r="B1991" s="10" t="str">
        <f>IF([1]厂站实体!E1991="","",[1]厂站实体!E1991)</f>
        <v/>
      </c>
      <c r="C1991" s="10" t="str">
        <f>IF([1]厂站实体!C1991="","",[1]厂站实体!C1991)</f>
        <v/>
      </c>
      <c r="D1991" s="10" t="str">
        <f>IF([1]厂站实体!D1991="","",[1]厂站实体!D1991)</f>
        <v/>
      </c>
      <c r="E1991" s="10" t="str">
        <f>IF([1]厂站实体!R1991="","",[1]厂站实体!R1991)</f>
        <v/>
      </c>
      <c r="F1991" s="10" t="str">
        <f>IF([1]厂站实体!M1991="","",[1]厂站实体!M1991)</f>
        <v/>
      </c>
      <c r="G1991" s="10" t="str">
        <f>IF([1]厂站实体!N1991="","",[1]厂站实体!N1991)</f>
        <v/>
      </c>
      <c r="H1991" s="10" t="str">
        <f>IF([1]厂站实体!O1991="","",[1]厂站实体!O1991)</f>
        <v/>
      </c>
      <c r="I1991" s="10" t="str">
        <f>IF([1]厂站实体!K1991="","",[1]厂站实体!K1991)</f>
        <v/>
      </c>
      <c r="J1991" s="10" t="str">
        <f>IF([1]厂站实体!P1991="","",[1]厂站实体!P1991)</f>
        <v/>
      </c>
      <c r="K1991" s="10" t="str">
        <f t="shared" si="31"/>
        <v/>
      </c>
    </row>
    <row r="1992" spans="1:11" x14ac:dyDescent="0.15">
      <c r="A1992" s="10" t="str">
        <f>IF([1]厂站实体!A1992="","",[1]厂站实体!A1992)</f>
        <v/>
      </c>
      <c r="B1992" s="10" t="str">
        <f>IF([1]厂站实体!E1992="","",[1]厂站实体!E1992)</f>
        <v/>
      </c>
      <c r="C1992" s="10" t="str">
        <f>IF([1]厂站实体!C1992="","",[1]厂站实体!C1992)</f>
        <v/>
      </c>
      <c r="D1992" s="10" t="str">
        <f>IF([1]厂站实体!D1992="","",[1]厂站实体!D1992)</f>
        <v/>
      </c>
      <c r="E1992" s="10" t="str">
        <f>IF([1]厂站实体!R1992="","",[1]厂站实体!R1992)</f>
        <v/>
      </c>
      <c r="F1992" s="10" t="str">
        <f>IF([1]厂站实体!M1992="","",[1]厂站实体!M1992)</f>
        <v/>
      </c>
      <c r="G1992" s="10" t="str">
        <f>IF([1]厂站实体!N1992="","",[1]厂站实体!N1992)</f>
        <v/>
      </c>
      <c r="H1992" s="10" t="str">
        <f>IF([1]厂站实体!O1992="","",[1]厂站实体!O1992)</f>
        <v/>
      </c>
      <c r="I1992" s="10" t="str">
        <f>IF([1]厂站实体!K1992="","",[1]厂站实体!K1992)</f>
        <v/>
      </c>
      <c r="J1992" s="10" t="str">
        <f>IF([1]厂站实体!P1992="","",[1]厂站实体!P1992)</f>
        <v/>
      </c>
      <c r="K1992" s="10" t="str">
        <f t="shared" si="31"/>
        <v/>
      </c>
    </row>
    <row r="1993" spans="1:11" x14ac:dyDescent="0.15">
      <c r="A1993" s="10" t="str">
        <f>IF([1]厂站实体!A1993="","",[1]厂站实体!A1993)</f>
        <v/>
      </c>
      <c r="B1993" s="10" t="str">
        <f>IF([1]厂站实体!E1993="","",[1]厂站实体!E1993)</f>
        <v/>
      </c>
      <c r="C1993" s="10" t="str">
        <f>IF([1]厂站实体!C1993="","",[1]厂站实体!C1993)</f>
        <v/>
      </c>
      <c r="D1993" s="10" t="str">
        <f>IF([1]厂站实体!D1993="","",[1]厂站实体!D1993)</f>
        <v/>
      </c>
      <c r="E1993" s="10" t="str">
        <f>IF([1]厂站实体!R1993="","",[1]厂站实体!R1993)</f>
        <v/>
      </c>
      <c r="F1993" s="10" t="str">
        <f>IF([1]厂站实体!M1993="","",[1]厂站实体!M1993)</f>
        <v/>
      </c>
      <c r="G1993" s="10" t="str">
        <f>IF([1]厂站实体!N1993="","",[1]厂站实体!N1993)</f>
        <v/>
      </c>
      <c r="H1993" s="10" t="str">
        <f>IF([1]厂站实体!O1993="","",[1]厂站实体!O1993)</f>
        <v/>
      </c>
      <c r="I1993" s="10" t="str">
        <f>IF([1]厂站实体!K1993="","",[1]厂站实体!K1993)</f>
        <v/>
      </c>
      <c r="J1993" s="10" t="str">
        <f>IF([1]厂站实体!P1993="","",[1]厂站实体!P1993)</f>
        <v/>
      </c>
      <c r="K1993" s="10" t="str">
        <f t="shared" si="31"/>
        <v/>
      </c>
    </row>
    <row r="1994" spans="1:11" x14ac:dyDescent="0.15">
      <c r="A1994" s="10" t="str">
        <f>IF([1]厂站实体!A1994="","",[1]厂站实体!A1994)</f>
        <v/>
      </c>
      <c r="B1994" s="10" t="str">
        <f>IF([1]厂站实体!E1994="","",[1]厂站实体!E1994)</f>
        <v/>
      </c>
      <c r="C1994" s="10" t="str">
        <f>IF([1]厂站实体!C1994="","",[1]厂站实体!C1994)</f>
        <v/>
      </c>
      <c r="D1994" s="10" t="str">
        <f>IF([1]厂站实体!D1994="","",[1]厂站实体!D1994)</f>
        <v/>
      </c>
      <c r="E1994" s="10" t="str">
        <f>IF([1]厂站实体!R1994="","",[1]厂站实体!R1994)</f>
        <v/>
      </c>
      <c r="F1994" s="10" t="str">
        <f>IF([1]厂站实体!M1994="","",[1]厂站实体!M1994)</f>
        <v/>
      </c>
      <c r="G1994" s="10" t="str">
        <f>IF([1]厂站实体!N1994="","",[1]厂站实体!N1994)</f>
        <v/>
      </c>
      <c r="H1994" s="10" t="str">
        <f>IF([1]厂站实体!O1994="","",[1]厂站实体!O1994)</f>
        <v/>
      </c>
      <c r="I1994" s="10" t="str">
        <f>IF([1]厂站实体!K1994="","",[1]厂站实体!K1994)</f>
        <v/>
      </c>
      <c r="J1994" s="10" t="str">
        <f>IF([1]厂站实体!P1994="","",[1]厂站实体!P1994)</f>
        <v/>
      </c>
      <c r="K1994" s="10" t="str">
        <f t="shared" si="31"/>
        <v/>
      </c>
    </row>
    <row r="1995" spans="1:11" x14ac:dyDescent="0.15">
      <c r="A1995" s="10" t="str">
        <f>IF([1]厂站实体!A1995="","",[1]厂站实体!A1995)</f>
        <v/>
      </c>
      <c r="B1995" s="10" t="str">
        <f>IF([1]厂站实体!E1995="","",[1]厂站实体!E1995)</f>
        <v/>
      </c>
      <c r="C1995" s="10" t="str">
        <f>IF([1]厂站实体!C1995="","",[1]厂站实体!C1995)</f>
        <v/>
      </c>
      <c r="D1995" s="10" t="str">
        <f>IF([1]厂站实体!D1995="","",[1]厂站实体!D1995)</f>
        <v/>
      </c>
      <c r="E1995" s="10" t="str">
        <f>IF([1]厂站实体!R1995="","",[1]厂站实体!R1995)</f>
        <v/>
      </c>
      <c r="F1995" s="10" t="str">
        <f>IF([1]厂站实体!M1995="","",[1]厂站实体!M1995)</f>
        <v/>
      </c>
      <c r="G1995" s="10" t="str">
        <f>IF([1]厂站实体!N1995="","",[1]厂站实体!N1995)</f>
        <v/>
      </c>
      <c r="H1995" s="10" t="str">
        <f>IF([1]厂站实体!O1995="","",[1]厂站实体!O1995)</f>
        <v/>
      </c>
      <c r="I1995" s="10" t="str">
        <f>IF([1]厂站实体!K1995="","",[1]厂站实体!K1995)</f>
        <v/>
      </c>
      <c r="J1995" s="10" t="str">
        <f>IF([1]厂站实体!P1995="","",[1]厂站实体!P1995)</f>
        <v/>
      </c>
      <c r="K1995" s="10" t="str">
        <f t="shared" si="31"/>
        <v/>
      </c>
    </row>
    <row r="1996" spans="1:11" x14ac:dyDescent="0.15">
      <c r="A1996" s="10" t="str">
        <f>IF([1]厂站实体!A1996="","",[1]厂站实体!A1996)</f>
        <v/>
      </c>
      <c r="B1996" s="10" t="str">
        <f>IF([1]厂站实体!E1996="","",[1]厂站实体!E1996)</f>
        <v/>
      </c>
      <c r="C1996" s="10" t="str">
        <f>IF([1]厂站实体!C1996="","",[1]厂站实体!C1996)</f>
        <v/>
      </c>
      <c r="D1996" s="10" t="str">
        <f>IF([1]厂站实体!D1996="","",[1]厂站实体!D1996)</f>
        <v/>
      </c>
      <c r="E1996" s="10" t="str">
        <f>IF([1]厂站实体!R1996="","",[1]厂站实体!R1996)</f>
        <v/>
      </c>
      <c r="F1996" s="10" t="str">
        <f>IF([1]厂站实体!M1996="","",[1]厂站实体!M1996)</f>
        <v/>
      </c>
      <c r="G1996" s="10" t="str">
        <f>IF([1]厂站实体!N1996="","",[1]厂站实体!N1996)</f>
        <v/>
      </c>
      <c r="H1996" s="10" t="str">
        <f>IF([1]厂站实体!O1996="","",[1]厂站实体!O1996)</f>
        <v/>
      </c>
      <c r="I1996" s="10" t="str">
        <f>IF([1]厂站实体!K1996="","",[1]厂站实体!K1996)</f>
        <v/>
      </c>
      <c r="J1996" s="10" t="str">
        <f>IF([1]厂站实体!P1996="","",[1]厂站实体!P1996)</f>
        <v/>
      </c>
      <c r="K1996" s="10" t="str">
        <f t="shared" si="31"/>
        <v/>
      </c>
    </row>
    <row r="1997" spans="1:11" x14ac:dyDescent="0.15">
      <c r="A1997" s="10" t="str">
        <f>IF([1]厂站实体!A1997="","",[1]厂站实体!A1997)</f>
        <v/>
      </c>
      <c r="B1997" s="10" t="str">
        <f>IF([1]厂站实体!E1997="","",[1]厂站实体!E1997)</f>
        <v/>
      </c>
      <c r="C1997" s="10" t="str">
        <f>IF([1]厂站实体!C1997="","",[1]厂站实体!C1997)</f>
        <v/>
      </c>
      <c r="D1997" s="10" t="str">
        <f>IF([1]厂站实体!D1997="","",[1]厂站实体!D1997)</f>
        <v/>
      </c>
      <c r="E1997" s="10" t="str">
        <f>IF([1]厂站实体!R1997="","",[1]厂站实体!R1997)</f>
        <v/>
      </c>
      <c r="F1997" s="10" t="str">
        <f>IF([1]厂站实体!M1997="","",[1]厂站实体!M1997)</f>
        <v/>
      </c>
      <c r="G1997" s="10" t="str">
        <f>IF([1]厂站实体!N1997="","",[1]厂站实体!N1997)</f>
        <v/>
      </c>
      <c r="H1997" s="10" t="str">
        <f>IF([1]厂站实体!O1997="","",[1]厂站实体!O1997)</f>
        <v/>
      </c>
      <c r="I1997" s="10" t="str">
        <f>IF([1]厂站实体!K1997="","",[1]厂站实体!K1997)</f>
        <v/>
      </c>
      <c r="J1997" s="10" t="str">
        <f>IF([1]厂站实体!P1997="","",[1]厂站实体!P1997)</f>
        <v/>
      </c>
      <c r="K1997" s="10" t="str">
        <f t="shared" si="31"/>
        <v/>
      </c>
    </row>
    <row r="1998" spans="1:11" x14ac:dyDescent="0.15">
      <c r="A1998" s="10" t="str">
        <f>IF([1]厂站实体!A1998="","",[1]厂站实体!A1998)</f>
        <v/>
      </c>
      <c r="B1998" s="10" t="str">
        <f>IF([1]厂站实体!E1998="","",[1]厂站实体!E1998)</f>
        <v/>
      </c>
      <c r="C1998" s="10" t="str">
        <f>IF([1]厂站实体!C1998="","",[1]厂站实体!C1998)</f>
        <v/>
      </c>
      <c r="D1998" s="10" t="str">
        <f>IF([1]厂站实体!D1998="","",[1]厂站实体!D1998)</f>
        <v/>
      </c>
      <c r="E1998" s="10" t="str">
        <f>IF([1]厂站实体!R1998="","",[1]厂站实体!R1998)</f>
        <v/>
      </c>
      <c r="F1998" s="10" t="str">
        <f>IF([1]厂站实体!M1998="","",[1]厂站实体!M1998)</f>
        <v/>
      </c>
      <c r="G1998" s="10" t="str">
        <f>IF([1]厂站实体!N1998="","",[1]厂站实体!N1998)</f>
        <v/>
      </c>
      <c r="H1998" s="10" t="str">
        <f>IF([1]厂站实体!O1998="","",[1]厂站实体!O1998)</f>
        <v/>
      </c>
      <c r="I1998" s="10" t="str">
        <f>IF([1]厂站实体!K1998="","",[1]厂站实体!K1998)</f>
        <v/>
      </c>
      <c r="J1998" s="10" t="str">
        <f>IF([1]厂站实体!P1998="","",[1]厂站实体!P1998)</f>
        <v/>
      </c>
      <c r="K1998" s="10" t="str">
        <f t="shared" si="31"/>
        <v/>
      </c>
    </row>
    <row r="1999" spans="1:11" x14ac:dyDescent="0.15">
      <c r="A1999" s="10" t="str">
        <f>IF([1]厂站实体!A1999="","",[1]厂站实体!A1999)</f>
        <v/>
      </c>
      <c r="B1999" s="10" t="str">
        <f>IF([1]厂站实体!E1999="","",[1]厂站实体!E1999)</f>
        <v/>
      </c>
      <c r="C1999" s="10" t="str">
        <f>IF([1]厂站实体!C1999="","",[1]厂站实体!C1999)</f>
        <v/>
      </c>
      <c r="D1999" s="10" t="str">
        <f>IF([1]厂站实体!D1999="","",[1]厂站实体!D1999)</f>
        <v/>
      </c>
      <c r="E1999" s="10" t="str">
        <f>IF([1]厂站实体!R1999="","",[1]厂站实体!R1999)</f>
        <v/>
      </c>
      <c r="F1999" s="10" t="str">
        <f>IF([1]厂站实体!M1999="","",[1]厂站实体!M1999)</f>
        <v/>
      </c>
      <c r="G1999" s="10" t="str">
        <f>IF([1]厂站实体!N1999="","",[1]厂站实体!N1999)</f>
        <v/>
      </c>
      <c r="H1999" s="10" t="str">
        <f>IF([1]厂站实体!O1999="","",[1]厂站实体!O1999)</f>
        <v/>
      </c>
      <c r="I1999" s="10" t="str">
        <f>IF([1]厂站实体!K1999="","",[1]厂站实体!K1999)</f>
        <v/>
      </c>
      <c r="J1999" s="10" t="str">
        <f>IF([1]厂站实体!P1999="","",[1]厂站实体!P1999)</f>
        <v/>
      </c>
      <c r="K1999" s="10" t="str">
        <f t="shared" si="31"/>
        <v/>
      </c>
    </row>
    <row r="2000" spans="1:11" x14ac:dyDescent="0.15">
      <c r="A2000" s="10" t="str">
        <f>IF([1]厂站实体!A2000="","",[1]厂站实体!A2000)</f>
        <v/>
      </c>
      <c r="B2000" s="10" t="str">
        <f>IF([1]厂站实体!E2000="","",[1]厂站实体!E2000)</f>
        <v/>
      </c>
      <c r="C2000" s="10" t="str">
        <f>IF([1]厂站实体!C2000="","",[1]厂站实体!C2000)</f>
        <v/>
      </c>
      <c r="D2000" s="10" t="str">
        <f>IF([1]厂站实体!D2000="","",[1]厂站实体!D2000)</f>
        <v/>
      </c>
      <c r="E2000" s="10" t="str">
        <f>IF([1]厂站实体!R2000="","",[1]厂站实体!R2000)</f>
        <v/>
      </c>
      <c r="F2000" s="10" t="str">
        <f>IF([1]厂站实体!M2000="","",[1]厂站实体!M2000)</f>
        <v/>
      </c>
      <c r="G2000" s="10" t="str">
        <f>IF([1]厂站实体!N2000="","",[1]厂站实体!N2000)</f>
        <v/>
      </c>
      <c r="H2000" s="10" t="str">
        <f>IF([1]厂站实体!O2000="","",[1]厂站实体!O2000)</f>
        <v/>
      </c>
      <c r="I2000" s="10" t="str">
        <f>IF([1]厂站实体!K2000="","",[1]厂站实体!K2000)</f>
        <v/>
      </c>
      <c r="J2000" s="10" t="str">
        <f>IF([1]厂站实体!P2000="","",[1]厂站实体!P2000)</f>
        <v/>
      </c>
      <c r="K2000" s="10" t="str">
        <f t="shared" si="31"/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表3-9</vt:lpstr>
      <vt:lpstr>表3-5</vt:lpstr>
      <vt:lpstr>变压器</vt:lpstr>
      <vt:lpstr>变压器绕组</vt:lpstr>
      <vt:lpstr>厂站实体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2015-02-12T08:55:23Z</dcterms:modified>
</cp:coreProperties>
</file>