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always" defaultThemeVersion="124226"/>
  <bookViews>
    <workbookView xWindow="10305" yWindow="3765" windowWidth="10200" windowHeight="3735" tabRatio="889" firstSheet="33" activeTab="37"/>
  </bookViews>
  <sheets>
    <sheet name="表格说明" sheetId="113" r:id="rId1"/>
    <sheet name="表2-1 经济社会历史发展情况" sheetId="1" r:id="rId2"/>
    <sheet name="表3-1 公司供电企业数量统计表" sheetId="3" r:id="rId3"/>
    <sheet name="表3-2 公司供电企业基本情况统计表" sheetId="4" r:id="rId4"/>
    <sheet name="表3-3 公司供电分区概况" sheetId="134" r:id="rId5"/>
    <sheet name="表3-4 公司并网公用电厂装机容量表" sheetId="6" r:id="rId6"/>
    <sheet name="表3-5 110kV电网变电站" sheetId="91" r:id="rId7"/>
    <sheet name="表3-6 110kV线路情况" sheetId="7" r:id="rId8"/>
    <sheet name="表3-7 110kV电网结构情况" sheetId="8" r:id="rId9"/>
    <sheet name="表3-8 110kV电网主要设备运行年限分布" sheetId="9" r:id="rId10"/>
    <sheet name="表3-9 35kV电网变电站情况" sheetId="10" r:id="rId11"/>
    <sheet name="表3-10 35kV公用电网线路情况" sheetId="11" r:id="rId12"/>
    <sheet name="表3-11 35kV电网结构情况" sheetId="12" r:id="rId13"/>
    <sheet name="表3-12 35kV电网主要设备运行年限分布" sheetId="13" r:id="rId14"/>
    <sheet name="表3-13 10kV电网结构情况" sheetId="14" r:id="rId15"/>
    <sheet name="表3-14 配电自动化情况" sheetId="133" r:id="rId16"/>
    <sheet name="表3-15 10kV电网配变设备表" sheetId="15" r:id="rId17"/>
    <sheet name="表3-16 10kV配电线路情况表" sheetId="16" r:id="rId18"/>
    <sheet name="表3-17 10kV主干线导线截面分布表" sheetId="17" r:id="rId19"/>
    <sheet name="表3-18 10kV电网开关类设施和设备情况" sheetId="18" r:id="rId20"/>
    <sheet name="表3-19 10kV电网无功补偿设备情况" sheetId="19" r:id="rId21"/>
    <sheet name="表3-20 10kV配电设备运行年限情况" sheetId="20" r:id="rId22"/>
    <sheet name="表3-21 0.38kV线路规模情况" sheetId="121" r:id="rId23"/>
    <sheet name="表3-22 0.38kV线路主要导线截面及分布情况" sheetId="22" r:id="rId24"/>
    <sheet name="表3-23 供电可靠率（RS-3）分布表" sheetId="23" r:id="rId25"/>
    <sheet name="表3-24 110kV电网主要运行指标" sheetId="24" r:id="rId26"/>
    <sheet name="表3-25 110kV变电容载比分布表" sheetId="25" r:id="rId27"/>
    <sheet name="表3-26 110kV变压器最大负载率分布表" sheetId="26" r:id="rId28"/>
    <sheet name="表3-27 35kV电网主要运行指标" sheetId="27" r:id="rId29"/>
    <sheet name="表3-28 35kV变电容载比分布表" sheetId="28" r:id="rId30"/>
    <sheet name="表3‑29 35kV变电站主变最大负载率分布表" sheetId="29" r:id="rId31"/>
    <sheet name="表3-30 10kV电网主要运行指标" sheetId="30" r:id="rId32"/>
    <sheet name="表3-31 10kV配变负载率分布表" sheetId="31" r:id="rId33"/>
    <sheet name="表3-32 10kV线路最大负载率分布表" sheetId="32" r:id="rId34"/>
    <sheet name="表3-33 县域电网孤网、薄弱环节、低电压及无电情况表" sheetId="33" r:id="rId35"/>
    <sheet name="表3-34 配电网建设 投资渠道统计表" sheetId="34" r:id="rId36"/>
    <sheet name="表4-1 电量负荷历史数据" sheetId="37" r:id="rId37"/>
    <sheet name="表4-2 全社会用电负荷和用电量预测结果" sheetId="38" r:id="rId38"/>
    <sheet name="表4-3 接入35kV及以下电网电厂装机容量情况" sheetId="40" r:id="rId39"/>
    <sheet name="表4-4 110-10kV分区分年度网供负荷预测结果" sheetId="42" r:id="rId40"/>
    <sheet name="表6-1 110kV变电分年度规模" sheetId="92" r:id="rId41"/>
    <sheet name="表6-2 110kV电网新扩建及改造变电工程规模（公用电网）" sheetId="47" r:id="rId42"/>
    <sheet name="表6-3 110kV电网新建及改造线路工程规模" sheetId="49" r:id="rId43"/>
    <sheet name="表6-4 110kV电网新扩建工程分类规模（市辖 公用电网）" sheetId="50" r:id="rId44"/>
    <sheet name="表6-5 110kV电网新扩建工程分类规模（县级 公用电网）" sheetId="51" r:id="rId45"/>
    <sheet name="表7-1 35kV变电分年度规模" sheetId="94" r:id="rId46"/>
    <sheet name="表7-2 35kV电网规划新扩建及改造变电工程规模（公用网）" sheetId="57" r:id="rId47"/>
    <sheet name="表7-3 35kV电网规划新扩建及改造变电工程规模（公司投资）" sheetId="58" r:id="rId48"/>
    <sheet name="表7-4 35kV电网规划新建及改造线路工程量汇总（公用网）" sheetId="95" r:id="rId49"/>
    <sheet name="表7-5 35kV电网规划新建及改造线路工程量汇总（公司投资）" sheetId="96" r:id="rId50"/>
    <sheet name="表7-6 35kV电网新扩建工程分类规模（市辖 公用电网）" sheetId="98" r:id="rId51"/>
    <sheet name="表7-7 35kV电网新扩建工程分类规模（县级 公用电网）" sheetId="99" r:id="rId52"/>
    <sheet name="表8-1 10kV配变规模分析" sheetId="103" r:id="rId53"/>
    <sheet name="表8-2 10kV配变分年度新建和改造规模" sheetId="104" r:id="rId54"/>
    <sheet name="表8-3 10kV线路新建和改造分年度规模" sheetId="106" r:id="rId55"/>
    <sheet name="表8-4 10kV电网开关设施新建及改造分年度规模" sheetId="107" r:id="rId56"/>
    <sheet name="表8-5 10kV电网开关功能规模情况（公用网）" sheetId="135" r:id="rId57"/>
    <sheet name="表8-6 10kV及以下电网无功补偿设备分年度规模" sheetId="108" r:id="rId58"/>
    <sheet name="表8-7 0.38kV电网新建及改造线路分年度工程量" sheetId="109" r:id="rId59"/>
    <sheet name="表8-8 10kV及以下电网新扩建工程分类统计（市辖 公用网）" sheetId="123" r:id="rId60"/>
    <sheet name="表8-9 10kV及以下电网新扩建工程分类统计（县级 公用网）" sheetId="111" r:id="rId61"/>
    <sheet name="表9-1 分布式电源接入工程建设和投资规模" sheetId="124" r:id="rId62"/>
    <sheet name="表9-2 各类充换电设施建设规模及负荷预测" sheetId="125" r:id="rId63"/>
    <sheet name="表9-3 充换电设施供电工程建设和投资规模" sheetId="126" r:id="rId64"/>
    <sheet name="表9-4 配电自动化建设区域关键指标对比表" sheetId="131" r:id="rId65"/>
    <sheet name="表9-5 配电自动化建设规划投资估算表" sheetId="132" r:id="rId66"/>
    <sheet name="表10-1 110kV及以下各级电网规划建设工程投资" sheetId="101" r:id="rId67"/>
    <sheet name="表10-2 110kV电网新扩建工程投资分类统计(公用网)" sheetId="137" r:id="rId68"/>
    <sheet name="表10-3 35kV电网新扩建工程投资分类统计（公用电网）" sheetId="138" r:id="rId69"/>
    <sheet name="表10-4 10kV及以下配电网新扩建工程投资分类统计（公用）" sheetId="67" r:id="rId70"/>
    <sheet name="表10-5 配电网改造工程投资分类统计（公用电网）" sheetId="68" r:id="rId71"/>
    <sheet name="表10-6 110kV及以下配电网整体规划评价" sheetId="119" r:id="rId72"/>
    <sheet name="表10-7 35-110kV电网规划成效" sheetId="69" r:id="rId73"/>
    <sheet name="表10-8 10kV电网规划成效" sheetId="70" r:id="rId74"/>
    <sheet name="表10-9 110kV及以下电网投资效率分析" sheetId="71" r:id="rId75"/>
  </sheets>
  <definedNames>
    <definedName name="_ftn1" localSheetId="66">'表10-1 110kV及以下各级电网规划建设工程投资'!$A$62</definedName>
  </definedNames>
  <calcPr calcId="152511"/>
</workbook>
</file>

<file path=xl/calcChain.xml><?xml version="1.0" encoding="utf-8"?>
<calcChain xmlns="http://schemas.openxmlformats.org/spreadsheetml/2006/main">
  <c r="E7" i="7" l="1"/>
  <c r="E8" i="11"/>
  <c r="E7" i="11"/>
  <c r="E9" i="11" l="1"/>
  <c r="E10" i="11"/>
  <c r="E11" i="11"/>
  <c r="E12" i="11"/>
  <c r="E8" i="7"/>
  <c r="E9" i="7"/>
  <c r="E10" i="7"/>
  <c r="E11" i="7"/>
  <c r="E12" i="7"/>
  <c r="J4" i="98" l="1"/>
  <c r="K38" i="135"/>
  <c r="K37" i="135"/>
  <c r="K34" i="135"/>
  <c r="K33" i="135"/>
  <c r="K29" i="135"/>
  <c r="K22" i="135"/>
  <c r="K21" i="135"/>
  <c r="K18" i="135"/>
  <c r="K17" i="135"/>
  <c r="K10" i="135"/>
  <c r="K9" i="135"/>
  <c r="K6" i="135"/>
  <c r="K5" i="135"/>
  <c r="K36" i="135"/>
  <c r="K35" i="135"/>
  <c r="K32" i="135"/>
  <c r="K31" i="135"/>
  <c r="K28" i="135"/>
  <c r="K27" i="135"/>
  <c r="K24" i="135"/>
  <c r="K23" i="135"/>
  <c r="K20" i="135"/>
  <c r="K19" i="135"/>
  <c r="K16" i="135"/>
  <c r="K15" i="135"/>
  <c r="K8" i="135"/>
  <c r="K7" i="135"/>
  <c r="K4" i="135"/>
  <c r="K25" i="135"/>
  <c r="K26" i="135"/>
  <c r="K30" i="135"/>
  <c r="K6" i="42"/>
  <c r="I10" i="38"/>
  <c r="I11" i="38"/>
  <c r="I12" i="38"/>
  <c r="I13" i="38"/>
  <c r="I15" i="38"/>
  <c r="I17" i="38"/>
  <c r="I18" i="38"/>
  <c r="I19" i="38"/>
  <c r="I20" i="38"/>
  <c r="I21" i="38"/>
  <c r="I7" i="38"/>
  <c r="G12" i="37"/>
  <c r="F12" i="37"/>
  <c r="E12" i="37"/>
  <c r="D12" i="37"/>
  <c r="H13" i="37"/>
  <c r="P33" i="101"/>
  <c r="O35" i="101"/>
  <c r="P35" i="101"/>
  <c r="O36" i="101"/>
  <c r="P36" i="101"/>
  <c r="P41" i="101"/>
  <c r="O43" i="101"/>
  <c r="P43" i="101"/>
  <c r="O44" i="101"/>
  <c r="P44" i="101"/>
  <c r="P49" i="101"/>
  <c r="P57" i="101"/>
  <c r="P65" i="101"/>
  <c r="P73" i="101"/>
  <c r="H4" i="137"/>
  <c r="H6" i="137"/>
  <c r="P66" i="101"/>
  <c r="P56" i="101"/>
  <c r="P72" i="101"/>
  <c r="P34" i="101"/>
  <c r="P74" i="101"/>
  <c r="P18" i="101"/>
  <c r="P42" i="101"/>
  <c r="P58" i="101"/>
  <c r="P48" i="101"/>
  <c r="P64" i="101"/>
  <c r="P54" i="101"/>
  <c r="P32" i="101"/>
  <c r="P16" i="101"/>
  <c r="P40" i="101"/>
  <c r="P14" i="101"/>
  <c r="P30" i="101"/>
  <c r="P46" i="101"/>
  <c r="P70" i="101"/>
  <c r="P38" i="101"/>
  <c r="P62" i="101"/>
  <c r="P50" i="101"/>
  <c r="P53" i="101"/>
  <c r="P71" i="101"/>
  <c r="P63" i="101"/>
  <c r="P69" i="101"/>
  <c r="P29" i="101"/>
  <c r="P45" i="101"/>
  <c r="P61" i="101"/>
  <c r="P55" i="101"/>
  <c r="P47" i="101"/>
  <c r="P39" i="101"/>
  <c r="P31" i="101"/>
  <c r="P37" i="101"/>
  <c r="H10" i="68"/>
  <c r="H9" i="68"/>
  <c r="H6" i="68"/>
  <c r="H5" i="68"/>
  <c r="O63" i="101"/>
  <c r="O55" i="101"/>
  <c r="O47" i="101"/>
  <c r="O39" i="101"/>
  <c r="O31" i="101"/>
  <c r="O15" i="101"/>
  <c r="O71" i="101"/>
  <c r="O69" i="101"/>
  <c r="O61" i="101"/>
  <c r="O53" i="101"/>
  <c r="O45" i="101"/>
  <c r="O37" i="101"/>
  <c r="O29" i="101"/>
  <c r="O38" i="101"/>
  <c r="O40" i="101"/>
  <c r="O46" i="101"/>
  <c r="O48" i="101"/>
  <c r="O50" i="101"/>
  <c r="O54" i="101"/>
  <c r="O56" i="101"/>
  <c r="O58" i="101"/>
  <c r="O62" i="101"/>
  <c r="O64" i="101"/>
  <c r="O66" i="101"/>
  <c r="O70" i="101"/>
  <c r="O72" i="101"/>
  <c r="O74" i="101"/>
  <c r="O34" i="101"/>
  <c r="O32" i="101"/>
  <c r="O30" i="101"/>
  <c r="O18" i="101"/>
  <c r="O16" i="101"/>
  <c r="O5" i="101"/>
  <c r="H12" i="67"/>
  <c r="H11" i="67"/>
  <c r="H10" i="67"/>
  <c r="H9" i="67"/>
  <c r="H6" i="67"/>
  <c r="H5" i="67"/>
  <c r="H13" i="67"/>
  <c r="H4" i="67"/>
  <c r="H12" i="138"/>
  <c r="H11" i="138"/>
  <c r="H10" i="138"/>
  <c r="H9" i="138"/>
  <c r="H6" i="138"/>
  <c r="H5" i="138"/>
  <c r="H4" i="138"/>
  <c r="H12" i="137"/>
  <c r="H11" i="137"/>
  <c r="H10" i="137"/>
  <c r="H9" i="137"/>
  <c r="H5" i="137"/>
  <c r="O6" i="101"/>
  <c r="O14" i="101"/>
  <c r="P13" i="101"/>
  <c r="P15" i="101"/>
  <c r="P5" i="101"/>
  <c r="H7" i="67"/>
  <c r="H13" i="138"/>
  <c r="H7" i="138"/>
  <c r="H13" i="137"/>
  <c r="H7" i="137"/>
  <c r="P8" i="101"/>
  <c r="P10" i="101"/>
  <c r="P6" i="101"/>
  <c r="P17" i="101"/>
  <c r="P9" i="101"/>
  <c r="O49" i="101"/>
  <c r="O73" i="101"/>
  <c r="O41" i="101"/>
  <c r="O65" i="101"/>
  <c r="O33" i="101"/>
  <c r="O57" i="101"/>
  <c r="J22" i="111"/>
  <c r="J21" i="111"/>
  <c r="J20" i="111"/>
  <c r="J32" i="111"/>
  <c r="J31" i="111"/>
  <c r="J30" i="111"/>
  <c r="J28" i="111"/>
  <c r="J29" i="111"/>
  <c r="J27" i="111"/>
  <c r="J26" i="111"/>
  <c r="J25" i="111"/>
  <c r="J22" i="123"/>
  <c r="J19" i="111"/>
  <c r="J19" i="123"/>
  <c r="J9" i="111"/>
  <c r="J9" i="123"/>
  <c r="J18" i="111"/>
  <c r="J18" i="123"/>
  <c r="J17" i="111"/>
  <c r="J17" i="123"/>
  <c r="J8" i="111"/>
  <c r="J8" i="123"/>
  <c r="J7" i="111"/>
  <c r="J7" i="123"/>
  <c r="J16" i="123"/>
  <c r="J15" i="123"/>
  <c r="J15" i="111"/>
  <c r="J16" i="111"/>
  <c r="J5" i="111"/>
  <c r="J6" i="123"/>
  <c r="J5" i="123"/>
  <c r="J6" i="111"/>
  <c r="J24" i="111"/>
  <c r="J21" i="123"/>
  <c r="J23" i="111"/>
  <c r="J20" i="123"/>
  <c r="J14" i="111"/>
  <c r="J14" i="123"/>
  <c r="J13" i="111"/>
  <c r="J13" i="123"/>
  <c r="J4" i="111"/>
  <c r="J4" i="123"/>
  <c r="J3" i="111"/>
  <c r="J3" i="123"/>
  <c r="J40" i="111"/>
  <c r="J42" i="111"/>
  <c r="J39" i="111"/>
  <c r="J36" i="111"/>
  <c r="J29" i="123"/>
  <c r="J27" i="123"/>
  <c r="J26" i="123"/>
  <c r="J23" i="123"/>
  <c r="J38" i="111"/>
  <c r="J25" i="123"/>
  <c r="J37" i="111"/>
  <c r="J41" i="111"/>
  <c r="J24" i="123"/>
  <c r="J28" i="123"/>
  <c r="O20" i="108"/>
  <c r="O18" i="108"/>
  <c r="O16" i="108"/>
  <c r="O14" i="108"/>
  <c r="O12" i="108"/>
  <c r="O10" i="108"/>
  <c r="O4" i="108"/>
  <c r="P21" i="108"/>
  <c r="P19" i="108"/>
  <c r="P17" i="108"/>
  <c r="P15" i="108"/>
  <c r="P13" i="108"/>
  <c r="P11" i="108"/>
  <c r="O11" i="108"/>
  <c r="P5" i="108"/>
  <c r="P12" i="108"/>
  <c r="P20" i="108"/>
  <c r="P10" i="108"/>
  <c r="P18" i="108"/>
  <c r="P14" i="108"/>
  <c r="P16" i="108"/>
  <c r="P6" i="108"/>
  <c r="P4" i="108"/>
  <c r="O21" i="108"/>
  <c r="O19" i="108"/>
  <c r="O17" i="108"/>
  <c r="O15" i="108"/>
  <c r="O13" i="108"/>
  <c r="O7" i="108"/>
  <c r="O5" i="108"/>
  <c r="Q7" i="107"/>
  <c r="Q51" i="107"/>
  <c r="Q33" i="107"/>
  <c r="Q15" i="107"/>
  <c r="Q48" i="107"/>
  <c r="Q30" i="107"/>
  <c r="Q12" i="107"/>
  <c r="Q11" i="107"/>
  <c r="Q14" i="107"/>
  <c r="Q29" i="107"/>
  <c r="Q32" i="107"/>
  <c r="Q41" i="107"/>
  <c r="Q44" i="107"/>
  <c r="Q53" i="107"/>
  <c r="Q56" i="107"/>
  <c r="Q24" i="107"/>
  <c r="Q27" i="107"/>
  <c r="Q36" i="107"/>
  <c r="Q39" i="107"/>
  <c r="Q42" i="107"/>
  <c r="Q45" i="107"/>
  <c r="Q6" i="107"/>
  <c r="Q9" i="107"/>
  <c r="Q54" i="107"/>
  <c r="Q57" i="107"/>
  <c r="Q23" i="107"/>
  <c r="Q26" i="107"/>
  <c r="Q35" i="107"/>
  <c r="Q38" i="107"/>
  <c r="Q47" i="107"/>
  <c r="Q50" i="107"/>
  <c r="Q25" i="107"/>
  <c r="Q55" i="107"/>
  <c r="Q49" i="107"/>
  <c r="Q43" i="107"/>
  <c r="Q37" i="107"/>
  <c r="Q34" i="107"/>
  <c r="Q28" i="107"/>
  <c r="Q52" i="107"/>
  <c r="Q40" i="107"/>
  <c r="Q4" i="107"/>
  <c r="Q22" i="107"/>
  <c r="P54" i="107"/>
  <c r="P48" i="107"/>
  <c r="P42" i="107"/>
  <c r="P36" i="107"/>
  <c r="P30" i="107"/>
  <c r="P24" i="107"/>
  <c r="P12" i="107"/>
  <c r="P9" i="107"/>
  <c r="P6" i="107"/>
  <c r="AC6" i="107" s="1"/>
  <c r="P53" i="107"/>
  <c r="P47" i="107"/>
  <c r="P41" i="107"/>
  <c r="P35" i="107"/>
  <c r="P29" i="107"/>
  <c r="P23" i="107"/>
  <c r="P8" i="107"/>
  <c r="P5" i="107"/>
  <c r="AC5" i="107" s="1"/>
  <c r="P13" i="107"/>
  <c r="P7" i="107"/>
  <c r="P52" i="107"/>
  <c r="P40" i="107"/>
  <c r="P34" i="107"/>
  <c r="P57" i="107"/>
  <c r="P56" i="107"/>
  <c r="P51" i="107"/>
  <c r="P50" i="107"/>
  <c r="P45" i="107"/>
  <c r="P44" i="107"/>
  <c r="P39" i="107"/>
  <c r="P38" i="107"/>
  <c r="P33" i="107"/>
  <c r="P32" i="107"/>
  <c r="P27" i="107"/>
  <c r="P26" i="107"/>
  <c r="P15" i="107"/>
  <c r="P14" i="107"/>
  <c r="P55" i="107"/>
  <c r="Q46" i="107"/>
  <c r="P49" i="107"/>
  <c r="P43" i="107"/>
  <c r="P37" i="107"/>
  <c r="Q31" i="107"/>
  <c r="P31" i="107"/>
  <c r="P25" i="107"/>
  <c r="P46" i="107"/>
  <c r="P28" i="107"/>
  <c r="P22" i="107"/>
  <c r="P10" i="107"/>
  <c r="P4" i="107"/>
  <c r="D5" i="12"/>
  <c r="D4" i="12"/>
  <c r="D5" i="8"/>
  <c r="D4" i="8"/>
  <c r="J5" i="99"/>
  <c r="J5" i="98"/>
  <c r="J5" i="51"/>
  <c r="J5" i="50"/>
  <c r="J20" i="51"/>
  <c r="J20" i="99"/>
  <c r="J27" i="51"/>
  <c r="J27" i="99"/>
  <c r="J12" i="99"/>
  <c r="J25" i="99"/>
  <c r="J24" i="99"/>
  <c r="J16" i="51"/>
  <c r="J8" i="98"/>
  <c r="J12" i="51"/>
  <c r="J23" i="51"/>
  <c r="J23" i="99"/>
  <c r="J12" i="50"/>
  <c r="J16" i="99"/>
  <c r="J25" i="51"/>
  <c r="J8" i="51"/>
  <c r="J16" i="98"/>
  <c r="J12" i="98"/>
  <c r="J24" i="51"/>
  <c r="J8" i="99"/>
  <c r="J16" i="50"/>
  <c r="J21" i="99"/>
  <c r="J22" i="99"/>
  <c r="J19" i="51"/>
  <c r="J19" i="99"/>
  <c r="J21" i="51"/>
  <c r="J22" i="51"/>
  <c r="J30" i="51"/>
  <c r="J8" i="50"/>
  <c r="J30" i="99"/>
  <c r="J23" i="98"/>
  <c r="J23" i="50"/>
  <c r="J14" i="99"/>
  <c r="J18" i="99"/>
  <c r="J13" i="50"/>
  <c r="J14" i="50"/>
  <c r="J17" i="50"/>
  <c r="J18" i="50"/>
  <c r="J10" i="50"/>
  <c r="J9" i="50"/>
  <c r="J18" i="98"/>
  <c r="J14" i="98"/>
  <c r="J10" i="98"/>
  <c r="J17" i="98"/>
  <c r="J13" i="98"/>
  <c r="J9" i="98"/>
  <c r="J10" i="99"/>
  <c r="J17" i="99"/>
  <c r="J13" i="99"/>
  <c r="J9" i="99"/>
  <c r="J18" i="51"/>
  <c r="J14" i="51"/>
  <c r="J17" i="51"/>
  <c r="J13" i="51"/>
  <c r="J10" i="51"/>
  <c r="J9" i="51"/>
  <c r="J31" i="99"/>
  <c r="J24" i="50"/>
  <c r="J32" i="51"/>
  <c r="J25" i="50"/>
  <c r="J31" i="51"/>
  <c r="J32" i="99"/>
  <c r="J25" i="98"/>
  <c r="J24" i="98"/>
  <c r="J28" i="99"/>
  <c r="J6" i="51"/>
  <c r="J20" i="98"/>
  <c r="J6" i="98"/>
  <c r="J6" i="99"/>
  <c r="J28" i="51"/>
  <c r="J6" i="50"/>
  <c r="J11" i="51"/>
  <c r="J7" i="51"/>
  <c r="J4" i="51"/>
  <c r="J29" i="99"/>
  <c r="J26" i="99"/>
  <c r="J19" i="50"/>
  <c r="J19" i="98"/>
  <c r="J21" i="98"/>
  <c r="J15" i="98"/>
  <c r="J11" i="98"/>
  <c r="J7" i="98"/>
  <c r="J15" i="99"/>
  <c r="J11" i="99"/>
  <c r="J7" i="99"/>
  <c r="J4" i="99"/>
  <c r="J15" i="51"/>
  <c r="J26" i="51"/>
  <c r="J15" i="50"/>
  <c r="J11" i="50"/>
  <c r="J7" i="50"/>
  <c r="J4" i="50"/>
  <c r="J21" i="50"/>
  <c r="J29" i="51"/>
  <c r="J22" i="98"/>
  <c r="J22" i="50"/>
  <c r="J20" i="50"/>
  <c r="Q37" i="104"/>
  <c r="R37" i="104"/>
  <c r="Q46" i="104"/>
  <c r="R46" i="104"/>
  <c r="Q55" i="104"/>
  <c r="R55" i="104"/>
  <c r="Q64" i="104"/>
  <c r="R64" i="104"/>
  <c r="Q73" i="104"/>
  <c r="R73" i="104"/>
  <c r="Q82" i="104"/>
  <c r="R82" i="104"/>
  <c r="R10" i="104"/>
  <c r="Q19" i="104"/>
  <c r="R19" i="104"/>
  <c r="R78" i="104"/>
  <c r="R76" i="104"/>
  <c r="R69" i="104"/>
  <c r="R60" i="104"/>
  <c r="R58" i="104"/>
  <c r="R51" i="104"/>
  <c r="R42" i="104"/>
  <c r="R40" i="104"/>
  <c r="R33" i="104"/>
  <c r="R13" i="104"/>
  <c r="R6" i="104"/>
  <c r="R81" i="104"/>
  <c r="R75" i="104"/>
  <c r="R66" i="104"/>
  <c r="R57" i="104"/>
  <c r="R48" i="104"/>
  <c r="R45" i="104"/>
  <c r="R39" i="104"/>
  <c r="R18" i="104"/>
  <c r="R12" i="104"/>
  <c r="R83" i="104"/>
  <c r="R74" i="104"/>
  <c r="R56" i="104"/>
  <c r="R53" i="104"/>
  <c r="R44" i="104"/>
  <c r="R77" i="104"/>
  <c r="R70" i="104"/>
  <c r="R68" i="104"/>
  <c r="R52" i="104"/>
  <c r="R50" i="104"/>
  <c r="R41" i="104"/>
  <c r="R34" i="104"/>
  <c r="R32" i="104"/>
  <c r="R14" i="104"/>
  <c r="R71" i="104"/>
  <c r="R62" i="104"/>
  <c r="R35" i="104"/>
  <c r="R17" i="104"/>
  <c r="R84" i="104"/>
  <c r="R79" i="104"/>
  <c r="R80" i="104"/>
  <c r="R72" i="104"/>
  <c r="R67" i="104"/>
  <c r="R61" i="104"/>
  <c r="R65" i="104"/>
  <c r="R54" i="104"/>
  <c r="R49" i="104"/>
  <c r="R43" i="104"/>
  <c r="R47" i="104"/>
  <c r="R38" i="104"/>
  <c r="R36" i="104"/>
  <c r="R31" i="104"/>
  <c r="R20" i="104"/>
  <c r="R63" i="104"/>
  <c r="R9" i="104"/>
  <c r="R7" i="104"/>
  <c r="R59" i="104"/>
  <c r="R5" i="104"/>
  <c r="R4" i="104"/>
  <c r="Q43" i="104"/>
  <c r="Q44" i="104"/>
  <c r="Q41" i="104"/>
  <c r="Q45" i="104"/>
  <c r="Q42" i="104"/>
  <c r="Q47" i="104"/>
  <c r="Q48" i="104"/>
  <c r="Q49" i="104"/>
  <c r="Q53" i="104"/>
  <c r="Q50" i="104"/>
  <c r="Q54" i="104"/>
  <c r="Q51" i="104"/>
  <c r="Q56" i="104"/>
  <c r="Q52" i="104"/>
  <c r="Q57" i="104"/>
  <c r="Q58" i="104"/>
  <c r="Q62" i="104"/>
  <c r="Q59" i="104"/>
  <c r="Q63" i="104"/>
  <c r="Q60" i="104"/>
  <c r="Q65" i="104"/>
  <c r="Q61" i="104"/>
  <c r="Q66" i="104"/>
  <c r="Q67" i="104"/>
  <c r="Q71" i="104"/>
  <c r="Q72" i="104"/>
  <c r="Q69" i="104"/>
  <c r="Q74" i="104"/>
  <c r="Q75" i="104"/>
  <c r="Q76" i="104"/>
  <c r="Q80" i="104"/>
  <c r="Q77" i="104"/>
  <c r="Q81" i="104"/>
  <c r="Q78" i="104"/>
  <c r="Q83" i="104"/>
  <c r="Q79" i="104"/>
  <c r="Q84" i="104"/>
  <c r="Q20" i="104"/>
  <c r="Q39" i="104"/>
  <c r="Q38" i="104"/>
  <c r="Q36" i="104"/>
  <c r="Q35" i="104"/>
  <c r="Q70" i="104"/>
  <c r="Q34" i="104"/>
  <c r="Q33" i="104"/>
  <c r="Q68" i="104"/>
  <c r="Q32" i="104"/>
  <c r="Q40" i="104"/>
  <c r="Q31" i="104"/>
  <c r="Q21" i="104"/>
  <c r="Q18" i="104"/>
  <c r="Q17" i="104"/>
  <c r="Q16" i="104"/>
  <c r="Q15" i="104"/>
  <c r="Q14" i="104"/>
  <c r="Q7" i="104"/>
  <c r="Q6" i="104"/>
  <c r="Q8" i="104"/>
  <c r="Q4" i="104"/>
  <c r="P7" i="106"/>
  <c r="P52" i="106"/>
  <c r="P46" i="106"/>
  <c r="P40" i="106"/>
  <c r="P34" i="106"/>
  <c r="P28" i="106"/>
  <c r="P22" i="106"/>
  <c r="P10" i="106"/>
  <c r="P4" i="106"/>
  <c r="P13" i="106"/>
  <c r="P31" i="106"/>
  <c r="P43" i="106"/>
  <c r="P55" i="106"/>
  <c r="P25" i="106"/>
  <c r="P37" i="106"/>
  <c r="P49" i="106"/>
  <c r="Q22" i="106"/>
  <c r="Q46" i="106"/>
  <c r="Q34" i="106"/>
  <c r="Q10" i="106"/>
  <c r="Q40" i="106"/>
  <c r="Q28" i="106"/>
  <c r="Q52" i="106"/>
  <c r="P20" i="96"/>
  <c r="P5" i="96"/>
  <c r="O14" i="96"/>
  <c r="O17" i="96"/>
  <c r="O20" i="96"/>
  <c r="O5" i="96"/>
  <c r="P26" i="96"/>
  <c r="P14" i="96"/>
  <c r="Q55" i="106"/>
  <c r="P29" i="96"/>
  <c r="P23" i="96"/>
  <c r="P17" i="96"/>
  <c r="Q49" i="106"/>
  <c r="Q37" i="106"/>
  <c r="Q25" i="106"/>
  <c r="Q7" i="106"/>
  <c r="Q43" i="106"/>
  <c r="Q31" i="106"/>
  <c r="O8" i="96"/>
  <c r="O26" i="96"/>
  <c r="O29" i="96"/>
  <c r="O23" i="96"/>
  <c r="P9" i="96"/>
  <c r="P8" i="96"/>
  <c r="O27" i="96"/>
  <c r="O6" i="96"/>
  <c r="O10" i="96"/>
  <c r="O7" i="96"/>
  <c r="P31" i="96"/>
  <c r="P28" i="96"/>
  <c r="P25" i="96"/>
  <c r="P22" i="96"/>
  <c r="P19" i="96"/>
  <c r="P16" i="96"/>
  <c r="P10" i="96"/>
  <c r="P7" i="96"/>
  <c r="P30" i="96"/>
  <c r="P27" i="96"/>
  <c r="P24" i="96"/>
  <c r="P21" i="96"/>
  <c r="P18" i="96"/>
  <c r="P15" i="96"/>
  <c r="P6" i="96"/>
  <c r="P29" i="106"/>
  <c r="P35" i="106"/>
  <c r="P41" i="106"/>
  <c r="P47" i="106"/>
  <c r="P53" i="106"/>
  <c r="P27" i="106"/>
  <c r="P9" i="106"/>
  <c r="P30" i="106"/>
  <c r="P36" i="106"/>
  <c r="P42" i="106"/>
  <c r="P48" i="106"/>
  <c r="P54" i="106"/>
  <c r="P26" i="106"/>
  <c r="P12" i="106"/>
  <c r="P8" i="106"/>
  <c r="P32" i="106"/>
  <c r="AC32" i="106" s="1"/>
  <c r="P38" i="106"/>
  <c r="P44" i="106"/>
  <c r="P50" i="106"/>
  <c r="P56" i="106"/>
  <c r="P24" i="106"/>
  <c r="P14" i="106"/>
  <c r="P6" i="106"/>
  <c r="P33" i="106"/>
  <c r="AC33" i="106" s="1"/>
  <c r="P39" i="106"/>
  <c r="P45" i="106"/>
  <c r="P51" i="106"/>
  <c r="P57" i="106"/>
  <c r="P23" i="106"/>
  <c r="P15" i="106"/>
  <c r="P5" i="106"/>
  <c r="O31" i="96"/>
  <c r="O28" i="96"/>
  <c r="O25" i="96"/>
  <c r="O22" i="96"/>
  <c r="O19" i="96"/>
  <c r="O16" i="96"/>
  <c r="O30" i="96"/>
  <c r="O24" i="96"/>
  <c r="O21" i="96"/>
  <c r="O18" i="96"/>
  <c r="O15" i="96"/>
  <c r="O9" i="96"/>
  <c r="Q5" i="106"/>
  <c r="Q35" i="106"/>
  <c r="Q36" i="106"/>
  <c r="Q50" i="106"/>
  <c r="Q8" i="106"/>
  <c r="Q9" i="106"/>
  <c r="Q51" i="106"/>
  <c r="Q11" i="106"/>
  <c r="Q41" i="106"/>
  <c r="Q12" i="106"/>
  <c r="Q42" i="106"/>
  <c r="Q6" i="106"/>
  <c r="Q56" i="106"/>
  <c r="Q32" i="106"/>
  <c r="Q57" i="106"/>
  <c r="Q33" i="106"/>
  <c r="Q23" i="106"/>
  <c r="Q47" i="106"/>
  <c r="Q48" i="106"/>
  <c r="Q38" i="106"/>
  <c r="Q26" i="106"/>
  <c r="Q27" i="106"/>
  <c r="Q39" i="106"/>
  <c r="Q53" i="106"/>
  <c r="Q29" i="106"/>
  <c r="Q54" i="106"/>
  <c r="Q30" i="106"/>
  <c r="Q24" i="106"/>
  <c r="Q14" i="106"/>
  <c r="Q44" i="106"/>
  <c r="Q15" i="106"/>
  <c r="Q45" i="106"/>
  <c r="O8" i="49"/>
  <c r="P6" i="49"/>
  <c r="O30" i="49"/>
  <c r="O6" i="49"/>
  <c r="P21" i="49"/>
  <c r="P31" i="95"/>
  <c r="P28" i="95"/>
  <c r="P25" i="95"/>
  <c r="P22" i="95"/>
  <c r="P19" i="95"/>
  <c r="P16" i="95"/>
  <c r="P30" i="95"/>
  <c r="O31" i="95"/>
  <c r="O28" i="95"/>
  <c r="O25" i="95"/>
  <c r="O22" i="95"/>
  <c r="O19" i="95"/>
  <c r="O16" i="95"/>
  <c r="P27" i="95"/>
  <c r="P24" i="95"/>
  <c r="P21" i="95"/>
  <c r="P18" i="95"/>
  <c r="P15" i="95"/>
  <c r="O27" i="95"/>
  <c r="O21" i="95"/>
  <c r="O18" i="95"/>
  <c r="O15" i="95"/>
  <c r="P32" i="49"/>
  <c r="P29" i="49"/>
  <c r="P26" i="49"/>
  <c r="P23" i="49"/>
  <c r="P20" i="49"/>
  <c r="O9" i="95"/>
  <c r="O6" i="95"/>
  <c r="O30" i="95"/>
  <c r="O24" i="95"/>
  <c r="P29" i="95"/>
  <c r="P26" i="95"/>
  <c r="P23" i="95"/>
  <c r="P20" i="95"/>
  <c r="P17" i="95"/>
  <c r="P14" i="95"/>
  <c r="P8" i="95"/>
  <c r="O29" i="95"/>
  <c r="O26" i="95"/>
  <c r="O23" i="95"/>
  <c r="O20" i="95"/>
  <c r="O17" i="95"/>
  <c r="O14" i="95"/>
  <c r="O5" i="95"/>
  <c r="P30" i="49"/>
  <c r="P27" i="49"/>
  <c r="P24" i="49"/>
  <c r="P18" i="49"/>
  <c r="P15" i="49"/>
  <c r="P9" i="49"/>
  <c r="O27" i="49"/>
  <c r="O24" i="49"/>
  <c r="O21" i="49"/>
  <c r="O18" i="49"/>
  <c r="O15" i="49"/>
  <c r="O9" i="49"/>
  <c r="P10" i="95"/>
  <c r="P9" i="95"/>
  <c r="O10" i="95"/>
  <c r="P17" i="49"/>
  <c r="P11" i="49"/>
  <c r="P8" i="49"/>
  <c r="P31" i="49"/>
  <c r="P28" i="49"/>
  <c r="P25" i="49"/>
  <c r="P22" i="49"/>
  <c r="P19" i="49"/>
  <c r="P16" i="49"/>
  <c r="P10" i="49"/>
  <c r="O32" i="49"/>
  <c r="O29" i="49"/>
  <c r="O26" i="49"/>
  <c r="O23" i="49"/>
  <c r="O20" i="49"/>
  <c r="O17" i="49"/>
  <c r="O11" i="49"/>
  <c r="O31" i="49"/>
  <c r="O28" i="49"/>
  <c r="O25" i="49"/>
  <c r="O22" i="49"/>
  <c r="O19" i="49"/>
  <c r="O16" i="49"/>
  <c r="O10" i="49"/>
  <c r="V36" i="57"/>
  <c r="T31" i="57"/>
  <c r="U41" i="57"/>
  <c r="U21" i="57"/>
  <c r="V11" i="57"/>
  <c r="U6" i="57"/>
  <c r="U26" i="57"/>
  <c r="T36" i="57"/>
  <c r="U46" i="57"/>
  <c r="V6" i="57"/>
  <c r="T26" i="57"/>
  <c r="V31" i="57"/>
  <c r="U36" i="57"/>
  <c r="T46" i="57"/>
  <c r="V21" i="57"/>
  <c r="U11" i="57"/>
  <c r="V26" i="57"/>
  <c r="U31" i="57"/>
  <c r="T41" i="57"/>
  <c r="T21" i="57"/>
  <c r="T11" i="57"/>
  <c r="V41" i="58"/>
  <c r="T6" i="58"/>
  <c r="V21" i="58"/>
  <c r="V11" i="58"/>
  <c r="U11" i="58"/>
  <c r="V31" i="58"/>
  <c r="V36" i="58"/>
  <c r="V6" i="58"/>
  <c r="U6" i="58"/>
  <c r="V46" i="58"/>
  <c r="V26" i="58"/>
  <c r="U26" i="58"/>
  <c r="T21" i="58"/>
  <c r="T46" i="58"/>
  <c r="U46" i="58"/>
  <c r="U41" i="58"/>
  <c r="U31" i="58"/>
  <c r="U21" i="58"/>
  <c r="U25" i="57"/>
  <c r="U34" i="57"/>
  <c r="U37" i="57"/>
  <c r="U45" i="57"/>
  <c r="U24" i="57"/>
  <c r="U29" i="57"/>
  <c r="U32" i="57"/>
  <c r="U40" i="57"/>
  <c r="U49" i="57"/>
  <c r="U20" i="57"/>
  <c r="U7" i="57"/>
  <c r="U5" i="57"/>
  <c r="U27" i="57"/>
  <c r="U35" i="57"/>
  <c r="U44" i="57"/>
  <c r="U47" i="57"/>
  <c r="U9" i="57"/>
  <c r="U30" i="57"/>
  <c r="U39" i="57"/>
  <c r="U42" i="57"/>
  <c r="U22" i="57"/>
  <c r="U14" i="57"/>
  <c r="T32" i="57"/>
  <c r="T22" i="57"/>
  <c r="T47" i="57"/>
  <c r="T37" i="57"/>
  <c r="T12" i="57"/>
  <c r="T42" i="57"/>
  <c r="T27" i="57"/>
  <c r="T7" i="57"/>
  <c r="V35" i="57"/>
  <c r="V20" i="57"/>
  <c r="T25" i="57"/>
  <c r="T30" i="57"/>
  <c r="T40" i="57"/>
  <c r="T45" i="57"/>
  <c r="T5" i="57"/>
  <c r="V40" i="57"/>
  <c r="T29" i="57"/>
  <c r="T34" i="57"/>
  <c r="T39" i="57"/>
  <c r="T44" i="57"/>
  <c r="T49" i="57"/>
  <c r="V30" i="57"/>
  <c r="V25" i="57"/>
  <c r="V45" i="57"/>
  <c r="V10" i="57"/>
  <c r="T20" i="57"/>
  <c r="T14" i="57"/>
  <c r="T41" i="58"/>
  <c r="T36" i="58"/>
  <c r="U36" i="58"/>
  <c r="T31" i="58"/>
  <c r="T26" i="58"/>
  <c r="T11" i="58"/>
  <c r="V38" i="57"/>
  <c r="V37" i="57"/>
  <c r="V33" i="57"/>
  <c r="V32" i="57"/>
  <c r="V28" i="57"/>
  <c r="V27" i="57"/>
  <c r="V23" i="57"/>
  <c r="V22" i="57"/>
  <c r="V13" i="57"/>
  <c r="V12" i="57"/>
  <c r="V8" i="57"/>
  <c r="V7" i="57"/>
  <c r="U5" i="58"/>
  <c r="U9" i="58"/>
  <c r="U27" i="58"/>
  <c r="V46" i="57"/>
  <c r="V41" i="57"/>
  <c r="V45" i="58"/>
  <c r="V25" i="58"/>
  <c r="T40" i="58"/>
  <c r="T35" i="58"/>
  <c r="V30" i="58"/>
  <c r="T45" i="58"/>
  <c r="V40" i="58"/>
  <c r="V10" i="58"/>
  <c r="V35" i="58"/>
  <c r="T30" i="58"/>
  <c r="V20" i="58"/>
  <c r="T49" i="58"/>
  <c r="T27" i="58"/>
  <c r="T39" i="58"/>
  <c r="T37" i="58"/>
  <c r="T42" i="58"/>
  <c r="T12" i="58"/>
  <c r="T7" i="58"/>
  <c r="T24" i="58"/>
  <c r="T44" i="58"/>
  <c r="T22" i="58"/>
  <c r="T29" i="58"/>
  <c r="T32" i="58"/>
  <c r="T47" i="58"/>
  <c r="T34" i="58"/>
  <c r="T10" i="58"/>
  <c r="T35" i="57"/>
  <c r="T24" i="57"/>
  <c r="U49" i="58"/>
  <c r="V47" i="58"/>
  <c r="U47" i="58"/>
  <c r="U45" i="58"/>
  <c r="U44" i="58"/>
  <c r="V42" i="58"/>
  <c r="U42" i="58"/>
  <c r="U40" i="58"/>
  <c r="U39" i="58"/>
  <c r="V37" i="58"/>
  <c r="U37" i="58"/>
  <c r="U35" i="58"/>
  <c r="U34" i="58"/>
  <c r="V32" i="58"/>
  <c r="U30" i="58"/>
  <c r="U32" i="58"/>
  <c r="U29" i="58"/>
  <c r="V27" i="58"/>
  <c r="U25" i="58"/>
  <c r="U24" i="58"/>
  <c r="V22" i="58"/>
  <c r="U22" i="58"/>
  <c r="U20" i="58"/>
  <c r="U14" i="58"/>
  <c r="V12" i="58"/>
  <c r="U10" i="58"/>
  <c r="U12" i="58"/>
  <c r="V7" i="58"/>
  <c r="V48" i="57"/>
  <c r="V47" i="57"/>
  <c r="V43" i="57"/>
  <c r="V42" i="57"/>
  <c r="T25" i="58"/>
  <c r="T20" i="58"/>
  <c r="V48" i="58"/>
  <c r="V43" i="58"/>
  <c r="V38" i="58"/>
  <c r="V33" i="58"/>
  <c r="V28" i="58"/>
  <c r="V23" i="58"/>
  <c r="V13" i="58"/>
  <c r="T9" i="58"/>
  <c r="V8" i="58"/>
  <c r="V36" i="47"/>
  <c r="U41" i="47"/>
  <c r="U21" i="47"/>
  <c r="T6" i="47"/>
  <c r="U46" i="47"/>
  <c r="V31" i="47"/>
  <c r="U36" i="47"/>
  <c r="V21" i="47"/>
  <c r="V46" i="47"/>
  <c r="V41" i="47"/>
  <c r="U26" i="47"/>
  <c r="U31" i="47"/>
  <c r="U20" i="47"/>
  <c r="U39" i="47"/>
  <c r="U42" i="47"/>
  <c r="U22" i="47"/>
  <c r="U12" i="47"/>
  <c r="U49" i="47"/>
  <c r="U9" i="47"/>
  <c r="U44" i="47"/>
  <c r="U34" i="47"/>
  <c r="U37" i="47"/>
  <c r="U45" i="47"/>
  <c r="U40" i="47"/>
  <c r="U10" i="47"/>
  <c r="U35" i="47"/>
  <c r="U47" i="47"/>
  <c r="U5" i="47"/>
  <c r="T46" i="47"/>
  <c r="T7" i="47"/>
  <c r="V30" i="47"/>
  <c r="T10" i="47"/>
  <c r="T5" i="47"/>
  <c r="V45" i="47"/>
  <c r="T49" i="47"/>
  <c r="T20" i="47"/>
  <c r="V20" i="47"/>
  <c r="V5" i="47"/>
  <c r="T14" i="47"/>
  <c r="V35" i="47"/>
  <c r="V40" i="47"/>
  <c r="T45" i="47"/>
  <c r="T34" i="47"/>
  <c r="T44" i="47"/>
  <c r="V48" i="47"/>
  <c r="V47" i="47"/>
  <c r="V43" i="47"/>
  <c r="V42" i="47"/>
  <c r="V38" i="47"/>
  <c r="V37" i="47"/>
  <c r="V33" i="47"/>
  <c r="V32" i="47"/>
  <c r="U27" i="47"/>
  <c r="U32" i="47"/>
  <c r="U25" i="47"/>
  <c r="U30" i="47"/>
  <c r="T26" i="47"/>
  <c r="T31" i="47"/>
  <c r="U24" i="47"/>
  <c r="U29" i="47"/>
  <c r="V28" i="47"/>
  <c r="V27" i="47"/>
  <c r="V23" i="47"/>
  <c r="V22" i="47"/>
  <c r="T9" i="47"/>
  <c r="V13" i="47"/>
  <c r="V12" i="47"/>
  <c r="V8" i="47"/>
  <c r="V7" i="47"/>
  <c r="T42" i="47"/>
  <c r="T41" i="47"/>
  <c r="T37" i="47"/>
  <c r="T36" i="47"/>
  <c r="T47" i="47"/>
  <c r="T22" i="47"/>
  <c r="T21" i="47"/>
  <c r="T12" i="47"/>
  <c r="T40" i="47"/>
  <c r="T35" i="47"/>
  <c r="T39" i="47"/>
  <c r="V25" i="47"/>
  <c r="T27" i="47"/>
  <c r="T32" i="47"/>
  <c r="T25" i="47"/>
  <c r="T30" i="47"/>
  <c r="T24" i="47"/>
  <c r="T29" i="47"/>
  <c r="F6" i="94"/>
  <c r="F6" i="92"/>
  <c r="F4" i="94"/>
  <c r="F4" i="92"/>
  <c r="F5" i="94"/>
  <c r="F5" i="92"/>
  <c r="F7" i="92"/>
  <c r="D11" i="31"/>
  <c r="D8" i="31"/>
  <c r="D4" i="31"/>
  <c r="D12" i="26"/>
  <c r="H12" i="18"/>
  <c r="H10" i="18"/>
  <c r="H11" i="18"/>
  <c r="H8" i="15"/>
  <c r="F8" i="15"/>
  <c r="E6" i="8"/>
  <c r="AA19" i="58"/>
  <c r="Z19" i="58"/>
  <c r="X19" i="58"/>
  <c r="W19" i="58"/>
  <c r="R19" i="58"/>
  <c r="Q19" i="58"/>
  <c r="O19" i="58"/>
  <c r="N19" i="58"/>
  <c r="L19" i="58"/>
  <c r="K19" i="58"/>
  <c r="I19" i="58"/>
  <c r="H19" i="58"/>
  <c r="AB18" i="58"/>
  <c r="Y18" i="58"/>
  <c r="S18" i="58"/>
  <c r="P18" i="58"/>
  <c r="M18" i="58"/>
  <c r="J18" i="58"/>
  <c r="AB17" i="58"/>
  <c r="AA17" i="58"/>
  <c r="Z17" i="58"/>
  <c r="Y17" i="58"/>
  <c r="X17" i="58"/>
  <c r="W17" i="58"/>
  <c r="S17" i="58"/>
  <c r="R17" i="58"/>
  <c r="Q17" i="58"/>
  <c r="P17" i="58"/>
  <c r="O17" i="58"/>
  <c r="N17" i="58"/>
  <c r="M17" i="58"/>
  <c r="L17" i="58"/>
  <c r="K17" i="58"/>
  <c r="J17" i="58"/>
  <c r="I17" i="58"/>
  <c r="H17" i="58"/>
  <c r="AB16" i="58"/>
  <c r="AA16" i="58"/>
  <c r="Z16" i="58"/>
  <c r="Y16" i="58"/>
  <c r="X16" i="58"/>
  <c r="W16" i="58"/>
  <c r="S16" i="58"/>
  <c r="R16" i="58"/>
  <c r="Q16" i="58"/>
  <c r="P16" i="58"/>
  <c r="O16" i="58"/>
  <c r="N16" i="58"/>
  <c r="M16" i="58"/>
  <c r="L16" i="58"/>
  <c r="K16" i="58"/>
  <c r="J16" i="58"/>
  <c r="I16" i="58"/>
  <c r="H16" i="58"/>
  <c r="AB15" i="58"/>
  <c r="AA15" i="58"/>
  <c r="Z15" i="58"/>
  <c r="Y15" i="58"/>
  <c r="X15" i="58"/>
  <c r="W15" i="58"/>
  <c r="S15" i="58"/>
  <c r="R15" i="58"/>
  <c r="Q15" i="58"/>
  <c r="P15" i="58"/>
  <c r="O15" i="58"/>
  <c r="N15" i="58"/>
  <c r="M15" i="58"/>
  <c r="L15" i="58"/>
  <c r="K15" i="58"/>
  <c r="J15" i="58"/>
  <c r="I15" i="58"/>
  <c r="H15" i="58"/>
  <c r="AA19" i="57"/>
  <c r="Z19" i="57"/>
  <c r="X19" i="57"/>
  <c r="W19" i="57"/>
  <c r="R19" i="57"/>
  <c r="Q19" i="57"/>
  <c r="O19" i="57"/>
  <c r="N19" i="57"/>
  <c r="L19" i="57"/>
  <c r="K19" i="57"/>
  <c r="I19" i="57"/>
  <c r="H19" i="57"/>
  <c r="AB18" i="57"/>
  <c r="Y18" i="57"/>
  <c r="S18" i="57"/>
  <c r="P18" i="57"/>
  <c r="M18" i="57"/>
  <c r="J18" i="57"/>
  <c r="AB17" i="57"/>
  <c r="AA17" i="57"/>
  <c r="Z17" i="57"/>
  <c r="Y17" i="57"/>
  <c r="X17" i="57"/>
  <c r="W17" i="57"/>
  <c r="S17" i="57"/>
  <c r="R17" i="57"/>
  <c r="Q17" i="57"/>
  <c r="P17" i="57"/>
  <c r="O17" i="57"/>
  <c r="N17" i="57"/>
  <c r="M17" i="57"/>
  <c r="L17" i="57"/>
  <c r="K17" i="57"/>
  <c r="J17" i="57"/>
  <c r="I17" i="57"/>
  <c r="H17" i="57"/>
  <c r="AB16" i="57"/>
  <c r="AA16" i="57"/>
  <c r="Z16" i="57"/>
  <c r="Y16" i="57"/>
  <c r="X16" i="57"/>
  <c r="W16" i="57"/>
  <c r="S16" i="57"/>
  <c r="R16" i="57"/>
  <c r="Q16" i="57"/>
  <c r="P16" i="57"/>
  <c r="O16" i="57"/>
  <c r="N16" i="57"/>
  <c r="M16" i="57"/>
  <c r="L16" i="57"/>
  <c r="K16" i="57"/>
  <c r="J16" i="57"/>
  <c r="I16" i="57"/>
  <c r="H16" i="57"/>
  <c r="AB15" i="57"/>
  <c r="AA15" i="57"/>
  <c r="Z15" i="57"/>
  <c r="Y15" i="57"/>
  <c r="X15" i="57"/>
  <c r="W15" i="57"/>
  <c r="S15" i="57"/>
  <c r="R15" i="57"/>
  <c r="Q15" i="57"/>
  <c r="P15" i="57"/>
  <c r="O15" i="57"/>
  <c r="N15" i="57"/>
  <c r="M15" i="57"/>
  <c r="L15" i="57"/>
  <c r="K15" i="57"/>
  <c r="J15" i="57"/>
  <c r="I15" i="57"/>
  <c r="H15" i="57"/>
  <c r="E15" i="125"/>
  <c r="F15" i="125"/>
  <c r="G15" i="125"/>
  <c r="H15" i="125"/>
  <c r="I15" i="125"/>
  <c r="E16" i="125"/>
  <c r="F16" i="125"/>
  <c r="G16" i="125"/>
  <c r="H16" i="125"/>
  <c r="I16" i="125"/>
  <c r="D16" i="125"/>
  <c r="D15" i="125"/>
  <c r="AA19" i="47"/>
  <c r="Z19" i="47"/>
  <c r="X19" i="47"/>
  <c r="W19" i="47"/>
  <c r="R19" i="47"/>
  <c r="Q19" i="47"/>
  <c r="O19" i="47"/>
  <c r="N19" i="47"/>
  <c r="L19" i="47"/>
  <c r="K19" i="47"/>
  <c r="I19" i="47"/>
  <c r="H19" i="47"/>
  <c r="AB18" i="47"/>
  <c r="Y18" i="47"/>
  <c r="S18" i="47"/>
  <c r="P18" i="47"/>
  <c r="M18" i="47"/>
  <c r="J18" i="47"/>
  <c r="AB17" i="47"/>
  <c r="AA17" i="47"/>
  <c r="Z17" i="47"/>
  <c r="Y17" i="47"/>
  <c r="X17" i="47"/>
  <c r="W17" i="47"/>
  <c r="S17" i="47"/>
  <c r="R17" i="47"/>
  <c r="Q17" i="47"/>
  <c r="P17" i="47"/>
  <c r="O17" i="47"/>
  <c r="N17" i="47"/>
  <c r="M17" i="47"/>
  <c r="L17" i="47"/>
  <c r="K17" i="47"/>
  <c r="J17" i="47"/>
  <c r="I17" i="47"/>
  <c r="H17" i="47"/>
  <c r="AB16" i="47"/>
  <c r="AA16" i="47"/>
  <c r="Z16" i="47"/>
  <c r="Y16" i="47"/>
  <c r="X16" i="47"/>
  <c r="W16" i="47"/>
  <c r="S16" i="47"/>
  <c r="R16" i="47"/>
  <c r="Q16" i="47"/>
  <c r="P16" i="47"/>
  <c r="O16" i="47"/>
  <c r="N16" i="47"/>
  <c r="M16" i="47"/>
  <c r="L16" i="47"/>
  <c r="K16" i="47"/>
  <c r="J16" i="47"/>
  <c r="I16" i="47"/>
  <c r="H16" i="47"/>
  <c r="AB15" i="47"/>
  <c r="AA15" i="47"/>
  <c r="Z15" i="47"/>
  <c r="Y15" i="47"/>
  <c r="X15" i="47"/>
  <c r="W15" i="47"/>
  <c r="S15" i="47"/>
  <c r="R15" i="47"/>
  <c r="Q15" i="47"/>
  <c r="P15" i="47"/>
  <c r="O15" i="47"/>
  <c r="N15" i="47"/>
  <c r="M15" i="47"/>
  <c r="L15" i="47"/>
  <c r="K15" i="47"/>
  <c r="J15" i="47"/>
  <c r="I15" i="47"/>
  <c r="H15" i="47"/>
  <c r="J14" i="138"/>
  <c r="G14" i="138"/>
  <c r="F14" i="138"/>
  <c r="E14" i="138"/>
  <c r="D14" i="138"/>
  <c r="J8" i="138"/>
  <c r="G8" i="138"/>
  <c r="F8" i="138"/>
  <c r="E8" i="138"/>
  <c r="D8" i="138"/>
  <c r="T28" i="101"/>
  <c r="S28" i="101"/>
  <c r="R28" i="101"/>
  <c r="Q28" i="101"/>
  <c r="T27" i="101"/>
  <c r="S27" i="101"/>
  <c r="R27" i="101"/>
  <c r="Q27" i="101"/>
  <c r="T26" i="101"/>
  <c r="S26" i="101"/>
  <c r="R26" i="101"/>
  <c r="Q26" i="101"/>
  <c r="T25" i="101"/>
  <c r="S25" i="101"/>
  <c r="R25" i="101"/>
  <c r="Q25" i="101"/>
  <c r="T24" i="101"/>
  <c r="S24" i="101"/>
  <c r="R24" i="101"/>
  <c r="Q24" i="101"/>
  <c r="T23" i="101"/>
  <c r="S23" i="101"/>
  <c r="R23" i="101"/>
  <c r="Q23" i="101"/>
  <c r="T22" i="101"/>
  <c r="S22" i="101"/>
  <c r="R22" i="101"/>
  <c r="Q22" i="101"/>
  <c r="T21" i="101"/>
  <c r="S21" i="101"/>
  <c r="R21" i="101"/>
  <c r="Q21" i="101"/>
  <c r="G21" i="101"/>
  <c r="H21" i="101"/>
  <c r="I21" i="101"/>
  <c r="J21" i="101"/>
  <c r="K21" i="101"/>
  <c r="L21" i="101"/>
  <c r="M21" i="101"/>
  <c r="N21" i="101"/>
  <c r="G22" i="101"/>
  <c r="H22" i="101"/>
  <c r="I22" i="101"/>
  <c r="J22" i="101"/>
  <c r="K22" i="101"/>
  <c r="L22" i="101"/>
  <c r="M22" i="101"/>
  <c r="N22" i="101"/>
  <c r="G23" i="101"/>
  <c r="H23" i="101"/>
  <c r="I23" i="101"/>
  <c r="J23" i="101"/>
  <c r="K23" i="101"/>
  <c r="L23" i="101"/>
  <c r="M23" i="101"/>
  <c r="N23" i="101"/>
  <c r="G24" i="101"/>
  <c r="H24" i="101"/>
  <c r="I24" i="101"/>
  <c r="J24" i="101"/>
  <c r="K24" i="101"/>
  <c r="L24" i="101"/>
  <c r="M24" i="101"/>
  <c r="N24" i="101"/>
  <c r="G25" i="101"/>
  <c r="H25" i="101"/>
  <c r="I25" i="101"/>
  <c r="J25" i="101"/>
  <c r="K25" i="101"/>
  <c r="L25" i="101"/>
  <c r="M25" i="101"/>
  <c r="N25" i="101"/>
  <c r="G26" i="101"/>
  <c r="H26" i="101"/>
  <c r="I26" i="101"/>
  <c r="J26" i="101"/>
  <c r="K26" i="101"/>
  <c r="L26" i="101"/>
  <c r="M26" i="101"/>
  <c r="N26" i="101"/>
  <c r="F27" i="101"/>
  <c r="G27" i="101"/>
  <c r="H27" i="101"/>
  <c r="I27" i="101"/>
  <c r="J27" i="101"/>
  <c r="K27" i="101"/>
  <c r="L27" i="101"/>
  <c r="M27" i="101"/>
  <c r="N27" i="101"/>
  <c r="F28" i="101"/>
  <c r="G28" i="101"/>
  <c r="H28" i="101"/>
  <c r="P28" i="101" s="1"/>
  <c r="I28" i="101"/>
  <c r="J28" i="101"/>
  <c r="K28" i="101"/>
  <c r="L28" i="101"/>
  <c r="M28" i="101"/>
  <c r="N28" i="101"/>
  <c r="E27" i="101"/>
  <c r="O27" i="101" s="1"/>
  <c r="E28" i="101"/>
  <c r="O28" i="101" s="1"/>
  <c r="U21" i="107"/>
  <c r="T21" i="107"/>
  <c r="S21" i="107"/>
  <c r="R21" i="107"/>
  <c r="U20" i="107"/>
  <c r="T20" i="107"/>
  <c r="S20" i="107"/>
  <c r="R20" i="107"/>
  <c r="U19" i="107"/>
  <c r="T19" i="107"/>
  <c r="S19" i="107"/>
  <c r="R19" i="107"/>
  <c r="U18" i="107"/>
  <c r="T18" i="107"/>
  <c r="S18" i="107"/>
  <c r="R18" i="107"/>
  <c r="U17" i="107"/>
  <c r="T17" i="107"/>
  <c r="S17" i="107"/>
  <c r="R17" i="107"/>
  <c r="U16" i="107"/>
  <c r="T16" i="107"/>
  <c r="S16" i="107"/>
  <c r="R16" i="107"/>
  <c r="H16" i="107"/>
  <c r="I16" i="107"/>
  <c r="J16" i="107"/>
  <c r="K16" i="107"/>
  <c r="L16" i="107"/>
  <c r="M16" i="107"/>
  <c r="N16" i="107"/>
  <c r="O16" i="107"/>
  <c r="H17" i="107"/>
  <c r="I17" i="107"/>
  <c r="J17" i="107"/>
  <c r="K17" i="107"/>
  <c r="L17" i="107"/>
  <c r="M17" i="107"/>
  <c r="N17" i="107"/>
  <c r="O17" i="107"/>
  <c r="H18" i="107"/>
  <c r="I18" i="107"/>
  <c r="J18" i="107"/>
  <c r="K18" i="107"/>
  <c r="L18" i="107"/>
  <c r="M18" i="107"/>
  <c r="N18" i="107"/>
  <c r="O18" i="107"/>
  <c r="H19" i="107"/>
  <c r="I19" i="107"/>
  <c r="J19" i="107"/>
  <c r="K19" i="107"/>
  <c r="L19" i="107"/>
  <c r="M19" i="107"/>
  <c r="N19" i="107"/>
  <c r="O19" i="107"/>
  <c r="H20" i="107"/>
  <c r="I20" i="107"/>
  <c r="J20" i="107"/>
  <c r="K20" i="107"/>
  <c r="L20" i="107"/>
  <c r="M20" i="107"/>
  <c r="N20" i="107"/>
  <c r="O20" i="107"/>
  <c r="H21" i="107"/>
  <c r="I21" i="107"/>
  <c r="J21" i="107"/>
  <c r="K21" i="107"/>
  <c r="L21" i="107"/>
  <c r="M21" i="107"/>
  <c r="N21" i="107"/>
  <c r="O21" i="107"/>
  <c r="J4" i="103"/>
  <c r="J5" i="103"/>
  <c r="J3" i="103"/>
  <c r="G4" i="103"/>
  <c r="G5" i="103"/>
  <c r="G3" i="103"/>
  <c r="G11" i="96"/>
  <c r="H8" i="94"/>
  <c r="G8" i="94"/>
  <c r="E8" i="94"/>
  <c r="D8" i="94"/>
  <c r="C8" i="94"/>
  <c r="I7" i="94"/>
  <c r="I6" i="94"/>
  <c r="I5" i="94"/>
  <c r="I4" i="94"/>
  <c r="I5" i="92"/>
  <c r="I6" i="92"/>
  <c r="I7" i="92"/>
  <c r="I4" i="92"/>
  <c r="K15" i="42"/>
  <c r="L15" i="42"/>
  <c r="K16" i="42"/>
  <c r="L16" i="42"/>
  <c r="K17" i="42"/>
  <c r="L17" i="42"/>
  <c r="K18" i="42"/>
  <c r="L18" i="42"/>
  <c r="K19" i="42"/>
  <c r="L19" i="42"/>
  <c r="K20" i="42"/>
  <c r="L20" i="42"/>
  <c r="K21" i="42"/>
  <c r="L21" i="42"/>
  <c r="K22" i="42"/>
  <c r="L22" i="42"/>
  <c r="K23" i="42"/>
  <c r="L23" i="42"/>
  <c r="B7" i="34"/>
  <c r="B8" i="34"/>
  <c r="B9" i="34"/>
  <c r="I11" i="68"/>
  <c r="I7" i="68"/>
  <c r="S21" i="109"/>
  <c r="R21" i="109"/>
  <c r="S20" i="109"/>
  <c r="R20" i="109"/>
  <c r="S19" i="109"/>
  <c r="R19" i="109"/>
  <c r="S18" i="109"/>
  <c r="R18" i="109"/>
  <c r="S17" i="109"/>
  <c r="R17" i="109"/>
  <c r="S16" i="109"/>
  <c r="R16" i="109"/>
  <c r="R9" i="108"/>
  <c r="Q9" i="108"/>
  <c r="R8" i="108"/>
  <c r="Q8" i="108"/>
  <c r="G11" i="135"/>
  <c r="H11" i="135"/>
  <c r="I11" i="135"/>
  <c r="J11" i="135"/>
  <c r="L11" i="135"/>
  <c r="M11" i="135"/>
  <c r="G12" i="135"/>
  <c r="H12" i="135"/>
  <c r="I12" i="135"/>
  <c r="J12" i="135"/>
  <c r="L12" i="135"/>
  <c r="M12" i="135"/>
  <c r="G13" i="135"/>
  <c r="H13" i="135"/>
  <c r="I13" i="135"/>
  <c r="J13" i="135"/>
  <c r="L13" i="135"/>
  <c r="M13" i="135"/>
  <c r="G14" i="135"/>
  <c r="H14" i="135"/>
  <c r="I14" i="135"/>
  <c r="J14" i="135"/>
  <c r="L14" i="135"/>
  <c r="M14" i="135"/>
  <c r="S21" i="106"/>
  <c r="R21" i="106"/>
  <c r="S20" i="106"/>
  <c r="R20" i="106"/>
  <c r="S19" i="106"/>
  <c r="R19" i="106"/>
  <c r="S18" i="106"/>
  <c r="R18" i="106"/>
  <c r="S17" i="106"/>
  <c r="R17" i="106"/>
  <c r="S16" i="106"/>
  <c r="R16" i="106"/>
  <c r="T30" i="104"/>
  <c r="S30" i="104"/>
  <c r="T29" i="104"/>
  <c r="S29" i="104"/>
  <c r="T28" i="104"/>
  <c r="S28" i="104"/>
  <c r="T27" i="104"/>
  <c r="S27" i="104"/>
  <c r="T26" i="104"/>
  <c r="S26" i="104"/>
  <c r="T25" i="104"/>
  <c r="S25" i="104"/>
  <c r="T24" i="104"/>
  <c r="S24" i="104"/>
  <c r="T23" i="104"/>
  <c r="S23" i="104"/>
  <c r="T22" i="104"/>
  <c r="S22" i="104"/>
  <c r="R13" i="95"/>
  <c r="Q13" i="95"/>
  <c r="R12" i="95"/>
  <c r="Q12" i="95"/>
  <c r="R11" i="95"/>
  <c r="Q11" i="95"/>
  <c r="R14" i="49"/>
  <c r="Q14" i="49"/>
  <c r="R13" i="49"/>
  <c r="Q13" i="49"/>
  <c r="R12" i="49"/>
  <c r="Q12" i="49"/>
  <c r="G8" i="92"/>
  <c r="G11" i="68"/>
  <c r="F11" i="68"/>
  <c r="E11" i="68"/>
  <c r="D11" i="68"/>
  <c r="J11" i="68"/>
  <c r="J7" i="68"/>
  <c r="G7" i="68"/>
  <c r="F7" i="68"/>
  <c r="E7" i="68"/>
  <c r="D7" i="68"/>
  <c r="J14" i="137"/>
  <c r="G14" i="137"/>
  <c r="F14" i="137"/>
  <c r="E14" i="137"/>
  <c r="D14" i="137"/>
  <c r="J8" i="137"/>
  <c r="G8" i="137"/>
  <c r="F8" i="137"/>
  <c r="E8" i="137"/>
  <c r="D8" i="137"/>
  <c r="J14" i="67"/>
  <c r="G14" i="67"/>
  <c r="F14" i="67"/>
  <c r="E14" i="67"/>
  <c r="D14" i="67"/>
  <c r="J8" i="67"/>
  <c r="G8" i="67"/>
  <c r="F8" i="67"/>
  <c r="E8" i="67"/>
  <c r="D8" i="67"/>
  <c r="P76" i="101"/>
  <c r="O76" i="101"/>
  <c r="P75" i="101"/>
  <c r="O75" i="101"/>
  <c r="P68" i="101"/>
  <c r="O68" i="101"/>
  <c r="P67" i="101"/>
  <c r="O67" i="101"/>
  <c r="P60" i="101"/>
  <c r="O60" i="101"/>
  <c r="P59" i="101"/>
  <c r="O59" i="101"/>
  <c r="P52" i="101"/>
  <c r="O52" i="101"/>
  <c r="P51" i="101"/>
  <c r="O51" i="101"/>
  <c r="O42" i="101"/>
  <c r="P20" i="101"/>
  <c r="O20" i="101"/>
  <c r="P19" i="101"/>
  <c r="O19" i="101"/>
  <c r="O17" i="101"/>
  <c r="P12" i="101"/>
  <c r="O12" i="101"/>
  <c r="P11" i="101"/>
  <c r="O11" i="101"/>
  <c r="J45" i="111"/>
  <c r="J44" i="111"/>
  <c r="J43" i="111"/>
  <c r="J35" i="111"/>
  <c r="J34" i="111"/>
  <c r="J33" i="111"/>
  <c r="J12" i="111"/>
  <c r="J11" i="111"/>
  <c r="J10" i="111"/>
  <c r="J32" i="123"/>
  <c r="J31" i="123"/>
  <c r="J30" i="123"/>
  <c r="J12" i="123"/>
  <c r="J11" i="123"/>
  <c r="J10" i="123"/>
  <c r="Q57" i="109"/>
  <c r="P57" i="109"/>
  <c r="Q56" i="109"/>
  <c r="P56" i="109"/>
  <c r="Q55" i="109"/>
  <c r="P55" i="109"/>
  <c r="Q54" i="109"/>
  <c r="P54" i="109"/>
  <c r="Q53" i="109"/>
  <c r="P53" i="109"/>
  <c r="Q52" i="109"/>
  <c r="P52" i="109"/>
  <c r="Q51" i="109"/>
  <c r="P51" i="109"/>
  <c r="Q50" i="109"/>
  <c r="P50" i="109"/>
  <c r="Q49" i="109"/>
  <c r="P49" i="109"/>
  <c r="Q48" i="109"/>
  <c r="P48" i="109"/>
  <c r="Q47" i="109"/>
  <c r="P47" i="109"/>
  <c r="Q46" i="109"/>
  <c r="P46" i="109"/>
  <c r="Q45" i="109"/>
  <c r="P45" i="109"/>
  <c r="Q44" i="109"/>
  <c r="P44" i="109"/>
  <c r="Q43" i="109"/>
  <c r="P43" i="109"/>
  <c r="Q42" i="109"/>
  <c r="P42" i="109"/>
  <c r="Q41" i="109"/>
  <c r="P41" i="109"/>
  <c r="Q40" i="109"/>
  <c r="P40" i="109"/>
  <c r="Q39" i="109"/>
  <c r="P39" i="109"/>
  <c r="Q38" i="109"/>
  <c r="P38" i="109"/>
  <c r="Q37" i="109"/>
  <c r="P37" i="109"/>
  <c r="Q36" i="109"/>
  <c r="P36" i="109"/>
  <c r="Q35" i="109"/>
  <c r="P35" i="109"/>
  <c r="Q34" i="109"/>
  <c r="P34" i="109"/>
  <c r="Q33" i="109"/>
  <c r="P33" i="109"/>
  <c r="Q32" i="109"/>
  <c r="P32" i="109"/>
  <c r="Q31" i="109"/>
  <c r="P31" i="109"/>
  <c r="Q30" i="109"/>
  <c r="P30" i="109"/>
  <c r="Q29" i="109"/>
  <c r="P29" i="109"/>
  <c r="Q28" i="109"/>
  <c r="P28" i="109"/>
  <c r="Q27" i="109"/>
  <c r="P27" i="109"/>
  <c r="Q26" i="109"/>
  <c r="P26" i="109"/>
  <c r="Q25" i="109"/>
  <c r="P25" i="109"/>
  <c r="Q24" i="109"/>
  <c r="P24" i="109"/>
  <c r="Q23" i="109"/>
  <c r="P23" i="109"/>
  <c r="Q22" i="109"/>
  <c r="P22" i="109"/>
  <c r="Q15" i="109"/>
  <c r="P15" i="109"/>
  <c r="Q14" i="109"/>
  <c r="P14" i="109"/>
  <c r="Q13" i="109"/>
  <c r="P13" i="109"/>
  <c r="Q12" i="109"/>
  <c r="P12" i="109"/>
  <c r="Q11" i="109"/>
  <c r="P11" i="109"/>
  <c r="Q10" i="109"/>
  <c r="P10" i="109"/>
  <c r="Q9" i="109"/>
  <c r="P9" i="109"/>
  <c r="Q8" i="109"/>
  <c r="P8" i="109"/>
  <c r="Q7" i="109"/>
  <c r="P7" i="109"/>
  <c r="Q6" i="109"/>
  <c r="P6" i="109"/>
  <c r="Q5" i="109"/>
  <c r="P5" i="109"/>
  <c r="Q4" i="109"/>
  <c r="P4" i="109"/>
  <c r="U21" i="109"/>
  <c r="T21" i="109"/>
  <c r="O21" i="109"/>
  <c r="N21" i="109"/>
  <c r="M21" i="109"/>
  <c r="L21" i="109"/>
  <c r="K21" i="109"/>
  <c r="J21" i="109"/>
  <c r="I21" i="109"/>
  <c r="Q21" i="109" s="1"/>
  <c r="H21" i="109"/>
  <c r="G21" i="109"/>
  <c r="U20" i="109"/>
  <c r="T20" i="109"/>
  <c r="O20" i="109"/>
  <c r="N20" i="109"/>
  <c r="M20" i="109"/>
  <c r="L20" i="109"/>
  <c r="P20" i="109" s="1"/>
  <c r="K20" i="109"/>
  <c r="J20" i="109"/>
  <c r="I20" i="109"/>
  <c r="Q20" i="109" s="1"/>
  <c r="H20" i="109"/>
  <c r="G20" i="109"/>
  <c r="U19" i="109"/>
  <c r="T19" i="109"/>
  <c r="O19" i="109"/>
  <c r="N19" i="109"/>
  <c r="M19" i="109"/>
  <c r="L19" i="109"/>
  <c r="K19" i="109"/>
  <c r="J19" i="109"/>
  <c r="I19" i="109"/>
  <c r="Q19" i="109" s="1"/>
  <c r="H19" i="109"/>
  <c r="G19" i="109"/>
  <c r="U18" i="109"/>
  <c r="T18" i="109"/>
  <c r="O18" i="109"/>
  <c r="N18" i="109"/>
  <c r="M18" i="109"/>
  <c r="L18" i="109"/>
  <c r="K18" i="109"/>
  <c r="J18" i="109"/>
  <c r="I18" i="109"/>
  <c r="H18" i="109"/>
  <c r="G18" i="109"/>
  <c r="U17" i="109"/>
  <c r="T17" i="109"/>
  <c r="O17" i="109"/>
  <c r="N17" i="109"/>
  <c r="M17" i="109"/>
  <c r="L17" i="109"/>
  <c r="K17" i="109"/>
  <c r="J17" i="109"/>
  <c r="I17" i="109"/>
  <c r="Q17" i="109" s="1"/>
  <c r="H17" i="109"/>
  <c r="P17" i="109" s="1"/>
  <c r="G17" i="109"/>
  <c r="U16" i="109"/>
  <c r="T16" i="109"/>
  <c r="O16" i="109"/>
  <c r="N16" i="109"/>
  <c r="M16" i="109"/>
  <c r="L16" i="109"/>
  <c r="K16" i="109"/>
  <c r="J16" i="109"/>
  <c r="I16" i="109"/>
  <c r="Q16" i="109" s="1"/>
  <c r="H16" i="109"/>
  <c r="G16" i="109"/>
  <c r="F21" i="109"/>
  <c r="P21" i="109"/>
  <c r="F20" i="109"/>
  <c r="F19" i="109"/>
  <c r="P19" i="109"/>
  <c r="F18" i="109"/>
  <c r="P18" i="109" s="1"/>
  <c r="F17" i="109"/>
  <c r="F16" i="109"/>
  <c r="P16" i="109"/>
  <c r="T9" i="108"/>
  <c r="S9" i="108"/>
  <c r="N9" i="108"/>
  <c r="M9" i="108"/>
  <c r="L9" i="108"/>
  <c r="K9" i="108"/>
  <c r="J9" i="108"/>
  <c r="I9" i="108"/>
  <c r="H9" i="108"/>
  <c r="G9" i="108"/>
  <c r="T8" i="108"/>
  <c r="S8" i="108"/>
  <c r="N8" i="108"/>
  <c r="M8" i="108"/>
  <c r="L8" i="108"/>
  <c r="K8" i="108"/>
  <c r="J8" i="108"/>
  <c r="I8" i="108"/>
  <c r="H8" i="108"/>
  <c r="G8" i="108"/>
  <c r="H16" i="106"/>
  <c r="I16" i="106"/>
  <c r="J16" i="106"/>
  <c r="K16" i="106"/>
  <c r="L16" i="106"/>
  <c r="M16" i="106"/>
  <c r="N16" i="106"/>
  <c r="O16" i="106"/>
  <c r="T16" i="106"/>
  <c r="U16" i="106"/>
  <c r="H17" i="106"/>
  <c r="I17" i="106"/>
  <c r="J17" i="106"/>
  <c r="K17" i="106"/>
  <c r="L17" i="106"/>
  <c r="M17" i="106"/>
  <c r="N17" i="106"/>
  <c r="O17" i="106"/>
  <c r="T17" i="106"/>
  <c r="U17" i="106"/>
  <c r="H18" i="106"/>
  <c r="I18" i="106"/>
  <c r="J18" i="106"/>
  <c r="K18" i="106"/>
  <c r="L18" i="106"/>
  <c r="M18" i="106"/>
  <c r="N18" i="106"/>
  <c r="O18" i="106"/>
  <c r="T18" i="106"/>
  <c r="U18" i="106"/>
  <c r="H19" i="106"/>
  <c r="I19" i="106"/>
  <c r="J19" i="106"/>
  <c r="K19" i="106"/>
  <c r="L19" i="106"/>
  <c r="M19" i="106"/>
  <c r="N19" i="106"/>
  <c r="O19" i="106"/>
  <c r="T19" i="106"/>
  <c r="U19" i="106"/>
  <c r="H20" i="106"/>
  <c r="I20" i="106"/>
  <c r="J20" i="106"/>
  <c r="K20" i="106"/>
  <c r="L20" i="106"/>
  <c r="M20" i="106"/>
  <c r="N20" i="106"/>
  <c r="O20" i="106"/>
  <c r="T20" i="106"/>
  <c r="U20" i="106"/>
  <c r="H21" i="106"/>
  <c r="I21" i="106"/>
  <c r="J21" i="106"/>
  <c r="K21" i="106"/>
  <c r="L21" i="106"/>
  <c r="M21" i="106"/>
  <c r="N21" i="106"/>
  <c r="O21" i="106"/>
  <c r="T21" i="106"/>
  <c r="U21" i="106"/>
  <c r="R21" i="104"/>
  <c r="I22" i="104"/>
  <c r="J22" i="104"/>
  <c r="K22" i="104"/>
  <c r="L22" i="104"/>
  <c r="M22" i="104"/>
  <c r="N22" i="104"/>
  <c r="O22" i="104"/>
  <c r="P22" i="104"/>
  <c r="U22" i="104"/>
  <c r="V22" i="104"/>
  <c r="I23" i="104"/>
  <c r="J23" i="104"/>
  <c r="K23" i="104"/>
  <c r="L23" i="104"/>
  <c r="M23" i="104"/>
  <c r="N23" i="104"/>
  <c r="O23" i="104"/>
  <c r="P23" i="104"/>
  <c r="U23" i="104"/>
  <c r="V23" i="104"/>
  <c r="I24" i="104"/>
  <c r="J24" i="104"/>
  <c r="K24" i="104"/>
  <c r="L24" i="104"/>
  <c r="M24" i="104"/>
  <c r="N24" i="104"/>
  <c r="O24" i="104"/>
  <c r="P24" i="104"/>
  <c r="U24" i="104"/>
  <c r="V24" i="104"/>
  <c r="I25" i="104"/>
  <c r="J25" i="104"/>
  <c r="K25" i="104"/>
  <c r="L25" i="104"/>
  <c r="M25" i="104"/>
  <c r="N25" i="104"/>
  <c r="O25" i="104"/>
  <c r="P25" i="104"/>
  <c r="U25" i="104"/>
  <c r="V25" i="104"/>
  <c r="I26" i="104"/>
  <c r="J26" i="104"/>
  <c r="K26" i="104"/>
  <c r="L26" i="104"/>
  <c r="M26" i="104"/>
  <c r="N26" i="104"/>
  <c r="O26" i="104"/>
  <c r="P26" i="104"/>
  <c r="U26" i="104"/>
  <c r="V26" i="104"/>
  <c r="I27" i="104"/>
  <c r="J27" i="104"/>
  <c r="K27" i="104"/>
  <c r="L27" i="104"/>
  <c r="M27" i="104"/>
  <c r="N27" i="104"/>
  <c r="O27" i="104"/>
  <c r="P27" i="104"/>
  <c r="U27" i="104"/>
  <c r="V27" i="104"/>
  <c r="I28" i="104"/>
  <c r="J28" i="104"/>
  <c r="K28" i="104"/>
  <c r="L28" i="104"/>
  <c r="M28" i="104"/>
  <c r="N28" i="104"/>
  <c r="O28" i="104"/>
  <c r="P28" i="104"/>
  <c r="U28" i="104"/>
  <c r="V28" i="104"/>
  <c r="I29" i="104"/>
  <c r="J29" i="104"/>
  <c r="K29" i="104"/>
  <c r="L29" i="104"/>
  <c r="M29" i="104"/>
  <c r="N29" i="104"/>
  <c r="O29" i="104"/>
  <c r="P29" i="104"/>
  <c r="U29" i="104"/>
  <c r="V29" i="104"/>
  <c r="I30" i="104"/>
  <c r="J30" i="104"/>
  <c r="K30" i="104"/>
  <c r="L30" i="104"/>
  <c r="M30" i="104"/>
  <c r="N30" i="104"/>
  <c r="O30" i="104"/>
  <c r="P30" i="104"/>
  <c r="U30" i="104"/>
  <c r="V30" i="104"/>
  <c r="T13" i="96"/>
  <c r="S13" i="96"/>
  <c r="N13" i="96"/>
  <c r="M13" i="96"/>
  <c r="L13" i="96"/>
  <c r="K13" i="96"/>
  <c r="J13" i="96"/>
  <c r="I13" i="96"/>
  <c r="H13" i="96"/>
  <c r="G13" i="96"/>
  <c r="T12" i="96"/>
  <c r="S12" i="96"/>
  <c r="N12" i="96"/>
  <c r="M12" i="96"/>
  <c r="L12" i="96"/>
  <c r="K12" i="96"/>
  <c r="J12" i="96"/>
  <c r="I12" i="96"/>
  <c r="H12" i="96"/>
  <c r="G12" i="96"/>
  <c r="T11" i="96"/>
  <c r="S11" i="96"/>
  <c r="N11" i="96"/>
  <c r="M11" i="96"/>
  <c r="L11" i="96"/>
  <c r="K11" i="96"/>
  <c r="J11" i="96"/>
  <c r="I11" i="96"/>
  <c r="H11" i="96"/>
  <c r="G11" i="95"/>
  <c r="H11" i="95"/>
  <c r="I11" i="95"/>
  <c r="J11" i="95"/>
  <c r="K11" i="95"/>
  <c r="L11" i="95"/>
  <c r="M11" i="95"/>
  <c r="N11" i="95"/>
  <c r="S11" i="95"/>
  <c r="T11" i="95"/>
  <c r="G12" i="95"/>
  <c r="H12" i="95"/>
  <c r="I12" i="95"/>
  <c r="J12" i="95"/>
  <c r="K12" i="95"/>
  <c r="L12" i="95"/>
  <c r="M12" i="95"/>
  <c r="N12" i="95"/>
  <c r="S12" i="95"/>
  <c r="T12" i="95"/>
  <c r="G13" i="95"/>
  <c r="H13" i="95"/>
  <c r="I13" i="95"/>
  <c r="J13" i="95"/>
  <c r="K13" i="95"/>
  <c r="L13" i="95"/>
  <c r="M13" i="95"/>
  <c r="N13" i="95"/>
  <c r="S13" i="95"/>
  <c r="T13" i="95"/>
  <c r="T14" i="49"/>
  <c r="S14" i="49"/>
  <c r="N14" i="49"/>
  <c r="M14" i="49"/>
  <c r="L14" i="49"/>
  <c r="K14" i="49"/>
  <c r="J14" i="49"/>
  <c r="I14" i="49"/>
  <c r="H14" i="49"/>
  <c r="G14" i="49"/>
  <c r="T13" i="49"/>
  <c r="S13" i="49"/>
  <c r="N13" i="49"/>
  <c r="M13" i="49"/>
  <c r="L13" i="49"/>
  <c r="K13" i="49"/>
  <c r="J13" i="49"/>
  <c r="I13" i="49"/>
  <c r="H13" i="49"/>
  <c r="G13" i="49"/>
  <c r="T12" i="49"/>
  <c r="S12" i="49"/>
  <c r="N12" i="49"/>
  <c r="M12" i="49"/>
  <c r="L12" i="49"/>
  <c r="K12" i="49"/>
  <c r="J12" i="49"/>
  <c r="I12" i="49"/>
  <c r="H12" i="49"/>
  <c r="G12" i="49"/>
  <c r="H8" i="92"/>
  <c r="C8" i="92"/>
  <c r="D8" i="92"/>
  <c r="E8" i="92"/>
  <c r="D4" i="40"/>
  <c r="E4" i="40"/>
  <c r="F4" i="40"/>
  <c r="G4" i="40"/>
  <c r="H4" i="40"/>
  <c r="C4" i="40"/>
  <c r="E6" i="30"/>
  <c r="C6" i="30"/>
  <c r="C5" i="121"/>
  <c r="C4" i="121"/>
  <c r="C6" i="121" s="1"/>
  <c r="G6" i="121"/>
  <c r="F6" i="121"/>
  <c r="E6" i="121"/>
  <c r="D6" i="121"/>
  <c r="J11" i="134"/>
  <c r="D17" i="67"/>
  <c r="E17" i="67"/>
  <c r="F17" i="67"/>
  <c r="G17" i="67"/>
  <c r="J17" i="67"/>
  <c r="K17" i="67"/>
  <c r="E29" i="8"/>
  <c r="F7" i="6"/>
  <c r="E18" i="67"/>
  <c r="D18" i="67"/>
  <c r="K18" i="67"/>
  <c r="J18" i="67"/>
  <c r="C17" i="67"/>
  <c r="F18" i="67"/>
  <c r="C18" i="67"/>
  <c r="G18" i="67"/>
  <c r="Q18" i="109"/>
  <c r="C7" i="121" l="1"/>
  <c r="C8" i="121"/>
  <c r="P27" i="101"/>
  <c r="D10" i="26"/>
  <c r="D9" i="31"/>
  <c r="D4" i="26"/>
  <c r="I14" i="38"/>
  <c r="E17" i="58"/>
  <c r="G15" i="37"/>
  <c r="H29" i="104"/>
  <c r="R29" i="104" s="1"/>
  <c r="K31" i="42"/>
  <c r="E5" i="1"/>
  <c r="E15" i="37"/>
  <c r="F15" i="37"/>
  <c r="D7" i="18"/>
  <c r="H8" i="38"/>
  <c r="I5" i="38"/>
  <c r="K25" i="42"/>
  <c r="E12" i="49"/>
  <c r="O12" i="49" s="1"/>
  <c r="D7" i="4"/>
  <c r="I6" i="8"/>
  <c r="H6" i="38"/>
  <c r="H10" i="38"/>
  <c r="H6" i="8"/>
  <c r="H9" i="18"/>
  <c r="D14" i="37"/>
  <c r="G18" i="20"/>
  <c r="K13" i="42"/>
  <c r="L13" i="42"/>
  <c r="F14" i="135"/>
  <c r="K14" i="135" s="1"/>
  <c r="E7" i="4"/>
  <c r="K6" i="8"/>
  <c r="E16" i="9"/>
  <c r="L8" i="15"/>
  <c r="I7" i="18"/>
  <c r="H6" i="26"/>
  <c r="V17" i="57"/>
  <c r="K6" i="14"/>
  <c r="F17" i="107"/>
  <c r="P17" i="107" s="1"/>
  <c r="G16" i="107"/>
  <c r="Q16" i="107" s="1"/>
  <c r="E14" i="37"/>
  <c r="G7" i="19"/>
  <c r="G12" i="19"/>
  <c r="G6" i="19"/>
  <c r="K9" i="42"/>
  <c r="P11" i="107"/>
  <c r="C8" i="138"/>
  <c r="H8" i="138" s="1"/>
  <c r="I8" i="138" s="1"/>
  <c r="E8" i="19"/>
  <c r="G14" i="37"/>
  <c r="L9" i="42"/>
  <c r="Q10" i="107"/>
  <c r="G18" i="58"/>
  <c r="H6" i="18"/>
  <c r="G10" i="19"/>
  <c r="D6" i="28"/>
  <c r="F6" i="25"/>
  <c r="I6" i="27"/>
  <c r="V17" i="47"/>
  <c r="U19" i="58"/>
  <c r="F16" i="106"/>
  <c r="P16" i="106" s="1"/>
  <c r="E5" i="11"/>
  <c r="H5" i="11" s="1"/>
  <c r="G20" i="107"/>
  <c r="Q20" i="107" s="1"/>
  <c r="G20" i="106"/>
  <c r="Q20" i="106" s="1"/>
  <c r="Q8" i="107"/>
  <c r="G18" i="57"/>
  <c r="R11" i="104"/>
  <c r="J6" i="17"/>
  <c r="E15" i="20"/>
  <c r="E18" i="20"/>
  <c r="F15" i="20"/>
  <c r="M8" i="15"/>
  <c r="J8" i="15"/>
  <c r="D8" i="19"/>
  <c r="F8" i="19"/>
  <c r="E6" i="23"/>
  <c r="G6" i="28"/>
  <c r="F6" i="26"/>
  <c r="G6" i="26"/>
  <c r="F6" i="29"/>
  <c r="G6" i="29"/>
  <c r="H6" i="29"/>
  <c r="F6" i="31"/>
  <c r="I6" i="31"/>
  <c r="F13" i="49"/>
  <c r="P13" i="49" s="1"/>
  <c r="G26" i="104"/>
  <c r="Q26" i="104" s="1"/>
  <c r="C9" i="38"/>
  <c r="K8" i="42"/>
  <c r="L26" i="42"/>
  <c r="K10" i="42"/>
  <c r="K29" i="42"/>
  <c r="K28" i="42"/>
  <c r="F15" i="58"/>
  <c r="C7" i="4"/>
  <c r="G6" i="17"/>
  <c r="E17" i="20"/>
  <c r="E17" i="13"/>
  <c r="E18" i="13"/>
  <c r="H8" i="18"/>
  <c r="G6" i="25"/>
  <c r="T17" i="58"/>
  <c r="F25" i="101"/>
  <c r="P25" i="101" s="1"/>
  <c r="F23" i="101"/>
  <c r="P23" i="101" s="1"/>
  <c r="R8" i="104"/>
  <c r="H26" i="104"/>
  <c r="R26" i="104" s="1"/>
  <c r="H22" i="104"/>
  <c r="R22" i="104" s="1"/>
  <c r="F19" i="58"/>
  <c r="D6" i="23"/>
  <c r="I6" i="24"/>
  <c r="E6" i="25"/>
  <c r="B6" i="34"/>
  <c r="F14" i="37"/>
  <c r="E16" i="20"/>
  <c r="E16" i="13"/>
  <c r="G15" i="20"/>
  <c r="G18" i="47"/>
  <c r="T16" i="58"/>
  <c r="E16" i="57"/>
  <c r="E11" i="96"/>
  <c r="O11" i="96" s="1"/>
  <c r="Q11" i="96" s="1"/>
  <c r="K14" i="42"/>
  <c r="T19" i="47"/>
  <c r="P7" i="49"/>
  <c r="V17" i="58"/>
  <c r="P5" i="95"/>
  <c r="F11" i="95"/>
  <c r="P11" i="95" s="1"/>
  <c r="U15" i="47"/>
  <c r="D6" i="17"/>
  <c r="K6" i="17"/>
  <c r="G15" i="57"/>
  <c r="V16" i="58"/>
  <c r="U16" i="58"/>
  <c r="F12" i="95"/>
  <c r="P12" i="95" s="1"/>
  <c r="F18" i="106"/>
  <c r="P18" i="106" s="1"/>
  <c r="F17" i="106"/>
  <c r="P17" i="106" s="1"/>
  <c r="G19" i="106"/>
  <c r="Q19" i="106" s="1"/>
  <c r="G27" i="104"/>
  <c r="Q27" i="104" s="1"/>
  <c r="H25" i="104"/>
  <c r="R25" i="104" s="1"/>
  <c r="D7" i="6"/>
  <c r="J6" i="14"/>
  <c r="Q6" i="14" s="1"/>
  <c r="G6" i="7"/>
  <c r="E6" i="12"/>
  <c r="H6" i="12"/>
  <c r="K6" i="12"/>
  <c r="E6" i="14"/>
  <c r="D15" i="37"/>
  <c r="H15" i="37"/>
  <c r="I8" i="38"/>
  <c r="G14" i="19"/>
  <c r="F19" i="57"/>
  <c r="U6" i="47"/>
  <c r="F20" i="106"/>
  <c r="P20" i="106" s="1"/>
  <c r="V16" i="57"/>
  <c r="E12" i="95"/>
  <c r="O12" i="95" s="1"/>
  <c r="V5" i="57"/>
  <c r="V15" i="57" s="1"/>
  <c r="T6" i="57"/>
  <c r="T16" i="57" s="1"/>
  <c r="F12" i="135"/>
  <c r="K12" i="135" s="1"/>
  <c r="P7" i="101"/>
  <c r="G16" i="57"/>
  <c r="E16" i="58"/>
  <c r="G18" i="107"/>
  <c r="Q18" i="107" s="1"/>
  <c r="U19" i="57"/>
  <c r="P6" i="95"/>
  <c r="Q13" i="106"/>
  <c r="F16" i="57"/>
  <c r="C5" i="3"/>
  <c r="O13" i="101"/>
  <c r="E21" i="101"/>
  <c r="O21" i="101" s="1"/>
  <c r="O7" i="101"/>
  <c r="E23" i="101"/>
  <c r="O23" i="101" s="1"/>
  <c r="H4" i="68"/>
  <c r="C7" i="68"/>
  <c r="H7" i="68" s="1"/>
  <c r="T17" i="47"/>
  <c r="P7" i="95"/>
  <c r="F13" i="95"/>
  <c r="P13" i="95" s="1"/>
  <c r="F21" i="106"/>
  <c r="P21" i="106" s="1"/>
  <c r="R16" i="104"/>
  <c r="P11" i="106"/>
  <c r="E19" i="9"/>
  <c r="G14" i="20"/>
  <c r="O7" i="95"/>
  <c r="E13" i="95"/>
  <c r="O13" i="95" s="1"/>
  <c r="O7" i="49"/>
  <c r="E13" i="49"/>
  <c r="O13" i="49" s="1"/>
  <c r="C14" i="138"/>
  <c r="H14" i="138" s="1"/>
  <c r="I14" i="138" s="1"/>
  <c r="G17" i="20"/>
  <c r="J7" i="18"/>
  <c r="G7" i="18"/>
  <c r="H6" i="23"/>
  <c r="E16" i="47"/>
  <c r="T11" i="47"/>
  <c r="T16" i="47" s="1"/>
  <c r="F19" i="47"/>
  <c r="U14" i="47"/>
  <c r="U19" i="47" s="1"/>
  <c r="G29" i="104"/>
  <c r="Q29" i="104" s="1"/>
  <c r="Q11" i="104"/>
  <c r="G6" i="12"/>
  <c r="L28" i="42"/>
  <c r="G7" i="16"/>
  <c r="H18" i="20"/>
  <c r="H15" i="20"/>
  <c r="G17" i="57"/>
  <c r="G25" i="104"/>
  <c r="Q25" i="104" s="1"/>
  <c r="E4" i="7"/>
  <c r="H4" i="7" s="1"/>
  <c r="H5" i="38"/>
  <c r="H20" i="38"/>
  <c r="L25" i="42"/>
  <c r="L14" i="42"/>
  <c r="L32" i="42"/>
  <c r="E17" i="9"/>
  <c r="F17" i="20"/>
  <c r="G16" i="20"/>
  <c r="G18" i="106"/>
  <c r="Q18" i="106" s="1"/>
  <c r="I11" i="134"/>
  <c r="D6" i="14"/>
  <c r="G6" i="14" s="1"/>
  <c r="F6" i="14"/>
  <c r="L6" i="14"/>
  <c r="H17" i="38"/>
  <c r="H15" i="38"/>
  <c r="H13" i="38"/>
  <c r="H11" i="38"/>
  <c r="L6" i="42"/>
  <c r="L12" i="42"/>
  <c r="L31" i="42"/>
  <c r="L29" i="42"/>
  <c r="F6" i="17"/>
  <c r="G8" i="15"/>
  <c r="K8" i="15"/>
  <c r="G6" i="27"/>
  <c r="D11" i="26"/>
  <c r="H27" i="104"/>
  <c r="R27" i="104" s="1"/>
  <c r="E26" i="101"/>
  <c r="O26" i="101" s="1"/>
  <c r="F9" i="38"/>
  <c r="D9" i="38"/>
  <c r="H19" i="38"/>
  <c r="L8" i="42"/>
  <c r="K32" i="42"/>
  <c r="D8" i="15"/>
  <c r="F19" i="106"/>
  <c r="P19" i="106" s="1"/>
  <c r="H30" i="104"/>
  <c r="R30" i="104" s="1"/>
  <c r="F26" i="101"/>
  <c r="P26" i="101" s="1"/>
  <c r="D13" i="37"/>
  <c r="H14" i="37"/>
  <c r="G9" i="38"/>
  <c r="E9" i="38"/>
  <c r="I16" i="38"/>
  <c r="E18" i="9"/>
  <c r="E15" i="47"/>
  <c r="K27" i="42"/>
  <c r="C7" i="16"/>
  <c r="J6" i="8"/>
  <c r="G6" i="8"/>
  <c r="I6" i="26"/>
  <c r="F8" i="108"/>
  <c r="P8" i="108" s="1"/>
  <c r="T10" i="57"/>
  <c r="T15" i="57" s="1"/>
  <c r="E15" i="57"/>
  <c r="G19" i="107"/>
  <c r="Q19" i="107" s="1"/>
  <c r="Q13" i="107"/>
  <c r="B8" i="92"/>
  <c r="O10" i="101"/>
  <c r="F19" i="107"/>
  <c r="P19" i="107" s="1"/>
  <c r="E19" i="58"/>
  <c r="T14" i="58"/>
  <c r="T19" i="58" s="1"/>
  <c r="U7" i="58"/>
  <c r="U17" i="58" s="1"/>
  <c r="F17" i="58"/>
  <c r="U12" i="57"/>
  <c r="U17" i="57" s="1"/>
  <c r="F17" i="57"/>
  <c r="G17" i="106"/>
  <c r="Q17" i="106" s="1"/>
  <c r="F11" i="96"/>
  <c r="P11" i="96" s="1"/>
  <c r="R11" i="96" s="1"/>
  <c r="G23" i="104"/>
  <c r="Q23" i="104" s="1"/>
  <c r="Q5" i="104"/>
  <c r="G24" i="104"/>
  <c r="Q24" i="104" s="1"/>
  <c r="Q12" i="104"/>
  <c r="G30" i="104"/>
  <c r="Q30" i="104" s="1"/>
  <c r="G28" i="104"/>
  <c r="Q28" i="104" s="1"/>
  <c r="Q10" i="104"/>
  <c r="P7" i="108"/>
  <c r="F9" i="108"/>
  <c r="P9" i="108" s="1"/>
  <c r="O6" i="108"/>
  <c r="E8" i="108"/>
  <c r="O8" i="108" s="1"/>
  <c r="E25" i="101"/>
  <c r="O25" i="101" s="1"/>
  <c r="O9" i="101"/>
  <c r="E24" i="101"/>
  <c r="O24" i="101" s="1"/>
  <c r="O8" i="101"/>
  <c r="E13" i="37"/>
  <c r="F13" i="37"/>
  <c r="G13" i="37"/>
  <c r="K7" i="42"/>
  <c r="L7" i="42"/>
  <c r="L30" i="42"/>
  <c r="K30" i="42"/>
  <c r="D4" i="29"/>
  <c r="E6" i="29"/>
  <c r="E5" i="7"/>
  <c r="F6" i="7"/>
  <c r="E17" i="57"/>
  <c r="F16" i="58"/>
  <c r="D6" i="7"/>
  <c r="D6" i="11"/>
  <c r="Q9" i="104"/>
  <c r="G16" i="58"/>
  <c r="D5" i="31"/>
  <c r="E6" i="31"/>
  <c r="T17" i="57"/>
  <c r="V18" i="47"/>
  <c r="F21" i="101"/>
  <c r="P21" i="101" s="1"/>
  <c r="T15" i="47"/>
  <c r="V18" i="57"/>
  <c r="H6" i="17"/>
  <c r="I6" i="17"/>
  <c r="P8" i="15"/>
  <c r="H13" i="18"/>
  <c r="E7" i="18"/>
  <c r="E19" i="47"/>
  <c r="G6" i="11"/>
  <c r="I6" i="12"/>
  <c r="D6" i="12"/>
  <c r="L6" i="17"/>
  <c r="L7" i="16"/>
  <c r="K7" i="16"/>
  <c r="E7" i="16"/>
  <c r="F6" i="8"/>
  <c r="H5" i="18"/>
  <c r="G6" i="24"/>
  <c r="F6" i="28"/>
  <c r="D7" i="26"/>
  <c r="D5" i="26"/>
  <c r="D9" i="26"/>
  <c r="D11" i="29"/>
  <c r="G6" i="31"/>
  <c r="H6" i="31"/>
  <c r="G17" i="58"/>
  <c r="E19" i="57"/>
  <c r="H28" i="104"/>
  <c r="R28" i="104" s="1"/>
  <c r="D11" i="134"/>
  <c r="C7" i="6"/>
  <c r="E7" i="6"/>
  <c r="G17" i="107"/>
  <c r="Q17" i="107" s="1"/>
  <c r="F24" i="101"/>
  <c r="P24" i="101" s="1"/>
  <c r="H21" i="38"/>
  <c r="H18" i="38"/>
  <c r="H16" i="38"/>
  <c r="H14" i="38"/>
  <c r="H12" i="38"/>
  <c r="K26" i="42"/>
  <c r="H14" i="20"/>
  <c r="H23" i="104"/>
  <c r="R23" i="104" s="1"/>
  <c r="K12" i="42"/>
  <c r="L10" i="42"/>
  <c r="K24" i="42"/>
  <c r="H16" i="20"/>
  <c r="U7" i="47"/>
  <c r="U17" i="47" s="1"/>
  <c r="F17" i="47"/>
  <c r="H24" i="104"/>
  <c r="R24" i="104" s="1"/>
  <c r="R15" i="104"/>
  <c r="E4" i="11"/>
  <c r="E9" i="108"/>
  <c r="O9" i="108" s="1"/>
  <c r="G17" i="47"/>
  <c r="Q5" i="107"/>
  <c r="F12" i="49"/>
  <c r="P12" i="49" s="1"/>
  <c r="F12" i="96"/>
  <c r="P12" i="96" s="1"/>
  <c r="R12" i="96" s="1"/>
  <c r="G11" i="19"/>
  <c r="D10" i="31"/>
  <c r="B8" i="94"/>
  <c r="F7" i="94"/>
  <c r="V10" i="47"/>
  <c r="V15" i="47" s="1"/>
  <c r="G15" i="47"/>
  <c r="V18" i="58"/>
  <c r="F15" i="57"/>
  <c r="U10" i="57"/>
  <c r="U15" i="57" s="1"/>
  <c r="E11" i="95"/>
  <c r="O11" i="95" s="1"/>
  <c r="O8" i="95"/>
  <c r="Q13" i="104"/>
  <c r="G22" i="104"/>
  <c r="Q22" i="104" s="1"/>
  <c r="V6" i="47"/>
  <c r="H4" i="38"/>
  <c r="I4" i="38"/>
  <c r="K11" i="42"/>
  <c r="L11" i="42"/>
  <c r="F13" i="135"/>
  <c r="K13" i="135" s="1"/>
  <c r="F6" i="11"/>
  <c r="C14" i="137"/>
  <c r="H14" i="137" s="1"/>
  <c r="I14" i="137" s="1"/>
  <c r="F20" i="107"/>
  <c r="P20" i="107" s="1"/>
  <c r="F14" i="49"/>
  <c r="P14" i="49" s="1"/>
  <c r="F7" i="4"/>
  <c r="V5" i="58"/>
  <c r="V15" i="58" s="1"/>
  <c r="G15" i="58"/>
  <c r="G16" i="106"/>
  <c r="Q16" i="106" s="1"/>
  <c r="Q4" i="106"/>
  <c r="M6" i="17"/>
  <c r="D7" i="16"/>
  <c r="H12" i="37"/>
  <c r="F11" i="135"/>
  <c r="K11" i="135" s="1"/>
  <c r="D6" i="8"/>
  <c r="U16" i="57"/>
  <c r="E6" i="17"/>
  <c r="I7" i="16"/>
  <c r="J7" i="16"/>
  <c r="E14" i="20"/>
  <c r="F7" i="18"/>
  <c r="C8" i="19"/>
  <c r="G6" i="23"/>
  <c r="D8" i="26"/>
  <c r="D8" i="29"/>
  <c r="I6" i="29"/>
  <c r="F16" i="107"/>
  <c r="P16" i="107" s="1"/>
  <c r="I6" i="38"/>
  <c r="L27" i="42"/>
  <c r="E15" i="9"/>
  <c r="F16" i="20"/>
  <c r="I8" i="15"/>
  <c r="G9" i="19"/>
  <c r="G13" i="19"/>
  <c r="E6" i="24"/>
  <c r="D6" i="25"/>
  <c r="E6" i="27"/>
  <c r="E6" i="26"/>
  <c r="D9" i="29"/>
  <c r="D12" i="31"/>
  <c r="F6" i="12"/>
  <c r="F18" i="107"/>
  <c r="P18" i="107" s="1"/>
  <c r="F22" i="101"/>
  <c r="P22" i="101" s="1"/>
  <c r="E22" i="101"/>
  <c r="O22" i="101" s="1"/>
  <c r="E14" i="13"/>
  <c r="E15" i="13"/>
  <c r="F14" i="20"/>
  <c r="H17" i="20"/>
  <c r="E8" i="15"/>
  <c r="N8" i="15"/>
  <c r="O8" i="15"/>
  <c r="F6" i="23"/>
  <c r="D5" i="29"/>
  <c r="D10" i="29"/>
  <c r="D7" i="29"/>
  <c r="F15" i="47"/>
  <c r="E14" i="49"/>
  <c r="O14" i="49" s="1"/>
  <c r="F21" i="107"/>
  <c r="P21" i="107" s="1"/>
  <c r="L24" i="42"/>
  <c r="C14" i="67"/>
  <c r="H14" i="67" s="1"/>
  <c r="I14" i="67" s="1"/>
  <c r="K3" i="135"/>
  <c r="C8" i="67"/>
  <c r="H8" i="67" s="1"/>
  <c r="I8" i="67" s="1"/>
  <c r="T9" i="57"/>
  <c r="T19" i="57" s="1"/>
  <c r="F7" i="16"/>
  <c r="D7" i="31"/>
  <c r="T5" i="58"/>
  <c r="T15" i="58" s="1"/>
  <c r="E15" i="58"/>
  <c r="E17" i="47"/>
  <c r="D12" i="29"/>
  <c r="U15" i="58"/>
  <c r="H8" i="68"/>
  <c r="C11" i="68"/>
  <c r="H11" i="68" s="1"/>
  <c r="F13" i="96"/>
  <c r="P13" i="96" s="1"/>
  <c r="R13" i="96" s="1"/>
  <c r="F18" i="20"/>
  <c r="C6" i="23"/>
  <c r="I6" i="23"/>
  <c r="E6" i="28"/>
  <c r="G21" i="106"/>
  <c r="Q21" i="106" s="1"/>
  <c r="E13" i="96"/>
  <c r="O13" i="96" s="1"/>
  <c r="Q13" i="96" s="1"/>
  <c r="J6" i="12"/>
  <c r="H7" i="38"/>
  <c r="E12" i="96"/>
  <c r="O12" i="96" s="1"/>
  <c r="Q12" i="96" s="1"/>
  <c r="C11" i="134"/>
  <c r="G21" i="107"/>
  <c r="Q21" i="107" s="1"/>
  <c r="C8" i="137"/>
  <c r="H8" i="137" s="1"/>
  <c r="I8" i="137" s="1"/>
  <c r="C9" i="121" l="1"/>
  <c r="H9" i="38"/>
  <c r="N6" i="14"/>
  <c r="P6" i="14"/>
  <c r="O6" i="14"/>
  <c r="G8" i="19"/>
  <c r="M6" i="14"/>
  <c r="H7" i="18"/>
  <c r="D6" i="26"/>
  <c r="I9" i="38"/>
  <c r="H6" i="14"/>
  <c r="D6" i="29"/>
  <c r="I6" i="14"/>
  <c r="D6" i="31"/>
  <c r="E6" i="7"/>
  <c r="H5" i="7"/>
  <c r="E6" i="11"/>
  <c r="H4" i="11"/>
  <c r="C10" i="121" l="1"/>
  <c r="H7" i="7"/>
  <c r="H6" i="7"/>
  <c r="H6" i="11"/>
  <c r="C11" i="121" l="1"/>
  <c r="C12" i="121" s="1"/>
  <c r="H7" i="11"/>
  <c r="H9" i="7" l="1"/>
  <c r="H8" i="7"/>
  <c r="H9" i="11"/>
  <c r="H8" i="11"/>
  <c r="H10" i="11" l="1"/>
  <c r="H11" i="11"/>
  <c r="H11" i="7" l="1"/>
  <c r="H10" i="7"/>
  <c r="H12" i="11"/>
  <c r="H12" i="7" l="1"/>
  <c r="I6" i="10" l="1"/>
  <c r="J6" i="10" l="1"/>
  <c r="H7" i="91" l="1"/>
  <c r="D6" i="10"/>
  <c r="E6" i="10" l="1"/>
  <c r="M6" i="10"/>
  <c r="F6" i="10"/>
  <c r="K6" i="10"/>
  <c r="G7" i="91"/>
  <c r="M7" i="91"/>
  <c r="L7" i="91"/>
  <c r="K7" i="91"/>
  <c r="N6" i="10"/>
  <c r="F7" i="91"/>
  <c r="L6" i="10"/>
  <c r="E7" i="91"/>
  <c r="N7" i="91"/>
  <c r="D7" i="91"/>
  <c r="G6" i="10"/>
  <c r="H6" i="10"/>
  <c r="I7" i="91" l="1"/>
  <c r="J7" i="91"/>
  <c r="F19" i="9" l="1"/>
  <c r="F17" i="13"/>
  <c r="F16" i="9"/>
  <c r="F15" i="9"/>
  <c r="F18" i="9"/>
  <c r="F14" i="13"/>
  <c r="F17" i="9"/>
  <c r="F18" i="13"/>
  <c r="F16" i="13"/>
  <c r="F15" i="13"/>
  <c r="G17" i="13" l="1"/>
  <c r="G17" i="9"/>
  <c r="H15" i="9"/>
  <c r="G16" i="9"/>
  <c r="G19" i="9"/>
  <c r="G14" i="13"/>
  <c r="H14" i="13"/>
  <c r="H17" i="9"/>
  <c r="G18" i="13"/>
  <c r="G16" i="13"/>
  <c r="G15" i="9"/>
  <c r="G15" i="13"/>
  <c r="H19" i="9"/>
  <c r="H16" i="13"/>
  <c r="H17" i="13"/>
  <c r="H16" i="9"/>
  <c r="G18" i="9"/>
  <c r="H18" i="13"/>
  <c r="H18" i="9"/>
  <c r="H15" i="13"/>
  <c r="D12" i="32" l="1"/>
  <c r="D10" i="32" l="1"/>
  <c r="F6" i="32"/>
  <c r="G6" i="32"/>
  <c r="H6" i="32"/>
  <c r="I6" i="32"/>
  <c r="D7" i="32"/>
  <c r="D4" i="32"/>
  <c r="E6" i="32"/>
  <c r="D9" i="32"/>
  <c r="D5" i="32"/>
  <c r="D8" i="32"/>
  <c r="D11" i="32"/>
  <c r="D6" i="32" l="1"/>
  <c r="V26" i="47"/>
  <c r="V11" i="47"/>
  <c r="V16" i="47" s="1"/>
  <c r="G16" i="47"/>
  <c r="U11" i="47" l="1"/>
  <c r="U16" i="47" s="1"/>
  <c r="F16" i="47"/>
</calcChain>
</file>

<file path=xl/sharedStrings.xml><?xml version="1.0" encoding="utf-8"?>
<sst xmlns="http://schemas.openxmlformats.org/spreadsheetml/2006/main" count="3738" uniqueCount="736">
  <si>
    <t>年份</t>
  </si>
  <si>
    <t>一产</t>
  </si>
  <si>
    <t>二产</t>
  </si>
  <si>
    <t>三产</t>
  </si>
  <si>
    <t>小计</t>
  </si>
  <si>
    <t>其中：直供直管</t>
  </si>
  <si>
    <t>控股</t>
  </si>
  <si>
    <t>代管</t>
  </si>
  <si>
    <t>其他</t>
  </si>
  <si>
    <t>单位：个</t>
    <phoneticPr fontId="3" type="noConversion"/>
  </si>
  <si>
    <t>编号</t>
  </si>
  <si>
    <t>类型</t>
  </si>
  <si>
    <t>供电面积</t>
  </si>
  <si>
    <t>供电人口</t>
  </si>
  <si>
    <t>售电量</t>
  </si>
  <si>
    <t>综合电压合格率</t>
  </si>
  <si>
    <t>一户一表率</t>
  </si>
  <si>
    <t>县级供电公司</t>
  </si>
  <si>
    <t>地（市）级供电企业个数</t>
    <phoneticPr fontId="3" type="noConversion"/>
  </si>
  <si>
    <t>县级供电公司个数</t>
    <phoneticPr fontId="3" type="noConversion"/>
  </si>
  <si>
    <t>市辖供电区</t>
  </si>
  <si>
    <t>县级供电区</t>
  </si>
  <si>
    <t>公用</t>
  </si>
  <si>
    <t>专用</t>
  </si>
  <si>
    <t>间隔总数</t>
  </si>
  <si>
    <t>电压等级</t>
  </si>
  <si>
    <t>年限</t>
  </si>
  <si>
    <t>配变低压侧补偿</t>
  </si>
  <si>
    <t>线路</t>
  </si>
  <si>
    <t>配变</t>
  </si>
  <si>
    <t>低压线路类型</t>
  </si>
  <si>
    <t>干线</t>
  </si>
  <si>
    <t>支线</t>
  </si>
  <si>
    <t>县级供电区</t>
    <phoneticPr fontId="12" type="noConversion"/>
  </si>
  <si>
    <t>个数</t>
  </si>
  <si>
    <t>容载比</t>
  </si>
  <si>
    <t>占比</t>
  </si>
  <si>
    <t>居民</t>
  </si>
  <si>
    <t>项目</t>
  </si>
  <si>
    <r>
      <t>单位：</t>
    </r>
    <r>
      <rPr>
        <sz val="10.5"/>
        <color indexed="8"/>
        <rFont val="Times New Roman"/>
        <family val="1"/>
      </rPr>
      <t>MW</t>
    </r>
    <phoneticPr fontId="22" type="noConversion"/>
  </si>
  <si>
    <t>新建</t>
  </si>
  <si>
    <t>扩建</t>
  </si>
  <si>
    <t>市辖供电区</t>
    <phoneticPr fontId="3" type="noConversion"/>
  </si>
  <si>
    <t>县级供电区</t>
    <phoneticPr fontId="3" type="noConversion"/>
  </si>
  <si>
    <t>工程类别</t>
  </si>
  <si>
    <t>提高供电能力</t>
  </si>
  <si>
    <t>变电</t>
  </si>
  <si>
    <r>
      <t>单位：km</t>
    </r>
    <r>
      <rPr>
        <vertAlign val="superscript"/>
        <sz val="10.5"/>
        <rFont val="黑体"/>
        <family val="3"/>
        <charset val="134"/>
      </rPr>
      <t>2</t>
    </r>
    <r>
      <rPr>
        <sz val="10.5"/>
        <rFont val="黑体"/>
        <family val="3"/>
        <charset val="134"/>
      </rPr>
      <t>、亿元、%、万人、万元/人</t>
    </r>
    <phoneticPr fontId="3" type="noConversion"/>
  </si>
  <si>
    <r>
      <t>注</t>
    </r>
    <r>
      <rPr>
        <sz val="10.5"/>
        <color indexed="8"/>
        <rFont val="宋体"/>
        <family val="3"/>
        <charset val="134"/>
      </rPr>
      <t>：（</t>
    </r>
    <r>
      <rPr>
        <sz val="10.5"/>
        <color indexed="8"/>
        <rFont val="Times New Roman"/>
        <family val="1"/>
      </rPr>
      <t>1</t>
    </r>
    <r>
      <rPr>
        <sz val="10.5"/>
        <color indexed="8"/>
        <rFont val="宋体"/>
        <family val="3"/>
        <charset val="134"/>
      </rPr>
      <t>）“年末总人口”指常住人口；</t>
    </r>
  </si>
  <si>
    <t>县级供电区</t>
    <phoneticPr fontId="6" type="noConversion"/>
  </si>
  <si>
    <t>变电工程</t>
  </si>
  <si>
    <t>线路工程</t>
  </si>
  <si>
    <t>配变工程</t>
  </si>
  <si>
    <t>低压工程</t>
  </si>
  <si>
    <t>合计</t>
  </si>
  <si>
    <t>区域</t>
  </si>
  <si>
    <t>投资合计</t>
  </si>
  <si>
    <t>单位：亿元</t>
    <phoneticPr fontId="36" type="noConversion"/>
  </si>
  <si>
    <t>变电站配套送出</t>
  </si>
  <si>
    <t>配电网切改</t>
  </si>
  <si>
    <t>架空线入地</t>
  </si>
  <si>
    <t>线路补偿</t>
  </si>
  <si>
    <t>开关</t>
  </si>
  <si>
    <t>低压网配套</t>
  </si>
  <si>
    <t>分布电源接入</t>
  </si>
  <si>
    <r>
      <t>单位：</t>
    </r>
    <r>
      <rPr>
        <sz val="10.5"/>
        <color indexed="8"/>
        <rFont val="Times New Roman"/>
        <family val="1"/>
      </rPr>
      <t>km</t>
    </r>
    <r>
      <rPr>
        <vertAlign val="superscript"/>
        <sz val="10.5"/>
        <color indexed="8"/>
        <rFont val="Times New Roman"/>
        <family val="1"/>
      </rPr>
      <t>2</t>
    </r>
    <r>
      <rPr>
        <sz val="10.5"/>
        <color indexed="8"/>
        <rFont val="黑体"/>
        <family val="3"/>
        <charset val="134"/>
      </rPr>
      <t>，万人，亿</t>
    </r>
    <r>
      <rPr>
        <sz val="10.5"/>
        <color indexed="8"/>
        <rFont val="Times New Roman"/>
        <family val="1"/>
      </rPr>
      <t>kWh</t>
    </r>
    <r>
      <rPr>
        <sz val="10.5"/>
        <color indexed="8"/>
        <rFont val="黑体"/>
        <family val="3"/>
        <charset val="134"/>
      </rPr>
      <t>，</t>
    </r>
    <r>
      <rPr>
        <sz val="10.5"/>
        <color indexed="8"/>
        <rFont val="Times New Roman"/>
        <family val="1"/>
      </rPr>
      <t>%</t>
    </r>
    <phoneticPr fontId="6" type="noConversion"/>
  </si>
  <si>
    <t>剩余间隔数</t>
  </si>
  <si>
    <t>项目名称</t>
  </si>
  <si>
    <t>公用电网</t>
  </si>
  <si>
    <t>其中：公司投资</t>
  </si>
  <si>
    <t>指标</t>
  </si>
  <si>
    <t>&lt;3km</t>
  </si>
  <si>
    <t>无电人口情况</t>
  </si>
  <si>
    <t>全户内</t>
  </si>
  <si>
    <t>填表说明</t>
    <phoneticPr fontId="3" type="noConversion"/>
  </si>
  <si>
    <t>“十二五”合计</t>
  </si>
  <si>
    <t>县级供电企业自筹</t>
  </si>
  <si>
    <t>110kV</t>
  </si>
  <si>
    <t>35kV</t>
  </si>
  <si>
    <r>
      <t xml:space="preserve">                                                                </t>
    </r>
    <r>
      <rPr>
        <sz val="10.5"/>
        <color indexed="8"/>
        <rFont val="宋体"/>
        <family val="3"/>
        <charset val="134"/>
      </rPr>
      <t>单位：</t>
    </r>
    <r>
      <rPr>
        <sz val="10.5"/>
        <color indexed="8"/>
        <rFont val="Times New Roman"/>
        <family val="1"/>
      </rPr>
      <t>kV</t>
    </r>
    <r>
      <rPr>
        <sz val="10.5"/>
        <color indexed="8"/>
        <rFont val="宋体"/>
        <family val="3"/>
        <charset val="134"/>
      </rPr>
      <t>、</t>
    </r>
    <r>
      <rPr>
        <sz val="10.5"/>
        <color indexed="8"/>
        <rFont val="Times New Roman"/>
        <family val="1"/>
      </rPr>
      <t>MW</t>
    </r>
    <phoneticPr fontId="6" type="noConversion"/>
  </si>
  <si>
    <t>为保障数据规范性和一致性，特编写本填表说明</t>
    <phoneticPr fontId="3" type="noConversion"/>
  </si>
  <si>
    <t>全社会用电量</t>
    <phoneticPr fontId="6" type="noConversion"/>
  </si>
  <si>
    <r>
      <t>供电可靠率（</t>
    </r>
    <r>
      <rPr>
        <sz val="10.5"/>
        <rFont val="Times New Roman"/>
        <family val="1"/>
      </rPr>
      <t>RS-3</t>
    </r>
    <r>
      <rPr>
        <sz val="10.5"/>
        <rFont val="宋体"/>
        <family val="3"/>
        <charset val="134"/>
      </rPr>
      <t>）</t>
    </r>
  </si>
  <si>
    <t>无电户（户）</t>
    <phoneticPr fontId="17" type="noConversion"/>
  </si>
  <si>
    <t>无电人口（万人）</t>
    <phoneticPr fontId="17" type="noConversion"/>
  </si>
  <si>
    <r>
      <t>110</t>
    </r>
    <r>
      <rPr>
        <sz val="10.5"/>
        <rFont val="宋体"/>
        <family val="3"/>
        <charset val="134"/>
      </rPr>
      <t>（</t>
    </r>
    <r>
      <rPr>
        <sz val="10.5"/>
        <rFont val="Times New Roman"/>
        <family val="1"/>
      </rPr>
      <t>66</t>
    </r>
    <r>
      <rPr>
        <sz val="10.5"/>
        <rFont val="宋体"/>
        <family val="3"/>
        <charset val="134"/>
      </rPr>
      <t>）</t>
    </r>
    <phoneticPr fontId="6" type="noConversion"/>
  </si>
  <si>
    <r>
      <t>10</t>
    </r>
    <r>
      <rPr>
        <sz val="10.5"/>
        <rFont val="宋体"/>
        <family val="3"/>
        <charset val="134"/>
      </rPr>
      <t>（</t>
    </r>
    <r>
      <rPr>
        <sz val="10.5"/>
        <rFont val="Times New Roman"/>
        <family val="1"/>
      </rPr>
      <t>20</t>
    </r>
    <r>
      <rPr>
        <sz val="10.5"/>
        <rFont val="宋体"/>
        <family val="3"/>
        <charset val="134"/>
      </rPr>
      <t>）</t>
    </r>
    <phoneticPr fontId="6" type="noConversion"/>
  </si>
  <si>
    <t>单位：亿元</t>
    <phoneticPr fontId="45" type="noConversion"/>
  </si>
  <si>
    <t>市辖区合计</t>
    <phoneticPr fontId="35" type="noConversion"/>
  </si>
  <si>
    <t>县级合计</t>
    <phoneticPr fontId="35" type="noConversion"/>
  </si>
  <si>
    <t>“十三五”合计</t>
    <phoneticPr fontId="25" type="noConversion"/>
  </si>
  <si>
    <t>线路条数（条）</t>
  </si>
  <si>
    <r>
      <t>GDP</t>
    </r>
    <r>
      <rPr>
        <sz val="10.5"/>
        <color indexed="8"/>
        <rFont val="Times New Roman"/>
        <family val="1"/>
      </rPr>
      <t>(</t>
    </r>
    <r>
      <rPr>
        <sz val="10.5"/>
        <color indexed="8"/>
        <rFont val="宋体"/>
        <family val="3"/>
        <charset val="134"/>
      </rPr>
      <t>亿元</t>
    </r>
    <r>
      <rPr>
        <sz val="10.5"/>
        <color indexed="8"/>
        <rFont val="Times New Roman"/>
        <family val="1"/>
      </rPr>
      <t>)</t>
    </r>
    <phoneticPr fontId="3" type="noConversion"/>
  </si>
  <si>
    <t>年末总人口（万人）</t>
    <phoneticPr fontId="3" type="noConversion"/>
  </si>
  <si>
    <r>
      <t>人均</t>
    </r>
    <r>
      <rPr>
        <sz val="10.5"/>
        <color indexed="8"/>
        <rFont val="Times New Roman"/>
        <family val="1"/>
      </rPr>
      <t>GDP</t>
    </r>
    <r>
      <rPr>
        <sz val="10.5"/>
        <color indexed="8"/>
        <rFont val="宋体"/>
        <family val="3"/>
        <charset val="134"/>
      </rPr>
      <t>（万元</t>
    </r>
    <r>
      <rPr>
        <sz val="10.5"/>
        <color indexed="8"/>
        <rFont val="Times New Roman"/>
        <family val="1"/>
      </rPr>
      <t>/</t>
    </r>
    <r>
      <rPr>
        <sz val="10.5"/>
        <color indexed="8"/>
        <rFont val="宋体"/>
        <family val="3"/>
        <charset val="134"/>
      </rPr>
      <t>人）</t>
    </r>
    <phoneticPr fontId="3" type="noConversion"/>
  </si>
  <si>
    <t>城镇化率（%）</t>
    <phoneticPr fontId="3" type="noConversion"/>
  </si>
  <si>
    <t>年份</t>
    <phoneticPr fontId="3" type="noConversion"/>
  </si>
  <si>
    <t>注：其他指地方政府明确要求省级公司作为项目法人实施农网改造升级和无电地区电力建设工程的区域，下同。</t>
    <phoneticPr fontId="3" type="noConversion"/>
  </si>
  <si>
    <t>A+</t>
  </si>
  <si>
    <t>A</t>
  </si>
  <si>
    <t>B</t>
  </si>
  <si>
    <t>C</t>
  </si>
  <si>
    <t>D</t>
  </si>
  <si>
    <t>E</t>
  </si>
  <si>
    <t>全社会用电量（万kWh）</t>
  </si>
  <si>
    <t>全社会最大负荷（MW）</t>
  </si>
  <si>
    <t>二级以上重要用户数（户）</t>
  </si>
  <si>
    <t>-</t>
  </si>
  <si>
    <r>
      <t>表</t>
    </r>
    <r>
      <rPr>
        <sz val="10.5"/>
        <color indexed="8"/>
        <rFont val="Times New Roman"/>
        <family val="1"/>
      </rPr>
      <t xml:space="preserve">3‑5  </t>
    </r>
    <r>
      <rPr>
        <sz val="10.5"/>
        <color indexed="8"/>
        <rFont val="Times New Roman"/>
        <family val="1"/>
      </rPr>
      <t>2012</t>
    </r>
    <r>
      <rPr>
        <sz val="10.5"/>
        <color indexed="8"/>
        <rFont val="宋体"/>
        <family val="3"/>
        <charset val="134"/>
      </rPr>
      <t>年</t>
    </r>
    <r>
      <rPr>
        <sz val="10.5"/>
        <color indexed="8"/>
        <rFont val="Times New Roman"/>
        <family val="1"/>
      </rPr>
      <t>XXX</t>
    </r>
    <r>
      <rPr>
        <sz val="10.5"/>
        <color indexed="8"/>
        <rFont val="宋体"/>
        <family val="3"/>
        <charset val="134"/>
      </rPr>
      <t>省（市）</t>
    </r>
    <r>
      <rPr>
        <sz val="10.5"/>
        <color indexed="8"/>
        <rFont val="Times New Roman"/>
        <family val="1"/>
      </rPr>
      <t xml:space="preserve"> 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电网变电站情况</t>
    </r>
    <phoneticPr fontId="40" type="noConversion"/>
  </si>
  <si>
    <r>
      <t>电压等级（</t>
    </r>
    <r>
      <rPr>
        <sz val="10.5"/>
        <color indexed="8"/>
        <rFont val="Times New Roman"/>
        <family val="1"/>
      </rPr>
      <t>kV</t>
    </r>
    <r>
      <rPr>
        <sz val="10.5"/>
        <color indexed="8"/>
        <rFont val="宋体"/>
        <family val="3"/>
        <charset val="134"/>
      </rPr>
      <t>）</t>
    </r>
  </si>
  <si>
    <t>变电站座数（座）</t>
  </si>
  <si>
    <t>公用变电站建设型式（座）</t>
  </si>
  <si>
    <t>主变台数（台）</t>
  </si>
  <si>
    <r>
      <t>变电容量（</t>
    </r>
    <r>
      <rPr>
        <sz val="10.5"/>
        <color indexed="8"/>
        <rFont val="Times New Roman"/>
        <family val="1"/>
      </rPr>
      <t>MVA</t>
    </r>
    <r>
      <rPr>
        <sz val="10.5"/>
        <color indexed="8"/>
        <rFont val="宋体"/>
        <family val="3"/>
        <charset val="134"/>
      </rPr>
      <t>）</t>
    </r>
  </si>
  <si>
    <r>
      <t>10</t>
    </r>
    <r>
      <rPr>
        <sz val="10.5"/>
        <color indexed="8"/>
        <rFont val="宋体"/>
        <family val="3"/>
        <charset val="134"/>
      </rPr>
      <t>（</t>
    </r>
    <r>
      <rPr>
        <sz val="10.5"/>
        <color indexed="8"/>
        <rFont val="Times New Roman"/>
        <family val="1"/>
      </rPr>
      <t>20</t>
    </r>
    <r>
      <rPr>
        <sz val="10.5"/>
        <color indexed="8"/>
        <rFont val="宋体"/>
        <family val="3"/>
        <charset val="134"/>
      </rPr>
      <t>）</t>
    </r>
    <r>
      <rPr>
        <sz val="10.5"/>
        <color indexed="8"/>
        <rFont val="Times New Roman"/>
        <family val="1"/>
      </rPr>
      <t>kV</t>
    </r>
    <r>
      <rPr>
        <sz val="10.5"/>
        <color indexed="8"/>
        <rFont val="宋体"/>
        <family val="3"/>
        <charset val="134"/>
      </rPr>
      <t>馈出线间隔（个）（公用）</t>
    </r>
  </si>
  <si>
    <t>半户外</t>
  </si>
  <si>
    <t>全户外</t>
  </si>
  <si>
    <r>
      <t>110</t>
    </r>
    <r>
      <rPr>
        <sz val="10.5"/>
        <color indexed="8"/>
        <rFont val="宋体"/>
        <family val="3"/>
        <charset val="134"/>
      </rPr>
      <t>（</t>
    </r>
    <r>
      <rPr>
        <sz val="10.5"/>
        <color indexed="8"/>
        <rFont val="Times New Roman"/>
        <family val="1"/>
      </rPr>
      <t>66</t>
    </r>
    <r>
      <rPr>
        <sz val="10.5"/>
        <color indexed="8"/>
        <rFont val="宋体"/>
        <family val="3"/>
        <charset val="134"/>
      </rPr>
      <t>）</t>
    </r>
  </si>
  <si>
    <r>
      <t>其中：</t>
    </r>
    <r>
      <rPr>
        <sz val="10.5"/>
        <color indexed="8"/>
        <rFont val="Times New Roman"/>
        <family val="1"/>
      </rPr>
      <t xml:space="preserve">  A+</t>
    </r>
  </si>
  <si>
    <r>
      <t>表</t>
    </r>
    <r>
      <rPr>
        <sz val="10.5"/>
        <color indexed="8"/>
        <rFont val="Times New Roman"/>
        <family val="1"/>
      </rPr>
      <t>3‑</t>
    </r>
    <r>
      <rPr>
        <sz val="10.5"/>
        <color indexed="8"/>
        <rFont val="Times New Roman"/>
        <family val="1"/>
      </rPr>
      <t>6</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线路情况</t>
    </r>
    <phoneticPr fontId="6" type="noConversion"/>
  </si>
  <si>
    <r>
      <t>（</t>
    </r>
    <r>
      <rPr>
        <sz val="10.5"/>
        <color indexed="8"/>
        <rFont val="Times New Roman"/>
        <family val="1"/>
      </rPr>
      <t>kV</t>
    </r>
    <r>
      <rPr>
        <sz val="10.5"/>
        <color indexed="8"/>
        <rFont val="宋体"/>
        <family val="3"/>
        <charset val="134"/>
      </rPr>
      <t>）</t>
    </r>
  </si>
  <si>
    <r>
      <t>线路总长度（</t>
    </r>
    <r>
      <rPr>
        <sz val="10.5"/>
        <color indexed="8"/>
        <rFont val="Times New Roman"/>
        <family val="1"/>
      </rPr>
      <t>km</t>
    </r>
    <r>
      <rPr>
        <sz val="10.5"/>
        <color indexed="8"/>
        <rFont val="宋体"/>
        <family val="3"/>
        <charset val="134"/>
      </rPr>
      <t>）</t>
    </r>
  </si>
  <si>
    <r>
      <t>架空线路长度（</t>
    </r>
    <r>
      <rPr>
        <sz val="10.5"/>
        <color indexed="8"/>
        <rFont val="Times New Roman"/>
        <family val="1"/>
      </rPr>
      <t>km</t>
    </r>
    <r>
      <rPr>
        <sz val="10.5"/>
        <color indexed="8"/>
        <rFont val="宋体"/>
        <family val="3"/>
        <charset val="134"/>
      </rPr>
      <t>）</t>
    </r>
  </si>
  <si>
    <r>
      <t>电缆线路长度（</t>
    </r>
    <r>
      <rPr>
        <sz val="10.5"/>
        <color indexed="8"/>
        <rFont val="Times New Roman"/>
        <family val="1"/>
      </rPr>
      <t>km</t>
    </r>
    <r>
      <rPr>
        <sz val="10.5"/>
        <color indexed="8"/>
        <rFont val="宋体"/>
        <family val="3"/>
        <charset val="134"/>
      </rPr>
      <t>）</t>
    </r>
  </si>
  <si>
    <r>
      <t>电缆化率（</t>
    </r>
    <r>
      <rPr>
        <sz val="10.5"/>
        <color indexed="8"/>
        <rFont val="Times New Roman"/>
        <family val="1"/>
      </rPr>
      <t>%</t>
    </r>
    <r>
      <rPr>
        <sz val="10.5"/>
        <color indexed="8"/>
        <rFont val="宋体"/>
        <family val="3"/>
        <charset val="134"/>
      </rPr>
      <t>）</t>
    </r>
  </si>
  <si>
    <r>
      <t>110</t>
    </r>
    <r>
      <rPr>
        <sz val="10.5"/>
        <color indexed="8"/>
        <rFont val="宋体"/>
        <family val="3"/>
        <charset val="134"/>
      </rPr>
      <t>（</t>
    </r>
    <r>
      <rPr>
        <sz val="10.5"/>
        <color indexed="8"/>
        <rFont val="Times New Roman"/>
        <family val="1"/>
      </rPr>
      <t>66</t>
    </r>
    <r>
      <rPr>
        <sz val="10.5"/>
        <color indexed="8"/>
        <rFont val="宋体"/>
        <family val="3"/>
        <charset val="134"/>
      </rPr>
      <t>）</t>
    </r>
  </si>
  <si>
    <r>
      <t>其中：</t>
    </r>
    <r>
      <rPr>
        <sz val="10.5"/>
        <color indexed="8"/>
        <rFont val="Times New Roman"/>
        <family val="1"/>
      </rPr>
      <t>A+</t>
    </r>
  </si>
  <si>
    <r>
      <t>表</t>
    </r>
    <r>
      <rPr>
        <sz val="10.5"/>
        <color indexed="8"/>
        <rFont val="Times New Roman"/>
        <family val="1"/>
      </rPr>
      <t>3‑</t>
    </r>
    <r>
      <rPr>
        <sz val="10.5"/>
        <color indexed="8"/>
        <rFont val="Times New Roman"/>
        <family val="1"/>
      </rPr>
      <t>7</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电网结构情况</t>
    </r>
    <phoneticPr fontId="6" type="noConversion"/>
  </si>
  <si>
    <t>线路总条数（条）</t>
  </si>
  <si>
    <t>链式（条）</t>
  </si>
  <si>
    <t>环网（条）</t>
  </si>
  <si>
    <t>辐射（条）</t>
  </si>
  <si>
    <t>三链</t>
  </si>
  <si>
    <t>双链</t>
  </si>
  <si>
    <t>单链</t>
  </si>
  <si>
    <t>双环网</t>
  </si>
  <si>
    <t>单环网</t>
  </si>
  <si>
    <t>双辐射</t>
  </si>
  <si>
    <t>单辐射</t>
  </si>
  <si>
    <t>注：110（66）千伏电网结构包括链式、环网和辐射状结构，不包括变电站的T接和π接方式。</t>
    <phoneticPr fontId="6" type="noConversion"/>
  </si>
  <si>
    <r>
      <t>表</t>
    </r>
    <r>
      <rPr>
        <sz val="10.5"/>
        <color indexed="8"/>
        <rFont val="Times New Roman"/>
        <family val="1"/>
      </rPr>
      <t>3‑</t>
    </r>
    <r>
      <rPr>
        <sz val="10.5"/>
        <color indexed="8"/>
        <rFont val="Times New Roman"/>
        <family val="1"/>
      </rPr>
      <t>8</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电网主要设备运行年限分布</t>
    </r>
    <phoneticPr fontId="6" type="noConversion"/>
  </si>
  <si>
    <r>
      <t>比例（</t>
    </r>
    <r>
      <rPr>
        <sz val="10.5"/>
        <color indexed="8"/>
        <rFont val="Times New Roman"/>
        <family val="1"/>
      </rPr>
      <t>%</t>
    </r>
    <r>
      <rPr>
        <sz val="10.5"/>
        <color indexed="8"/>
        <rFont val="宋体"/>
        <family val="3"/>
        <charset val="134"/>
      </rPr>
      <t>）</t>
    </r>
  </si>
  <si>
    <r>
      <t>0-5</t>
    </r>
    <r>
      <rPr>
        <sz val="10.5"/>
        <color indexed="8"/>
        <rFont val="宋体"/>
        <family val="3"/>
        <charset val="134"/>
      </rPr>
      <t>年</t>
    </r>
  </si>
  <si>
    <r>
      <t>6-10</t>
    </r>
    <r>
      <rPr>
        <sz val="10.5"/>
        <color indexed="8"/>
        <rFont val="宋体"/>
        <family val="3"/>
        <charset val="134"/>
      </rPr>
      <t>年</t>
    </r>
  </si>
  <si>
    <r>
      <t>11-20</t>
    </r>
    <r>
      <rPr>
        <sz val="10.5"/>
        <color indexed="8"/>
        <rFont val="宋体"/>
        <family val="3"/>
        <charset val="134"/>
      </rPr>
      <t>年</t>
    </r>
  </si>
  <si>
    <r>
      <t>21-30</t>
    </r>
    <r>
      <rPr>
        <sz val="10.5"/>
        <color indexed="8"/>
        <rFont val="宋体"/>
        <family val="3"/>
        <charset val="134"/>
      </rPr>
      <t>年</t>
    </r>
  </si>
  <si>
    <r>
      <t>30</t>
    </r>
    <r>
      <rPr>
        <sz val="10.5"/>
        <color indexed="8"/>
        <rFont val="宋体"/>
        <family val="3"/>
        <charset val="134"/>
      </rPr>
      <t>年以上</t>
    </r>
  </si>
  <si>
    <r>
      <t>110</t>
    </r>
    <r>
      <rPr>
        <sz val="10.5"/>
        <color indexed="8"/>
        <rFont val="宋体"/>
        <family val="3"/>
        <charset val="134"/>
      </rPr>
      <t>（</t>
    </r>
    <r>
      <rPr>
        <sz val="10.5"/>
        <color indexed="8"/>
        <rFont val="Times New Roman"/>
        <family val="1"/>
      </rPr>
      <t>65）</t>
    </r>
    <r>
      <rPr>
        <sz val="10.5"/>
        <color indexed="8"/>
        <rFont val="宋体"/>
        <family val="3"/>
        <charset val="134"/>
      </rPr>
      <t/>
    </r>
  </si>
  <si>
    <t>A</t>
    <phoneticPr fontId="6" type="noConversion"/>
  </si>
  <si>
    <t>B</t>
    <phoneticPr fontId="6" type="noConversion"/>
  </si>
  <si>
    <t>C</t>
    <phoneticPr fontId="6" type="noConversion"/>
  </si>
  <si>
    <t>D</t>
    <phoneticPr fontId="6" type="noConversion"/>
  </si>
  <si>
    <t>E</t>
    <phoneticPr fontId="6" type="noConversion"/>
  </si>
  <si>
    <r>
      <t>表</t>
    </r>
    <r>
      <rPr>
        <sz val="10.5"/>
        <color indexed="8"/>
        <rFont val="Times New Roman"/>
        <family val="1"/>
      </rPr>
      <t>3‑</t>
    </r>
    <r>
      <rPr>
        <sz val="10.5"/>
        <color indexed="8"/>
        <rFont val="Times New Roman"/>
        <family val="1"/>
      </rPr>
      <t>9</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35kV</t>
    </r>
    <r>
      <rPr>
        <sz val="10.5"/>
        <color indexed="8"/>
        <rFont val="黑体"/>
        <family val="3"/>
        <charset val="134"/>
      </rPr>
      <t>电网变电站情况</t>
    </r>
    <phoneticPr fontId="6" type="noConversion"/>
  </si>
  <si>
    <t xml:space="preserve">注：（1）“10（20）kV馈出线间隔”列中“间隔总数”对应35kV公用变电站的10（20）出线，包括10（20）公用线路和专用线路；
    （2）“10（20）kV馈出线间隔”列中“剩余间隔数”对应35kV公用变电站中已有配电设备、具备配出功能但未接线路的间隔。
</t>
    <phoneticPr fontId="6" type="noConversion"/>
  </si>
  <si>
    <r>
      <t>电缆长度（</t>
    </r>
    <r>
      <rPr>
        <sz val="10.5"/>
        <color indexed="8"/>
        <rFont val="Times New Roman"/>
        <family val="1"/>
      </rPr>
      <t>km</t>
    </r>
    <r>
      <rPr>
        <sz val="10.5"/>
        <color indexed="8"/>
        <rFont val="宋体"/>
        <family val="3"/>
        <charset val="134"/>
      </rPr>
      <t>）</t>
    </r>
  </si>
  <si>
    <r>
      <t>架空长度（</t>
    </r>
    <r>
      <rPr>
        <sz val="10.5"/>
        <color indexed="8"/>
        <rFont val="Times New Roman"/>
        <family val="1"/>
      </rPr>
      <t>km</t>
    </r>
    <r>
      <rPr>
        <sz val="10.5"/>
        <color indexed="8"/>
        <rFont val="宋体"/>
        <family val="3"/>
        <charset val="134"/>
      </rPr>
      <t>）</t>
    </r>
  </si>
  <si>
    <r>
      <t>其中：</t>
    </r>
    <r>
      <rPr>
        <sz val="10.5"/>
        <color indexed="8"/>
        <rFont val="Times New Roman"/>
        <family val="1"/>
      </rPr>
      <t xml:space="preserve">    A+</t>
    </r>
  </si>
  <si>
    <r>
      <t>表</t>
    </r>
    <r>
      <rPr>
        <sz val="10.5"/>
        <color indexed="8"/>
        <rFont val="Times New Roman"/>
        <family val="1"/>
      </rPr>
      <t>3‑1</t>
    </r>
    <r>
      <rPr>
        <sz val="10.5"/>
        <color indexed="8"/>
        <rFont val="Times New Roman"/>
        <family val="1"/>
      </rPr>
      <t>1</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35kV</t>
    </r>
    <r>
      <rPr>
        <sz val="10.5"/>
        <color indexed="8"/>
        <rFont val="黑体"/>
        <family val="3"/>
        <charset val="134"/>
      </rPr>
      <t>电网结构情况</t>
    </r>
    <phoneticPr fontId="6" type="noConversion"/>
  </si>
  <si>
    <t>注：35千伏电网结构包括链式、环网和辐射状结构，不包括变电站的T接和π接方式。</t>
    <phoneticPr fontId="6" type="noConversion"/>
  </si>
  <si>
    <r>
      <t>表</t>
    </r>
    <r>
      <rPr>
        <sz val="10.5"/>
        <color indexed="8"/>
        <rFont val="Times New Roman"/>
        <family val="1"/>
      </rPr>
      <t>3‑1</t>
    </r>
    <r>
      <rPr>
        <sz val="10.5"/>
        <color indexed="8"/>
        <rFont val="Times New Roman"/>
        <family val="1"/>
      </rPr>
      <t>2</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35kV</t>
    </r>
    <r>
      <rPr>
        <sz val="10.5"/>
        <color indexed="8"/>
        <rFont val="黑体"/>
        <family val="3"/>
        <charset val="134"/>
      </rPr>
      <t>电网主要设备运行年限分布</t>
    </r>
    <phoneticPr fontId="6" type="noConversion"/>
  </si>
  <si>
    <r>
      <t>其中：</t>
    </r>
    <r>
      <rPr>
        <sz val="10.5"/>
        <color indexed="8"/>
        <rFont val="Times New Roman"/>
        <family val="1"/>
      </rPr>
      <t xml:space="preserve">  A+</t>
    </r>
  </si>
  <si>
    <t>合计</t>
    <phoneticPr fontId="6" type="noConversion"/>
  </si>
  <si>
    <t>其中：  A+</t>
    <phoneticPr fontId="6" type="noConversion"/>
  </si>
  <si>
    <r>
      <t>表</t>
    </r>
    <r>
      <rPr>
        <sz val="10.5"/>
        <color indexed="8"/>
        <rFont val="Times New Roman"/>
        <family val="1"/>
      </rPr>
      <t>3‑1</t>
    </r>
    <r>
      <rPr>
        <sz val="10.5"/>
        <color indexed="8"/>
        <rFont val="Times New Roman"/>
        <family val="1"/>
      </rPr>
      <t>3</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电网结构情况</t>
    </r>
    <phoneticPr fontId="6" type="noConversion"/>
  </si>
  <si>
    <r>
      <t>电压等级（</t>
    </r>
    <r>
      <rPr>
        <sz val="10.5"/>
        <color indexed="8"/>
        <rFont val="Times New Roman"/>
        <family val="1"/>
      </rPr>
      <t>kV</t>
    </r>
    <r>
      <rPr>
        <sz val="10.5"/>
        <color indexed="8"/>
        <rFont val="宋体"/>
        <family val="3"/>
        <charset val="134"/>
      </rPr>
      <t>）</t>
    </r>
  </si>
  <si>
    <t>架空网</t>
  </si>
  <si>
    <t>电缆网</t>
  </si>
  <si>
    <t>架空线路条数（条）</t>
  </si>
  <si>
    <r>
      <t>多联络比例（</t>
    </r>
    <r>
      <rPr>
        <sz val="10.5"/>
        <color indexed="8"/>
        <rFont val="Times New Roman"/>
        <family val="1"/>
      </rPr>
      <t>%</t>
    </r>
    <r>
      <rPr>
        <sz val="10.5"/>
        <color indexed="8"/>
        <rFont val="宋体"/>
        <family val="3"/>
        <charset val="134"/>
      </rPr>
      <t>）</t>
    </r>
  </si>
  <si>
    <r>
      <t>单联络比例（</t>
    </r>
    <r>
      <rPr>
        <sz val="10.5"/>
        <color indexed="8"/>
        <rFont val="Times New Roman"/>
        <family val="1"/>
      </rPr>
      <t>%</t>
    </r>
    <r>
      <rPr>
        <sz val="10.5"/>
        <color indexed="8"/>
        <rFont val="宋体"/>
        <family val="3"/>
        <charset val="134"/>
      </rPr>
      <t>）</t>
    </r>
  </si>
  <si>
    <r>
      <t>辐射式比例（</t>
    </r>
    <r>
      <rPr>
        <sz val="10.5"/>
        <color indexed="8"/>
        <rFont val="Times New Roman"/>
        <family val="1"/>
      </rPr>
      <t>%</t>
    </r>
    <r>
      <rPr>
        <sz val="10.5"/>
        <color indexed="8"/>
        <rFont val="宋体"/>
        <family val="3"/>
        <charset val="134"/>
      </rPr>
      <t>）</t>
    </r>
  </si>
  <si>
    <t>电缆线路条数（条）</t>
  </si>
  <si>
    <r>
      <t>双环网比例（</t>
    </r>
    <r>
      <rPr>
        <sz val="10.5"/>
        <color indexed="8"/>
        <rFont val="Times New Roman"/>
        <family val="1"/>
      </rPr>
      <t>%</t>
    </r>
    <r>
      <rPr>
        <sz val="10.5"/>
        <color indexed="8"/>
        <rFont val="宋体"/>
        <family val="3"/>
        <charset val="134"/>
      </rPr>
      <t>）</t>
    </r>
  </si>
  <si>
    <r>
      <t>单环网比例（</t>
    </r>
    <r>
      <rPr>
        <sz val="10.5"/>
        <color indexed="8"/>
        <rFont val="Times New Roman"/>
        <family val="1"/>
      </rPr>
      <t>%</t>
    </r>
    <r>
      <rPr>
        <sz val="10.5"/>
        <color indexed="8"/>
        <rFont val="宋体"/>
        <family val="3"/>
        <charset val="134"/>
      </rPr>
      <t>）</t>
    </r>
  </si>
  <si>
    <r>
      <t>双射比例（</t>
    </r>
    <r>
      <rPr>
        <sz val="10.5"/>
        <color indexed="8"/>
        <rFont val="Times New Roman"/>
        <family val="1"/>
      </rPr>
      <t>%</t>
    </r>
    <r>
      <rPr>
        <sz val="10.5"/>
        <color indexed="8"/>
        <rFont val="宋体"/>
        <family val="3"/>
        <charset val="134"/>
      </rPr>
      <t>）</t>
    </r>
  </si>
  <si>
    <r>
      <t>单射比例（</t>
    </r>
    <r>
      <rPr>
        <sz val="10.5"/>
        <color indexed="8"/>
        <rFont val="Times New Roman"/>
        <family val="1"/>
      </rPr>
      <t>%</t>
    </r>
    <r>
      <rPr>
        <sz val="10.5"/>
        <color indexed="8"/>
        <rFont val="宋体"/>
        <family val="3"/>
        <charset val="134"/>
      </rPr>
      <t>）</t>
    </r>
  </si>
  <si>
    <r>
      <t>其他结构比例（</t>
    </r>
    <r>
      <rPr>
        <sz val="10.5"/>
        <color indexed="8"/>
        <rFont val="Times New Roman"/>
        <family val="1"/>
      </rPr>
      <t>%</t>
    </r>
    <r>
      <rPr>
        <sz val="10.5"/>
        <color indexed="8"/>
        <rFont val="宋体"/>
        <family val="3"/>
        <charset val="134"/>
      </rPr>
      <t>）</t>
    </r>
  </si>
  <si>
    <t>配变设备</t>
  </si>
  <si>
    <t>配电室</t>
  </si>
  <si>
    <t>箱变</t>
  </si>
  <si>
    <t>柱上变</t>
  </si>
  <si>
    <t>公用配变</t>
  </si>
  <si>
    <t>专用配变</t>
  </si>
  <si>
    <r>
      <t>容量（</t>
    </r>
    <r>
      <rPr>
        <sz val="10.5"/>
        <color indexed="8"/>
        <rFont val="Times New Roman"/>
        <family val="1"/>
      </rPr>
      <t>MVA</t>
    </r>
    <r>
      <rPr>
        <sz val="10.5"/>
        <color indexed="8"/>
        <rFont val="宋体"/>
        <family val="3"/>
        <charset val="134"/>
      </rPr>
      <t>）</t>
    </r>
  </si>
  <si>
    <r>
      <t>台数</t>
    </r>
    <r>
      <rPr>
        <sz val="10.5"/>
        <color indexed="8"/>
        <rFont val="Times New Roman"/>
        <family val="1"/>
      </rPr>
      <t>(</t>
    </r>
    <r>
      <rPr>
        <sz val="10.5"/>
        <color indexed="8"/>
        <rFont val="宋体"/>
        <family val="3"/>
        <charset val="134"/>
      </rPr>
      <t>台</t>
    </r>
    <r>
      <rPr>
        <sz val="10.5"/>
        <color indexed="8"/>
        <rFont val="Times New Roman"/>
        <family val="1"/>
      </rPr>
      <t>)</t>
    </r>
  </si>
  <si>
    <r>
      <t>容量</t>
    </r>
    <r>
      <rPr>
        <sz val="10.5"/>
        <color indexed="8"/>
        <rFont val="Times New Roman"/>
        <family val="1"/>
      </rPr>
      <t>(MVA)</t>
    </r>
  </si>
  <si>
    <r>
      <t>线路条数</t>
    </r>
    <r>
      <rPr>
        <sz val="10.5"/>
        <color indexed="8"/>
        <rFont val="Times New Roman"/>
        <family val="1"/>
      </rPr>
      <t>(</t>
    </r>
    <r>
      <rPr>
        <sz val="10.5"/>
        <color indexed="8"/>
        <rFont val="宋体"/>
        <family val="3"/>
        <charset val="134"/>
      </rPr>
      <t>条</t>
    </r>
    <r>
      <rPr>
        <sz val="10.5"/>
        <color indexed="8"/>
        <rFont val="Times New Roman"/>
        <family val="1"/>
      </rPr>
      <t>)</t>
    </r>
  </si>
  <si>
    <r>
      <t>线路总长度</t>
    </r>
    <r>
      <rPr>
        <sz val="10.5"/>
        <color indexed="8"/>
        <rFont val="Times New Roman"/>
        <family val="1"/>
      </rPr>
      <t>(km)</t>
    </r>
  </si>
  <si>
    <r>
      <t>其中：电缆长度</t>
    </r>
    <r>
      <rPr>
        <sz val="10.5"/>
        <color indexed="8"/>
        <rFont val="Times New Roman"/>
        <family val="1"/>
      </rPr>
      <t>(km)</t>
    </r>
  </si>
  <si>
    <r>
      <t>平均单条线路配变装接容量</t>
    </r>
    <r>
      <rPr>
        <sz val="10.5"/>
        <color indexed="8"/>
        <rFont val="Times New Roman"/>
        <family val="1"/>
      </rPr>
      <t>(MVA/</t>
    </r>
    <r>
      <rPr>
        <sz val="10.5"/>
        <color indexed="8"/>
        <rFont val="宋体"/>
        <family val="3"/>
        <charset val="134"/>
      </rPr>
      <t>条</t>
    </r>
    <r>
      <rPr>
        <sz val="10.5"/>
        <color indexed="8"/>
        <rFont val="Times New Roman"/>
        <family val="1"/>
      </rPr>
      <t>)</t>
    </r>
  </si>
  <si>
    <r>
      <t>线路配变装接容量</t>
    </r>
    <r>
      <rPr>
        <sz val="10.5"/>
        <color indexed="8"/>
        <rFont val="Times New Roman"/>
        <family val="1"/>
      </rPr>
      <t>&gt;12MVA</t>
    </r>
    <r>
      <rPr>
        <sz val="10.5"/>
        <color indexed="8"/>
        <rFont val="宋体"/>
        <family val="3"/>
        <charset val="134"/>
      </rPr>
      <t>线路条数</t>
    </r>
    <r>
      <rPr>
        <sz val="10.5"/>
        <color indexed="8"/>
        <rFont val="Times New Roman"/>
        <family val="1"/>
      </rPr>
      <t>(</t>
    </r>
    <r>
      <rPr>
        <sz val="10.5"/>
        <color indexed="8"/>
        <rFont val="宋体"/>
        <family val="3"/>
        <charset val="134"/>
      </rPr>
      <t>条</t>
    </r>
    <r>
      <rPr>
        <sz val="10.5"/>
        <color indexed="8"/>
        <rFont val="Times New Roman"/>
        <family val="1"/>
      </rPr>
      <t>)</t>
    </r>
  </si>
  <si>
    <r>
      <t>架空线路绝缘化率</t>
    </r>
    <r>
      <rPr>
        <sz val="10.5"/>
        <color indexed="8"/>
        <rFont val="Times New Roman"/>
        <family val="1"/>
      </rPr>
      <t>(%)</t>
    </r>
  </si>
  <si>
    <t>3~5km</t>
  </si>
  <si>
    <t>5~15km</t>
  </si>
  <si>
    <r>
      <t>≥</t>
    </r>
    <r>
      <rPr>
        <sz val="10.5"/>
        <color indexed="8"/>
        <rFont val="Times New Roman"/>
        <family val="1"/>
      </rPr>
      <t>15km</t>
    </r>
  </si>
  <si>
    <r>
      <t>其中：</t>
    </r>
    <r>
      <rPr>
        <sz val="10.5"/>
        <color indexed="8"/>
        <rFont val="Times New Roman"/>
        <family val="1"/>
      </rPr>
      <t xml:space="preserve"> A+</t>
    </r>
  </si>
  <si>
    <r>
      <t xml:space="preserve"> </t>
    </r>
    <r>
      <rPr>
        <sz val="10.5"/>
        <color indexed="8"/>
        <rFont val="宋体"/>
        <family val="3"/>
        <charset val="134"/>
      </rPr>
      <t>类型</t>
    </r>
  </si>
  <si>
    <t>开关类设施</t>
  </si>
  <si>
    <t>开关类设备</t>
  </si>
  <si>
    <t>开关站（座）</t>
  </si>
  <si>
    <t>环网柜（座）</t>
  </si>
  <si>
    <t>电缆分支箱（座）</t>
  </si>
  <si>
    <t>柱上开关（台）</t>
  </si>
  <si>
    <t>负荷开关（台）</t>
  </si>
  <si>
    <t>配置低压无功补偿的配变台数（台）</t>
  </si>
  <si>
    <r>
      <t>无功补偿容量（</t>
    </r>
    <r>
      <rPr>
        <sz val="10.5"/>
        <color indexed="8"/>
        <rFont val="Times New Roman"/>
        <family val="1"/>
      </rPr>
      <t>Mvar</t>
    </r>
    <r>
      <rPr>
        <sz val="10.5"/>
        <color indexed="8"/>
        <rFont val="宋体"/>
        <family val="3"/>
        <charset val="134"/>
      </rPr>
      <t>）</t>
    </r>
  </si>
  <si>
    <t>配置无功补偿的线路条数（条）</t>
  </si>
  <si>
    <t>无功补偿总容量（Mvar）</t>
    <phoneticPr fontId="12" type="noConversion"/>
  </si>
  <si>
    <t>无功补偿容量（Mvar）</t>
    <phoneticPr fontId="12" type="noConversion"/>
  </si>
  <si>
    <t>配变台数（台）</t>
  </si>
  <si>
    <t>县级供电区</t>
    <phoneticPr fontId="12" type="noConversion"/>
  </si>
  <si>
    <t>合计</t>
    <phoneticPr fontId="12" type="noConversion"/>
  </si>
  <si>
    <t>其中：  A+</t>
    <phoneticPr fontId="12" type="noConversion"/>
  </si>
  <si>
    <t>A</t>
    <phoneticPr fontId="12" type="noConversion"/>
  </si>
  <si>
    <t>B</t>
    <phoneticPr fontId="12" type="noConversion"/>
  </si>
  <si>
    <t>C</t>
    <phoneticPr fontId="12" type="noConversion"/>
  </si>
  <si>
    <t>D</t>
    <phoneticPr fontId="12" type="noConversion"/>
  </si>
  <si>
    <t>E</t>
    <phoneticPr fontId="12" type="noConversion"/>
  </si>
  <si>
    <t>断路器（台）</t>
    <phoneticPr fontId="12" type="noConversion"/>
  </si>
  <si>
    <t>负荷开关（台）</t>
    <phoneticPr fontId="12" type="noConversion"/>
  </si>
  <si>
    <t>电压等级（kV）</t>
    <phoneticPr fontId="12" type="noConversion"/>
  </si>
  <si>
    <t>线路长度（km）</t>
    <phoneticPr fontId="12" type="noConversion"/>
  </si>
  <si>
    <r>
      <t>总长度（</t>
    </r>
    <r>
      <rPr>
        <sz val="10.5"/>
        <color indexed="8"/>
        <rFont val="Times New Roman"/>
        <family val="1"/>
      </rPr>
      <t>km</t>
    </r>
    <r>
      <rPr>
        <sz val="10.5"/>
        <color indexed="8"/>
        <rFont val="宋体"/>
        <family val="3"/>
        <charset val="134"/>
      </rPr>
      <t>）</t>
    </r>
  </si>
  <si>
    <t>绝缘线</t>
  </si>
  <si>
    <t>裸导线</t>
  </si>
  <si>
    <t>电缆线路长度（km）</t>
    <phoneticPr fontId="50" type="noConversion"/>
  </si>
  <si>
    <r>
      <t>导线截面</t>
    </r>
    <r>
      <rPr>
        <sz val="10.5"/>
        <color indexed="8"/>
        <rFont val="Times New Roman"/>
        <family val="1"/>
      </rPr>
      <t>1</t>
    </r>
  </si>
  <si>
    <r>
      <t>导线截面</t>
    </r>
    <r>
      <rPr>
        <sz val="10.5"/>
        <color indexed="8"/>
        <rFont val="Times New Roman"/>
        <family val="1"/>
      </rPr>
      <t>2</t>
    </r>
  </si>
  <si>
    <r>
      <t>导线截面</t>
    </r>
    <r>
      <rPr>
        <sz val="10.5"/>
        <color indexed="8"/>
        <rFont val="Times New Roman"/>
        <family val="1"/>
      </rPr>
      <t>3</t>
    </r>
  </si>
  <si>
    <t>接户线</t>
  </si>
  <si>
    <r>
      <t>合</t>
    </r>
    <r>
      <rPr>
        <sz val="10.5"/>
        <color indexed="8"/>
        <rFont val="Times New Roman"/>
        <family val="1"/>
      </rPr>
      <t xml:space="preserve"> </t>
    </r>
    <r>
      <rPr>
        <sz val="10.5"/>
        <color indexed="8"/>
        <rFont val="宋体"/>
        <family val="3"/>
        <charset val="134"/>
      </rPr>
      <t>计</t>
    </r>
  </si>
  <si>
    <t>长度（km）</t>
    <phoneticPr fontId="12" type="noConversion"/>
  </si>
  <si>
    <t>合 计</t>
    <phoneticPr fontId="12" type="noConversion"/>
  </si>
  <si>
    <t>其中： A+</t>
    <phoneticPr fontId="12" type="noConversion"/>
  </si>
  <si>
    <t>供电企业个数（个）</t>
  </si>
  <si>
    <r>
      <t>&lt;99.828</t>
    </r>
    <r>
      <rPr>
        <sz val="10.5"/>
        <color indexed="8"/>
        <rFont val="宋体"/>
        <family val="3"/>
        <charset val="134"/>
      </rPr>
      <t>（</t>
    </r>
    <r>
      <rPr>
        <sz val="10.5"/>
        <color indexed="8"/>
        <rFont val="Times New Roman"/>
        <family val="1"/>
      </rPr>
      <t>15</t>
    </r>
    <r>
      <rPr>
        <sz val="10.5"/>
        <color indexed="8"/>
        <rFont val="宋体"/>
        <family val="3"/>
        <charset val="134"/>
      </rPr>
      <t>小时）</t>
    </r>
  </si>
  <si>
    <r>
      <t>99.828-99.897%</t>
    </r>
    <r>
      <rPr>
        <sz val="10.5"/>
        <color indexed="8"/>
        <rFont val="宋体"/>
        <family val="3"/>
        <charset val="134"/>
      </rPr>
      <t>（</t>
    </r>
    <r>
      <rPr>
        <sz val="10.5"/>
        <color indexed="8"/>
        <rFont val="Times New Roman"/>
        <family val="1"/>
      </rPr>
      <t>9~15</t>
    </r>
    <r>
      <rPr>
        <sz val="10.5"/>
        <color indexed="8"/>
        <rFont val="宋体"/>
        <family val="3"/>
        <charset val="134"/>
      </rPr>
      <t>小时）</t>
    </r>
  </si>
  <si>
    <r>
      <t>99.897-99.965%</t>
    </r>
    <r>
      <rPr>
        <sz val="10.5"/>
        <color indexed="8"/>
        <rFont val="宋体"/>
        <family val="3"/>
        <charset val="134"/>
      </rPr>
      <t>（</t>
    </r>
    <r>
      <rPr>
        <sz val="10.5"/>
        <color indexed="8"/>
        <rFont val="Times New Roman"/>
        <family val="1"/>
      </rPr>
      <t>3~9</t>
    </r>
    <r>
      <rPr>
        <sz val="10.5"/>
        <color indexed="8"/>
        <rFont val="宋体"/>
        <family val="3"/>
        <charset val="134"/>
      </rPr>
      <t>小时）</t>
    </r>
  </si>
  <si>
    <r>
      <t>99.965-99.99%</t>
    </r>
    <r>
      <rPr>
        <sz val="10.5"/>
        <color indexed="8"/>
        <rFont val="宋体"/>
        <family val="3"/>
        <charset val="134"/>
      </rPr>
      <t>（</t>
    </r>
    <r>
      <rPr>
        <sz val="10.5"/>
        <color indexed="8"/>
        <rFont val="Times New Roman"/>
        <family val="1"/>
      </rPr>
      <t>52</t>
    </r>
    <r>
      <rPr>
        <sz val="10.5"/>
        <color indexed="8"/>
        <rFont val="宋体"/>
        <family val="3"/>
        <charset val="134"/>
      </rPr>
      <t>分</t>
    </r>
    <r>
      <rPr>
        <sz val="10.5"/>
        <color indexed="8"/>
        <rFont val="Times New Roman"/>
        <family val="1"/>
      </rPr>
      <t>~3</t>
    </r>
    <r>
      <rPr>
        <sz val="10.5"/>
        <color indexed="8"/>
        <rFont val="宋体"/>
        <family val="3"/>
        <charset val="134"/>
      </rPr>
      <t>小时）</t>
    </r>
  </si>
  <si>
    <r>
      <t>99.99-99.999%</t>
    </r>
    <r>
      <rPr>
        <sz val="10.5"/>
        <color indexed="8"/>
        <rFont val="宋体"/>
        <family val="3"/>
        <charset val="134"/>
      </rPr>
      <t>（</t>
    </r>
    <r>
      <rPr>
        <sz val="10.5"/>
        <color indexed="8"/>
        <rFont val="Times New Roman"/>
        <family val="1"/>
      </rPr>
      <t>5~52</t>
    </r>
    <r>
      <rPr>
        <sz val="10.5"/>
        <color indexed="8"/>
        <rFont val="宋体"/>
        <family val="3"/>
        <charset val="134"/>
      </rPr>
      <t>分钟）</t>
    </r>
  </si>
  <si>
    <r>
      <t>≥</t>
    </r>
    <r>
      <rPr>
        <sz val="10.5"/>
        <color indexed="8"/>
        <rFont val="Times New Roman"/>
        <family val="1"/>
      </rPr>
      <t>99.999%</t>
    </r>
    <r>
      <rPr>
        <sz val="10.5"/>
        <color indexed="8"/>
        <rFont val="宋体"/>
        <family val="3"/>
        <charset val="134"/>
      </rPr>
      <t>（</t>
    </r>
    <r>
      <rPr>
        <sz val="10.5"/>
        <color indexed="8"/>
        <rFont val="Times New Roman"/>
        <family val="1"/>
      </rPr>
      <t>5</t>
    </r>
    <r>
      <rPr>
        <sz val="10.5"/>
        <color indexed="8"/>
        <rFont val="宋体"/>
        <family val="3"/>
        <charset val="134"/>
      </rPr>
      <t>分钟）</t>
    </r>
  </si>
  <si>
    <t xml:space="preserve">注：（1）以供电企业为基本统计单位。
（2）区间99.897%~99.965%是指供电可靠性大于或等于99.897%同时小于99.965%，其余以此类推。
</t>
    <phoneticPr fontId="12" type="noConversion"/>
  </si>
  <si>
    <t>单线或单变站</t>
  </si>
  <si>
    <r>
      <t>满足</t>
    </r>
    <r>
      <rPr>
        <sz val="10.5"/>
        <color indexed="8"/>
        <rFont val="Times New Roman"/>
        <family val="1"/>
      </rPr>
      <t>N-1</t>
    </r>
    <r>
      <rPr>
        <sz val="10.5"/>
        <color indexed="8"/>
        <rFont val="宋体"/>
        <family val="3"/>
        <charset val="134"/>
      </rPr>
      <t>主变</t>
    </r>
  </si>
  <si>
    <r>
      <t>满足</t>
    </r>
    <r>
      <rPr>
        <sz val="10.5"/>
        <color indexed="8"/>
        <rFont val="Times New Roman"/>
        <family val="1"/>
      </rPr>
      <t>N-1</t>
    </r>
    <r>
      <rPr>
        <sz val="10.5"/>
        <color indexed="8"/>
        <rFont val="宋体"/>
        <family val="3"/>
        <charset val="134"/>
      </rPr>
      <t>线路</t>
    </r>
  </si>
  <si>
    <r>
      <rPr>
        <sz val="10.5"/>
        <color indexed="8"/>
        <rFont val="宋体"/>
        <family val="3"/>
        <charset val="134"/>
      </rPr>
      <t>注：（</t>
    </r>
    <r>
      <rPr>
        <sz val="10.5"/>
        <color indexed="8"/>
        <rFont val="Times New Roman"/>
        <family val="1"/>
      </rPr>
      <t>1</t>
    </r>
    <r>
      <rPr>
        <sz val="10.5"/>
        <color indexed="8"/>
        <rFont val="宋体"/>
        <family val="3"/>
        <charset val="134"/>
      </rPr>
      <t xml:space="preserve">）计算变电容载比时，相应电压等级的计算负荷需要从总负荷中扣除上一级电网的直供负荷和该电压等级以下的电厂直供负荷，下同；
</t>
    </r>
    <r>
      <rPr>
        <sz val="10.5"/>
        <color indexed="8"/>
        <rFont val="Times New Roman"/>
        <family val="1"/>
      </rPr>
      <t xml:space="preserve">    </t>
    </r>
    <r>
      <rPr>
        <sz val="10.5"/>
        <color indexed="8"/>
        <rFont val="宋体"/>
        <family val="3"/>
        <charset val="134"/>
      </rPr>
      <t>（</t>
    </r>
    <r>
      <rPr>
        <sz val="10.5"/>
        <color indexed="8"/>
        <rFont val="Times New Roman"/>
        <family val="1"/>
      </rPr>
      <t>2</t>
    </r>
    <r>
      <rPr>
        <sz val="10.5"/>
        <color indexed="8"/>
        <rFont val="宋体"/>
        <family val="3"/>
        <charset val="134"/>
      </rPr>
      <t>）单线或单变站座数是指某一电压等级仅有单条电源进线的变电站与单台主变的变电站座数合计；单线或单变站比例</t>
    </r>
    <r>
      <rPr>
        <sz val="10.5"/>
        <color indexed="8"/>
        <rFont val="Times New Roman"/>
        <family val="1"/>
      </rPr>
      <t>=</t>
    </r>
    <r>
      <rPr>
        <sz val="10.5"/>
        <color indexed="8"/>
        <rFont val="宋体"/>
        <family val="3"/>
        <charset val="134"/>
      </rPr>
      <t>单线或单变站座数</t>
    </r>
    <r>
      <rPr>
        <sz val="10.5"/>
        <color indexed="8"/>
        <rFont val="Times New Roman"/>
        <family val="1"/>
      </rPr>
      <t xml:space="preserve"> / </t>
    </r>
    <r>
      <rPr>
        <sz val="10.5"/>
        <color indexed="8"/>
        <rFont val="宋体"/>
        <family val="3"/>
        <charset val="134"/>
      </rPr>
      <t>变电站总座数，下同；
（</t>
    </r>
    <r>
      <rPr>
        <sz val="10.5"/>
        <color indexed="8"/>
        <rFont val="Times New Roman"/>
        <family val="1"/>
      </rPr>
      <t>3</t>
    </r>
    <r>
      <rPr>
        <sz val="10.5"/>
        <color indexed="8"/>
        <rFont val="宋体"/>
        <family val="3"/>
        <charset val="134"/>
      </rPr>
      <t>）计算分类供电区的容载比时不考虑分区最大负荷同时率，其中：市辖供电区容载比</t>
    </r>
    <r>
      <rPr>
        <sz val="10.5"/>
        <color indexed="8"/>
        <rFont val="Times New Roman"/>
        <family val="1"/>
      </rPr>
      <t>=</t>
    </r>
    <r>
      <rPr>
        <sz val="10.5"/>
        <color indexed="8"/>
        <rFont val="宋体"/>
        <family val="3"/>
        <charset val="134"/>
      </rPr>
      <t>∑市辖供电分区主变容量</t>
    </r>
    <r>
      <rPr>
        <sz val="10.5"/>
        <color indexed="8"/>
        <rFont val="Times New Roman"/>
        <family val="1"/>
      </rPr>
      <t xml:space="preserve"> / </t>
    </r>
    <r>
      <rPr>
        <sz val="10.5"/>
        <color indexed="8"/>
        <rFont val="宋体"/>
        <family val="3"/>
        <charset val="134"/>
      </rPr>
      <t>∑市辖供电分区年最大负荷；合计容载比</t>
    </r>
    <r>
      <rPr>
        <sz val="10.5"/>
        <color indexed="8"/>
        <rFont val="Times New Roman"/>
        <family val="1"/>
      </rPr>
      <t>=</t>
    </r>
    <r>
      <rPr>
        <sz val="10.5"/>
        <color indexed="8"/>
        <rFont val="宋体"/>
        <family val="3"/>
        <charset val="134"/>
      </rPr>
      <t>∑县（区）主变容量</t>
    </r>
    <r>
      <rPr>
        <sz val="10.5"/>
        <color indexed="8"/>
        <rFont val="Times New Roman"/>
        <family val="1"/>
      </rPr>
      <t xml:space="preserve"> / </t>
    </r>
    <r>
      <rPr>
        <sz val="10.5"/>
        <color indexed="8"/>
        <rFont val="宋体"/>
        <family val="3"/>
        <charset val="134"/>
      </rPr>
      <t>∑县（区）年最大负荷；其他类型的容载比计算方法类似，下同；
（</t>
    </r>
    <r>
      <rPr>
        <sz val="10.5"/>
        <color indexed="8"/>
        <rFont val="Times New Roman"/>
        <family val="1"/>
      </rPr>
      <t>4</t>
    </r>
    <r>
      <rPr>
        <sz val="10.5"/>
        <color indexed="8"/>
        <rFont val="宋体"/>
        <family val="3"/>
        <charset val="134"/>
      </rPr>
      <t>）</t>
    </r>
    <r>
      <rPr>
        <sz val="10.5"/>
        <color indexed="8"/>
        <rFont val="Times New Roman"/>
        <family val="1"/>
      </rPr>
      <t>“</t>
    </r>
    <r>
      <rPr>
        <sz val="10.5"/>
        <color indexed="8"/>
        <rFont val="宋体"/>
        <family val="3"/>
        <charset val="134"/>
      </rPr>
      <t>满足</t>
    </r>
    <r>
      <rPr>
        <sz val="10.5"/>
        <color indexed="8"/>
        <rFont val="Times New Roman"/>
        <family val="1"/>
      </rPr>
      <t>N-1</t>
    </r>
    <r>
      <rPr>
        <sz val="10.5"/>
        <color indexed="8"/>
        <rFont val="宋体"/>
        <family val="3"/>
        <charset val="134"/>
      </rPr>
      <t>比例</t>
    </r>
    <r>
      <rPr>
        <sz val="10.5"/>
        <color indexed="8"/>
        <rFont val="Times New Roman"/>
        <family val="1"/>
      </rPr>
      <t>”</t>
    </r>
    <r>
      <rPr>
        <sz val="10.5"/>
        <color indexed="8"/>
        <rFont val="宋体"/>
        <family val="3"/>
        <charset val="134"/>
      </rPr>
      <t>指</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电网中任一元件</t>
    </r>
    <r>
      <rPr>
        <sz val="10.5"/>
        <color indexed="8"/>
        <rFont val="Times New Roman"/>
        <family val="1"/>
      </rPr>
      <t>(</t>
    </r>
    <r>
      <rPr>
        <sz val="10.5"/>
        <color indexed="8"/>
        <rFont val="宋体"/>
        <family val="3"/>
        <charset val="134"/>
      </rPr>
      <t>主变、线路</t>
    </r>
    <r>
      <rPr>
        <sz val="10.5"/>
        <color indexed="8"/>
        <rFont val="Times New Roman"/>
        <family val="1"/>
      </rPr>
      <t>)</t>
    </r>
    <r>
      <rPr>
        <sz val="10.5"/>
        <color indexed="8"/>
        <rFont val="宋体"/>
        <family val="3"/>
        <charset val="134"/>
      </rPr>
      <t>停运，考虑本级及下一级电网的转供能力，所有通过</t>
    </r>
    <r>
      <rPr>
        <sz val="10.5"/>
        <color indexed="8"/>
        <rFont val="Times New Roman"/>
        <family val="1"/>
      </rPr>
      <t>N-1</t>
    </r>
    <r>
      <rPr>
        <sz val="10.5"/>
        <color indexed="8"/>
        <rFont val="宋体"/>
        <family val="3"/>
        <charset val="134"/>
      </rPr>
      <t xml:space="preserve">校验元件的比例，下同。
</t>
    </r>
    <phoneticPr fontId="12" type="noConversion"/>
  </si>
  <si>
    <t>座数（座）</t>
    <phoneticPr fontId="12" type="noConversion"/>
  </si>
  <si>
    <t>比例（%）</t>
    <phoneticPr fontId="12" type="noConversion"/>
  </si>
  <si>
    <t>台数（台）</t>
  </si>
  <si>
    <t>台数（台）</t>
    <phoneticPr fontId="12" type="noConversion"/>
  </si>
  <si>
    <t>条数（条）</t>
  </si>
  <si>
    <t>条数（条）</t>
    <phoneticPr fontId="12" type="noConversion"/>
  </si>
  <si>
    <t>供电企业（个）</t>
  </si>
  <si>
    <t>&lt;1.8</t>
  </si>
  <si>
    <t>1.8~2.2</t>
  </si>
  <si>
    <r>
      <t>≥</t>
    </r>
    <r>
      <rPr>
        <sz val="10.5"/>
        <color indexed="8"/>
        <rFont val="Times New Roman"/>
        <family val="1"/>
      </rPr>
      <t>2.2</t>
    </r>
  </si>
  <si>
    <r>
      <rPr>
        <sz val="10.5"/>
        <color indexed="8"/>
        <rFont val="宋体"/>
        <family val="3"/>
        <charset val="134"/>
      </rPr>
      <t>注：区间</t>
    </r>
    <r>
      <rPr>
        <sz val="10.5"/>
        <color indexed="8"/>
        <rFont val="Times New Roman"/>
        <family val="1"/>
      </rPr>
      <t>1.8~2.2</t>
    </r>
    <r>
      <rPr>
        <sz val="10.5"/>
        <color indexed="8"/>
        <rFont val="宋体"/>
        <family val="3"/>
        <charset val="134"/>
      </rPr>
      <t>是指容载比大于或等于</t>
    </r>
    <r>
      <rPr>
        <sz val="10.5"/>
        <color indexed="8"/>
        <rFont val="Times New Roman"/>
        <family val="1"/>
      </rPr>
      <t>1.8</t>
    </r>
    <r>
      <rPr>
        <sz val="10.5"/>
        <color indexed="8"/>
        <rFont val="宋体"/>
        <family val="3"/>
        <charset val="134"/>
      </rPr>
      <t>，但小于</t>
    </r>
    <r>
      <rPr>
        <sz val="10.5"/>
        <color indexed="8"/>
        <rFont val="Times New Roman"/>
        <family val="1"/>
      </rPr>
      <t>2.2</t>
    </r>
    <r>
      <rPr>
        <sz val="10.5"/>
        <color indexed="8"/>
        <rFont val="宋体"/>
        <family val="3"/>
        <charset val="134"/>
      </rPr>
      <t>。</t>
    </r>
    <phoneticPr fontId="12" type="noConversion"/>
  </si>
  <si>
    <t>总台数（台）</t>
  </si>
  <si>
    <r>
      <t>0</t>
    </r>
    <r>
      <rPr>
        <sz val="10.5"/>
        <color indexed="8"/>
        <rFont val="宋体"/>
        <family val="3"/>
        <charset val="134"/>
      </rPr>
      <t>～</t>
    </r>
    <r>
      <rPr>
        <sz val="10.5"/>
        <color indexed="8"/>
        <rFont val="Times New Roman"/>
        <family val="1"/>
      </rPr>
      <t>20%</t>
    </r>
  </si>
  <si>
    <r>
      <t>21%</t>
    </r>
    <r>
      <rPr>
        <sz val="10.5"/>
        <color indexed="8"/>
        <rFont val="宋体"/>
        <family val="3"/>
        <charset val="134"/>
      </rPr>
      <t>～</t>
    </r>
    <r>
      <rPr>
        <sz val="10.5"/>
        <color indexed="8"/>
        <rFont val="Times New Roman"/>
        <family val="1"/>
      </rPr>
      <t>40%</t>
    </r>
  </si>
  <si>
    <r>
      <t>41%</t>
    </r>
    <r>
      <rPr>
        <sz val="10.5"/>
        <color indexed="8"/>
        <rFont val="宋体"/>
        <family val="3"/>
        <charset val="134"/>
      </rPr>
      <t>～</t>
    </r>
    <r>
      <rPr>
        <sz val="10.5"/>
        <color indexed="8"/>
        <rFont val="Times New Roman"/>
        <family val="1"/>
      </rPr>
      <t>60%</t>
    </r>
  </si>
  <si>
    <r>
      <t>61%</t>
    </r>
    <r>
      <rPr>
        <sz val="10.5"/>
        <color indexed="8"/>
        <rFont val="宋体"/>
        <family val="3"/>
        <charset val="134"/>
      </rPr>
      <t>～</t>
    </r>
    <r>
      <rPr>
        <sz val="10.5"/>
        <color indexed="8"/>
        <rFont val="Times New Roman"/>
        <family val="1"/>
      </rPr>
      <t>80%</t>
    </r>
  </si>
  <si>
    <r>
      <t>≥</t>
    </r>
    <r>
      <rPr>
        <sz val="10.5"/>
        <color indexed="8"/>
        <rFont val="Times New Roman"/>
        <family val="1"/>
      </rPr>
      <t>81%</t>
    </r>
  </si>
  <si>
    <t>注：（1）只统计公用变电站。</t>
    <phoneticPr fontId="12" type="noConversion"/>
  </si>
  <si>
    <t>联络线路</t>
  </si>
  <si>
    <r>
      <t>线路最大负载率平均值（</t>
    </r>
    <r>
      <rPr>
        <sz val="10.5"/>
        <color indexed="8"/>
        <rFont val="Times New Roman"/>
        <family val="1"/>
      </rPr>
      <t>%</t>
    </r>
    <r>
      <rPr>
        <sz val="10.5"/>
        <color indexed="8"/>
        <rFont val="宋体"/>
        <family val="3"/>
        <charset val="134"/>
      </rPr>
      <t>）</t>
    </r>
  </si>
  <si>
    <r>
      <t>配变负载率平均值（</t>
    </r>
    <r>
      <rPr>
        <sz val="10.5"/>
        <color indexed="8"/>
        <rFont val="Times New Roman"/>
        <family val="1"/>
      </rPr>
      <t>%</t>
    </r>
    <r>
      <rPr>
        <sz val="10.5"/>
        <color indexed="8"/>
        <rFont val="宋体"/>
        <family val="3"/>
        <charset val="134"/>
      </rPr>
      <t>）</t>
    </r>
  </si>
  <si>
    <t xml:space="preserve">注：（1）只统计公用电网；
    （2）“满足N-1线路”指任一线路停运时，其所带负荷（故障段负荷除外）均能够被相邻联络线路传供的线路，为检验线路转供能力和简化计算，只计算10千伏线路变电站出口断路器后第一段故障情况；
    （3）线路最大负载率平均值按区域内各条公用线路的最大负载率算术平均值计算，其中：线路最大负载率＝最大负荷日的线路最大负荷/线路主干持续传输容量；
    （4）原则上，配变负载率信息采用实测数据，对于未安装采集系统的配变设施，配变负载率平均值可按区域内各条公用电网线路的配变负载率（含公用和专用配变）的算术平均值计算，其中：配变负载率＝最大负荷日的线路最大负荷/线路装接配变总容量；
</t>
    <phoneticPr fontId="17" type="noConversion"/>
  </si>
  <si>
    <t>注：（1）只统计公用配变；</t>
    <phoneticPr fontId="17" type="noConversion"/>
  </si>
  <si>
    <t>县域电网薄弱环节</t>
  </si>
  <si>
    <t>低电压情况</t>
  </si>
  <si>
    <t>薄弱县域电网个数（个）</t>
  </si>
  <si>
    <t>孤网运行县域电网（个）</t>
  </si>
  <si>
    <t>其中：低电压户数（户）</t>
  </si>
  <si>
    <t>县域电网与主电网只有一条110（66）kV线路联络</t>
  </si>
  <si>
    <t>联络线电压等级为35kV及以下</t>
  </si>
  <si>
    <t>县域电网虽然与主网联络的110（66）kV高压线路超过一条，但均来自同一变电站</t>
  </si>
  <si>
    <t>县域电网虽然与主网联络的110（66）kV高压线路超过一条，但存在长距离共用一条线路走廊的情况</t>
  </si>
  <si>
    <t>虽然有来自不同变电站的两条及以上线路，但各条线路的供电区域不能互相转供，当其中一条线路停电时，县域电网供电容量低于县域电网最大负荷的50％，或不能保证县域内重要用户的供电</t>
  </si>
  <si>
    <r>
      <rPr>
        <sz val="10.5"/>
        <color indexed="8"/>
        <rFont val="宋体"/>
        <family val="3"/>
        <charset val="134"/>
      </rPr>
      <t>注：</t>
    </r>
    <r>
      <rPr>
        <sz val="10.5"/>
        <color indexed="8"/>
        <rFont val="Times New Roman"/>
        <family val="1"/>
      </rPr>
      <t>(1)“</t>
    </r>
    <r>
      <rPr>
        <sz val="10.5"/>
        <color indexed="8"/>
        <rFont val="宋体"/>
        <family val="3"/>
        <charset val="134"/>
      </rPr>
      <t>县域电网薄弱环节</t>
    </r>
    <r>
      <rPr>
        <sz val="10.5"/>
        <color indexed="8"/>
        <rFont val="Times New Roman"/>
        <family val="1"/>
      </rPr>
      <t>”</t>
    </r>
    <r>
      <rPr>
        <sz val="10.5"/>
        <color indexed="8"/>
        <rFont val="宋体"/>
        <family val="3"/>
        <charset val="134"/>
      </rPr>
      <t>定义详见国家电网公司农技〔</t>
    </r>
    <r>
      <rPr>
        <sz val="10.5"/>
        <color indexed="8"/>
        <rFont val="Times New Roman"/>
        <family val="1"/>
      </rPr>
      <t>2009</t>
    </r>
    <r>
      <rPr>
        <sz val="10.5"/>
        <color indexed="8"/>
        <rFont val="宋体"/>
        <family val="3"/>
        <charset val="134"/>
      </rPr>
      <t>〕</t>
    </r>
    <r>
      <rPr>
        <sz val="10.5"/>
        <color indexed="8"/>
        <rFont val="Times New Roman"/>
        <family val="1"/>
      </rPr>
      <t>68</t>
    </r>
    <r>
      <rPr>
        <sz val="10.5"/>
        <color indexed="8"/>
        <rFont val="宋体"/>
        <family val="3"/>
        <charset val="134"/>
      </rPr>
      <t>号文《关于积极解决部分县域电网与主网联系薄弱问题的通知》。（县域电网薄弱环节个数统计的是县域电网个数，县域电网与主网联络薄弱主要指以下四种情况：一是县域电网与主电网只有一条</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线路联络，或联络线电压等级为</t>
    </r>
    <r>
      <rPr>
        <sz val="10.5"/>
        <color indexed="8"/>
        <rFont val="Times New Roman"/>
        <family val="1"/>
      </rPr>
      <t>35kV</t>
    </r>
    <r>
      <rPr>
        <sz val="10.5"/>
        <color indexed="8"/>
        <rFont val="宋体"/>
        <family val="3"/>
        <charset val="134"/>
      </rPr>
      <t>及以下；二是县域电网虽然与主网联络的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高压线路超过一条，但均来自同一变电站；三是县域电网虽然与主网联络的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存在长距离共用一条线路走廊的情况；四是虽然有来自不同变电站的两条及以上线路，但各条线路的供电区域不能互相转供，当其中一条线路停电时，县域电网供电容量低于县域电网最大负荷的</t>
    </r>
    <r>
      <rPr>
        <sz val="10.5"/>
        <color indexed="8"/>
        <rFont val="Times New Roman"/>
        <family val="1"/>
      </rPr>
      <t>50</t>
    </r>
    <r>
      <rPr>
        <sz val="10.5"/>
        <color indexed="8"/>
        <rFont val="宋体"/>
        <family val="3"/>
        <charset val="134"/>
      </rPr>
      <t>％，或不能保证县域内重要用户的供电。）</t>
    </r>
    <r>
      <rPr>
        <sz val="10.5"/>
        <color indexed="8"/>
        <rFont val="Times New Roman"/>
        <family val="1"/>
      </rPr>
      <t xml:space="preserve"> 
       (2)“</t>
    </r>
    <r>
      <rPr>
        <sz val="10.5"/>
        <color indexed="8"/>
        <rFont val="宋体"/>
        <family val="3"/>
        <charset val="134"/>
      </rPr>
      <t>孤网运行县域电网</t>
    </r>
    <r>
      <rPr>
        <sz val="10.5"/>
        <color indexed="8"/>
        <rFont val="Times New Roman"/>
        <family val="1"/>
      </rPr>
      <t>”</t>
    </r>
    <r>
      <rPr>
        <sz val="10.5"/>
        <color indexed="8"/>
        <rFont val="宋体"/>
        <family val="3"/>
        <charset val="134"/>
      </rPr>
      <t xml:space="preserve">指未与主网联网，孤立运行的电网。
</t>
    </r>
    <phoneticPr fontId="17" type="noConversion"/>
  </si>
  <si>
    <t>总户数（户）</t>
    <phoneticPr fontId="17" type="noConversion"/>
  </si>
  <si>
    <t>比例（%）</t>
    <phoneticPr fontId="17" type="noConversion"/>
  </si>
  <si>
    <t>投资</t>
  </si>
  <si>
    <t>小区配套费</t>
  </si>
  <si>
    <t>政府垫资</t>
  </si>
  <si>
    <t>公司投资</t>
  </si>
  <si>
    <t>用户投资</t>
  </si>
  <si>
    <t>中央资本金</t>
  </si>
  <si>
    <t>中央资本金配套贷款</t>
  </si>
  <si>
    <t>公司资本金</t>
  </si>
  <si>
    <t>公司资本金配套贷款</t>
  </si>
  <si>
    <t>单位：万元</t>
    <phoneticPr fontId="18" type="noConversion"/>
  </si>
  <si>
    <r>
      <t>表</t>
    </r>
    <r>
      <rPr>
        <sz val="10.5"/>
        <color indexed="8"/>
        <rFont val="Times New Roman"/>
        <family val="1"/>
      </rPr>
      <t>4‑1  XXX</t>
    </r>
    <r>
      <rPr>
        <sz val="10.5"/>
        <color indexed="8"/>
        <rFont val="黑体"/>
        <family val="3"/>
        <charset val="134"/>
      </rPr>
      <t>省（市）</t>
    </r>
    <r>
      <rPr>
        <sz val="10.5"/>
        <color indexed="8"/>
        <rFont val="Times New Roman"/>
        <family val="1"/>
      </rPr>
      <t xml:space="preserve"> </t>
    </r>
    <r>
      <rPr>
        <sz val="10.5"/>
        <color indexed="8"/>
        <rFont val="黑体"/>
        <family val="3"/>
        <charset val="134"/>
      </rPr>
      <t>电</t>
    </r>
    <r>
      <rPr>
        <sz val="10.5"/>
        <color indexed="8"/>
        <rFont val="Times New Roman"/>
        <family val="1"/>
      </rPr>
      <t xml:space="preserve"> </t>
    </r>
    <r>
      <rPr>
        <sz val="10.5"/>
        <color indexed="8"/>
        <rFont val="黑体"/>
        <family val="3"/>
        <charset val="134"/>
      </rPr>
      <t>量负荷历史数据</t>
    </r>
    <phoneticPr fontId="19" type="noConversion"/>
  </si>
  <si>
    <r>
      <t>全社会最大用电负荷（</t>
    </r>
    <r>
      <rPr>
        <sz val="10.5"/>
        <color indexed="8"/>
        <rFont val="Times New Roman"/>
        <family val="1"/>
      </rPr>
      <t>MW</t>
    </r>
    <r>
      <rPr>
        <sz val="10.5"/>
        <color indexed="8"/>
        <rFont val="宋体"/>
        <family val="3"/>
        <charset val="134"/>
      </rPr>
      <t>）</t>
    </r>
  </si>
  <si>
    <r>
      <t>三产及居民用电量（亿</t>
    </r>
    <r>
      <rPr>
        <sz val="10.5"/>
        <color indexed="8"/>
        <rFont val="Times New Roman"/>
        <family val="1"/>
      </rPr>
      <t>kWh</t>
    </r>
    <r>
      <rPr>
        <sz val="10.5"/>
        <color indexed="8"/>
        <rFont val="宋体"/>
        <family val="3"/>
        <charset val="134"/>
      </rPr>
      <t>）</t>
    </r>
  </si>
  <si>
    <r>
      <t>人均用电量（</t>
    </r>
    <r>
      <rPr>
        <sz val="10.5"/>
        <color indexed="8"/>
        <rFont val="Times New Roman"/>
        <family val="1"/>
      </rPr>
      <t>kWh/</t>
    </r>
    <r>
      <rPr>
        <sz val="10.5"/>
        <color indexed="8"/>
        <rFont val="宋体"/>
        <family val="3"/>
        <charset val="134"/>
      </rPr>
      <t>人）</t>
    </r>
  </si>
  <si>
    <r>
      <t>人均生活用电量（</t>
    </r>
    <r>
      <rPr>
        <sz val="10.5"/>
        <color indexed="8"/>
        <rFont val="Times New Roman"/>
        <family val="1"/>
      </rPr>
      <t>kWh/</t>
    </r>
    <r>
      <rPr>
        <sz val="10.5"/>
        <color indexed="8"/>
        <rFont val="宋体"/>
        <family val="3"/>
        <charset val="134"/>
      </rPr>
      <t>人）</t>
    </r>
  </si>
  <si>
    <r>
      <t>农村居民人均生活用电量（</t>
    </r>
    <r>
      <rPr>
        <sz val="10.5"/>
        <color indexed="8"/>
        <rFont val="Times New Roman"/>
        <family val="1"/>
      </rPr>
      <t>kWh/</t>
    </r>
    <r>
      <rPr>
        <sz val="10.5"/>
        <color indexed="8"/>
        <rFont val="宋体"/>
        <family val="3"/>
        <charset val="134"/>
      </rPr>
      <t>人）</t>
    </r>
  </si>
  <si>
    <r>
      <t>2016~2020</t>
    </r>
    <r>
      <rPr>
        <sz val="10.5"/>
        <color indexed="8"/>
        <rFont val="宋体"/>
        <family val="3"/>
        <charset val="134"/>
      </rPr>
      <t>年均增长率（</t>
    </r>
    <r>
      <rPr>
        <sz val="10.5"/>
        <color indexed="8"/>
        <rFont val="Times New Roman"/>
        <family val="1"/>
      </rPr>
      <t>%</t>
    </r>
    <r>
      <rPr>
        <sz val="10.5"/>
        <color indexed="8"/>
        <rFont val="宋体"/>
        <family val="3"/>
        <charset val="134"/>
      </rPr>
      <t>）</t>
    </r>
  </si>
  <si>
    <t>负荷</t>
  </si>
  <si>
    <t>电量</t>
  </si>
  <si>
    <r>
      <t>2013~2015</t>
    </r>
    <r>
      <rPr>
        <sz val="10.5"/>
        <color indexed="8"/>
        <rFont val="宋体"/>
        <family val="3"/>
        <charset val="134"/>
      </rPr>
      <t>年均增长率（</t>
    </r>
    <r>
      <rPr>
        <sz val="10.5"/>
        <color indexed="8"/>
        <rFont val="Times New Roman"/>
        <family val="1"/>
      </rPr>
      <t>%</t>
    </r>
    <r>
      <rPr>
        <sz val="10.5"/>
        <color indexed="8"/>
        <rFont val="宋体"/>
        <family val="3"/>
        <charset val="134"/>
      </rPr>
      <t>）</t>
    </r>
    <phoneticPr fontId="21" type="noConversion"/>
  </si>
  <si>
    <r>
      <t>表</t>
    </r>
    <r>
      <rPr>
        <sz val="10.5"/>
        <color indexed="8"/>
        <rFont val="Times New Roman"/>
        <family val="1"/>
      </rPr>
      <t>4-3  XXX</t>
    </r>
    <r>
      <rPr>
        <sz val="10.5"/>
        <color indexed="8"/>
        <rFont val="黑体"/>
        <family val="3"/>
        <charset val="134"/>
      </rPr>
      <t>省（市）</t>
    </r>
    <r>
      <rPr>
        <sz val="10.5"/>
        <color indexed="8"/>
        <rFont val="Times New Roman"/>
        <family val="1"/>
      </rPr>
      <t xml:space="preserve"> </t>
    </r>
    <r>
      <rPr>
        <sz val="10.5"/>
        <color indexed="8"/>
        <rFont val="黑体"/>
        <family val="3"/>
        <charset val="134"/>
      </rPr>
      <t>接入</t>
    </r>
    <r>
      <rPr>
        <sz val="10.5"/>
        <color indexed="8"/>
        <rFont val="Times New Roman"/>
        <family val="1"/>
      </rPr>
      <t>35kV</t>
    </r>
    <r>
      <rPr>
        <sz val="10.5"/>
        <color indexed="8"/>
        <rFont val="黑体"/>
        <family val="3"/>
        <charset val="134"/>
      </rPr>
      <t>及以下电网电厂装机容量情况</t>
    </r>
    <phoneticPr fontId="22" type="noConversion"/>
  </si>
  <si>
    <r>
      <t>2013</t>
    </r>
    <r>
      <rPr>
        <sz val="10.5"/>
        <color indexed="8"/>
        <rFont val="宋体"/>
        <family val="3"/>
        <charset val="134"/>
      </rPr>
      <t>年（</t>
    </r>
    <r>
      <rPr>
        <sz val="10.5"/>
        <color indexed="8"/>
        <rFont val="Times New Roman"/>
        <family val="1"/>
      </rPr>
      <t>MW</t>
    </r>
    <r>
      <rPr>
        <sz val="10.5"/>
        <color indexed="8"/>
        <rFont val="宋体"/>
        <family val="3"/>
        <charset val="134"/>
      </rPr>
      <t>）</t>
    </r>
  </si>
  <si>
    <r>
      <t>2014</t>
    </r>
    <r>
      <rPr>
        <sz val="10.5"/>
        <color indexed="8"/>
        <rFont val="宋体"/>
        <family val="3"/>
        <charset val="134"/>
      </rPr>
      <t>年（</t>
    </r>
    <r>
      <rPr>
        <sz val="10.5"/>
        <color indexed="8"/>
        <rFont val="Times New Roman"/>
        <family val="1"/>
      </rPr>
      <t>MW</t>
    </r>
    <r>
      <rPr>
        <sz val="10.5"/>
        <color indexed="8"/>
        <rFont val="宋体"/>
        <family val="3"/>
        <charset val="134"/>
      </rPr>
      <t>）</t>
    </r>
  </si>
  <si>
    <r>
      <t>2015</t>
    </r>
    <r>
      <rPr>
        <sz val="10.5"/>
        <color indexed="8"/>
        <rFont val="宋体"/>
        <family val="3"/>
        <charset val="134"/>
      </rPr>
      <t>年（</t>
    </r>
    <r>
      <rPr>
        <sz val="10.5"/>
        <color indexed="8"/>
        <rFont val="Times New Roman"/>
        <family val="1"/>
      </rPr>
      <t>MW</t>
    </r>
    <r>
      <rPr>
        <sz val="10.5"/>
        <color indexed="8"/>
        <rFont val="宋体"/>
        <family val="3"/>
        <charset val="134"/>
      </rPr>
      <t>）</t>
    </r>
  </si>
  <si>
    <r>
      <t>2020</t>
    </r>
    <r>
      <rPr>
        <sz val="10.5"/>
        <color indexed="8"/>
        <rFont val="宋体"/>
        <family val="3"/>
        <charset val="134"/>
      </rPr>
      <t>年（</t>
    </r>
    <r>
      <rPr>
        <sz val="10.5"/>
        <color indexed="8"/>
        <rFont val="Times New Roman"/>
        <family val="1"/>
      </rPr>
      <t>MW</t>
    </r>
    <r>
      <rPr>
        <sz val="10.5"/>
        <color indexed="8"/>
        <rFont val="宋体"/>
        <family val="3"/>
        <charset val="134"/>
      </rPr>
      <t>）</t>
    </r>
  </si>
  <si>
    <t>常规电源合计</t>
  </si>
  <si>
    <t>新能源合计</t>
  </si>
  <si>
    <t>其中：光伏发电</t>
  </si>
  <si>
    <t>天然气</t>
  </si>
  <si>
    <t>煤层气</t>
  </si>
  <si>
    <t>风电</t>
  </si>
  <si>
    <t>资源综合利用</t>
  </si>
  <si>
    <t>其它类型</t>
  </si>
  <si>
    <r>
      <t>表</t>
    </r>
    <r>
      <rPr>
        <sz val="10.5"/>
        <color indexed="8"/>
        <rFont val="Times New Roman"/>
        <family val="1"/>
      </rPr>
      <t>4‑4  XXX</t>
    </r>
    <r>
      <rPr>
        <sz val="10.5"/>
        <color indexed="8"/>
        <rFont val="黑体"/>
        <family val="3"/>
        <charset val="134"/>
      </rPr>
      <t>省（市）</t>
    </r>
    <r>
      <rPr>
        <sz val="10.5"/>
        <color indexed="8"/>
        <rFont val="Times New Roman"/>
        <family val="1"/>
      </rPr>
      <t>110-10kV</t>
    </r>
    <r>
      <rPr>
        <sz val="10.5"/>
        <color indexed="8"/>
        <rFont val="黑体"/>
        <family val="3"/>
        <charset val="134"/>
      </rPr>
      <t>分区分年度网供负荷预测结果</t>
    </r>
    <phoneticPr fontId="22" type="noConversion"/>
  </si>
  <si>
    <r>
      <t>其中：</t>
    </r>
    <r>
      <rPr>
        <sz val="10.5"/>
        <color indexed="8"/>
        <rFont val="Times New Roman"/>
        <family val="1"/>
      </rPr>
      <t xml:space="preserve"> A+</t>
    </r>
  </si>
  <si>
    <t>10kV</t>
  </si>
  <si>
    <r>
      <t>合</t>
    </r>
    <r>
      <rPr>
        <sz val="10.5"/>
        <color indexed="8"/>
        <rFont val="Times New Roman"/>
        <family val="1"/>
      </rPr>
      <t xml:space="preserve">  </t>
    </r>
    <r>
      <rPr>
        <sz val="10.5"/>
        <color indexed="8"/>
        <rFont val="宋体"/>
        <family val="3"/>
        <charset val="134"/>
      </rPr>
      <t>计</t>
    </r>
  </si>
  <si>
    <r>
      <t>2016~2020</t>
    </r>
    <r>
      <rPr>
        <sz val="10.5"/>
        <color indexed="8"/>
        <rFont val="宋体"/>
        <family val="3"/>
        <charset val="134"/>
      </rPr>
      <t>年均增长率（</t>
    </r>
    <r>
      <rPr>
        <sz val="10.5"/>
        <color indexed="8"/>
        <rFont val="Times New Roman"/>
        <family val="1"/>
      </rPr>
      <t>%</t>
    </r>
    <r>
      <rPr>
        <sz val="10.5"/>
        <color indexed="8"/>
        <rFont val="宋体"/>
        <family val="3"/>
        <charset val="134"/>
      </rPr>
      <t>）</t>
    </r>
    <phoneticPr fontId="21" type="noConversion"/>
  </si>
  <si>
    <r>
      <t>表</t>
    </r>
    <r>
      <rPr>
        <sz val="10.5"/>
        <color indexed="8"/>
        <rFont val="Times New Roman"/>
        <family val="1"/>
      </rPr>
      <t xml:space="preserve">6‑1  </t>
    </r>
    <r>
      <rPr>
        <sz val="10.5"/>
        <color indexed="8"/>
        <rFont val="Times New Roman"/>
        <family val="1"/>
      </rPr>
      <t>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变电分年度规模</t>
    </r>
    <phoneticPr fontId="43" type="noConversion"/>
  </si>
  <si>
    <t>“十二五”后三年年均增长率</t>
  </si>
  <si>
    <t>“十三五”年均增长率</t>
  </si>
  <si>
    <r>
      <t>网供负荷（</t>
    </r>
    <r>
      <rPr>
        <sz val="10.5"/>
        <color indexed="8"/>
        <rFont val="Times New Roman"/>
        <family val="1"/>
      </rPr>
      <t>MW</t>
    </r>
    <r>
      <rPr>
        <sz val="10.5"/>
        <color indexed="8"/>
        <rFont val="宋体"/>
        <family val="3"/>
        <charset val="134"/>
      </rPr>
      <t>）</t>
    </r>
  </si>
  <si>
    <r>
      <t>变电容量（</t>
    </r>
    <r>
      <rPr>
        <sz val="10.5"/>
        <color indexed="8"/>
        <rFont val="Times New Roman"/>
        <family val="1"/>
      </rPr>
      <t>MVA</t>
    </r>
    <r>
      <rPr>
        <sz val="10.5"/>
        <color indexed="8"/>
        <rFont val="宋体"/>
        <family val="3"/>
        <charset val="134"/>
      </rPr>
      <t>）</t>
    </r>
  </si>
  <si>
    <r>
      <t>2012</t>
    </r>
    <r>
      <rPr>
        <sz val="10.5"/>
        <color indexed="8"/>
        <rFont val="宋体"/>
        <family val="3"/>
        <charset val="134"/>
      </rPr>
      <t>（实际）</t>
    </r>
  </si>
  <si>
    <r>
      <t>2013</t>
    </r>
    <r>
      <rPr>
        <sz val="10.5"/>
        <color indexed="8"/>
        <rFont val="宋体"/>
        <family val="3"/>
        <charset val="134"/>
      </rPr>
      <t>（计划）</t>
    </r>
  </si>
  <si>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</si>
  <si>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</si>
  <si>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t>变电站（座）</t>
  </si>
  <si>
    <t>变压器（台）</t>
  </si>
  <si>
    <t>“十三五”合计</t>
  </si>
  <si>
    <t>电压等级（kV）</t>
    <phoneticPr fontId="21" type="noConversion"/>
  </si>
  <si>
    <t>“十二五”合计</t>
    <phoneticPr fontId="21" type="noConversion"/>
  </si>
  <si>
    <t>“十二五”合计</t>
    <phoneticPr fontId="25" type="noConversion"/>
  </si>
  <si>
    <t>线路（条）</t>
  </si>
  <si>
    <r>
      <t>架空线（</t>
    </r>
    <r>
      <rPr>
        <sz val="10.5"/>
        <color indexed="8"/>
        <rFont val="Times New Roman"/>
        <family val="1"/>
      </rPr>
      <t>km</t>
    </r>
    <r>
      <rPr>
        <sz val="10.5"/>
        <color indexed="8"/>
        <rFont val="宋体"/>
        <family val="3"/>
        <charset val="134"/>
      </rPr>
      <t>）</t>
    </r>
  </si>
  <si>
    <r>
      <t>电缆（</t>
    </r>
    <r>
      <rPr>
        <sz val="10.5"/>
        <color indexed="8"/>
        <rFont val="Times New Roman"/>
        <family val="1"/>
      </rPr>
      <t>km</t>
    </r>
    <r>
      <rPr>
        <sz val="10.5"/>
        <color indexed="8"/>
        <rFont val="宋体"/>
        <family val="3"/>
        <charset val="134"/>
      </rPr>
      <t>）</t>
    </r>
  </si>
  <si>
    <t>“十二五”合计</t>
    <phoneticPr fontId="26" type="noConversion"/>
  </si>
  <si>
    <t>电压等级（kV）</t>
    <phoneticPr fontId="26" type="noConversion"/>
  </si>
  <si>
    <r>
      <t>电压等级</t>
    </r>
    <r>
      <rPr>
        <sz val="10.5"/>
        <color indexed="8"/>
        <rFont val="Times New Roman"/>
        <family val="1"/>
      </rPr>
      <t>(kV)</t>
    </r>
  </si>
  <si>
    <r>
      <t>项</t>
    </r>
    <r>
      <rPr>
        <sz val="10.5"/>
        <color indexed="8"/>
        <rFont val="Times New Roman"/>
        <family val="1"/>
      </rPr>
      <t xml:space="preserve">  </t>
    </r>
    <r>
      <rPr>
        <sz val="10.5"/>
        <color indexed="8"/>
        <rFont val="宋体"/>
        <family val="3"/>
        <charset val="134"/>
      </rPr>
      <t>目</t>
    </r>
  </si>
  <si>
    <r>
      <t>变电站座数</t>
    </r>
    <r>
      <rPr>
        <sz val="10.5"/>
        <color indexed="8"/>
        <rFont val="Times New Roman"/>
        <family val="1"/>
      </rPr>
      <t>(</t>
    </r>
    <r>
      <rPr>
        <sz val="10.5"/>
        <color indexed="8"/>
        <rFont val="宋体"/>
        <family val="3"/>
        <charset val="134"/>
      </rPr>
      <t>座</t>
    </r>
    <r>
      <rPr>
        <sz val="10.5"/>
        <color indexed="8"/>
        <rFont val="Times New Roman"/>
        <family val="1"/>
      </rPr>
      <t>)</t>
    </r>
  </si>
  <si>
    <r>
      <t>主变台数</t>
    </r>
    <r>
      <rPr>
        <sz val="10.5"/>
        <color indexed="8"/>
        <rFont val="Times New Roman"/>
        <family val="1"/>
      </rPr>
      <t>(</t>
    </r>
    <r>
      <rPr>
        <sz val="10.5"/>
        <color indexed="8"/>
        <rFont val="宋体"/>
        <family val="3"/>
        <charset val="134"/>
      </rPr>
      <t>台</t>
    </r>
    <r>
      <rPr>
        <sz val="10.5"/>
        <color indexed="8"/>
        <rFont val="Times New Roman"/>
        <family val="1"/>
      </rPr>
      <t>)</t>
    </r>
  </si>
  <si>
    <r>
      <t>变电容量</t>
    </r>
    <r>
      <rPr>
        <sz val="10.5"/>
        <color indexed="8"/>
        <rFont val="Times New Roman"/>
        <family val="1"/>
      </rPr>
      <t>(MVA)</t>
    </r>
  </si>
  <si>
    <r>
      <t>电源侧间隔数</t>
    </r>
    <r>
      <rPr>
        <sz val="10.5"/>
        <color indexed="8"/>
        <rFont val="Times New Roman"/>
        <family val="1"/>
      </rPr>
      <t>(</t>
    </r>
    <r>
      <rPr>
        <sz val="10.5"/>
        <color indexed="8"/>
        <rFont val="宋体"/>
        <family val="3"/>
        <charset val="134"/>
      </rPr>
      <t>个</t>
    </r>
    <r>
      <rPr>
        <sz val="10.5"/>
        <color indexed="8"/>
        <rFont val="Times New Roman"/>
        <family val="1"/>
      </rPr>
      <t>)</t>
    </r>
  </si>
  <si>
    <r>
      <t>线路条数</t>
    </r>
    <r>
      <rPr>
        <sz val="10.5"/>
        <color indexed="8"/>
        <rFont val="Times New Roman"/>
        <family val="1"/>
      </rPr>
      <t>(</t>
    </r>
    <r>
      <rPr>
        <sz val="10.5"/>
        <color indexed="8"/>
        <rFont val="宋体"/>
        <family val="3"/>
        <charset val="134"/>
      </rPr>
      <t>条</t>
    </r>
    <r>
      <rPr>
        <sz val="10.5"/>
        <color indexed="8"/>
        <rFont val="Times New Roman"/>
        <family val="1"/>
      </rPr>
      <t>)</t>
    </r>
  </si>
  <si>
    <r>
      <t>架空长度</t>
    </r>
    <r>
      <rPr>
        <sz val="10.5"/>
        <color indexed="8"/>
        <rFont val="Times New Roman"/>
        <family val="1"/>
      </rPr>
      <t>(km)</t>
    </r>
  </si>
  <si>
    <r>
      <t>电缆长度</t>
    </r>
    <r>
      <rPr>
        <sz val="10.5"/>
        <color indexed="8"/>
        <rFont val="Times New Roman"/>
        <family val="1"/>
      </rPr>
      <t>(km)</t>
    </r>
  </si>
  <si>
    <t>电源接入</t>
  </si>
  <si>
    <r>
      <t>变电站座</t>
    </r>
    <r>
      <rPr>
        <sz val="10.5"/>
        <color indexed="8"/>
        <rFont val="Times New Roman"/>
        <family val="1"/>
      </rPr>
      <t>(</t>
    </r>
    <r>
      <rPr>
        <sz val="10.5"/>
        <color indexed="8"/>
        <rFont val="宋体"/>
        <family val="3"/>
        <charset val="134"/>
      </rPr>
      <t>座</t>
    </r>
    <r>
      <rPr>
        <sz val="10.5"/>
        <color indexed="8"/>
        <rFont val="Times New Roman"/>
        <family val="1"/>
      </rPr>
      <t>)</t>
    </r>
  </si>
  <si>
    <r>
      <t>主变台数</t>
    </r>
    <r>
      <rPr>
        <sz val="10.5"/>
        <color indexed="8"/>
        <rFont val="Times New Roman"/>
        <family val="1"/>
      </rPr>
      <t>(</t>
    </r>
    <r>
      <rPr>
        <sz val="10.5"/>
        <color indexed="8"/>
        <rFont val="宋体"/>
        <family val="3"/>
        <charset val="134"/>
      </rPr>
      <t>台</t>
    </r>
    <r>
      <rPr>
        <sz val="10.5"/>
        <color indexed="8"/>
        <rFont val="Times New Roman"/>
        <family val="1"/>
      </rPr>
      <t>)</t>
    </r>
  </si>
  <si>
    <r>
      <t>变电容</t>
    </r>
    <r>
      <rPr>
        <sz val="10.5"/>
        <color indexed="8"/>
        <rFont val="Times New Roman"/>
        <family val="1"/>
      </rPr>
      <t>(MVA)</t>
    </r>
  </si>
  <si>
    <r>
      <t>电源侧间隔数</t>
    </r>
    <r>
      <rPr>
        <sz val="10.5"/>
        <color indexed="8"/>
        <rFont val="Times New Roman"/>
        <family val="1"/>
      </rPr>
      <t>(</t>
    </r>
    <r>
      <rPr>
        <sz val="10.5"/>
        <color indexed="8"/>
        <rFont val="宋体"/>
        <family val="3"/>
        <charset val="134"/>
      </rPr>
      <t>个</t>
    </r>
    <r>
      <rPr>
        <sz val="10.5"/>
        <color indexed="8"/>
        <rFont val="Times New Roman"/>
        <family val="1"/>
      </rPr>
      <t>)</t>
    </r>
  </si>
  <si>
    <r>
      <t>架空长度</t>
    </r>
    <r>
      <rPr>
        <sz val="10.5"/>
        <color indexed="8"/>
        <rFont val="Times New Roman"/>
        <family val="1"/>
      </rPr>
      <t>(km)</t>
    </r>
  </si>
  <si>
    <r>
      <t>电缆长度</t>
    </r>
    <r>
      <rPr>
        <sz val="10.5"/>
        <color indexed="8"/>
        <rFont val="Times New Roman"/>
        <family val="1"/>
      </rPr>
      <t>(km)</t>
    </r>
  </si>
  <si>
    <t>无电地区供电</t>
  </si>
  <si>
    <r>
      <t>2012</t>
    </r>
    <r>
      <rPr>
        <sz val="10.5"/>
        <color indexed="8"/>
        <rFont val="宋体"/>
        <family val="3"/>
        <charset val="134"/>
      </rPr>
      <t>（实际）</t>
    </r>
    <phoneticPr fontId="35" type="noConversion"/>
  </si>
  <si>
    <t>“十二五”合计</t>
    <phoneticPr fontId="35" type="noConversion"/>
  </si>
  <si>
    <t>电压等级（kV）</t>
    <phoneticPr fontId="35" type="noConversion"/>
  </si>
  <si>
    <t>电压等级（kV）</t>
    <phoneticPr fontId="45" type="noConversion"/>
  </si>
  <si>
    <t>“十二五”合计</t>
    <phoneticPr fontId="45" type="noConversion"/>
  </si>
  <si>
    <r>
      <t>电压等级</t>
    </r>
    <r>
      <rPr>
        <sz val="10.5"/>
        <color indexed="8"/>
        <rFont val="Times New Roman"/>
        <family val="1"/>
      </rPr>
      <t>(kV)</t>
    </r>
  </si>
  <si>
    <r>
      <t>变电站座数</t>
    </r>
    <r>
      <rPr>
        <sz val="10.5"/>
        <color indexed="8"/>
        <rFont val="Times New Roman"/>
        <family val="1"/>
      </rPr>
      <t>(</t>
    </r>
    <r>
      <rPr>
        <sz val="10.5"/>
        <color indexed="8"/>
        <rFont val="宋体"/>
        <family val="3"/>
        <charset val="134"/>
      </rPr>
      <t>座</t>
    </r>
    <r>
      <rPr>
        <sz val="10.5"/>
        <color indexed="8"/>
        <rFont val="Times New Roman"/>
        <family val="1"/>
      </rPr>
      <t>)</t>
    </r>
  </si>
  <si>
    <r>
      <t>变电容量</t>
    </r>
    <r>
      <rPr>
        <sz val="10.5"/>
        <color indexed="8"/>
        <rFont val="Times New Roman"/>
        <family val="1"/>
      </rPr>
      <t>(MVA)</t>
    </r>
  </si>
  <si>
    <t>“十三五”合计</t>
    <phoneticPr fontId="45" type="noConversion"/>
  </si>
  <si>
    <r>
      <t>网供配变负荷（</t>
    </r>
    <r>
      <rPr>
        <sz val="10.5"/>
        <color indexed="8"/>
        <rFont val="Times New Roman"/>
        <family val="1"/>
      </rPr>
      <t>MW</t>
    </r>
    <r>
      <rPr>
        <sz val="10.5"/>
        <color indexed="8"/>
        <rFont val="宋体"/>
        <family val="3"/>
        <charset val="134"/>
      </rPr>
      <t>）</t>
    </r>
  </si>
  <si>
    <r>
      <t>配变容量（</t>
    </r>
    <r>
      <rPr>
        <sz val="10.5"/>
        <color indexed="8"/>
        <rFont val="Times New Roman"/>
        <family val="1"/>
      </rPr>
      <t>MVA</t>
    </r>
    <r>
      <rPr>
        <sz val="10.5"/>
        <color indexed="8"/>
        <rFont val="宋体"/>
        <family val="3"/>
        <charset val="134"/>
      </rPr>
      <t>）</t>
    </r>
  </si>
  <si>
    <r>
      <t>2011</t>
    </r>
    <r>
      <rPr>
        <sz val="10.5"/>
        <color indexed="8"/>
        <rFont val="宋体"/>
        <family val="3"/>
        <charset val="134"/>
      </rPr>
      <t>（实际）</t>
    </r>
    <phoneticPr fontId="46" type="noConversion"/>
  </si>
  <si>
    <r>
      <t>2012</t>
    </r>
    <r>
      <rPr>
        <sz val="10.5"/>
        <color indexed="8"/>
        <rFont val="宋体"/>
        <family val="3"/>
        <charset val="134"/>
      </rPr>
      <t>（实际）</t>
    </r>
    <phoneticPr fontId="46" type="noConversion"/>
  </si>
  <si>
    <t>表8-1  XXX省（市） 10kV配变规模分析</t>
    <phoneticPr fontId="3" type="noConversion"/>
  </si>
  <si>
    <t>配变台数（万台）</t>
    <phoneticPr fontId="46" type="noConversion"/>
  </si>
  <si>
    <t>“十二五”合计</t>
    <phoneticPr fontId="46" type="noConversion"/>
  </si>
  <si>
    <t>“十三五”合计</t>
    <phoneticPr fontId="46" type="noConversion"/>
  </si>
  <si>
    <t>电压等级（kV）</t>
    <phoneticPr fontId="46" type="noConversion"/>
  </si>
  <si>
    <r>
      <t>2013</t>
    </r>
    <r>
      <rPr>
        <sz val="10.5"/>
        <color indexed="8"/>
        <rFont val="宋体"/>
        <family val="3"/>
        <charset val="134"/>
      </rPr>
      <t>（计划）</t>
    </r>
    <r>
      <rPr>
        <sz val="10.5"/>
        <color indexed="8"/>
        <rFont val="Times New Roman"/>
        <family val="1"/>
      </rPr>
      <t xml:space="preserve"> </t>
    </r>
  </si>
  <si>
    <r>
      <t>架空线路（</t>
    </r>
    <r>
      <rPr>
        <sz val="10.5"/>
        <color indexed="8"/>
        <rFont val="Times New Roman"/>
        <family val="1"/>
      </rPr>
      <t>km</t>
    </r>
    <r>
      <rPr>
        <sz val="10.5"/>
        <color indexed="8"/>
        <rFont val="宋体"/>
        <family val="3"/>
        <charset val="134"/>
      </rPr>
      <t>）</t>
    </r>
  </si>
  <si>
    <r>
      <t>电缆线路（</t>
    </r>
    <r>
      <rPr>
        <sz val="10.5"/>
        <color indexed="8"/>
        <rFont val="Times New Roman"/>
        <family val="1"/>
      </rPr>
      <t>km</t>
    </r>
    <r>
      <rPr>
        <sz val="10.5"/>
        <color indexed="8"/>
        <rFont val="宋体"/>
        <family val="3"/>
        <charset val="134"/>
      </rPr>
      <t>）</t>
    </r>
  </si>
  <si>
    <r>
      <t>配变低压侧补偿（</t>
    </r>
    <r>
      <rPr>
        <sz val="10.5"/>
        <color indexed="8"/>
        <rFont val="Times New Roman"/>
        <family val="1"/>
      </rPr>
      <t>Mvar</t>
    </r>
    <r>
      <rPr>
        <sz val="10.5"/>
        <color indexed="8"/>
        <rFont val="宋体"/>
        <family val="3"/>
        <charset val="134"/>
      </rPr>
      <t>）</t>
    </r>
  </si>
  <si>
    <r>
      <t>线路补偿（</t>
    </r>
    <r>
      <rPr>
        <sz val="10.5"/>
        <color indexed="8"/>
        <rFont val="Times New Roman"/>
        <family val="1"/>
      </rPr>
      <t>Mvar</t>
    </r>
    <r>
      <rPr>
        <sz val="10.5"/>
        <color indexed="8"/>
        <rFont val="宋体"/>
        <family val="3"/>
        <charset val="134"/>
      </rPr>
      <t>）</t>
    </r>
  </si>
  <si>
    <r>
      <t>2011</t>
    </r>
    <r>
      <rPr>
        <sz val="10.5"/>
        <color indexed="8"/>
        <rFont val="宋体"/>
        <family val="3"/>
        <charset val="134"/>
      </rPr>
      <t>（实际）</t>
    </r>
    <phoneticPr fontId="46" type="noConversion"/>
  </si>
  <si>
    <r>
      <t>架空长度（</t>
    </r>
    <r>
      <rPr>
        <sz val="10.5"/>
        <color indexed="8"/>
        <rFont val="Times New Roman"/>
        <family val="1"/>
      </rPr>
      <t>km</t>
    </r>
    <r>
      <rPr>
        <sz val="10.5"/>
        <color indexed="8"/>
        <rFont val="宋体"/>
        <family val="3"/>
        <charset val="134"/>
      </rPr>
      <t>）</t>
    </r>
  </si>
  <si>
    <r>
      <t>电缆长度（</t>
    </r>
    <r>
      <rPr>
        <sz val="10.5"/>
        <color indexed="8"/>
        <rFont val="Times New Roman"/>
        <family val="1"/>
      </rPr>
      <t>km</t>
    </r>
    <r>
      <rPr>
        <sz val="10.5"/>
        <color indexed="8"/>
        <rFont val="宋体"/>
        <family val="3"/>
        <charset val="134"/>
      </rPr>
      <t>）</t>
    </r>
  </si>
  <si>
    <t>配电</t>
  </si>
  <si>
    <r>
      <t>容量（</t>
    </r>
    <r>
      <rPr>
        <sz val="10.5"/>
        <color indexed="8"/>
        <rFont val="Times New Roman"/>
        <family val="1"/>
      </rPr>
      <t>MVA</t>
    </r>
    <r>
      <rPr>
        <sz val="10.5"/>
        <color indexed="8"/>
        <rFont val="宋体"/>
        <family val="3"/>
        <charset val="134"/>
      </rPr>
      <t>）</t>
    </r>
  </si>
  <si>
    <t>开闭站（座）</t>
  </si>
  <si>
    <r>
      <t>架空线路长度（</t>
    </r>
    <r>
      <rPr>
        <sz val="10.5"/>
        <color indexed="8"/>
        <rFont val="Times New Roman"/>
        <family val="1"/>
      </rPr>
      <t>km</t>
    </r>
    <r>
      <rPr>
        <sz val="10.5"/>
        <color indexed="8"/>
        <rFont val="宋体"/>
        <family val="3"/>
        <charset val="134"/>
      </rPr>
      <t>）</t>
    </r>
  </si>
  <si>
    <r>
      <t>电缆线路长度（</t>
    </r>
    <r>
      <rPr>
        <sz val="10.5"/>
        <color indexed="8"/>
        <rFont val="Times New Roman"/>
        <family val="1"/>
      </rPr>
      <t>km</t>
    </r>
    <r>
      <rPr>
        <sz val="10.5"/>
        <color indexed="8"/>
        <rFont val="宋体"/>
        <family val="3"/>
        <charset val="134"/>
      </rPr>
      <t>）</t>
    </r>
  </si>
  <si>
    <t>户表数量（块）</t>
  </si>
  <si>
    <t>接入间隔</t>
  </si>
  <si>
    <t>间隔数量（个）</t>
  </si>
  <si>
    <r>
      <t>2011</t>
    </r>
    <r>
      <rPr>
        <sz val="10.5"/>
        <color indexed="8"/>
        <rFont val="宋体"/>
        <family val="3"/>
        <charset val="134"/>
      </rPr>
      <t>（实际）</t>
    </r>
    <phoneticPr fontId="79" type="noConversion"/>
  </si>
  <si>
    <r>
      <t>2012</t>
    </r>
    <r>
      <rPr>
        <sz val="10.5"/>
        <color indexed="8"/>
        <rFont val="宋体"/>
        <family val="3"/>
        <charset val="134"/>
      </rPr>
      <t>（实际）</t>
    </r>
    <phoneticPr fontId="79" type="noConversion"/>
  </si>
  <si>
    <t>“十二五”合计</t>
    <phoneticPr fontId="79" type="noConversion"/>
  </si>
  <si>
    <t>“十三五”合计</t>
    <phoneticPr fontId="79" type="noConversion"/>
  </si>
  <si>
    <t>电压等级(kV)</t>
  </si>
  <si>
    <t>架空长度(km)</t>
  </si>
  <si>
    <t>电缆长度(km)</t>
  </si>
  <si>
    <t>容量（MVA）</t>
  </si>
  <si>
    <t>架空线路长度(km)</t>
  </si>
  <si>
    <t>电缆线路长度(km)</t>
  </si>
  <si>
    <t>接入间隔数量（个）</t>
  </si>
  <si>
    <t>2016-2020</t>
  </si>
  <si>
    <t>0.38/0.22</t>
  </si>
  <si>
    <t>商用车换电站</t>
  </si>
  <si>
    <t>规模（座）</t>
  </si>
  <si>
    <t>乘用车换电站</t>
  </si>
  <si>
    <t>整车充电站</t>
  </si>
  <si>
    <t>综合型充换电站</t>
  </si>
  <si>
    <t>交流充电桩</t>
  </si>
  <si>
    <t>规模（个）</t>
  </si>
  <si>
    <t>充换电设施合计</t>
  </si>
  <si>
    <t>注：为满足电动汽车充换电用电需求的公用电网供电工程新建和改造规模（不含充换电站内工程）。</t>
    <phoneticPr fontId="86" type="noConversion"/>
  </si>
  <si>
    <r>
      <t>A+</t>
    </r>
    <r>
      <rPr>
        <sz val="9"/>
        <color indexed="8"/>
        <rFont val="宋体"/>
        <family val="3"/>
        <charset val="134"/>
      </rPr>
      <t>类</t>
    </r>
  </si>
  <si>
    <r>
      <t>A</t>
    </r>
    <r>
      <rPr>
        <sz val="9"/>
        <color indexed="8"/>
        <rFont val="宋体"/>
        <family val="3"/>
        <charset val="134"/>
      </rPr>
      <t>类</t>
    </r>
  </si>
  <si>
    <r>
      <t>B</t>
    </r>
    <r>
      <rPr>
        <sz val="9"/>
        <color indexed="8"/>
        <rFont val="宋体"/>
        <family val="3"/>
        <charset val="134"/>
      </rPr>
      <t>类</t>
    </r>
  </si>
  <si>
    <r>
      <t>C</t>
    </r>
    <r>
      <rPr>
        <sz val="9"/>
        <color indexed="8"/>
        <rFont val="宋体"/>
        <family val="3"/>
        <charset val="134"/>
      </rPr>
      <t>类</t>
    </r>
  </si>
  <si>
    <r>
      <t>D</t>
    </r>
    <r>
      <rPr>
        <sz val="9"/>
        <color indexed="8"/>
        <rFont val="宋体"/>
        <family val="3"/>
        <charset val="134"/>
      </rPr>
      <t>类</t>
    </r>
  </si>
  <si>
    <t>三遥</t>
  </si>
  <si>
    <t>二遥</t>
  </si>
  <si>
    <t>供电区域</t>
  </si>
  <si>
    <t>一遥</t>
  </si>
  <si>
    <r>
      <t>N-1</t>
    </r>
    <r>
      <rPr>
        <sz val="9"/>
        <color indexed="8"/>
        <rFont val="宋体"/>
        <family val="3"/>
        <charset val="134"/>
      </rPr>
      <t>通过率（</t>
    </r>
    <r>
      <rPr>
        <sz val="9"/>
        <color indexed="8"/>
        <rFont val="Times New Roman"/>
        <family val="1"/>
      </rPr>
      <t>%</t>
    </r>
    <r>
      <rPr>
        <sz val="9"/>
        <color indexed="8"/>
        <rFont val="宋体"/>
        <family val="3"/>
        <charset val="134"/>
      </rPr>
      <t>）</t>
    </r>
  </si>
  <si>
    <r>
      <t>户均年停电时间（</t>
    </r>
    <r>
      <rPr>
        <sz val="9"/>
        <color indexed="8"/>
        <rFont val="Times New Roman"/>
        <family val="1"/>
      </rPr>
      <t>min</t>
    </r>
    <r>
      <rPr>
        <sz val="9"/>
        <color indexed="8"/>
        <rFont val="宋体"/>
        <family val="3"/>
        <charset val="134"/>
      </rPr>
      <t>）</t>
    </r>
  </si>
  <si>
    <r>
      <t>供电可靠性（</t>
    </r>
    <r>
      <rPr>
        <sz val="9"/>
        <color indexed="8"/>
        <rFont val="Times New Roman"/>
        <family val="1"/>
      </rPr>
      <t>%</t>
    </r>
    <r>
      <rPr>
        <sz val="9"/>
        <color indexed="8"/>
        <rFont val="宋体"/>
        <family val="3"/>
        <charset val="134"/>
      </rPr>
      <t>）</t>
    </r>
  </si>
  <si>
    <r>
      <t>二遥率（</t>
    </r>
    <r>
      <rPr>
        <sz val="9"/>
        <color indexed="8"/>
        <rFont val="Times New Roman"/>
        <family val="1"/>
      </rPr>
      <t>%</t>
    </r>
    <r>
      <rPr>
        <sz val="9"/>
        <color indexed="8"/>
        <rFont val="宋体"/>
        <family val="3"/>
        <charset val="134"/>
      </rPr>
      <t>）</t>
    </r>
  </si>
  <si>
    <r>
      <t>一遥率（</t>
    </r>
    <r>
      <rPr>
        <sz val="9"/>
        <color indexed="8"/>
        <rFont val="Times New Roman"/>
        <family val="1"/>
      </rPr>
      <t>%</t>
    </r>
    <r>
      <rPr>
        <sz val="9"/>
        <color indexed="8"/>
        <rFont val="宋体"/>
        <family val="3"/>
        <charset val="134"/>
      </rPr>
      <t>）</t>
    </r>
  </si>
  <si>
    <r>
      <t>E</t>
    </r>
    <r>
      <rPr>
        <sz val="9"/>
        <color indexed="8"/>
        <rFont val="宋体"/>
        <family val="3"/>
        <charset val="134"/>
      </rPr>
      <t>类</t>
    </r>
  </si>
  <si>
    <t>总计</t>
  </si>
  <si>
    <t>主站系统</t>
  </si>
  <si>
    <t>信息交互总线</t>
  </si>
  <si>
    <t>配电终端及辅助设施</t>
  </si>
  <si>
    <t>配电网通信系统</t>
  </si>
  <si>
    <r>
      <t>表</t>
    </r>
    <r>
      <rPr>
        <sz val="10.5"/>
        <color indexed="8"/>
        <rFont val="Times New Roman"/>
        <family val="1"/>
      </rPr>
      <t>10</t>
    </r>
    <r>
      <rPr>
        <sz val="10.5"/>
        <color indexed="8"/>
        <rFont val="Times New Roman"/>
        <family val="1"/>
      </rPr>
      <t xml:space="preserve">‑1  </t>
    </r>
    <r>
      <rPr>
        <sz val="10.5"/>
        <color indexed="8"/>
        <rFont val="Times New Roman"/>
        <family val="1"/>
      </rPr>
      <t>XXX</t>
    </r>
    <r>
      <rPr>
        <sz val="10.5"/>
        <color indexed="8"/>
        <rFont val="黑体"/>
        <family val="3"/>
        <charset val="134"/>
      </rPr>
      <t>省（市）</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及以下各级电网规划建设工程投资</t>
    </r>
    <phoneticPr fontId="45" type="noConversion"/>
  </si>
  <si>
    <t>10(20)</t>
  </si>
  <si>
    <r>
      <t>2011</t>
    </r>
    <r>
      <rPr>
        <sz val="10.5"/>
        <color indexed="8"/>
        <rFont val="宋体"/>
        <family val="3"/>
        <charset val="134"/>
      </rPr>
      <t>（实际）</t>
    </r>
    <phoneticPr fontId="45" type="noConversion"/>
  </si>
  <si>
    <r>
      <t>2012</t>
    </r>
    <r>
      <rPr>
        <sz val="10.5"/>
        <color indexed="8"/>
        <rFont val="宋体"/>
        <family val="3"/>
        <charset val="134"/>
      </rPr>
      <t>（实际）</t>
    </r>
    <phoneticPr fontId="45" type="noConversion"/>
  </si>
  <si>
    <t xml:space="preserve">注：（1）线路工程指以新建或改造线路的本体和土建等相关工程；
    （2）配变工程指包括配电室、箱变、柱上变、开关站、环网柜、开关、电缆分支箱、等相关工程。
    （3）本表工程投资包括新建、扩建和扩展性改造工程投资。
</t>
    <phoneticPr fontId="45" type="noConversion"/>
  </si>
  <si>
    <r>
      <t>2011</t>
    </r>
    <r>
      <rPr>
        <sz val="10.5"/>
        <color indexed="8"/>
        <rFont val="宋体"/>
        <family val="3"/>
        <charset val="134"/>
      </rPr>
      <t>（实际）</t>
    </r>
    <phoneticPr fontId="35" type="noConversion"/>
  </si>
  <si>
    <t>“十三五”合计</t>
    <phoneticPr fontId="35" type="noConversion"/>
  </si>
  <si>
    <t>分布式电源接入</t>
  </si>
  <si>
    <r>
      <t>10kV</t>
    </r>
    <r>
      <rPr>
        <sz val="10.5"/>
        <color indexed="8"/>
        <rFont val="宋体"/>
        <family val="3"/>
        <charset val="134"/>
      </rPr>
      <t>及以下</t>
    </r>
  </si>
  <si>
    <r>
      <t>2011</t>
    </r>
    <r>
      <rPr>
        <sz val="10.5"/>
        <color indexed="8"/>
        <rFont val="宋体"/>
        <family val="3"/>
        <charset val="134"/>
      </rPr>
      <t>年（实际）</t>
    </r>
    <phoneticPr fontId="35" type="noConversion"/>
  </si>
  <si>
    <r>
      <t>2012</t>
    </r>
    <r>
      <rPr>
        <sz val="10.5"/>
        <color indexed="8"/>
        <rFont val="宋体"/>
        <family val="3"/>
        <charset val="134"/>
      </rPr>
      <t>年（实际）</t>
    </r>
    <phoneticPr fontId="35" type="noConversion"/>
  </si>
  <si>
    <r>
      <t>2013</t>
    </r>
    <r>
      <rPr>
        <sz val="10.5"/>
        <color indexed="8"/>
        <rFont val="宋体"/>
        <family val="3"/>
        <charset val="134"/>
      </rPr>
      <t>年（计划）</t>
    </r>
    <phoneticPr fontId="35" type="noConversion"/>
  </si>
  <si>
    <t>注：本表改造指扩展性改造。</t>
    <phoneticPr fontId="35" type="noConversion"/>
  </si>
  <si>
    <r>
      <t>综合线损率（</t>
    </r>
    <r>
      <rPr>
        <sz val="10.5"/>
        <color indexed="8"/>
        <rFont val="Times New Roman"/>
        <family val="1"/>
      </rPr>
      <t>%</t>
    </r>
    <r>
      <rPr>
        <sz val="10.5"/>
        <color indexed="8"/>
        <rFont val="宋体"/>
        <family val="3"/>
        <charset val="134"/>
      </rPr>
      <t>）</t>
    </r>
  </si>
  <si>
    <r>
      <t>综合电压合格率（</t>
    </r>
    <r>
      <rPr>
        <sz val="10.5"/>
        <color indexed="8"/>
        <rFont val="Times New Roman"/>
        <family val="1"/>
      </rPr>
      <t>%</t>
    </r>
    <r>
      <rPr>
        <sz val="10.5"/>
        <color indexed="8"/>
        <rFont val="宋体"/>
        <family val="3"/>
        <charset val="134"/>
      </rPr>
      <t>）</t>
    </r>
  </si>
  <si>
    <r>
      <t>一户一表率（</t>
    </r>
    <r>
      <rPr>
        <sz val="10.5"/>
        <color indexed="8"/>
        <rFont val="Times New Roman"/>
        <family val="1"/>
      </rPr>
      <t>%</t>
    </r>
    <r>
      <rPr>
        <sz val="10.5"/>
        <color indexed="8"/>
        <rFont val="宋体"/>
        <family val="3"/>
        <charset val="134"/>
      </rPr>
      <t>）</t>
    </r>
  </si>
  <si>
    <t>供电可靠率（RS-3）（%）</t>
    <phoneticPr fontId="49" type="noConversion"/>
  </si>
  <si>
    <r>
      <t>110kV</t>
    </r>
    <r>
      <rPr>
        <sz val="10.5"/>
        <color indexed="8"/>
        <rFont val="宋体"/>
        <family val="3"/>
        <charset val="134"/>
      </rPr>
      <t>及以下</t>
    </r>
    <phoneticPr fontId="49" type="noConversion"/>
  </si>
  <si>
    <r>
      <t>满足</t>
    </r>
    <r>
      <rPr>
        <sz val="10.5"/>
        <color indexed="8"/>
        <rFont val="Times New Roman"/>
        <family val="1"/>
      </rPr>
      <t>N-1</t>
    </r>
    <r>
      <rPr>
        <sz val="10.5"/>
        <color indexed="8"/>
        <rFont val="宋体"/>
        <family val="3"/>
        <charset val="134"/>
      </rPr>
      <t>的线路比例（</t>
    </r>
    <r>
      <rPr>
        <sz val="10.5"/>
        <color indexed="8"/>
        <rFont val="Times New Roman"/>
        <family val="1"/>
      </rPr>
      <t>%</t>
    </r>
    <r>
      <rPr>
        <sz val="10.5"/>
        <color indexed="8"/>
        <rFont val="宋体"/>
        <family val="3"/>
        <charset val="134"/>
      </rPr>
      <t>）</t>
    </r>
  </si>
  <si>
    <t>联络率（%）</t>
    <phoneticPr fontId="35" type="noConversion"/>
  </si>
  <si>
    <r>
      <t>2010~2012</t>
    </r>
    <r>
      <rPr>
        <sz val="10.5"/>
        <color indexed="8"/>
        <rFont val="宋体"/>
        <family val="3"/>
        <charset val="134"/>
      </rPr>
      <t>年平均值</t>
    </r>
  </si>
  <si>
    <r>
      <t>2013~2015</t>
    </r>
    <r>
      <rPr>
        <sz val="10.5"/>
        <color indexed="8"/>
        <rFont val="宋体"/>
        <family val="3"/>
        <charset val="134"/>
      </rPr>
      <t>年平均值</t>
    </r>
  </si>
  <si>
    <r>
      <t>2016~2020</t>
    </r>
    <r>
      <rPr>
        <sz val="10.5"/>
        <color indexed="8"/>
        <rFont val="宋体"/>
        <family val="3"/>
        <charset val="134"/>
      </rPr>
      <t>年平均值</t>
    </r>
  </si>
  <si>
    <t>单位投资增供电量（kWh/元）</t>
  </si>
  <si>
    <t>单位投资增供负荷（kW/元）</t>
  </si>
  <si>
    <t xml:space="preserve">注：（1）单位投资增供电量=(期末供电量－期初年供电量)/规划期内电网投资（千瓦时/元）；
    （2）单位投资增供负荷＝(期末年供电最大负荷－期初年供电最大负荷) /规划期内电网投资（千瓦/元）。（投资对应公用网投资）
     例如：以2010~2012年单位投资增供电量平均值 =（2012年供电量 - 2009年供电量 ） / （2010、2011和2012三年投资合计）。
</t>
    <phoneticPr fontId="35" type="noConversion"/>
  </si>
  <si>
    <r>
      <t>110</t>
    </r>
    <r>
      <rPr>
        <sz val="10.5"/>
        <rFont val="宋体"/>
        <family val="3"/>
        <charset val="134"/>
      </rPr>
      <t>（</t>
    </r>
    <r>
      <rPr>
        <sz val="10.5"/>
        <rFont val="Times New Roman"/>
        <family val="1"/>
      </rPr>
      <t>66</t>
    </r>
    <r>
      <rPr>
        <sz val="10.5"/>
        <rFont val="宋体"/>
        <family val="3"/>
        <charset val="134"/>
      </rPr>
      <t>）</t>
    </r>
    <r>
      <rPr>
        <sz val="10.5"/>
        <rFont val="Times New Roman"/>
        <family val="1"/>
      </rPr>
      <t>kV</t>
    </r>
    <r>
      <rPr>
        <sz val="10.5"/>
        <rFont val="宋体"/>
        <family val="3"/>
        <charset val="134"/>
      </rPr>
      <t>及以下综合线损率</t>
    </r>
    <phoneticPr fontId="6" type="noConversion"/>
  </si>
  <si>
    <r>
      <t>10kV</t>
    </r>
    <r>
      <rPr>
        <sz val="10.5"/>
        <rFont val="宋体"/>
        <family val="3"/>
        <charset val="134"/>
      </rPr>
      <t>及以下综合线损率</t>
    </r>
    <phoneticPr fontId="6" type="noConversion"/>
  </si>
  <si>
    <t xml:space="preserve">注：（1） “10（20）kV馈出线间隔”列中“间隔总数”对应110（66）kV公用变电站的10（20）出线间隔，即已有配电设备、具备配出功能的间隔，包括10（20）公用线路间隔和专用线路间隔；
（2）“10（20）kV馈出线间隔”列中“剩余间隔数”对应110（66）kV公用变电站中已有配电设备、具备配出功能但未接线路的间隔。
</t>
    <phoneticPr fontId="40" type="noConversion"/>
  </si>
  <si>
    <t>电压等级（kV）</t>
    <phoneticPr fontId="6" type="noConversion"/>
  </si>
  <si>
    <t>主变数量（台）</t>
    <phoneticPr fontId="6" type="noConversion"/>
  </si>
  <si>
    <t>主变台数（台）</t>
    <phoneticPr fontId="6" type="noConversion"/>
  </si>
  <si>
    <r>
      <t>断路器台数（</t>
    </r>
    <r>
      <rPr>
        <sz val="10.5"/>
        <color indexed="8"/>
        <rFont val="Times New Roman"/>
        <family val="1"/>
      </rPr>
      <t>km</t>
    </r>
    <r>
      <rPr>
        <sz val="10.5"/>
        <color indexed="8"/>
        <rFont val="宋体"/>
        <family val="3"/>
        <charset val="134"/>
      </rPr>
      <t>）</t>
    </r>
    <phoneticPr fontId="6" type="noConversion"/>
  </si>
  <si>
    <r>
      <t>架空长度（</t>
    </r>
    <r>
      <rPr>
        <sz val="10.5"/>
        <color indexed="8"/>
        <rFont val="Times New Roman"/>
        <family val="1"/>
      </rPr>
      <t>km</t>
    </r>
    <r>
      <rPr>
        <sz val="10.5"/>
        <color indexed="8"/>
        <rFont val="宋体"/>
        <family val="3"/>
        <charset val="134"/>
      </rPr>
      <t>）</t>
    </r>
    <phoneticPr fontId="6" type="noConversion"/>
  </si>
  <si>
    <r>
      <t>电缆长度（</t>
    </r>
    <r>
      <rPr>
        <sz val="10.5"/>
        <color indexed="8"/>
        <rFont val="Times New Roman"/>
        <family val="1"/>
      </rPr>
      <t>km</t>
    </r>
    <r>
      <rPr>
        <sz val="10.5"/>
        <color indexed="8"/>
        <rFont val="宋体"/>
        <family val="3"/>
        <charset val="134"/>
      </rPr>
      <t>）</t>
    </r>
    <phoneticPr fontId="6" type="noConversion"/>
  </si>
  <si>
    <t>变电</t>
    <phoneticPr fontId="6" type="noConversion"/>
  </si>
  <si>
    <t>线路</t>
    <phoneticPr fontId="6" type="noConversion"/>
  </si>
  <si>
    <r>
      <t>配电终端一遥比例（</t>
    </r>
    <r>
      <rPr>
        <sz val="10.5"/>
        <color indexed="8"/>
        <rFont val="Times New Roman"/>
        <family val="1"/>
      </rPr>
      <t>%</t>
    </r>
    <r>
      <rPr>
        <sz val="10.5"/>
        <color indexed="8"/>
        <rFont val="宋体"/>
        <family val="3"/>
        <charset val="134"/>
      </rPr>
      <t>）</t>
    </r>
  </si>
  <si>
    <r>
      <t>配电终端二遥比例（</t>
    </r>
    <r>
      <rPr>
        <sz val="10.5"/>
        <color indexed="8"/>
        <rFont val="Times New Roman"/>
        <family val="1"/>
      </rPr>
      <t>%</t>
    </r>
    <r>
      <rPr>
        <sz val="10.5"/>
        <color indexed="8"/>
        <rFont val="宋体"/>
        <family val="3"/>
        <charset val="134"/>
      </rPr>
      <t>）</t>
    </r>
  </si>
  <si>
    <r>
      <t>配电终端三遥比例（</t>
    </r>
    <r>
      <rPr>
        <sz val="10.5"/>
        <color indexed="8"/>
        <rFont val="Times New Roman"/>
        <family val="1"/>
      </rPr>
      <t>%</t>
    </r>
    <r>
      <rPr>
        <sz val="10.5"/>
        <color indexed="8"/>
        <rFont val="宋体"/>
        <family val="3"/>
        <charset val="134"/>
      </rPr>
      <t>）</t>
    </r>
  </si>
  <si>
    <r>
      <t>其中：</t>
    </r>
    <r>
      <rPr>
        <sz val="10.5"/>
        <color indexed="8"/>
        <rFont val="Times New Roman"/>
        <family val="1"/>
      </rPr>
      <t xml:space="preserve">  A+</t>
    </r>
  </si>
  <si>
    <t>电压等级（kV）</t>
    <phoneticPr fontId="88" type="noConversion"/>
  </si>
  <si>
    <t>电缆化率(%)</t>
    <phoneticPr fontId="12" type="noConversion"/>
  </si>
  <si>
    <t>智能电表</t>
  </si>
  <si>
    <t>数量（块）</t>
  </si>
  <si>
    <r>
      <t>110</t>
    </r>
    <r>
      <rPr>
        <sz val="10.5"/>
        <color indexed="8"/>
        <rFont val="宋体"/>
        <family val="3"/>
        <charset val="134"/>
      </rPr>
      <t>（</t>
    </r>
    <r>
      <rPr>
        <sz val="10.5"/>
        <color indexed="8"/>
        <rFont val="Times New Roman"/>
        <family val="1"/>
      </rPr>
      <t>66</t>
    </r>
    <r>
      <rPr>
        <sz val="10.5"/>
        <color indexed="8"/>
        <rFont val="宋体"/>
        <family val="3"/>
        <charset val="134"/>
      </rPr>
      <t>）</t>
    </r>
    <phoneticPr fontId="12" type="noConversion"/>
  </si>
  <si>
    <r>
      <t>≥</t>
    </r>
    <r>
      <rPr>
        <sz val="10.5"/>
        <color indexed="8"/>
        <rFont val="Times New Roman"/>
        <family val="1"/>
      </rPr>
      <t>8</t>
    </r>
    <r>
      <rPr>
        <sz val="10.5"/>
        <color indexed="8"/>
        <rFont val="Times New Roman"/>
        <family val="1"/>
      </rPr>
      <t>1</t>
    </r>
    <r>
      <rPr>
        <sz val="10.5"/>
        <color indexed="8"/>
        <rFont val="Times New Roman"/>
        <family val="1"/>
      </rPr>
      <t>%</t>
    </r>
    <phoneticPr fontId="17" type="noConversion"/>
  </si>
  <si>
    <r>
      <t>表</t>
    </r>
    <r>
      <rPr>
        <sz val="10.5"/>
        <color indexed="8"/>
        <rFont val="Times New Roman"/>
        <family val="1"/>
      </rPr>
      <t xml:space="preserve">3‑34  </t>
    </r>
    <r>
      <rPr>
        <sz val="10.5"/>
        <color indexed="8"/>
        <rFont val="黑体"/>
        <family val="3"/>
        <charset val="134"/>
      </rPr>
      <t>配电网建设</t>
    </r>
    <r>
      <rPr>
        <sz val="10.5"/>
        <color indexed="8"/>
        <rFont val="Times New Roman"/>
        <family val="1"/>
      </rPr>
      <t xml:space="preserve"> </t>
    </r>
    <r>
      <rPr>
        <sz val="10.5"/>
        <color indexed="8"/>
        <rFont val="黑体"/>
        <family val="3"/>
        <charset val="134"/>
      </rPr>
      <t>投资渠道统计表</t>
    </r>
    <phoneticPr fontId="18" type="noConversion"/>
  </si>
  <si>
    <r>
      <t>表</t>
    </r>
    <r>
      <rPr>
        <sz val="10.5"/>
        <color indexed="8"/>
        <rFont val="Times New Roman"/>
        <family val="1"/>
      </rPr>
      <t>3‑32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10kV</t>
    </r>
    <r>
      <rPr>
        <sz val="10.5"/>
        <color indexed="8"/>
        <rFont val="黑体"/>
        <family val="3"/>
        <charset val="134"/>
      </rPr>
      <t>线路最大负载率分布表</t>
    </r>
    <phoneticPr fontId="18" type="noConversion"/>
  </si>
  <si>
    <r>
      <t>表</t>
    </r>
    <r>
      <rPr>
        <sz val="10.5"/>
        <color indexed="8"/>
        <rFont val="Times New Roman"/>
        <family val="1"/>
      </rPr>
      <t>3‑30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电网主要运行指标</t>
    </r>
    <phoneticPr fontId="18" type="noConversion"/>
  </si>
  <si>
    <r>
      <t>表</t>
    </r>
    <r>
      <rPr>
        <sz val="10.5"/>
        <color indexed="8"/>
        <rFont val="Times New Roman"/>
        <family val="1"/>
      </rPr>
      <t>3‑29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35kV</t>
    </r>
    <r>
      <rPr>
        <sz val="10.5"/>
        <color indexed="8"/>
        <rFont val="黑体"/>
        <family val="3"/>
        <charset val="134"/>
      </rPr>
      <t>变电站主变最大负载率分布表</t>
    </r>
    <phoneticPr fontId="18" type="noConversion"/>
  </si>
  <si>
    <r>
      <t>表</t>
    </r>
    <r>
      <rPr>
        <sz val="10.5"/>
        <color indexed="8"/>
        <rFont val="Times New Roman"/>
        <family val="1"/>
      </rPr>
      <t>3‑28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35kV</t>
    </r>
    <r>
      <rPr>
        <sz val="10.5"/>
        <color indexed="8"/>
        <rFont val="黑体"/>
        <family val="3"/>
        <charset val="134"/>
      </rPr>
      <t>变电容载比分布表</t>
    </r>
    <phoneticPr fontId="3" type="noConversion"/>
  </si>
  <si>
    <r>
      <t>表</t>
    </r>
    <r>
      <rPr>
        <sz val="10.5"/>
        <color indexed="8"/>
        <rFont val="Times New Roman"/>
        <family val="1"/>
      </rPr>
      <t>3‑25  2012</t>
    </r>
    <r>
      <rPr>
        <sz val="10.5"/>
        <color indexed="8"/>
        <rFont val="宋体"/>
        <family val="3"/>
        <charset val="134"/>
      </rPr>
      <t>年</t>
    </r>
    <r>
      <rPr>
        <sz val="10.5"/>
        <color indexed="8"/>
        <rFont val="Times New Roman"/>
        <family val="1"/>
      </rPr>
      <t>XXX</t>
    </r>
    <r>
      <rPr>
        <sz val="10.5"/>
        <color indexed="8"/>
        <rFont val="宋体"/>
        <family val="3"/>
        <charset val="134"/>
      </rPr>
      <t>省（市）</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变电容载比分布表</t>
    </r>
    <phoneticPr fontId="10" type="noConversion"/>
  </si>
  <si>
    <r>
      <t>表</t>
    </r>
    <r>
      <rPr>
        <sz val="10.5"/>
        <color indexed="8"/>
        <rFont val="Times New Roman"/>
        <family val="1"/>
      </rPr>
      <t>3‑2</t>
    </r>
    <r>
      <rPr>
        <sz val="10.5"/>
        <color indexed="8"/>
        <rFont val="Times New Roman"/>
        <family val="1"/>
      </rPr>
      <t>4</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电网主要运行指标</t>
    </r>
    <phoneticPr fontId="12" type="noConversion"/>
  </si>
  <si>
    <r>
      <t>表</t>
    </r>
    <r>
      <rPr>
        <sz val="10.5"/>
        <color indexed="8"/>
        <rFont val="Times New Roman"/>
        <family val="1"/>
      </rPr>
      <t>3‑23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t>
    </r>
    <r>
      <rPr>
        <sz val="10.5"/>
        <color indexed="8"/>
        <rFont val="黑体"/>
        <family val="3"/>
        <charset val="134"/>
      </rPr>
      <t>供电可靠率（</t>
    </r>
    <r>
      <rPr>
        <sz val="10.5"/>
        <color indexed="8"/>
        <rFont val="Times New Roman"/>
        <family val="1"/>
      </rPr>
      <t>RS-3</t>
    </r>
    <r>
      <rPr>
        <sz val="10.5"/>
        <color indexed="8"/>
        <rFont val="黑体"/>
        <family val="3"/>
        <charset val="134"/>
      </rPr>
      <t>）分布表</t>
    </r>
    <phoneticPr fontId="10" type="noConversion"/>
  </si>
  <si>
    <r>
      <t>表</t>
    </r>
    <r>
      <rPr>
        <sz val="10.5"/>
        <color indexed="8"/>
        <rFont val="Times New Roman"/>
        <family val="1"/>
      </rPr>
      <t>3‑21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0.38kV</t>
    </r>
    <r>
      <rPr>
        <sz val="10.5"/>
        <color indexed="8"/>
        <rFont val="黑体"/>
        <family val="3"/>
        <charset val="134"/>
      </rPr>
      <t>线路规模情况</t>
    </r>
    <phoneticPr fontId="10" type="noConversion"/>
  </si>
  <si>
    <r>
      <t>表3-</t>
    </r>
    <r>
      <rPr>
        <sz val="10.5"/>
        <color indexed="8"/>
        <rFont val="黑体"/>
        <family val="3"/>
        <charset val="134"/>
      </rPr>
      <t>20</t>
    </r>
    <r>
      <rPr>
        <sz val="10.5"/>
        <color indexed="8"/>
        <rFont val="黑体"/>
        <family val="3"/>
        <charset val="134"/>
      </rPr>
      <t xml:space="preserve">  </t>
    </r>
    <r>
      <rPr>
        <sz val="10.5"/>
        <color indexed="8"/>
        <rFont val="黑体"/>
        <family val="3"/>
        <charset val="134"/>
      </rPr>
      <t>2012</t>
    </r>
    <r>
      <rPr>
        <sz val="10.5"/>
        <color indexed="8"/>
        <rFont val="黑体"/>
        <family val="3"/>
        <charset val="134"/>
      </rPr>
      <t>年</t>
    </r>
    <r>
      <rPr>
        <sz val="10.5"/>
        <color indexed="8"/>
        <rFont val="黑体"/>
        <family val="3"/>
        <charset val="134"/>
      </rPr>
      <t>XXX</t>
    </r>
    <r>
      <rPr>
        <sz val="10.5"/>
        <color indexed="8"/>
        <rFont val="黑体"/>
        <family val="3"/>
        <charset val="134"/>
      </rPr>
      <t>省（市）</t>
    </r>
    <r>
      <rPr>
        <sz val="10.5"/>
        <color indexed="8"/>
        <rFont val="黑体"/>
        <family val="3"/>
        <charset val="134"/>
      </rPr>
      <t xml:space="preserve"> 10kV</t>
    </r>
    <r>
      <rPr>
        <sz val="10.5"/>
        <color indexed="8"/>
        <rFont val="黑体"/>
        <family val="3"/>
        <charset val="134"/>
      </rPr>
      <t>配电设备运行年限情况</t>
    </r>
    <phoneticPr fontId="12" type="noConversion"/>
  </si>
  <si>
    <r>
      <t>表3-1</t>
    </r>
    <r>
      <rPr>
        <sz val="10.5"/>
        <color indexed="8"/>
        <rFont val="黑体"/>
        <family val="3"/>
        <charset val="134"/>
      </rPr>
      <t>9</t>
    </r>
    <r>
      <rPr>
        <sz val="10.5"/>
        <color indexed="8"/>
        <rFont val="黑体"/>
        <family val="3"/>
        <charset val="134"/>
      </rPr>
      <t xml:space="preserve">  </t>
    </r>
    <r>
      <rPr>
        <sz val="10.5"/>
        <color indexed="8"/>
        <rFont val="黑体"/>
        <family val="3"/>
        <charset val="134"/>
      </rPr>
      <t>2012</t>
    </r>
    <r>
      <rPr>
        <sz val="10.5"/>
        <color indexed="8"/>
        <rFont val="黑体"/>
        <family val="3"/>
        <charset val="134"/>
      </rPr>
      <t>年</t>
    </r>
    <r>
      <rPr>
        <sz val="10.5"/>
        <color indexed="8"/>
        <rFont val="黑体"/>
        <family val="3"/>
        <charset val="134"/>
      </rPr>
      <t>XXX</t>
    </r>
    <r>
      <rPr>
        <sz val="10.5"/>
        <color indexed="8"/>
        <rFont val="黑体"/>
        <family val="3"/>
        <charset val="134"/>
      </rPr>
      <t>省（市）</t>
    </r>
    <r>
      <rPr>
        <sz val="10.5"/>
        <color indexed="8"/>
        <rFont val="黑体"/>
        <family val="3"/>
        <charset val="134"/>
      </rPr>
      <t xml:space="preserve"> 10kV</t>
    </r>
    <r>
      <rPr>
        <sz val="10.5"/>
        <color indexed="8"/>
        <rFont val="黑体"/>
        <family val="3"/>
        <charset val="134"/>
      </rPr>
      <t>电网无功补偿设备情况</t>
    </r>
    <phoneticPr fontId="12" type="noConversion"/>
  </si>
  <si>
    <r>
      <t>表</t>
    </r>
    <r>
      <rPr>
        <sz val="10.5"/>
        <color indexed="8"/>
        <rFont val="Times New Roman"/>
        <family val="1"/>
      </rPr>
      <t>3‑1</t>
    </r>
    <r>
      <rPr>
        <sz val="10.5"/>
        <color indexed="8"/>
        <rFont val="Times New Roman"/>
        <family val="1"/>
      </rPr>
      <t>7</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主干线导线截面分布表</t>
    </r>
    <phoneticPr fontId="12" type="noConversion"/>
  </si>
  <si>
    <r>
      <t>表</t>
    </r>
    <r>
      <rPr>
        <sz val="10.5"/>
        <color indexed="8"/>
        <rFont val="Times New Roman"/>
        <family val="1"/>
      </rPr>
      <t>3‑1</t>
    </r>
    <r>
      <rPr>
        <sz val="10.5"/>
        <color indexed="8"/>
        <rFont val="Times New Roman"/>
        <family val="1"/>
      </rPr>
      <t>6</t>
    </r>
    <r>
      <rPr>
        <sz val="10.5"/>
        <color indexed="8"/>
        <rFont val="Times New Roman"/>
        <family val="1"/>
      </rPr>
      <t xml:space="preserve"> </t>
    </r>
    <r>
      <rPr>
        <sz val="10.5"/>
        <color indexed="8"/>
        <rFont val="Times New Roman"/>
        <family val="1"/>
      </rPr>
      <t xml:space="preserve">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配电线路情况表</t>
    </r>
    <phoneticPr fontId="12" type="noConversion"/>
  </si>
  <si>
    <r>
      <t>表</t>
    </r>
    <r>
      <rPr>
        <sz val="10.5"/>
        <color indexed="8"/>
        <rFont val="Times New Roman"/>
        <family val="1"/>
      </rPr>
      <t>3‑15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电网配变设备表</t>
    </r>
    <phoneticPr fontId="10" type="noConversion"/>
  </si>
  <si>
    <r>
      <t>其中：</t>
    </r>
    <r>
      <rPr>
        <sz val="10.5"/>
        <color indexed="8"/>
        <rFont val="Times New Roman"/>
        <family val="1"/>
      </rPr>
      <t>A+</t>
    </r>
  </si>
  <si>
    <r>
      <t>2011</t>
    </r>
    <r>
      <rPr>
        <sz val="10.5"/>
        <color indexed="8"/>
        <rFont val="宋体"/>
        <family val="3"/>
        <charset val="134"/>
      </rPr>
      <t>年（</t>
    </r>
    <r>
      <rPr>
        <sz val="10.5"/>
        <color indexed="8"/>
        <rFont val="Times New Roman"/>
        <family val="1"/>
      </rPr>
      <t>MW</t>
    </r>
    <r>
      <rPr>
        <sz val="10.5"/>
        <color indexed="8"/>
        <rFont val="宋体"/>
        <family val="3"/>
        <charset val="134"/>
      </rPr>
      <t>）</t>
    </r>
    <r>
      <rPr>
        <sz val="10.5"/>
        <color indexed="8"/>
        <rFont val="宋体"/>
        <family val="3"/>
        <charset val="134"/>
      </rPr>
      <t/>
    </r>
    <phoneticPr fontId="21" type="noConversion"/>
  </si>
  <si>
    <r>
      <t>2012</t>
    </r>
    <r>
      <rPr>
        <sz val="10.5"/>
        <color indexed="8"/>
        <rFont val="宋体"/>
        <family val="3"/>
        <charset val="134"/>
      </rPr>
      <t>年（</t>
    </r>
    <r>
      <rPr>
        <sz val="10.5"/>
        <color indexed="8"/>
        <rFont val="Times New Roman"/>
        <family val="1"/>
      </rPr>
      <t>MW</t>
    </r>
    <r>
      <rPr>
        <sz val="10.5"/>
        <color indexed="8"/>
        <rFont val="宋体"/>
        <family val="3"/>
        <charset val="134"/>
      </rPr>
      <t>）</t>
    </r>
    <phoneticPr fontId="21" type="noConversion"/>
  </si>
  <si>
    <r>
      <t>净增容量（</t>
    </r>
    <r>
      <rPr>
        <sz val="10.5"/>
        <color indexed="8"/>
        <rFont val="Times New Roman"/>
        <family val="1"/>
      </rPr>
      <t>MVA</t>
    </r>
    <r>
      <rPr>
        <sz val="10.5"/>
        <color indexed="8"/>
        <rFont val="宋体"/>
        <family val="3"/>
        <charset val="134"/>
      </rPr>
      <t>）</t>
    </r>
  </si>
  <si>
    <t>改造</t>
  </si>
  <si>
    <t>改造</t>
    <phoneticPr fontId="21" type="noConversion"/>
  </si>
  <si>
    <r>
      <t>表</t>
    </r>
    <r>
      <rPr>
        <sz val="10.5"/>
        <color indexed="8"/>
        <rFont val="Times New Roman"/>
        <family val="1"/>
      </rPr>
      <t>6‑5  XXX</t>
    </r>
    <r>
      <rPr>
        <sz val="10.5"/>
        <color indexed="8"/>
        <rFont val="黑体"/>
        <family val="3"/>
        <charset val="134"/>
      </rPr>
      <t>省（市）</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电网新扩建工程分类规模（县级供电区，公用电网口径）</t>
    </r>
    <phoneticPr fontId="26" type="noConversion"/>
  </si>
  <si>
    <r>
      <t>网供负荷（</t>
    </r>
    <r>
      <rPr>
        <sz val="10.5"/>
        <color indexed="8"/>
        <rFont val="Times New Roman"/>
        <family val="1"/>
      </rPr>
      <t>MW</t>
    </r>
    <r>
      <rPr>
        <sz val="10.5"/>
        <color indexed="8"/>
        <rFont val="宋体"/>
        <family val="3"/>
        <charset val="134"/>
      </rPr>
      <t>）</t>
    </r>
  </si>
  <si>
    <r>
      <t>变电容量（</t>
    </r>
    <r>
      <rPr>
        <sz val="10.5"/>
        <color indexed="8"/>
        <rFont val="Times New Roman"/>
        <family val="1"/>
      </rPr>
      <t>MVA</t>
    </r>
    <r>
      <rPr>
        <sz val="10.5"/>
        <color indexed="8"/>
        <rFont val="宋体"/>
        <family val="3"/>
        <charset val="134"/>
      </rPr>
      <t>）</t>
    </r>
  </si>
  <si>
    <r>
      <t>2012</t>
    </r>
    <r>
      <rPr>
        <sz val="10.5"/>
        <color indexed="8"/>
        <rFont val="宋体"/>
        <family val="3"/>
        <charset val="134"/>
      </rPr>
      <t>（实际）</t>
    </r>
  </si>
  <si>
    <r>
      <t>2013</t>
    </r>
    <r>
      <rPr>
        <sz val="10.5"/>
        <color indexed="8"/>
        <rFont val="宋体"/>
        <family val="3"/>
        <charset val="134"/>
      </rPr>
      <t>（计划）</t>
    </r>
  </si>
  <si>
    <t>新建</t>
    <phoneticPr fontId="46" type="noConversion"/>
  </si>
  <si>
    <r>
      <t>改造容量（</t>
    </r>
    <r>
      <rPr>
        <sz val="10.5"/>
        <color indexed="8"/>
        <rFont val="Times New Roman"/>
        <family val="1"/>
      </rPr>
      <t>MVA</t>
    </r>
    <r>
      <rPr>
        <sz val="10.5"/>
        <color indexed="8"/>
        <rFont val="宋体"/>
        <family val="3"/>
        <charset val="134"/>
      </rPr>
      <t>）</t>
    </r>
  </si>
  <si>
    <r>
      <t>架空线长度（</t>
    </r>
    <r>
      <rPr>
        <sz val="10.5"/>
        <color indexed="8"/>
        <rFont val="Times New Roman"/>
        <family val="1"/>
      </rPr>
      <t>km</t>
    </r>
    <r>
      <rPr>
        <sz val="10.5"/>
        <color indexed="8"/>
        <rFont val="宋体"/>
        <family val="3"/>
        <charset val="134"/>
      </rPr>
      <t>）</t>
    </r>
  </si>
  <si>
    <r>
      <t>电缆长度（</t>
    </r>
    <r>
      <rPr>
        <sz val="10.5"/>
        <color indexed="8"/>
        <rFont val="Times New Roman"/>
        <family val="1"/>
      </rPr>
      <t>km</t>
    </r>
    <r>
      <rPr>
        <sz val="10.5"/>
        <color indexed="8"/>
        <rFont val="宋体"/>
        <family val="3"/>
        <charset val="134"/>
      </rPr>
      <t>）</t>
    </r>
  </si>
  <si>
    <t>改造</t>
    <phoneticPr fontId="46" type="noConversion"/>
  </si>
  <si>
    <r>
      <t xml:space="preserve">表9-1  </t>
    </r>
    <r>
      <rPr>
        <sz val="10.5"/>
        <color indexed="8"/>
        <rFont val="黑体"/>
        <family val="3"/>
        <charset val="134"/>
      </rPr>
      <t>XXX</t>
    </r>
    <r>
      <rPr>
        <sz val="10.5"/>
        <color indexed="8"/>
        <rFont val="黑体"/>
        <family val="3"/>
        <charset val="134"/>
      </rPr>
      <t>省（市）分布式电源接入工程建设和投资规模</t>
    </r>
    <phoneticPr fontId="80" type="noConversion"/>
  </si>
  <si>
    <r>
      <t>电压等级（</t>
    </r>
    <r>
      <rPr>
        <sz val="10.5"/>
        <color indexed="8"/>
        <rFont val="Times New Roman"/>
        <family val="1"/>
      </rPr>
      <t>kV</t>
    </r>
    <r>
      <rPr>
        <sz val="10.5"/>
        <color indexed="8"/>
        <rFont val="宋体"/>
        <family val="3"/>
        <charset val="134"/>
      </rPr>
      <t>）</t>
    </r>
  </si>
  <si>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</si>
  <si>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</si>
  <si>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t>规模</t>
  </si>
  <si>
    <r>
      <t>架空线路（</t>
    </r>
    <r>
      <rPr>
        <sz val="10.5"/>
        <color indexed="8"/>
        <rFont val="Times New Roman"/>
        <family val="1"/>
      </rPr>
      <t>km</t>
    </r>
    <r>
      <rPr>
        <sz val="10.5"/>
        <color indexed="8"/>
        <rFont val="宋体"/>
        <family val="3"/>
        <charset val="134"/>
      </rPr>
      <t>）</t>
    </r>
  </si>
  <si>
    <r>
      <t>电缆线路（</t>
    </r>
    <r>
      <rPr>
        <sz val="10.5"/>
        <color indexed="8"/>
        <rFont val="Times New Roman"/>
        <family val="1"/>
      </rPr>
      <t>km</t>
    </r>
    <r>
      <rPr>
        <sz val="10.5"/>
        <color indexed="8"/>
        <rFont val="宋体"/>
        <family val="3"/>
        <charset val="134"/>
      </rPr>
      <t>）</t>
    </r>
  </si>
  <si>
    <t>投资（万元）</t>
    <phoneticPr fontId="80" type="noConversion"/>
  </si>
  <si>
    <r>
      <t xml:space="preserve">表9-2  </t>
    </r>
    <r>
      <rPr>
        <sz val="10.5"/>
        <color indexed="8"/>
        <rFont val="黑体"/>
        <family val="3"/>
        <charset val="134"/>
      </rPr>
      <t>XXX</t>
    </r>
    <r>
      <rPr>
        <sz val="10.5"/>
        <color indexed="8"/>
        <rFont val="黑体"/>
        <family val="3"/>
        <charset val="134"/>
      </rPr>
      <t>省（市）各类充换电设施建设规模及负荷预测</t>
    </r>
    <phoneticPr fontId="80" type="noConversion"/>
  </si>
  <si>
    <r>
      <t>类</t>
    </r>
    <r>
      <rPr>
        <sz val="10.5"/>
        <color indexed="8"/>
        <rFont val="Times New Roman"/>
        <family val="1"/>
      </rPr>
      <t xml:space="preserve">  </t>
    </r>
    <r>
      <rPr>
        <sz val="10.5"/>
        <color indexed="8"/>
        <rFont val="宋体"/>
        <family val="3"/>
        <charset val="134"/>
      </rPr>
      <t>型</t>
    </r>
  </si>
  <si>
    <r>
      <t>规模</t>
    </r>
    <r>
      <rPr>
        <sz val="10.5"/>
        <color indexed="8"/>
        <rFont val="Times New Roman"/>
        <family val="1"/>
      </rPr>
      <t>/</t>
    </r>
    <r>
      <rPr>
        <sz val="10.5"/>
        <color indexed="8"/>
        <rFont val="宋体"/>
        <family val="3"/>
        <charset val="134"/>
      </rPr>
      <t>负荷</t>
    </r>
  </si>
  <si>
    <r>
      <t>负荷（</t>
    </r>
    <r>
      <rPr>
        <sz val="10.5"/>
        <color indexed="8"/>
        <rFont val="Times New Roman"/>
        <family val="1"/>
      </rPr>
      <t>MW</t>
    </r>
    <r>
      <rPr>
        <sz val="10.5"/>
        <color indexed="8"/>
        <rFont val="宋体"/>
        <family val="3"/>
        <charset val="134"/>
      </rPr>
      <t>）</t>
    </r>
  </si>
  <si>
    <r>
      <t>负荷合计（</t>
    </r>
    <r>
      <rPr>
        <sz val="10.5"/>
        <color indexed="8"/>
        <rFont val="Times New Roman"/>
        <family val="1"/>
      </rPr>
      <t>MW</t>
    </r>
    <r>
      <rPr>
        <sz val="10.5"/>
        <color indexed="8"/>
        <rFont val="宋体"/>
        <family val="3"/>
        <charset val="134"/>
      </rPr>
      <t>）</t>
    </r>
  </si>
  <si>
    <r>
      <t xml:space="preserve">表9-3   </t>
    </r>
    <r>
      <rPr>
        <sz val="10.5"/>
        <color indexed="8"/>
        <rFont val="黑体"/>
        <family val="3"/>
        <charset val="134"/>
      </rPr>
      <t>XX</t>
    </r>
    <r>
      <rPr>
        <sz val="10.5"/>
        <color indexed="8"/>
        <rFont val="黑体"/>
        <family val="3"/>
        <charset val="134"/>
      </rPr>
      <t>省充换电设施供电工程建设和投资规模</t>
    </r>
    <phoneticPr fontId="80" type="noConversion"/>
  </si>
  <si>
    <t>投资（万元）</t>
    <phoneticPr fontId="86" type="noConversion"/>
  </si>
  <si>
    <r>
      <t>负荷密度（MW/km</t>
    </r>
    <r>
      <rPr>
        <vertAlign val="superscript"/>
        <sz val="9"/>
        <color indexed="8"/>
        <rFont val="宋体"/>
        <family val="3"/>
        <charset val="134"/>
      </rPr>
      <t>2</t>
    </r>
    <r>
      <rPr>
        <sz val="9"/>
        <color indexed="8"/>
        <rFont val="宋体"/>
        <family val="3"/>
        <charset val="134"/>
      </rPr>
      <t>）</t>
    </r>
  </si>
  <si>
    <t>供电可靠性</t>
  </si>
  <si>
    <t>户均停电时间（小时）</t>
  </si>
  <si>
    <r>
      <t>注：计算负荷密度时，应扣除</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 xml:space="preserve">kV </t>
    </r>
    <r>
      <rPr>
        <sz val="10.5"/>
        <color indexed="8"/>
        <rFont val="宋体"/>
        <family val="3"/>
        <charset val="134"/>
      </rPr>
      <t>专线负荷，以及高山、戈壁、荒漠、水域、森林等无效供电面积。</t>
    </r>
  </si>
  <si>
    <t>RS-3（%）</t>
    <phoneticPr fontId="92" type="noConversion"/>
  </si>
  <si>
    <t>用户数（万户）</t>
    <phoneticPr fontId="92" type="noConversion"/>
  </si>
  <si>
    <t>分段环网柜（座）</t>
    <phoneticPr fontId="6" type="noConversion"/>
  </si>
  <si>
    <t>联络环网柜（座）</t>
  </si>
  <si>
    <t>联络环网柜（座）</t>
    <phoneticPr fontId="6" type="noConversion"/>
  </si>
  <si>
    <t>其中：非晶合金配变</t>
    <phoneticPr fontId="12" type="noConversion"/>
  </si>
  <si>
    <t>容量
（MVA）</t>
    <phoneticPr fontId="12" type="noConversion"/>
  </si>
  <si>
    <t>覆盖率（%）</t>
    <phoneticPr fontId="50" type="noConversion"/>
  </si>
  <si>
    <r>
      <t>表</t>
    </r>
    <r>
      <rPr>
        <sz val="10.5"/>
        <color indexed="8"/>
        <rFont val="Times New Roman"/>
        <family val="1"/>
      </rPr>
      <t>6‑</t>
    </r>
    <r>
      <rPr>
        <sz val="10.5"/>
        <color indexed="8"/>
        <rFont val="Times New Roman"/>
        <family val="1"/>
      </rPr>
      <t>2</t>
    </r>
    <r>
      <rPr>
        <sz val="10.5"/>
        <color indexed="8"/>
        <rFont val="Times New Roman"/>
        <family val="1"/>
      </rPr>
      <t xml:space="preserve">  </t>
    </r>
    <r>
      <rPr>
        <sz val="10.5"/>
        <color indexed="8"/>
        <rFont val="Times New Roman"/>
        <family val="1"/>
      </rPr>
      <t xml:space="preserve">   XXX</t>
    </r>
    <r>
      <rPr>
        <sz val="10.5"/>
        <color indexed="8"/>
        <rFont val="黑体"/>
        <family val="3"/>
        <charset val="134"/>
      </rPr>
      <t>省（市）</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电网新扩建及改造变电工程规模（公用电网）</t>
    </r>
    <phoneticPr fontId="21" type="noConversion"/>
  </si>
  <si>
    <r>
      <t>表</t>
    </r>
    <r>
      <rPr>
        <sz val="10.5"/>
        <color indexed="8"/>
        <rFont val="Times New Roman"/>
        <family val="1"/>
      </rPr>
      <t>7</t>
    </r>
    <r>
      <rPr>
        <sz val="10.5"/>
        <color indexed="8"/>
        <rFont val="Times New Roman"/>
        <family val="1"/>
      </rPr>
      <t>‑</t>
    </r>
    <r>
      <rPr>
        <sz val="10.5"/>
        <color indexed="8"/>
        <rFont val="Times New Roman"/>
        <family val="1"/>
      </rPr>
      <t>1</t>
    </r>
    <r>
      <rPr>
        <sz val="10.5"/>
        <color indexed="8"/>
        <rFont val="Times New Roman"/>
        <family val="1"/>
      </rPr>
      <t xml:space="preserve">  </t>
    </r>
    <r>
      <rPr>
        <sz val="10.5"/>
        <color indexed="8"/>
        <rFont val="Times New Roman"/>
        <family val="1"/>
      </rPr>
      <t>35kV</t>
    </r>
    <r>
      <rPr>
        <sz val="10.5"/>
        <color indexed="8"/>
        <rFont val="黑体"/>
        <family val="3"/>
        <charset val="134"/>
      </rPr>
      <t>变电分年度规模</t>
    </r>
    <phoneticPr fontId="21" type="noConversion"/>
  </si>
  <si>
    <r>
      <t>表7-2</t>
    </r>
    <r>
      <rPr>
        <sz val="10.5"/>
        <color indexed="8"/>
        <rFont val="黑体"/>
        <family val="3"/>
        <charset val="134"/>
      </rPr>
      <t xml:space="preserve">  </t>
    </r>
    <r>
      <rPr>
        <sz val="10.5"/>
        <color indexed="8"/>
        <rFont val="黑体"/>
        <family val="3"/>
        <charset val="134"/>
      </rPr>
      <t>XXX</t>
    </r>
    <r>
      <rPr>
        <sz val="10.5"/>
        <color indexed="8"/>
        <rFont val="黑体"/>
        <family val="3"/>
        <charset val="134"/>
      </rPr>
      <t>省（市）</t>
    </r>
    <r>
      <rPr>
        <sz val="10.5"/>
        <color indexed="8"/>
        <rFont val="黑体"/>
        <family val="3"/>
        <charset val="134"/>
      </rPr>
      <t>35kV</t>
    </r>
    <r>
      <rPr>
        <sz val="10.5"/>
        <color indexed="8"/>
        <rFont val="黑体"/>
        <family val="3"/>
        <charset val="134"/>
      </rPr>
      <t>电网规划分年度新扩建及改造变电工程规模（公用网）</t>
    </r>
    <phoneticPr fontId="26" type="noConversion"/>
  </si>
  <si>
    <t>改造</t>
    <phoneticPr fontId="35" type="noConversion"/>
  </si>
  <si>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</si>
  <si>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</si>
  <si>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r>
      <t>2012</t>
    </r>
    <r>
      <rPr>
        <sz val="10.5"/>
        <color indexed="8"/>
        <rFont val="宋体"/>
        <family val="3"/>
        <charset val="134"/>
      </rPr>
      <t>（实际）</t>
    </r>
  </si>
  <si>
    <r>
      <t>2013</t>
    </r>
    <r>
      <rPr>
        <sz val="10.5"/>
        <color indexed="8"/>
        <rFont val="宋体"/>
        <family val="3"/>
        <charset val="134"/>
      </rPr>
      <t>（计划）</t>
    </r>
  </si>
  <si>
    <t>“十二五”</t>
  </si>
  <si>
    <r>
      <t>架空线（</t>
    </r>
    <r>
      <rPr>
        <sz val="10.5"/>
        <color indexed="8"/>
        <rFont val="Times New Roman"/>
        <family val="1"/>
      </rPr>
      <t>km</t>
    </r>
    <r>
      <rPr>
        <sz val="10.5"/>
        <color indexed="8"/>
        <rFont val="宋体"/>
        <family val="3"/>
        <charset val="134"/>
      </rPr>
      <t>）</t>
    </r>
  </si>
  <si>
    <r>
      <t>电缆（</t>
    </r>
    <r>
      <rPr>
        <sz val="10.5"/>
        <color indexed="8"/>
        <rFont val="Times New Roman"/>
        <family val="1"/>
      </rPr>
      <t>km</t>
    </r>
    <r>
      <rPr>
        <sz val="10.5"/>
        <color indexed="8"/>
        <rFont val="宋体"/>
        <family val="3"/>
        <charset val="134"/>
      </rPr>
      <t>）</t>
    </r>
  </si>
  <si>
    <r>
      <t>其中：</t>
    </r>
    <r>
      <rPr>
        <sz val="10.5"/>
        <color indexed="8"/>
        <rFont val="Times New Roman"/>
        <family val="1"/>
      </rPr>
      <t>A+</t>
    </r>
  </si>
  <si>
    <t>注：新建不含增容，改造含增容（“增容”指将小截面导线更换为大截面导线）。</t>
    <phoneticPr fontId="45" type="noConversion"/>
  </si>
  <si>
    <r>
      <t>表</t>
    </r>
    <r>
      <rPr>
        <sz val="10.5"/>
        <color indexed="8"/>
        <rFont val="Times New Roman"/>
        <family val="1"/>
      </rPr>
      <t>7‑5   XXX</t>
    </r>
    <r>
      <rPr>
        <sz val="10.5"/>
        <color indexed="8"/>
        <rFont val="黑体"/>
        <family val="3"/>
        <charset val="134"/>
      </rPr>
      <t>省（市）</t>
    </r>
    <r>
      <rPr>
        <sz val="10.5"/>
        <color indexed="8"/>
        <rFont val="Times New Roman"/>
        <family val="1"/>
      </rPr>
      <t>35kV</t>
    </r>
    <r>
      <rPr>
        <sz val="10.5"/>
        <color indexed="8"/>
        <rFont val="黑体"/>
        <family val="3"/>
        <charset val="134"/>
      </rPr>
      <t>电网规划分年度新建及改造线路工程量汇总（公用网中公司投资）</t>
    </r>
    <phoneticPr fontId="26" type="noConversion"/>
  </si>
  <si>
    <r>
      <t>表</t>
    </r>
    <r>
      <rPr>
        <sz val="10.5"/>
        <color indexed="8"/>
        <rFont val="Times New Roman"/>
        <family val="1"/>
      </rPr>
      <t>7‑6    XXX</t>
    </r>
    <r>
      <rPr>
        <sz val="10.5"/>
        <color indexed="8"/>
        <rFont val="黑体"/>
        <family val="3"/>
        <charset val="134"/>
      </rPr>
      <t>省（市）</t>
    </r>
    <r>
      <rPr>
        <sz val="10.5"/>
        <color indexed="8"/>
        <rFont val="Times New Roman"/>
        <family val="1"/>
      </rPr>
      <t xml:space="preserve"> 35kV</t>
    </r>
    <r>
      <rPr>
        <sz val="10.5"/>
        <color indexed="8"/>
        <rFont val="黑体"/>
        <family val="3"/>
        <charset val="134"/>
      </rPr>
      <t>电网新扩建工程分类规模（市辖供电区，公用电网口径）</t>
    </r>
    <phoneticPr fontId="31" type="noConversion"/>
  </si>
  <si>
    <r>
      <t>表</t>
    </r>
    <r>
      <rPr>
        <sz val="10.5"/>
        <color indexed="8"/>
        <rFont val="Times New Roman"/>
        <family val="1"/>
      </rPr>
      <t>7‑7     XXX</t>
    </r>
    <r>
      <rPr>
        <sz val="10.5"/>
        <color indexed="8"/>
        <rFont val="黑体"/>
        <family val="3"/>
        <charset val="134"/>
      </rPr>
      <t>省（市）</t>
    </r>
    <r>
      <rPr>
        <sz val="10.5"/>
        <color indexed="8"/>
        <rFont val="Times New Roman"/>
        <family val="1"/>
      </rPr>
      <t>35kV</t>
    </r>
    <r>
      <rPr>
        <sz val="10.5"/>
        <color indexed="8"/>
        <rFont val="黑体"/>
        <family val="3"/>
        <charset val="134"/>
      </rPr>
      <t>电网新扩建工程分类规模（县级供电区，公用电网口径）</t>
    </r>
    <phoneticPr fontId="31" type="noConversion"/>
  </si>
  <si>
    <t>其中：非晶合金配变</t>
    <phoneticPr fontId="46" type="noConversion"/>
  </si>
  <si>
    <t>台数（台）</t>
    <phoneticPr fontId="46" type="noConversion"/>
  </si>
  <si>
    <t>台数（台）</t>
    <phoneticPr fontId="46" type="noConversion"/>
  </si>
  <si>
    <r>
      <t>容量（</t>
    </r>
    <r>
      <rPr>
        <sz val="10.5"/>
        <color indexed="8"/>
        <rFont val="Times New Roman"/>
        <family val="1"/>
      </rPr>
      <t>MVA</t>
    </r>
    <r>
      <rPr>
        <sz val="10.5"/>
        <color indexed="8"/>
        <rFont val="宋体"/>
        <family val="3"/>
        <charset val="134"/>
      </rPr>
      <t>）</t>
    </r>
    <phoneticPr fontId="46" type="noConversion"/>
  </si>
  <si>
    <t>容量（MVA）</t>
    <phoneticPr fontId="46" type="noConversion"/>
  </si>
  <si>
    <r>
      <t>电压等级（</t>
    </r>
    <r>
      <rPr>
        <sz val="10.5"/>
        <color indexed="8"/>
        <rFont val="Times New Roman"/>
        <family val="1"/>
      </rPr>
      <t>kV</t>
    </r>
    <r>
      <rPr>
        <sz val="10.5"/>
        <color indexed="8"/>
        <rFont val="宋体"/>
        <family val="3"/>
        <charset val="134"/>
      </rPr>
      <t>）</t>
    </r>
  </si>
  <si>
    <r>
      <t>分段开关（台）</t>
    </r>
    <r>
      <rPr>
        <sz val="10.5"/>
        <color indexed="8"/>
        <rFont val="Times New Roman"/>
        <family val="1"/>
      </rPr>
      <t xml:space="preserve"> </t>
    </r>
  </si>
  <si>
    <t>联络开关（台）</t>
  </si>
  <si>
    <r>
      <t>分段环网柜（座）</t>
    </r>
    <r>
      <rPr>
        <sz val="10.5"/>
        <color indexed="8"/>
        <rFont val="Times New Roman"/>
        <family val="1"/>
      </rPr>
      <t xml:space="preserve"> </t>
    </r>
  </si>
  <si>
    <r>
      <t>其中：</t>
    </r>
    <r>
      <rPr>
        <sz val="10.5"/>
        <color indexed="8"/>
        <rFont val="Times New Roman"/>
        <family val="1"/>
      </rPr>
      <t xml:space="preserve">  A+</t>
    </r>
  </si>
  <si>
    <r>
      <t>2011</t>
    </r>
    <r>
      <rPr>
        <sz val="10.5"/>
        <color indexed="8"/>
        <rFont val="宋体"/>
        <family val="3"/>
        <charset val="134"/>
      </rPr>
      <t>（实际）</t>
    </r>
    <phoneticPr fontId="92" type="noConversion"/>
  </si>
  <si>
    <r>
      <t>2012</t>
    </r>
    <r>
      <rPr>
        <sz val="10.5"/>
        <color indexed="8"/>
        <rFont val="宋体"/>
        <family val="3"/>
        <charset val="134"/>
      </rPr>
      <t>（实际）</t>
    </r>
    <phoneticPr fontId="92" type="noConversion"/>
  </si>
  <si>
    <t>“十二五”合计</t>
    <phoneticPr fontId="92" type="noConversion"/>
  </si>
  <si>
    <t>“十三五”合计</t>
    <phoneticPr fontId="92" type="noConversion"/>
  </si>
  <si>
    <r>
      <t>表8-</t>
    </r>
    <r>
      <rPr>
        <sz val="10.5"/>
        <color indexed="8"/>
        <rFont val="黑体"/>
        <family val="3"/>
        <charset val="134"/>
      </rPr>
      <t>8</t>
    </r>
    <r>
      <rPr>
        <sz val="10.5"/>
        <color indexed="8"/>
        <rFont val="黑体"/>
        <family val="3"/>
        <charset val="134"/>
      </rPr>
      <t xml:space="preserve">  </t>
    </r>
    <r>
      <rPr>
        <sz val="10.5"/>
        <color indexed="8"/>
        <rFont val="黑体"/>
        <family val="3"/>
        <charset val="134"/>
      </rPr>
      <t>XXX</t>
    </r>
    <r>
      <rPr>
        <sz val="10.5"/>
        <color indexed="8"/>
        <rFont val="黑体"/>
        <family val="3"/>
        <charset val="134"/>
      </rPr>
      <t>省（市）</t>
    </r>
    <r>
      <rPr>
        <sz val="10.5"/>
        <color indexed="8"/>
        <rFont val="黑体"/>
        <family val="3"/>
        <charset val="134"/>
      </rPr>
      <t xml:space="preserve"> 10kV</t>
    </r>
    <r>
      <rPr>
        <sz val="10.5"/>
        <color indexed="8"/>
        <rFont val="黑体"/>
        <family val="3"/>
        <charset val="134"/>
      </rPr>
      <t>及以下电网新扩建工程分类统计（市辖供电区，公用电网口径）</t>
    </r>
    <phoneticPr fontId="3" type="noConversion"/>
  </si>
  <si>
    <r>
      <t>表8-</t>
    </r>
    <r>
      <rPr>
        <sz val="10.5"/>
        <color indexed="8"/>
        <rFont val="黑体"/>
        <family val="3"/>
        <charset val="134"/>
      </rPr>
      <t>9</t>
    </r>
    <r>
      <rPr>
        <sz val="10.5"/>
        <color indexed="8"/>
        <rFont val="黑体"/>
        <family val="3"/>
        <charset val="134"/>
      </rPr>
      <t xml:space="preserve"> XXX</t>
    </r>
    <r>
      <rPr>
        <sz val="10.5"/>
        <color indexed="8"/>
        <rFont val="黑体"/>
        <family val="3"/>
        <charset val="134"/>
      </rPr>
      <t>省（市）</t>
    </r>
    <r>
      <rPr>
        <sz val="10.5"/>
        <color indexed="8"/>
        <rFont val="黑体"/>
        <family val="3"/>
        <charset val="134"/>
      </rPr>
      <t xml:space="preserve"> 10kV</t>
    </r>
    <r>
      <rPr>
        <sz val="10.5"/>
        <color indexed="8"/>
        <rFont val="黑体"/>
        <family val="3"/>
        <charset val="134"/>
      </rPr>
      <t>及以下电网新建工程分类统计（县级供电区，公用电网口径）</t>
    </r>
    <phoneticPr fontId="3" type="noConversion"/>
  </si>
  <si>
    <t>用户数（户）</t>
    <phoneticPr fontId="86" type="noConversion"/>
  </si>
  <si>
    <t>三遥率（%）</t>
    <phoneticPr fontId="86" type="noConversion"/>
  </si>
  <si>
    <t>网架结构加强</t>
  </si>
  <si>
    <t>单位：亿元</t>
    <phoneticPr fontId="47" type="noConversion"/>
  </si>
  <si>
    <r>
      <t>表</t>
    </r>
    <r>
      <rPr>
        <sz val="10.5"/>
        <color indexed="8"/>
        <rFont val="Times New Roman"/>
        <family val="1"/>
      </rPr>
      <t>10‑4   XXX</t>
    </r>
    <r>
      <rPr>
        <sz val="10.5"/>
        <color indexed="8"/>
        <rFont val="黑体"/>
        <family val="3"/>
        <charset val="134"/>
      </rPr>
      <t>省（市）</t>
    </r>
    <r>
      <rPr>
        <sz val="10.5"/>
        <color indexed="8"/>
        <rFont val="Times New Roman"/>
        <family val="1"/>
      </rPr>
      <t xml:space="preserve"> 10kV</t>
    </r>
    <r>
      <rPr>
        <sz val="10.5"/>
        <color indexed="8"/>
        <rFont val="黑体"/>
        <family val="3"/>
        <charset val="134"/>
      </rPr>
      <t>及以下配电网新扩建工程投资分类统计（公用电网口径）</t>
    </r>
    <phoneticPr fontId="36" type="noConversion"/>
  </si>
  <si>
    <r>
      <t>表</t>
    </r>
    <r>
      <rPr>
        <sz val="10.5"/>
        <color indexed="8"/>
        <rFont val="Times New Roman"/>
        <family val="1"/>
      </rPr>
      <t>10‑5   XXX</t>
    </r>
    <r>
      <rPr>
        <sz val="10.5"/>
        <color indexed="8"/>
        <rFont val="黑体"/>
        <family val="3"/>
        <charset val="134"/>
      </rPr>
      <t>省（市）</t>
    </r>
    <r>
      <rPr>
        <sz val="10.5"/>
        <color indexed="8"/>
        <rFont val="Times New Roman"/>
        <family val="1"/>
      </rPr>
      <t xml:space="preserve"> </t>
    </r>
    <r>
      <rPr>
        <sz val="10.5"/>
        <color indexed="8"/>
        <rFont val="黑体"/>
        <family val="3"/>
        <charset val="134"/>
      </rPr>
      <t>配电网改造工程投资分类统计（公用电网口径）</t>
    </r>
    <r>
      <rPr>
        <sz val="10.5"/>
        <color indexed="8"/>
        <rFont val="Times New Roman"/>
        <family val="1"/>
      </rPr>
      <t xml:space="preserve"> </t>
    </r>
    <phoneticPr fontId="36" type="noConversion"/>
  </si>
  <si>
    <r>
      <t>表</t>
    </r>
    <r>
      <rPr>
        <sz val="10.5"/>
        <color indexed="8"/>
        <rFont val="Times New Roman"/>
        <family val="1"/>
      </rPr>
      <t>10</t>
    </r>
    <r>
      <rPr>
        <sz val="10.5"/>
        <color indexed="8"/>
        <rFont val="Times New Roman"/>
        <family val="1"/>
      </rPr>
      <t>‑</t>
    </r>
    <r>
      <rPr>
        <sz val="10.5"/>
        <color indexed="8"/>
        <rFont val="Times New Roman"/>
        <family val="1"/>
      </rPr>
      <t>6</t>
    </r>
    <r>
      <rPr>
        <sz val="10.5"/>
        <color indexed="8"/>
        <rFont val="Times New Roman"/>
        <family val="1"/>
      </rPr>
      <t xml:space="preserve">  </t>
    </r>
    <r>
      <rPr>
        <sz val="10.5"/>
        <color indexed="8"/>
        <rFont val="Times New Roman"/>
        <family val="1"/>
      </rPr>
      <t>XXX</t>
    </r>
    <r>
      <rPr>
        <sz val="10.5"/>
        <color indexed="8"/>
        <rFont val="黑体"/>
        <family val="3"/>
        <charset val="134"/>
      </rPr>
      <t>省（市）</t>
    </r>
    <r>
      <rPr>
        <sz val="10.5"/>
        <color indexed="8"/>
        <rFont val="Times New Roman"/>
        <family val="1"/>
      </rPr>
      <t xml:space="preserve"> 110kV</t>
    </r>
    <r>
      <rPr>
        <sz val="10.5"/>
        <color indexed="8"/>
        <rFont val="黑体"/>
        <family val="3"/>
        <charset val="134"/>
      </rPr>
      <t>及以下配电网整体规划评价</t>
    </r>
    <phoneticPr fontId="49" type="noConversion"/>
  </si>
  <si>
    <r>
      <t>表</t>
    </r>
    <r>
      <rPr>
        <sz val="10.5"/>
        <color indexed="8"/>
        <rFont val="Times New Roman"/>
        <family val="1"/>
      </rPr>
      <t>10‑9   XXX</t>
    </r>
    <r>
      <rPr>
        <sz val="10.5"/>
        <color indexed="8"/>
        <rFont val="黑体"/>
        <family val="3"/>
        <charset val="134"/>
      </rPr>
      <t>省（市）</t>
    </r>
    <r>
      <rPr>
        <sz val="10.5"/>
        <color indexed="8"/>
        <rFont val="Times New Roman"/>
        <family val="1"/>
      </rPr>
      <t xml:space="preserve"> 110kV</t>
    </r>
    <r>
      <rPr>
        <sz val="10.5"/>
        <color indexed="8"/>
        <rFont val="黑体"/>
        <family val="3"/>
        <charset val="134"/>
      </rPr>
      <t>及以下电网投资效率分析</t>
    </r>
    <phoneticPr fontId="35" type="noConversion"/>
  </si>
  <si>
    <t>断路器(台）</t>
    <phoneticPr fontId="6" type="noConversion"/>
  </si>
  <si>
    <r>
      <t>架空长度（km</t>
    </r>
    <r>
      <rPr>
        <sz val="10.5"/>
        <color indexed="8"/>
        <rFont val="宋体"/>
        <family val="3"/>
        <charset val="134"/>
      </rPr>
      <t>）</t>
    </r>
    <phoneticPr fontId="6" type="noConversion"/>
  </si>
  <si>
    <r>
      <t>电缆长度（k</t>
    </r>
    <r>
      <rPr>
        <sz val="10.5"/>
        <color indexed="8"/>
        <rFont val="宋体"/>
        <family val="3"/>
        <charset val="134"/>
      </rPr>
      <t>m</t>
    </r>
    <r>
      <rPr>
        <sz val="10.5"/>
        <color indexed="8"/>
        <rFont val="宋体"/>
        <family val="3"/>
        <charset val="134"/>
      </rPr>
      <t>）</t>
    </r>
    <phoneticPr fontId="6" type="noConversion"/>
  </si>
  <si>
    <r>
      <t>自动化覆盖率（</t>
    </r>
    <r>
      <rPr>
        <sz val="10.5"/>
        <color indexed="8"/>
        <rFont val="Times New Roman"/>
        <family val="1"/>
      </rPr>
      <t>%</t>
    </r>
    <r>
      <rPr>
        <sz val="10.5"/>
        <color indexed="8"/>
        <rFont val="宋体"/>
        <family val="3"/>
        <charset val="134"/>
      </rPr>
      <t>）</t>
    </r>
    <phoneticPr fontId="88" type="noConversion"/>
  </si>
  <si>
    <t>分段开关总数（台）</t>
  </si>
  <si>
    <t>联络开关数（台）</t>
  </si>
  <si>
    <t xml:space="preserve">注：（1）对于架空电缆混合线路，若架空线路所占长度大于50%，则归为架空线路，下同；
（2）“线路条数”指变电站10千伏侧馈出线条数，下同；
（3）架空网中“辐射式比例”指辐射式线路条数占“线路条数”的比例，其他结构比例定义类似， “辐射式比例”+“单联络比例”+“多联络比例”=100%；
（4）对于架空电缆混合线路，若电缆线路所占长度大于等于50%，则归为电缆线路，下同；
（5）中压电缆网中若存在表中其他结构，请在报告中予以说明，相应数据按照“其他结构”口径计入；
（6）“环网比例”指环网线路占线路条数的比例，其余结构比例的定义类似，“环网比例”+“双射比例”+“单射比例”+“其他结构比例”=100%。
（7）若存在20kV或6kV电压等级，一并统计至10kV数据，下同。
</t>
    <phoneticPr fontId="6" type="noConversion"/>
  </si>
  <si>
    <t xml:space="preserve">注：配电终端一遥比例（%）= 具有"一遥"功能开关台数（台）/配电开关总台数（台）×100%；
配电终端二遥比例（%）= 具有"二遥"功能开关台数（台）/配电开关总台数（台）×100%；
配电终端三遥比例（%）= 具有"三遥"功能开关台数（台）/配电开关总台数（台）×100%；
自动化覆盖率=自动化建设区域内10kV线路条数/地区10kV线路总条数×100%。
</t>
    <phoneticPr fontId="88" type="noConversion"/>
  </si>
  <si>
    <t>其中：高损配变台数（台）</t>
    <phoneticPr fontId="12" type="noConversion"/>
  </si>
  <si>
    <r>
      <rPr>
        <sz val="10.5"/>
        <color indexed="8"/>
        <rFont val="宋体"/>
        <family val="3"/>
        <charset val="134"/>
      </rPr>
      <t>10千伏线路平均供电半径</t>
    </r>
    <r>
      <rPr>
        <sz val="10.5"/>
        <color indexed="8"/>
        <rFont val="Times New Roman"/>
        <family val="1"/>
      </rPr>
      <t>(km)</t>
    </r>
    <phoneticPr fontId="12" type="noConversion"/>
  </si>
  <si>
    <t>10千伏线路供电半径分布(条)</t>
    <phoneticPr fontId="12" type="noConversion"/>
  </si>
  <si>
    <t xml:space="preserve">注：(1)线路总条数对应主干线路总条数；
(2)10千伏线路供电半径指从变电站二次侧出线到其供电的最远负荷点之间的线路长度，定义源自《配电网规划设计技术导则》；
(3)区间3km～5km是指主干线大于或等于3km，但小于5km；其余以此类推。
(4)若存在20kV或6kV电压等级，一并统计至10kV数据，下同。
</t>
    <phoneticPr fontId="12" type="noConversion"/>
  </si>
  <si>
    <r>
      <t>注：</t>
    </r>
    <r>
      <rPr>
        <sz val="10.5"/>
        <color indexed="8"/>
        <rFont val="Times New Roman"/>
        <family val="1"/>
      </rPr>
      <t>10</t>
    </r>
    <r>
      <rPr>
        <sz val="10.5"/>
        <color indexed="8"/>
        <rFont val="宋体"/>
        <family val="3"/>
        <charset val="134"/>
      </rPr>
      <t>千伏主干线指变电站的</t>
    </r>
    <r>
      <rPr>
        <sz val="10.5"/>
        <color indexed="8"/>
        <rFont val="Times New Roman"/>
        <family val="1"/>
      </rPr>
      <t>10kV</t>
    </r>
    <r>
      <rPr>
        <sz val="10.5"/>
        <color indexed="8"/>
        <rFont val="宋体"/>
        <family val="3"/>
        <charset val="134"/>
      </rPr>
      <t>出线，并承担主要电力传输的线段。</t>
    </r>
  </si>
  <si>
    <r>
      <t>240mm</t>
    </r>
    <r>
      <rPr>
        <vertAlign val="superscript"/>
        <sz val="11"/>
        <color indexed="8"/>
        <rFont val="宋体"/>
        <family val="3"/>
        <charset val="134"/>
      </rPr>
      <t>2</t>
    </r>
    <phoneticPr fontId="12" type="noConversion"/>
  </si>
  <si>
    <r>
      <t>185mm</t>
    </r>
    <r>
      <rPr>
        <vertAlign val="superscript"/>
        <sz val="11"/>
        <color indexed="8"/>
        <rFont val="宋体"/>
        <family val="3"/>
        <charset val="134"/>
      </rPr>
      <t>2</t>
    </r>
    <phoneticPr fontId="12" type="noConversion"/>
  </si>
  <si>
    <r>
      <t>150mm</t>
    </r>
    <r>
      <rPr>
        <vertAlign val="superscript"/>
        <sz val="10.5"/>
        <color indexed="8"/>
        <rFont val="Times New Roman"/>
        <family val="1"/>
      </rPr>
      <t>2</t>
    </r>
    <phoneticPr fontId="12" type="noConversion"/>
  </si>
  <si>
    <r>
      <t>120mm</t>
    </r>
    <r>
      <rPr>
        <vertAlign val="superscript"/>
        <sz val="11"/>
        <color indexed="8"/>
        <rFont val="宋体"/>
        <family val="3"/>
        <charset val="134"/>
      </rPr>
      <t>2</t>
    </r>
    <phoneticPr fontId="12" type="noConversion"/>
  </si>
  <si>
    <r>
      <t>95mm</t>
    </r>
    <r>
      <rPr>
        <vertAlign val="superscript"/>
        <sz val="11"/>
        <color indexed="8"/>
        <rFont val="宋体"/>
        <family val="3"/>
        <charset val="134"/>
      </rPr>
      <t>2</t>
    </r>
    <phoneticPr fontId="12" type="noConversion"/>
  </si>
  <si>
    <r>
      <t>70mm</t>
    </r>
    <r>
      <rPr>
        <vertAlign val="superscript"/>
        <sz val="11"/>
        <color indexed="8"/>
        <rFont val="宋体"/>
        <family val="3"/>
        <charset val="134"/>
      </rPr>
      <t>2</t>
    </r>
    <phoneticPr fontId="12" type="noConversion"/>
  </si>
  <si>
    <r>
      <t>400mm</t>
    </r>
    <r>
      <rPr>
        <vertAlign val="superscript"/>
        <sz val="11"/>
        <color indexed="8"/>
        <rFont val="宋体"/>
        <family val="3"/>
        <charset val="134"/>
      </rPr>
      <t>2</t>
    </r>
    <phoneticPr fontId="12" type="noConversion"/>
  </si>
  <si>
    <r>
      <t>300mm</t>
    </r>
    <r>
      <rPr>
        <vertAlign val="superscript"/>
        <sz val="11"/>
        <color indexed="8"/>
        <rFont val="宋体"/>
        <family val="3"/>
        <charset val="134"/>
      </rPr>
      <t>2</t>
    </r>
    <phoneticPr fontId="12" type="noConversion"/>
  </si>
  <si>
    <r>
      <t>240mm</t>
    </r>
    <r>
      <rPr>
        <vertAlign val="superscript"/>
        <sz val="11"/>
        <color indexed="8"/>
        <rFont val="宋体"/>
        <family val="3"/>
        <charset val="134"/>
      </rPr>
      <t>2</t>
    </r>
    <phoneticPr fontId="12" type="noConversion"/>
  </si>
  <si>
    <t>开关台数（台）</t>
    <phoneticPr fontId="12" type="noConversion"/>
  </si>
  <si>
    <t>注：（1）只统计公用电网；
（2）开关站指设有中压配电进出线，对功率进行再分配的配电设施；
（3）开关总台数应包括配电网内所有开关设备，含开关站内和环网柜内开关；开关总台数=断路器台数+负荷开关台数。</t>
    <phoneticPr fontId="12" type="noConversion"/>
  </si>
  <si>
    <t xml:space="preserve">注：（1）只统计公用电网；
（2）电缆、架空线路长度均按单回路长度统计；
（3）智能电表覆盖率（%） = 智能电表数（块）/ 户表总数（块）
</t>
    <phoneticPr fontId="50" type="noConversion"/>
  </si>
  <si>
    <t>-</t>
    <phoneticPr fontId="12" type="noConversion"/>
  </si>
  <si>
    <t>-</t>
    <phoneticPr fontId="12" type="noConversion"/>
  </si>
  <si>
    <t>-</t>
    <phoneticPr fontId="12" type="noConversion"/>
  </si>
  <si>
    <t>-</t>
    <phoneticPr fontId="12" type="noConversion"/>
  </si>
  <si>
    <t xml:space="preserve">注：（1）只统计公用电网；
    （2）接户线指从低压电力线路到用户室外第一支持点或到接户配电箱的一段线路；
    （3）导线截面列出占比最多的三种，给出导线截面和长度信息。
</t>
    <phoneticPr fontId="12" type="noConversion"/>
  </si>
  <si>
    <t xml:space="preserve">注：（1）计算变电容载比时，相应电压等级的计算负荷需要从总负荷中扣除上一级电网的直供负荷和该电压等级以下的电厂直供负荷，下同；
    （2）单线或单变站座数是指某一电压等级仅有单条电源进线的变电站与单台主变的变电站座数合计；单线或单变站比例=单线或单变站座数 / 变电站总座数，下同；
（3）计算分类供电区的容载比时不考虑分区最大负荷同时率，其中：市辖供电区容载比=∑市辖供电分区主变容量 / ∑市辖供电分区年最大负荷；合计容载比=∑县（区）主变容量 / ∑县（区）年最大负荷；其他类型的容载比计算方法类似，下同；
（4）“满足N-1比例”指110（66）kV电网中任一元件(主变、线路)停运，考虑本级及下一级电网的转供能力，所有通过N-1校验元件的比例，下同。
</t>
    <phoneticPr fontId="12" type="noConversion"/>
  </si>
  <si>
    <r>
      <rPr>
        <sz val="10.5"/>
        <color indexed="8"/>
        <rFont val="宋体"/>
        <family val="3"/>
        <charset val="134"/>
      </rPr>
      <t>注：（</t>
    </r>
    <r>
      <rPr>
        <sz val="10.5"/>
        <color indexed="8"/>
        <rFont val="Times New Roman"/>
        <family val="1"/>
      </rPr>
      <t>1</t>
    </r>
    <r>
      <rPr>
        <sz val="10.5"/>
        <color indexed="8"/>
        <rFont val="宋体"/>
        <family val="3"/>
        <charset val="134"/>
      </rPr>
      <t xml:space="preserve">）只统计公用电网。
</t>
    </r>
    <r>
      <rPr>
        <sz val="10.5"/>
        <color indexed="8"/>
        <rFont val="Times New Roman"/>
        <family val="1"/>
      </rPr>
      <t xml:space="preserve">       </t>
    </r>
    <r>
      <rPr>
        <sz val="10.5"/>
        <color indexed="8"/>
        <rFont val="宋体"/>
        <family val="3"/>
        <charset val="134"/>
      </rPr>
      <t>（</t>
    </r>
    <r>
      <rPr>
        <sz val="10.5"/>
        <color indexed="8"/>
        <rFont val="Times New Roman"/>
        <family val="1"/>
      </rPr>
      <t>2</t>
    </r>
    <r>
      <rPr>
        <sz val="10.5"/>
        <color indexed="8"/>
        <rFont val="宋体"/>
        <family val="3"/>
        <charset val="134"/>
      </rPr>
      <t>）区间</t>
    </r>
    <r>
      <rPr>
        <sz val="10.5"/>
        <color indexed="8"/>
        <rFont val="Times New Roman"/>
        <family val="1"/>
      </rPr>
      <t>1.8~2.2</t>
    </r>
    <r>
      <rPr>
        <sz val="10.5"/>
        <color indexed="8"/>
        <rFont val="宋体"/>
        <family val="3"/>
        <charset val="134"/>
      </rPr>
      <t>是指容载比大于或等于</t>
    </r>
    <r>
      <rPr>
        <sz val="10.5"/>
        <color indexed="8"/>
        <rFont val="Times New Roman"/>
        <family val="1"/>
      </rPr>
      <t>1.8</t>
    </r>
    <r>
      <rPr>
        <sz val="10.5"/>
        <color indexed="8"/>
        <rFont val="宋体"/>
        <family val="3"/>
        <charset val="134"/>
      </rPr>
      <t>，但小于</t>
    </r>
    <r>
      <rPr>
        <sz val="10.5"/>
        <color indexed="8"/>
        <rFont val="Times New Roman"/>
        <family val="1"/>
      </rPr>
      <t>2.2</t>
    </r>
    <r>
      <rPr>
        <sz val="10.5"/>
        <color indexed="8"/>
        <rFont val="宋体"/>
        <family val="3"/>
        <charset val="134"/>
      </rPr>
      <t xml:space="preserve">。
</t>
    </r>
    <phoneticPr fontId="14" type="noConversion"/>
  </si>
  <si>
    <r>
      <t>21%</t>
    </r>
    <r>
      <rPr>
        <sz val="10.5"/>
        <color indexed="8"/>
        <rFont val="宋体"/>
        <family val="3"/>
        <charset val="134"/>
      </rPr>
      <t>～</t>
    </r>
    <r>
      <rPr>
        <sz val="10.5"/>
        <color indexed="8"/>
        <rFont val="Times New Roman"/>
        <family val="1"/>
      </rPr>
      <t>40%</t>
    </r>
    <phoneticPr fontId="17" type="noConversion"/>
  </si>
  <si>
    <r>
      <t>41%</t>
    </r>
    <r>
      <rPr>
        <sz val="10.5"/>
        <color indexed="8"/>
        <rFont val="宋体"/>
        <family val="3"/>
        <charset val="134"/>
      </rPr>
      <t>～</t>
    </r>
    <r>
      <rPr>
        <sz val="10.5"/>
        <color indexed="8"/>
        <rFont val="Times New Roman"/>
        <family val="1"/>
      </rPr>
      <t>60%</t>
    </r>
    <phoneticPr fontId="17" type="noConversion"/>
  </si>
  <si>
    <r>
      <t>61%</t>
    </r>
    <r>
      <rPr>
        <sz val="10.5"/>
        <color indexed="8"/>
        <rFont val="宋体"/>
        <family val="3"/>
        <charset val="134"/>
      </rPr>
      <t>～</t>
    </r>
    <r>
      <rPr>
        <sz val="10.5"/>
        <color indexed="8"/>
        <rFont val="Times New Roman"/>
        <family val="1"/>
      </rPr>
      <t>80%</t>
    </r>
    <phoneticPr fontId="17" type="noConversion"/>
  </si>
  <si>
    <t>-</t>
    <phoneticPr fontId="43" type="noConversion"/>
  </si>
  <si>
    <t xml:space="preserve">注：新建不含增容，改造含增容（“增容”指将小截面导线更换为大截面导线）。
</t>
    <phoneticPr fontId="26" type="noConversion"/>
  </si>
  <si>
    <t xml:space="preserve">注：（1）“提高供电能力”工程指不改变现有网络结构的110（66）kV电网工程，包括解决“卡脖子”、老旧设备改造、低电压整治等，下同；
（2）“网架结构加强”工程指改变了现有网络结构的110（66）kV电网工程，包括解决县域电网与主网联系薄弱、高危客户可靠用电、提高电网抵御自然灾害能力等，下同；
（3）“电源接入”工程指为电厂接入而建的110（66）kV电网工程，下同；
（4）“其他类别”工程指未列入四种类别的110（66）kV电网工程，下同。
</t>
    <phoneticPr fontId="25" type="noConversion"/>
  </si>
  <si>
    <t>网架结构加强</t>
    <phoneticPr fontId="25" type="noConversion"/>
  </si>
  <si>
    <t>10kV间隔(个)</t>
    <phoneticPr fontId="21" type="noConversion"/>
  </si>
  <si>
    <r>
      <t>其中：</t>
    </r>
    <r>
      <rPr>
        <sz val="10.5"/>
        <color indexed="8"/>
        <rFont val="Times New Roman"/>
        <family val="1"/>
      </rPr>
      <t>A+</t>
    </r>
    <phoneticPr fontId="21" type="noConversion"/>
  </si>
  <si>
    <t>A</t>
    <phoneticPr fontId="21" type="noConversion"/>
  </si>
  <si>
    <t>B</t>
    <phoneticPr fontId="21" type="noConversion"/>
  </si>
  <si>
    <t>C</t>
    <phoneticPr fontId="21" type="noConversion"/>
  </si>
  <si>
    <t>D</t>
    <phoneticPr fontId="21" type="noConversion"/>
  </si>
  <si>
    <t>E</t>
    <phoneticPr fontId="21" type="noConversion"/>
  </si>
  <si>
    <r>
      <t>2011</t>
    </r>
    <r>
      <rPr>
        <sz val="10.5"/>
        <color indexed="8"/>
        <rFont val="宋体"/>
        <family val="3"/>
        <charset val="134"/>
      </rPr>
      <t>（实际）</t>
    </r>
    <phoneticPr fontId="25" type="noConversion"/>
  </si>
  <si>
    <t>网架结构加强</t>
    <phoneticPr fontId="45" type="noConversion"/>
  </si>
  <si>
    <t>“十二五”后三年年均增长率</t>
    <phoneticPr fontId="45" type="noConversion"/>
  </si>
  <si>
    <t>“十二五”后三年年均增长率</t>
    <phoneticPr fontId="46" type="noConversion"/>
  </si>
  <si>
    <t>“十三五”年均增长率</t>
    <phoneticPr fontId="45" type="noConversion"/>
  </si>
  <si>
    <t>“十三五”年均增长率</t>
    <phoneticPr fontId="46" type="noConversion"/>
  </si>
  <si>
    <t>注：网供配变负荷以10kV网供负荷为基数，扣除10kV公用线路上专变负荷。</t>
    <phoneticPr fontId="46" type="noConversion"/>
  </si>
  <si>
    <r>
      <t>2011</t>
    </r>
    <r>
      <rPr>
        <sz val="10.5"/>
        <color indexed="8"/>
        <rFont val="宋体"/>
        <family val="3"/>
        <charset val="134"/>
      </rPr>
      <t>（实际）</t>
    </r>
    <phoneticPr fontId="86" type="noConversion"/>
  </si>
  <si>
    <r>
      <t>2012</t>
    </r>
    <r>
      <rPr>
        <sz val="10.5"/>
        <color indexed="8"/>
        <rFont val="宋体"/>
        <family val="3"/>
        <charset val="134"/>
      </rPr>
      <t>（实际）</t>
    </r>
    <phoneticPr fontId="86" type="noConversion"/>
  </si>
  <si>
    <r>
      <t>2013</t>
    </r>
    <r>
      <rPr>
        <sz val="10.5"/>
        <color indexed="8"/>
        <rFont val="宋体"/>
        <family val="3"/>
        <charset val="134"/>
      </rPr>
      <t>（计划）</t>
    </r>
    <phoneticPr fontId="86" type="noConversion"/>
  </si>
  <si>
    <t>2016~2017</t>
    <phoneticPr fontId="21" type="noConversion"/>
  </si>
  <si>
    <t>2016~2017</t>
    <phoneticPr fontId="26" type="noConversion"/>
  </si>
  <si>
    <r>
      <t>2</t>
    </r>
    <r>
      <rPr>
        <sz val="10.5"/>
        <color indexed="8"/>
        <rFont val="Times New Roman"/>
        <family val="1"/>
      </rPr>
      <t>016~2017</t>
    </r>
    <phoneticPr fontId="25" type="noConversion"/>
  </si>
  <si>
    <t>2016~2017</t>
    <phoneticPr fontId="25" type="noConversion"/>
  </si>
  <si>
    <t>2016~2017</t>
    <phoneticPr fontId="45" type="noConversion"/>
  </si>
  <si>
    <t>2016~2017</t>
    <phoneticPr fontId="35" type="noConversion"/>
  </si>
  <si>
    <t>2016~2017</t>
    <phoneticPr fontId="35" type="noConversion"/>
  </si>
  <si>
    <t>2016~2017</t>
    <phoneticPr fontId="45" type="noConversion"/>
  </si>
  <si>
    <t>2016~2017</t>
    <phoneticPr fontId="46" type="noConversion"/>
  </si>
  <si>
    <t>2016~2017</t>
    <phoneticPr fontId="92" type="noConversion"/>
  </si>
  <si>
    <t>2016~2017</t>
    <phoneticPr fontId="92" type="noConversion"/>
  </si>
  <si>
    <t>2016~2017</t>
    <phoneticPr fontId="79" type="noConversion"/>
  </si>
  <si>
    <r>
      <t>表</t>
    </r>
    <r>
      <rPr>
        <sz val="10.5"/>
        <rFont val="Times New Roman"/>
        <family val="1"/>
      </rPr>
      <t>2‑1  XX</t>
    </r>
    <r>
      <rPr>
        <sz val="10.5"/>
        <rFont val="黑体"/>
        <family val="3"/>
        <charset val="134"/>
      </rPr>
      <t>省（市）经济社会历史发展情况</t>
    </r>
    <phoneticPr fontId="3" type="noConversion"/>
  </si>
  <si>
    <r>
      <rPr>
        <sz val="10.5"/>
        <color indexed="8"/>
        <rFont val="宋体"/>
        <family val="3"/>
        <charset val="134"/>
      </rPr>
      <t xml:space="preserve">    </t>
    </r>
    <r>
      <rPr>
        <sz val="10.5"/>
        <color indexed="8"/>
        <rFont val="宋体"/>
        <family val="3"/>
        <charset val="134"/>
      </rPr>
      <t>（</t>
    </r>
    <r>
      <rPr>
        <sz val="10.5"/>
        <color indexed="8"/>
        <rFont val="Times New Roman"/>
        <family val="1"/>
      </rPr>
      <t>2</t>
    </r>
    <r>
      <rPr>
        <sz val="10.5"/>
        <color indexed="8"/>
        <rFont val="宋体"/>
        <family val="3"/>
        <charset val="134"/>
      </rPr>
      <t>）“城镇化率”为城镇人口除以年末总人口。</t>
    </r>
    <phoneticPr fontId="3" type="noConversion"/>
  </si>
  <si>
    <r>
      <t>土地面积(</t>
    </r>
    <r>
      <rPr>
        <sz val="10.5"/>
        <color indexed="8"/>
        <rFont val="宋体"/>
        <family val="3"/>
        <charset val="134"/>
      </rPr>
      <t>km</t>
    </r>
    <r>
      <rPr>
        <vertAlign val="superscript"/>
        <sz val="10.5"/>
        <color indexed="8"/>
        <rFont val="宋体"/>
        <family val="3"/>
        <charset val="134"/>
      </rPr>
      <t>2</t>
    </r>
    <r>
      <rPr>
        <sz val="10.5"/>
        <color indexed="8"/>
        <rFont val="宋体"/>
        <family val="3"/>
        <charset val="134"/>
      </rPr>
      <t>)</t>
    </r>
    <phoneticPr fontId="3" type="noConversion"/>
  </si>
  <si>
    <r>
      <t>表</t>
    </r>
    <r>
      <rPr>
        <sz val="10.5"/>
        <color indexed="8"/>
        <rFont val="Times New Roman"/>
        <family val="1"/>
      </rPr>
      <t xml:space="preserve">3‑1 </t>
    </r>
    <r>
      <rPr>
        <sz val="10.5"/>
        <color indexed="8"/>
        <rFont val="Times New Roman"/>
        <family val="1"/>
      </rPr>
      <t>XXX</t>
    </r>
    <r>
      <rPr>
        <sz val="10.5"/>
        <color indexed="8"/>
        <rFont val="宋体"/>
        <family val="3"/>
        <charset val="134"/>
      </rPr>
      <t>省（市）公司供电企业数量统计表</t>
    </r>
    <phoneticPr fontId="3" type="noConversion"/>
  </si>
  <si>
    <r>
      <t>表</t>
    </r>
    <r>
      <rPr>
        <sz val="10.5"/>
        <color indexed="8"/>
        <rFont val="Times New Roman"/>
        <family val="1"/>
      </rPr>
      <t xml:space="preserve">3‑2  </t>
    </r>
    <r>
      <rPr>
        <sz val="10.5"/>
        <color indexed="8"/>
        <rFont val="Times New Roman"/>
        <family val="1"/>
      </rPr>
      <t>2012</t>
    </r>
    <r>
      <rPr>
        <sz val="10.5"/>
        <color indexed="8"/>
        <rFont val="宋体"/>
        <family val="3"/>
        <charset val="134"/>
      </rPr>
      <t>年</t>
    </r>
    <r>
      <rPr>
        <sz val="10.5"/>
        <color indexed="8"/>
        <rFont val="Times New Roman"/>
        <family val="1"/>
      </rPr>
      <t>XXX</t>
    </r>
    <r>
      <rPr>
        <sz val="10.5"/>
        <color indexed="8"/>
        <rFont val="宋体"/>
        <family val="3"/>
        <charset val="134"/>
      </rPr>
      <t>省（市）公司供电企业基本情况统计表</t>
    </r>
    <phoneticPr fontId="6" type="noConversion"/>
  </si>
  <si>
    <t>市辖区供电公司</t>
    <phoneticPr fontId="6" type="noConversion"/>
  </si>
  <si>
    <t xml:space="preserve">注：（1）统计范围为公司经营区；
（2）“供电可靠性”指标RS-3数据统计范围应包含供电区内全部供电设施；
（3）“售电量”指供电企业年度总售电量。
</t>
    <phoneticPr fontId="6" type="noConversion"/>
  </si>
  <si>
    <r>
      <t>表</t>
    </r>
    <r>
      <rPr>
        <sz val="10.5"/>
        <rFont val="Times New Roman"/>
        <family val="1"/>
      </rPr>
      <t>3‑3 2012</t>
    </r>
    <r>
      <rPr>
        <sz val="10.5"/>
        <rFont val="黑体"/>
        <family val="3"/>
        <charset val="134"/>
      </rPr>
      <t>年</t>
    </r>
    <r>
      <rPr>
        <sz val="10.5"/>
        <rFont val="Times New Roman"/>
        <family val="1"/>
      </rPr>
      <t>XXX</t>
    </r>
    <r>
      <rPr>
        <sz val="10.5"/>
        <rFont val="黑体"/>
        <family val="3"/>
        <charset val="134"/>
      </rPr>
      <t>省（市）公司供电分区概况</t>
    </r>
    <phoneticPr fontId="6" type="noConversion"/>
  </si>
  <si>
    <r>
      <t>供电面积（km</t>
    </r>
    <r>
      <rPr>
        <vertAlign val="superscript"/>
        <sz val="9"/>
        <color indexed="8"/>
        <rFont val="宋体"/>
        <family val="3"/>
        <charset val="134"/>
      </rPr>
      <t>2</t>
    </r>
    <r>
      <rPr>
        <sz val="9"/>
        <color indexed="8"/>
        <rFont val="宋体"/>
        <family val="3"/>
        <charset val="134"/>
      </rPr>
      <t>）</t>
    </r>
    <phoneticPr fontId="92" type="noConversion"/>
  </si>
  <si>
    <r>
      <t>表</t>
    </r>
    <r>
      <rPr>
        <sz val="10.5"/>
        <color indexed="8"/>
        <rFont val="Times New Roman"/>
        <family val="1"/>
      </rPr>
      <t>3‑4  201</t>
    </r>
    <r>
      <rPr>
        <sz val="10.5"/>
        <color indexed="8"/>
        <rFont val="Times New Roman"/>
        <family val="1"/>
      </rPr>
      <t>2</t>
    </r>
    <r>
      <rPr>
        <sz val="10.5"/>
        <color indexed="8"/>
        <rFont val="黑体"/>
        <family val="3"/>
        <charset val="134"/>
      </rPr>
      <t>年</t>
    </r>
    <r>
      <rPr>
        <sz val="10.5"/>
        <color indexed="8"/>
        <rFont val="Times New Roman"/>
        <family val="1"/>
      </rPr>
      <t>XXX</t>
    </r>
    <r>
      <rPr>
        <sz val="10.5"/>
        <color indexed="8"/>
        <rFont val="黑体"/>
        <family val="3"/>
        <charset val="134"/>
      </rPr>
      <t>省（市）公司并网公用电厂装机容量表</t>
    </r>
    <phoneticPr fontId="6" type="noConversion"/>
  </si>
  <si>
    <r>
      <t>单位：座、台、M</t>
    </r>
    <r>
      <rPr>
        <sz val="11"/>
        <color indexed="8"/>
        <rFont val="宋体"/>
        <family val="3"/>
        <charset val="134"/>
      </rPr>
      <t>VA、个</t>
    </r>
    <phoneticPr fontId="40" type="noConversion"/>
  </si>
  <si>
    <t>注：（1）线路电压等级按实际运行情况填写，考虑降压运行；
（2）线路长度均按回路长度统计；
（3）线路条数对应变电站出线以及“T”接线。</t>
    <phoneticPr fontId="6" type="noConversion"/>
  </si>
  <si>
    <r>
      <t>表</t>
    </r>
    <r>
      <rPr>
        <sz val="10.5"/>
        <color indexed="8"/>
        <rFont val="Times New Roman"/>
        <family val="1"/>
      </rPr>
      <t>3‑</t>
    </r>
    <r>
      <rPr>
        <sz val="10.5"/>
        <color indexed="8"/>
        <rFont val="Times New Roman"/>
        <family val="1"/>
      </rPr>
      <t>10</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35kV</t>
    </r>
    <r>
      <rPr>
        <sz val="10.5"/>
        <color indexed="8"/>
        <rFont val="黑体"/>
        <family val="3"/>
        <charset val="134"/>
      </rPr>
      <t>公用电网线路情况</t>
    </r>
    <phoneticPr fontId="6" type="noConversion"/>
  </si>
  <si>
    <t xml:space="preserve">注：（1）线路电压等级按实际运行情况填写，考虑降压运行；
（2）线路长度均按折算成单回路长度统计；
（3）线路条数为变电站出线以及“T”接线。
</t>
    <phoneticPr fontId="6" type="noConversion"/>
  </si>
  <si>
    <t>编号</t>
    <phoneticPr fontId="88" type="noConversion"/>
  </si>
  <si>
    <r>
      <t>表</t>
    </r>
    <r>
      <rPr>
        <sz val="10.5"/>
        <color indexed="8"/>
        <rFont val="Times New Roman"/>
        <family val="1"/>
      </rPr>
      <t>3‑14  2012</t>
    </r>
    <r>
      <rPr>
        <sz val="10.5"/>
        <color indexed="8"/>
        <rFont val="黑体"/>
        <family val="3"/>
        <charset val="134"/>
      </rPr>
      <t>年</t>
    </r>
    <r>
      <rPr>
        <sz val="10.5"/>
        <color indexed="8"/>
        <rFont val="Times New Roman"/>
        <family val="1"/>
      </rPr>
      <t>XXX</t>
    </r>
    <r>
      <rPr>
        <sz val="10.5"/>
        <color indexed="8"/>
        <rFont val="黑体"/>
        <family val="3"/>
        <charset val="134"/>
      </rPr>
      <t>省（市）配电自动化情况</t>
    </r>
    <phoneticPr fontId="10" type="noConversion"/>
  </si>
  <si>
    <t xml:space="preserve">注：（1）若存在20kV或6kV电压等级，一并统计至10kV数据，以下同。
（2）配变设备指配电网中所有的配电变压器，包括箱变、配电室中的配电变压器、柱上变；
（3）高损变指S7（S8）系列及以下配电变压器，只统计公用电网；
（4）专变统计包括10kV公用线路和专用线路上的专用配变。
</t>
    <phoneticPr fontId="12" type="noConversion"/>
  </si>
  <si>
    <r>
      <t>表</t>
    </r>
    <r>
      <rPr>
        <sz val="10.5"/>
        <color indexed="8"/>
        <rFont val="Times New Roman"/>
        <family val="1"/>
      </rPr>
      <t>3‑1</t>
    </r>
    <r>
      <rPr>
        <sz val="10.5"/>
        <color indexed="8"/>
        <rFont val="Times New Roman"/>
        <family val="1"/>
      </rPr>
      <t>8</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电网开关类设施和设备情况</t>
    </r>
    <phoneticPr fontId="12" type="noConversion"/>
  </si>
  <si>
    <t xml:space="preserve">注：（1）只统计公用电网。
</t>
    <phoneticPr fontId="12" type="noConversion"/>
  </si>
  <si>
    <r>
      <t>导线截面（</t>
    </r>
    <r>
      <rPr>
        <sz val="10.5"/>
        <color indexed="8"/>
        <rFont val="Times New Roman"/>
        <family val="1"/>
      </rPr>
      <t>mm</t>
    </r>
    <r>
      <rPr>
        <vertAlign val="superscript"/>
        <sz val="11"/>
        <color indexed="8"/>
        <rFont val="宋体"/>
        <family val="3"/>
        <charset val="134"/>
      </rPr>
      <t>2</t>
    </r>
    <r>
      <rPr>
        <sz val="10.5"/>
        <color indexed="8"/>
        <rFont val="宋体"/>
        <family val="3"/>
        <charset val="134"/>
      </rPr>
      <t>）</t>
    </r>
    <phoneticPr fontId="12" type="noConversion"/>
  </si>
  <si>
    <r>
      <t>表</t>
    </r>
    <r>
      <rPr>
        <sz val="10.5"/>
        <color indexed="8"/>
        <rFont val="Times New Roman"/>
        <family val="1"/>
      </rPr>
      <t>3‑</t>
    </r>
    <r>
      <rPr>
        <sz val="10.5"/>
        <color indexed="8"/>
        <rFont val="Times New Roman"/>
        <family val="1"/>
      </rPr>
      <t>27</t>
    </r>
    <r>
      <rPr>
        <sz val="10.5"/>
        <color indexed="8"/>
        <rFont val="Times New Roman"/>
        <family val="1"/>
      </rPr>
      <t xml:space="preserve">  </t>
    </r>
    <r>
      <rPr>
        <sz val="10.5"/>
        <color indexed="8"/>
        <rFont val="Times New Roman"/>
        <family val="1"/>
      </rPr>
      <t>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35kV</t>
    </r>
    <r>
      <rPr>
        <sz val="10.5"/>
        <color indexed="8"/>
        <rFont val="黑体"/>
        <family val="3"/>
        <charset val="134"/>
      </rPr>
      <t>电网主要运行指标</t>
    </r>
    <phoneticPr fontId="12" type="noConversion"/>
  </si>
  <si>
    <r>
      <rPr>
        <sz val="10.5"/>
        <color indexed="8"/>
        <rFont val="宋体"/>
        <family val="3"/>
        <charset val="134"/>
      </rPr>
      <t>注：（</t>
    </r>
    <r>
      <rPr>
        <sz val="10.5"/>
        <color indexed="8"/>
        <rFont val="Times New Roman"/>
        <family val="1"/>
      </rPr>
      <t>1</t>
    </r>
    <r>
      <rPr>
        <sz val="10.5"/>
        <color indexed="8"/>
        <rFont val="宋体"/>
        <family val="3"/>
        <charset val="134"/>
      </rPr>
      <t xml:space="preserve">）只统计公用变电站。
</t>
    </r>
    <r>
      <rPr>
        <sz val="10.5"/>
        <color indexed="8"/>
        <rFont val="宋体"/>
        <family val="3"/>
        <charset val="134"/>
      </rPr>
      <t xml:space="preserve">
</t>
    </r>
    <phoneticPr fontId="17" type="noConversion"/>
  </si>
  <si>
    <r>
      <t>表</t>
    </r>
    <r>
      <rPr>
        <sz val="10.5"/>
        <color indexed="8"/>
        <rFont val="Times New Roman"/>
        <family val="1"/>
      </rPr>
      <t>3‑31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 xml:space="preserve"> 10kV</t>
    </r>
    <r>
      <rPr>
        <sz val="10.5"/>
        <color indexed="8"/>
        <rFont val="黑体"/>
        <family val="3"/>
        <charset val="134"/>
      </rPr>
      <t>配变负载率分布表</t>
    </r>
    <phoneticPr fontId="3" type="noConversion"/>
  </si>
  <si>
    <t xml:space="preserve">注：（1）只统计公用线路；
</t>
    <phoneticPr fontId="17" type="noConversion"/>
  </si>
  <si>
    <r>
      <t>表</t>
    </r>
    <r>
      <rPr>
        <sz val="10.5"/>
        <color indexed="8"/>
        <rFont val="Times New Roman"/>
        <family val="1"/>
      </rPr>
      <t>3‑33  2012</t>
    </r>
    <r>
      <rPr>
        <sz val="10.5"/>
        <color indexed="8"/>
        <rFont val="宋体"/>
        <family val="3"/>
        <charset val="134"/>
      </rPr>
      <t>年</t>
    </r>
    <r>
      <rPr>
        <sz val="10.5"/>
        <color indexed="8"/>
        <rFont val="Times New Roman"/>
        <family val="1"/>
      </rPr>
      <t>XXX</t>
    </r>
    <r>
      <rPr>
        <sz val="10.5"/>
        <color indexed="8"/>
        <rFont val="宋体"/>
        <family val="3"/>
        <charset val="134"/>
      </rPr>
      <t>省（市）</t>
    </r>
    <r>
      <rPr>
        <sz val="10.5"/>
        <color indexed="8"/>
        <rFont val="Times New Roman"/>
        <family val="1"/>
      </rPr>
      <t xml:space="preserve"> </t>
    </r>
    <r>
      <rPr>
        <sz val="10.5"/>
        <color indexed="8"/>
        <rFont val="宋体"/>
        <family val="3"/>
        <charset val="134"/>
      </rPr>
      <t>县域电网孤网、薄弱环节、低电压及无电情况表</t>
    </r>
    <phoneticPr fontId="18" type="noConversion"/>
  </si>
  <si>
    <t>公司投资</t>
    <phoneticPr fontId="17" type="noConversion"/>
  </si>
  <si>
    <t>用户投资</t>
    <phoneticPr fontId="17" type="noConversion"/>
  </si>
  <si>
    <t>投资合计</t>
    <phoneticPr fontId="17" type="noConversion"/>
  </si>
  <si>
    <t>全社会用电量（亿kWh）</t>
    <phoneticPr fontId="3" type="noConversion"/>
  </si>
  <si>
    <r>
      <t>表</t>
    </r>
    <r>
      <rPr>
        <sz val="10.5"/>
        <color indexed="8"/>
        <rFont val="Times New Roman"/>
        <family val="1"/>
      </rPr>
      <t>4‑2  XXX</t>
    </r>
    <r>
      <rPr>
        <sz val="10.5"/>
        <color indexed="8"/>
        <rFont val="黑体"/>
        <family val="3"/>
        <charset val="134"/>
      </rPr>
      <t>省（市）</t>
    </r>
    <r>
      <rPr>
        <sz val="10.5"/>
        <color indexed="8"/>
        <rFont val="黑体"/>
        <family val="3"/>
        <charset val="134"/>
      </rPr>
      <t>全社会用电负荷和用电量预测结果</t>
    </r>
    <phoneticPr fontId="21" type="noConversion"/>
  </si>
  <si>
    <t xml:space="preserve">注：（1）110（66）kV网供负荷=全社会用电负荷-厂用电-220kV及以上电网直供负荷-110（66）kV电网直供负荷-220kV直降35kV负荷-220kV直降10kV负荷-35千伏及以下上网且参与电力平衡发电负荷；
（2）35kV网供负荷=全社会用电负荷-厂用电-35kV及以上电网直供负荷-220kV直降10kV供电负荷-110kV直降10kV供电负荷-35千伏公用变电站10千伏侧上网且参与电力平衡的发电负荷；
（3）10kV总负荷对应以下4部分之和，分别为：①220kV公用变电站10kV侧变电负荷，②110kV公用变电站10kV侧变电负荷，③35kV公用变电站10kV侧变电负荷，④10kV电源上网电力；
（4）10kV网供负荷指10kV总负荷中减掉10kV专线用户负荷－接入公用电网的400V电源。
</t>
    <phoneticPr fontId="21" type="noConversion"/>
  </si>
  <si>
    <r>
      <rPr>
        <sz val="10.5"/>
        <color indexed="8"/>
        <rFont val="黑体"/>
        <family val="3"/>
        <charset val="134"/>
      </rPr>
      <t>表</t>
    </r>
    <r>
      <rPr>
        <sz val="10.5"/>
        <color indexed="8"/>
        <rFont val="黑体"/>
        <family val="3"/>
        <charset val="134"/>
      </rPr>
      <t>6-3  XXX</t>
    </r>
    <r>
      <rPr>
        <sz val="10.5"/>
        <color indexed="8"/>
        <rFont val="黑体"/>
        <family val="3"/>
        <charset val="134"/>
      </rPr>
      <t>省（市）</t>
    </r>
    <r>
      <rPr>
        <sz val="10.5"/>
        <color indexed="8"/>
        <rFont val="黑体"/>
        <family val="3"/>
        <charset val="134"/>
      </rPr>
      <t>110</t>
    </r>
    <r>
      <rPr>
        <sz val="10.5"/>
        <color indexed="8"/>
        <rFont val="黑体"/>
        <family val="3"/>
        <charset val="134"/>
      </rPr>
      <t>（</t>
    </r>
    <r>
      <rPr>
        <sz val="10.5"/>
        <color indexed="8"/>
        <rFont val="黑体"/>
        <family val="3"/>
        <charset val="134"/>
      </rPr>
      <t>66</t>
    </r>
    <r>
      <rPr>
        <sz val="10.5"/>
        <color indexed="8"/>
        <rFont val="黑体"/>
        <family val="3"/>
        <charset val="134"/>
      </rPr>
      <t>）</t>
    </r>
    <r>
      <rPr>
        <sz val="10.5"/>
        <color indexed="8"/>
        <rFont val="黑体"/>
        <family val="3"/>
        <charset val="134"/>
      </rPr>
      <t>kV</t>
    </r>
    <r>
      <rPr>
        <sz val="10.5"/>
        <color indexed="8"/>
        <rFont val="黑体"/>
        <family val="3"/>
        <charset val="134"/>
      </rPr>
      <t>电网新建及改造线路工程规模</t>
    </r>
    <phoneticPr fontId="26" type="noConversion"/>
  </si>
  <si>
    <r>
      <t>表</t>
    </r>
    <r>
      <rPr>
        <sz val="10.5"/>
        <color indexed="8"/>
        <rFont val="Times New Roman"/>
        <family val="1"/>
      </rPr>
      <t>6‑</t>
    </r>
    <r>
      <rPr>
        <sz val="10.5"/>
        <color indexed="8"/>
        <rFont val="Times New Roman"/>
        <family val="1"/>
      </rPr>
      <t>4</t>
    </r>
    <r>
      <rPr>
        <sz val="10.5"/>
        <color indexed="8"/>
        <rFont val="Times New Roman"/>
        <family val="1"/>
      </rPr>
      <t xml:space="preserve"> </t>
    </r>
    <r>
      <rPr>
        <sz val="10.5"/>
        <color indexed="8"/>
        <rFont val="Times New Roman"/>
        <family val="1"/>
      </rPr>
      <t>XXX</t>
    </r>
    <r>
      <rPr>
        <sz val="10.5"/>
        <color indexed="8"/>
        <rFont val="黑体"/>
        <family val="3"/>
        <charset val="134"/>
      </rPr>
      <t>省（市）</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电网新扩建工程分类规模（市辖供电区，公用电网口径）</t>
    </r>
    <phoneticPr fontId="25" type="noConversion"/>
  </si>
  <si>
    <r>
      <t>表7-3</t>
    </r>
    <r>
      <rPr>
        <sz val="10.5"/>
        <color indexed="8"/>
        <rFont val="黑体"/>
        <family val="3"/>
        <charset val="134"/>
      </rPr>
      <t xml:space="preserve">  XXX</t>
    </r>
    <r>
      <rPr>
        <sz val="10.5"/>
        <color indexed="8"/>
        <rFont val="黑体"/>
        <family val="3"/>
        <charset val="134"/>
      </rPr>
      <t>省（市）</t>
    </r>
    <r>
      <rPr>
        <sz val="10.5"/>
        <color indexed="8"/>
        <rFont val="黑体"/>
        <family val="3"/>
        <charset val="134"/>
      </rPr>
      <t xml:space="preserve"> </t>
    </r>
    <r>
      <rPr>
        <sz val="10.5"/>
        <color indexed="8"/>
        <rFont val="黑体"/>
        <family val="3"/>
        <charset val="134"/>
      </rPr>
      <t>35kV</t>
    </r>
    <r>
      <rPr>
        <sz val="10.5"/>
        <color indexed="8"/>
        <rFont val="黑体"/>
        <family val="3"/>
        <charset val="134"/>
      </rPr>
      <t>电网规划分年度新扩建及改造变电工程规模（公用网中公司投资）</t>
    </r>
    <phoneticPr fontId="26" type="noConversion"/>
  </si>
  <si>
    <r>
      <t>表</t>
    </r>
    <r>
      <rPr>
        <sz val="10.5"/>
        <rFont val="Times New Roman"/>
        <family val="1"/>
      </rPr>
      <t>8‑2  XXX</t>
    </r>
    <r>
      <rPr>
        <sz val="10.5"/>
        <rFont val="黑体"/>
        <family val="3"/>
        <charset val="134"/>
      </rPr>
      <t>省（市）</t>
    </r>
    <r>
      <rPr>
        <sz val="10.5"/>
        <rFont val="Times New Roman"/>
        <family val="1"/>
      </rPr>
      <t xml:space="preserve"> 10kV</t>
    </r>
    <r>
      <rPr>
        <sz val="10.5"/>
        <rFont val="黑体"/>
        <family val="3"/>
        <charset val="134"/>
      </rPr>
      <t>配变分年度新建和改造规模</t>
    </r>
    <phoneticPr fontId="3" type="noConversion"/>
  </si>
  <si>
    <r>
      <t>表</t>
    </r>
    <r>
      <rPr>
        <sz val="10.5"/>
        <color indexed="8"/>
        <rFont val="Times New Roman"/>
        <family val="1"/>
      </rPr>
      <t>8‑3  XXX</t>
    </r>
    <r>
      <rPr>
        <sz val="10.5"/>
        <color indexed="8"/>
        <rFont val="黑体"/>
        <family val="3"/>
        <charset val="134"/>
      </rPr>
      <t>省（市）</t>
    </r>
    <r>
      <rPr>
        <sz val="10.5"/>
        <color indexed="8"/>
        <rFont val="Times New Roman"/>
        <family val="1"/>
      </rPr>
      <t xml:space="preserve"> 10kV</t>
    </r>
    <r>
      <rPr>
        <sz val="10.5"/>
        <color indexed="8"/>
        <rFont val="黑体"/>
        <family val="3"/>
        <charset val="134"/>
      </rPr>
      <t>线路新建和改造分年度规模</t>
    </r>
    <phoneticPr fontId="3" type="noConversion"/>
  </si>
  <si>
    <r>
      <t>表</t>
    </r>
    <r>
      <rPr>
        <sz val="10.5"/>
        <color indexed="8"/>
        <rFont val="Times New Roman"/>
        <family val="1"/>
      </rPr>
      <t>8‑4 XXX</t>
    </r>
    <r>
      <rPr>
        <sz val="10.5"/>
        <color indexed="8"/>
        <rFont val="黑体"/>
        <family val="3"/>
        <charset val="134"/>
      </rPr>
      <t>省（市）</t>
    </r>
    <r>
      <rPr>
        <sz val="10.5"/>
        <color indexed="8"/>
        <rFont val="Times New Roman"/>
        <family val="1"/>
      </rPr>
      <t>10kV</t>
    </r>
    <r>
      <rPr>
        <sz val="10.5"/>
        <color indexed="8"/>
        <rFont val="黑体"/>
        <family val="3"/>
        <charset val="134"/>
      </rPr>
      <t>电网开关设施新建及改造分年度规模</t>
    </r>
    <phoneticPr fontId="3" type="noConversion"/>
  </si>
  <si>
    <t>县级供电区</t>
    <phoneticPr fontId="46" type="noConversion"/>
  </si>
  <si>
    <t>合计</t>
    <phoneticPr fontId="46" type="noConversion"/>
  </si>
  <si>
    <t>B</t>
    <phoneticPr fontId="46" type="noConversion"/>
  </si>
  <si>
    <t>D</t>
    <phoneticPr fontId="46" type="noConversion"/>
  </si>
  <si>
    <t>A</t>
    <phoneticPr fontId="46" type="noConversion"/>
  </si>
  <si>
    <t>C</t>
    <phoneticPr fontId="46" type="noConversion"/>
  </si>
  <si>
    <t>E</t>
    <phoneticPr fontId="46" type="noConversion"/>
  </si>
  <si>
    <r>
      <rPr>
        <sz val="10.5"/>
        <color indexed="8"/>
        <rFont val="宋体"/>
        <family val="3"/>
        <charset val="134"/>
      </rPr>
      <t>其中：</t>
    </r>
    <r>
      <rPr>
        <sz val="10.5"/>
        <color indexed="8"/>
        <rFont val="Times New Roman"/>
        <family val="1"/>
      </rPr>
      <t>A+</t>
    </r>
    <phoneticPr fontId="46" type="noConversion"/>
  </si>
  <si>
    <r>
      <t>表</t>
    </r>
    <r>
      <rPr>
        <sz val="10.5"/>
        <color indexed="8"/>
        <rFont val="Times New Roman"/>
        <family val="1"/>
      </rPr>
      <t>8‑5   XXX</t>
    </r>
    <r>
      <rPr>
        <sz val="10.5"/>
        <color indexed="8"/>
        <rFont val="黑体"/>
        <family val="3"/>
        <charset val="134"/>
      </rPr>
      <t>省（市）</t>
    </r>
    <r>
      <rPr>
        <sz val="10.5"/>
        <color indexed="8"/>
        <rFont val="Times New Roman"/>
        <family val="1"/>
      </rPr>
      <t>10kV</t>
    </r>
    <r>
      <rPr>
        <sz val="10.5"/>
        <color indexed="8"/>
        <rFont val="黑体"/>
        <family val="3"/>
        <charset val="134"/>
      </rPr>
      <t>电网开关功能规模情况（公用网）</t>
    </r>
    <phoneticPr fontId="3" type="noConversion"/>
  </si>
  <si>
    <r>
      <t>表8-6</t>
    </r>
    <r>
      <rPr>
        <sz val="11"/>
        <color indexed="8"/>
        <rFont val="黑体"/>
        <family val="3"/>
        <charset val="134"/>
      </rPr>
      <t xml:space="preserve"> </t>
    </r>
    <r>
      <rPr>
        <sz val="11"/>
        <color indexed="8"/>
        <rFont val="黑体"/>
        <family val="3"/>
        <charset val="134"/>
      </rPr>
      <t>XXX</t>
    </r>
    <r>
      <rPr>
        <sz val="11"/>
        <color indexed="8"/>
        <rFont val="黑体"/>
        <family val="3"/>
        <charset val="134"/>
      </rPr>
      <t>省（市）</t>
    </r>
    <r>
      <rPr>
        <sz val="11"/>
        <color indexed="8"/>
        <rFont val="黑体"/>
        <family val="3"/>
        <charset val="134"/>
      </rPr>
      <t xml:space="preserve"> 10kV</t>
    </r>
    <r>
      <rPr>
        <sz val="11"/>
        <color indexed="8"/>
        <rFont val="黑体"/>
        <family val="3"/>
        <charset val="134"/>
      </rPr>
      <t>及以下电网无功补偿设备分年度规模</t>
    </r>
    <phoneticPr fontId="3" type="noConversion"/>
  </si>
  <si>
    <t>自动化覆盖率（%）</t>
    <phoneticPr fontId="86" type="noConversion"/>
  </si>
  <si>
    <r>
      <t xml:space="preserve">表9-4 </t>
    </r>
    <r>
      <rPr>
        <sz val="10.5"/>
        <color indexed="8"/>
        <rFont val="黑体"/>
        <family val="3"/>
        <charset val="134"/>
      </rPr>
      <t>XXX</t>
    </r>
    <r>
      <rPr>
        <sz val="10.5"/>
        <color indexed="8"/>
        <rFont val="黑体"/>
        <family val="3"/>
        <charset val="134"/>
      </rPr>
      <t>省（市）配电自动化建设区域关键指标对比表</t>
    </r>
    <phoneticPr fontId="80" type="noConversion"/>
  </si>
  <si>
    <r>
      <t>三遥开关数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</si>
  <si>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二遥开关数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</si>
  <si>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一遥开关数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</si>
  <si>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表9-</t>
    </r>
    <r>
      <rPr>
        <sz val="10.5"/>
        <color indexed="8"/>
        <rFont val="黑体"/>
        <family val="3"/>
        <charset val="134"/>
      </rPr>
      <t xml:space="preserve">5 </t>
    </r>
    <r>
      <rPr>
        <sz val="10.5"/>
        <color indexed="8"/>
        <rFont val="黑体"/>
        <family val="3"/>
        <charset val="134"/>
      </rPr>
      <t xml:space="preserve"> </t>
    </r>
    <r>
      <rPr>
        <sz val="10.5"/>
        <color indexed="8"/>
        <rFont val="黑体"/>
        <family val="3"/>
        <charset val="134"/>
      </rPr>
      <t>XXX</t>
    </r>
    <r>
      <rPr>
        <sz val="10.5"/>
        <color indexed="8"/>
        <rFont val="黑体"/>
        <family val="3"/>
        <charset val="134"/>
      </rPr>
      <t>省（市）配电自动化建设规划投资估算表</t>
    </r>
    <phoneticPr fontId="80" type="noConversion"/>
  </si>
  <si>
    <t>区域类型</t>
  </si>
  <si>
    <r>
      <t>2012</t>
    </r>
    <r>
      <rPr>
        <sz val="10.5"/>
        <color indexed="8"/>
        <rFont val="宋体"/>
        <family val="3"/>
        <charset val="134"/>
      </rPr>
      <t>年</t>
    </r>
  </si>
  <si>
    <r>
      <t>2013</t>
    </r>
    <r>
      <rPr>
        <sz val="10.5"/>
        <color indexed="8"/>
        <rFont val="宋体"/>
        <family val="3"/>
        <charset val="134"/>
      </rPr>
      <t>年</t>
    </r>
  </si>
  <si>
    <r>
      <t>2014</t>
    </r>
    <r>
      <rPr>
        <sz val="10.5"/>
        <color indexed="8"/>
        <rFont val="宋体"/>
        <family val="3"/>
        <charset val="134"/>
      </rPr>
      <t>年</t>
    </r>
  </si>
  <si>
    <r>
      <t>2015</t>
    </r>
    <r>
      <rPr>
        <sz val="10.5"/>
        <color indexed="8"/>
        <rFont val="宋体"/>
        <family val="3"/>
        <charset val="134"/>
      </rPr>
      <t>年</t>
    </r>
  </si>
  <si>
    <r>
      <t>2016</t>
    </r>
    <r>
      <rPr>
        <sz val="10.5"/>
        <color indexed="8"/>
        <rFont val="宋体"/>
        <family val="3"/>
        <charset val="134"/>
      </rPr>
      <t>～</t>
    </r>
    <r>
      <rPr>
        <sz val="10.5"/>
        <color indexed="8"/>
        <rFont val="Times New Roman"/>
        <family val="1"/>
      </rPr>
      <t>2020</t>
    </r>
    <r>
      <rPr>
        <sz val="10.5"/>
        <color indexed="8"/>
        <rFont val="宋体"/>
        <family val="3"/>
        <charset val="134"/>
      </rPr>
      <t>年</t>
    </r>
  </si>
  <si>
    <r>
      <t>网架及</t>
    </r>
    <r>
      <rPr>
        <sz val="10.5"/>
        <color indexed="8"/>
        <rFont val="宋体"/>
        <family val="3"/>
        <charset val="134"/>
      </rPr>
      <t>设备</t>
    </r>
  </si>
  <si>
    <r>
      <t>表10-</t>
    </r>
    <r>
      <rPr>
        <sz val="10.5"/>
        <color indexed="8"/>
        <rFont val="黑体"/>
        <family val="3"/>
        <charset val="134"/>
      </rPr>
      <t>2  XXX</t>
    </r>
    <r>
      <rPr>
        <sz val="10.5"/>
        <color indexed="8"/>
        <rFont val="黑体"/>
        <family val="3"/>
        <charset val="134"/>
      </rPr>
      <t>省（市）</t>
    </r>
    <r>
      <rPr>
        <sz val="10.5"/>
        <color indexed="8"/>
        <rFont val="黑体"/>
        <family val="3"/>
        <charset val="134"/>
      </rPr>
      <t>110kV</t>
    </r>
    <r>
      <rPr>
        <sz val="10.5"/>
        <color indexed="8"/>
        <rFont val="黑体"/>
        <family val="3"/>
        <charset val="134"/>
      </rPr>
      <t>电网新扩建工程投资分类统计（公用电网口径）</t>
    </r>
    <phoneticPr fontId="47" type="noConversion"/>
  </si>
  <si>
    <r>
      <t>表10-</t>
    </r>
    <r>
      <rPr>
        <sz val="10.5"/>
        <color indexed="8"/>
        <rFont val="黑体"/>
        <family val="3"/>
        <charset val="134"/>
      </rPr>
      <t>3</t>
    </r>
    <r>
      <rPr>
        <sz val="10.5"/>
        <color indexed="8"/>
        <rFont val="黑体"/>
        <family val="3"/>
        <charset val="134"/>
      </rPr>
      <t xml:space="preserve">  </t>
    </r>
    <r>
      <rPr>
        <sz val="10.5"/>
        <color indexed="8"/>
        <rFont val="黑体"/>
        <family val="3"/>
        <charset val="134"/>
      </rPr>
      <t>XXX</t>
    </r>
    <r>
      <rPr>
        <sz val="10.5"/>
        <color indexed="8"/>
        <rFont val="黑体"/>
        <family val="3"/>
        <charset val="134"/>
      </rPr>
      <t>省（市）</t>
    </r>
    <r>
      <rPr>
        <sz val="10.5"/>
        <color indexed="8"/>
        <rFont val="黑体"/>
        <family val="3"/>
        <charset val="134"/>
      </rPr>
      <t xml:space="preserve"> 35kV</t>
    </r>
    <r>
      <rPr>
        <sz val="10.5"/>
        <color indexed="8"/>
        <rFont val="黑体"/>
        <family val="3"/>
        <charset val="134"/>
      </rPr>
      <t>电网新扩建工程投资分类统计（公用电网口径）</t>
    </r>
    <phoneticPr fontId="47" type="noConversion"/>
  </si>
  <si>
    <t>架空线入地</t>
    <phoneticPr fontId="35" type="noConversion"/>
  </si>
  <si>
    <r>
      <t>表</t>
    </r>
    <r>
      <rPr>
        <sz val="10.5"/>
        <color indexed="8"/>
        <rFont val="Times New Roman"/>
        <family val="1"/>
      </rPr>
      <t>10‑8   XXX</t>
    </r>
    <r>
      <rPr>
        <sz val="10.5"/>
        <color indexed="8"/>
        <rFont val="黑体"/>
        <family val="3"/>
        <charset val="134"/>
      </rPr>
      <t>省（市）</t>
    </r>
    <r>
      <rPr>
        <sz val="10.5"/>
        <color indexed="8"/>
        <rFont val="Times New Roman"/>
        <family val="1"/>
      </rPr>
      <t>10kV</t>
    </r>
    <r>
      <rPr>
        <sz val="10.5"/>
        <color indexed="8"/>
        <rFont val="黑体"/>
        <family val="3"/>
        <charset val="134"/>
      </rPr>
      <t>电网规划成效</t>
    </r>
    <phoneticPr fontId="35" type="noConversion"/>
  </si>
  <si>
    <t>线路电缆化率（%）</t>
    <phoneticPr fontId="35" type="noConversion"/>
  </si>
  <si>
    <t>架空线路绝缘化率（%）</t>
    <phoneticPr fontId="35" type="noConversion"/>
  </si>
  <si>
    <t>高损耗配变台数比例（%）</t>
    <phoneticPr fontId="35" type="noConversion"/>
  </si>
  <si>
    <t>2、规划范围为公司经营区内公用电网。即由电网公司出资建设的电网。按照投资主体分为国家电网公司投资（以下简称“公司投资”）和非国网公司投资（以下简称“县级企业自筹”）两部分。</t>
    <phoneticPr fontId="46" type="noConversion"/>
  </si>
  <si>
    <t>3、规划项目包括新建、扩建及扩展性的改造项目。扩展性改造项目包括改变生产能力、改变电压等级、改变网络结构、改变通道资源使用方式，以及因系统参数、设备标准变化而实施的设备整体更换等项目）。</t>
    <phoneticPr fontId="46" type="noConversion"/>
  </si>
  <si>
    <t>4、本规划报告不包含通信网规划内容，随一次电网建设改造之外的相关投资暂不计入本报告。</t>
    <phoneticPr fontId="3" type="noConversion"/>
  </si>
  <si>
    <t>5、如无特别说明，20kV、6kV均归入10kV一类统计；对应年份统计均指截止年底。</t>
    <phoneticPr fontId="3" type="noConversion"/>
  </si>
  <si>
    <t>6、本表格为规划报告数据，同时也是上报数据，上报时间另行通知。</t>
    <phoneticPr fontId="3" type="noConversion"/>
  </si>
  <si>
    <t>7、本表对部分单元格设定汇总及其他简单的公式，并设定保护，请勿轻易修改或增加、删减行列。如需修改或有其他问题，联系 国网经研院 李红军 010-63411802（918121802）、13911581296；王云飞 010-63411847 （918121847） 13691337623</t>
    <phoneticPr fontId="3" type="noConversion"/>
  </si>
  <si>
    <t>线路总条数（条）</t>
    <phoneticPr fontId="6" type="noConversion"/>
  </si>
  <si>
    <t>-</t>
    <phoneticPr fontId="6" type="noConversion"/>
  </si>
  <si>
    <t>-</t>
    <phoneticPr fontId="21" type="noConversion"/>
  </si>
  <si>
    <t>配变设施(公用)</t>
    <phoneticPr fontId="12" type="noConversion"/>
  </si>
  <si>
    <t xml:space="preserve">注：（1）本表规模为当年新增规模，下同；
（2）新扩建工程不含主变增容；
（3）改造工程包含主变增容，改造工程中变电容量为改造后主变容量；
（4）10千伏间隔的新建和扩建分别对应变电站新建和扩建工程，改造工程不单独统计出线间隔。
</t>
    <phoneticPr fontId="21" type="noConversion"/>
  </si>
  <si>
    <t xml:space="preserve">注：（1）“装机容量”为各年度年底规模；
    （2）统计10kV及以上所有的并网发电厂（含自备电厂），下同；
    （3）资源综合利用包括转炉煤气、高炉煤气、工业余热发电、工业余压发电等。
</t>
    <phoneticPr fontId="21" type="noConversion"/>
  </si>
  <si>
    <t>生物质发电</t>
    <phoneticPr fontId="21" type="noConversion"/>
  </si>
  <si>
    <t>一遥 遥信</t>
    <phoneticPr fontId="88" type="noConversion"/>
  </si>
  <si>
    <t>二遥 遥测</t>
    <phoneticPr fontId="88" type="noConversion"/>
  </si>
  <si>
    <t>三遥 遥控</t>
    <phoneticPr fontId="88" type="noConversion"/>
  </si>
  <si>
    <r>
      <t>表</t>
    </r>
    <r>
      <rPr>
        <sz val="10.5"/>
        <color indexed="8"/>
        <rFont val="Times New Roman"/>
        <family val="1"/>
      </rPr>
      <t>3‑27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35kV</t>
    </r>
    <r>
      <rPr>
        <sz val="10.5"/>
        <color indexed="8"/>
        <rFont val="黑体"/>
        <family val="3"/>
        <charset val="134"/>
      </rPr>
      <t>电网主要运行指标</t>
    </r>
    <phoneticPr fontId="12" type="noConversion"/>
  </si>
  <si>
    <r>
      <t>表</t>
    </r>
    <r>
      <rPr>
        <sz val="10.5"/>
        <color indexed="8"/>
        <rFont val="Times New Roman"/>
        <family val="1"/>
      </rPr>
      <t>7</t>
    </r>
    <r>
      <rPr>
        <sz val="10.5"/>
        <color indexed="8"/>
        <rFont val="Times New Roman"/>
        <family val="1"/>
      </rPr>
      <t>‑</t>
    </r>
    <r>
      <rPr>
        <sz val="10.5"/>
        <color indexed="8"/>
        <rFont val="Times New Roman"/>
        <family val="1"/>
      </rPr>
      <t>4</t>
    </r>
    <r>
      <rPr>
        <sz val="10.5"/>
        <color indexed="8"/>
        <rFont val="Times New Roman"/>
        <family val="1"/>
      </rPr>
      <t xml:space="preserve"> </t>
    </r>
    <r>
      <rPr>
        <sz val="10.5"/>
        <color indexed="8"/>
        <rFont val="Times New Roman"/>
        <family val="1"/>
      </rPr>
      <t xml:space="preserve">   XXX</t>
    </r>
    <r>
      <rPr>
        <sz val="10.5"/>
        <color indexed="8"/>
        <rFont val="黑体"/>
        <family val="3"/>
        <charset val="134"/>
      </rPr>
      <t>省（市）</t>
    </r>
    <r>
      <rPr>
        <sz val="10.5"/>
        <color indexed="8"/>
        <rFont val="Times New Roman"/>
        <family val="1"/>
      </rPr>
      <t xml:space="preserve"> 35kV</t>
    </r>
    <r>
      <rPr>
        <sz val="10.5"/>
        <color indexed="8"/>
        <rFont val="黑体"/>
        <family val="3"/>
        <charset val="134"/>
      </rPr>
      <t>电网规划分年度新建及改造线路工程量汇总（公用网）</t>
    </r>
    <phoneticPr fontId="45" type="noConversion"/>
  </si>
  <si>
    <r>
      <t>表8-7</t>
    </r>
    <r>
      <rPr>
        <sz val="10.5"/>
        <color indexed="8"/>
        <rFont val="黑体"/>
        <family val="3"/>
        <charset val="134"/>
      </rPr>
      <t xml:space="preserve">  </t>
    </r>
    <r>
      <rPr>
        <sz val="10.5"/>
        <color indexed="8"/>
        <rFont val="黑体"/>
        <family val="3"/>
        <charset val="134"/>
      </rPr>
      <t>XXX</t>
    </r>
    <r>
      <rPr>
        <sz val="10.5"/>
        <color indexed="8"/>
        <rFont val="黑体"/>
        <family val="3"/>
        <charset val="134"/>
      </rPr>
      <t>省（市）</t>
    </r>
    <r>
      <rPr>
        <sz val="10.5"/>
        <color indexed="8"/>
        <rFont val="黑体"/>
        <family val="3"/>
        <charset val="134"/>
      </rPr>
      <t xml:space="preserve"> 0.38kV</t>
    </r>
    <r>
      <rPr>
        <sz val="10.5"/>
        <color indexed="8"/>
        <rFont val="黑体"/>
        <family val="3"/>
        <charset val="134"/>
      </rPr>
      <t>电网新建及改造线路分年度工程量</t>
    </r>
    <phoneticPr fontId="3" type="noConversion"/>
  </si>
  <si>
    <r>
      <t>表</t>
    </r>
    <r>
      <rPr>
        <sz val="10.5"/>
        <color indexed="8"/>
        <rFont val="Times New Roman"/>
        <family val="1"/>
      </rPr>
      <t>10‑7   XXX</t>
    </r>
    <r>
      <rPr>
        <sz val="10.5"/>
        <color indexed="8"/>
        <rFont val="黑体"/>
        <family val="3"/>
        <charset val="134"/>
      </rPr>
      <t>省（市）</t>
    </r>
    <r>
      <rPr>
        <sz val="10.5"/>
        <color indexed="8"/>
        <rFont val="Times New Roman"/>
        <family val="1"/>
      </rPr>
      <t xml:space="preserve"> 35-110kV</t>
    </r>
    <r>
      <rPr>
        <sz val="10.5"/>
        <color indexed="8"/>
        <rFont val="黑体"/>
        <family val="3"/>
        <charset val="134"/>
      </rPr>
      <t>电网规划成效</t>
    </r>
    <phoneticPr fontId="36" type="noConversion"/>
  </si>
  <si>
    <t>手填</t>
    <phoneticPr fontId="6" type="noConversion"/>
  </si>
  <si>
    <t>1、规划区域包括市辖供电区和县级供电区（含直供直管、控股、代管县公司供电区，包括公司第三批体制调整县级企业，以及地方政府明确要求省公司作为省级项目法人实施农网改造升级和无电地区电力建设工程的区域）。市辖供电区和县级供电区范围划分以2012年1月份省级公司与经研院确定的成果为准。</t>
    <phoneticPr fontId="46" type="noConversion"/>
  </si>
  <si>
    <t>8、本表格统计内容中空白单元格部分需要统计人员手动填写。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</si>
</sst>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
    <numFmt numFmtId="177" formatCode="0_ "/>
    <numFmt numFmtId="178" formatCode="0.00_ "/>
    <numFmt numFmtId="179" formatCode="0.0_ "/>
    <numFmt numFmtId="180" formatCode="0.0000_ "/>
    <numFmt numFmtId="181" formatCode="0;_鐀"/>
    <numFmt numFmtId="182" formatCode="0;_"/>
    <numFmt numFmtId="183" formatCode="0;_가"/>
    <numFmt numFmtId="184" formatCode="0;_退"/>
    <numFmt numFmtId="185" formatCode="0;_Ѐ"/>
    <numFmt numFmtId="186" formatCode="0;_됀"/>
    <numFmt numFmtId="187" formatCode="0_);[Red]\(0\)"/>
  </numFmts>
  <fonts count="123">
    <font>
      <sz val="11"/>
      <color theme="1"/>
      <name val="宋体"/>
      <charset val="134"/>
      <scheme val="minor"/>
    </font>
    <font>
      <sz val="10.5"/>
      <color indexed="8"/>
      <name val="Times New Roman"/>
      <family val="1"/>
    </font>
    <font>
      <sz val="10.5"/>
      <color indexed="8"/>
      <name val="宋体"/>
      <family val="3"/>
      <charset val="134"/>
    </font>
    <font>
      <sz val="9"/>
      <name val="宋体"/>
      <family val="3"/>
      <charset val="134"/>
    </font>
    <font>
      <sz val="10.5"/>
      <color indexed="8"/>
      <name val="黑体"/>
      <family val="3"/>
      <charset val="134"/>
    </font>
    <font>
      <vertAlign val="superscript"/>
      <sz val="10.5"/>
      <color indexed="8"/>
      <name val="Times New Roman"/>
      <family val="1"/>
    </font>
    <font>
      <sz val="9"/>
      <name val="宋体"/>
      <family val="3"/>
      <charset val="134"/>
    </font>
    <font>
      <sz val="10.5"/>
      <name val="黑体"/>
      <family val="3"/>
      <charset val="134"/>
    </font>
    <font>
      <sz val="10.5"/>
      <name val="Times New Roman"/>
      <family val="1"/>
    </font>
    <font>
      <sz val="10.5"/>
      <color indexed="8"/>
      <name val="宋体"/>
      <family val="3"/>
      <charset val="134"/>
    </font>
    <font>
      <sz val="9"/>
      <name val="宋体"/>
      <family val="3"/>
      <charset val="134"/>
    </font>
    <font>
      <b/>
      <sz val="10.5"/>
      <color indexed="8"/>
      <name val="宋体"/>
      <family val="3"/>
      <charset val="134"/>
    </font>
    <font>
      <sz val="9"/>
      <name val="宋体"/>
      <family val="3"/>
      <charset val="134"/>
    </font>
    <font>
      <sz val="10.5"/>
      <color indexed="8"/>
      <name val="黑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1"/>
      <name val="宋体"/>
      <family val="3"/>
      <charset val="134"/>
    </font>
    <font>
      <sz val="10.5"/>
      <color indexed="8"/>
      <name val="黑体"/>
      <family val="3"/>
      <charset val="134"/>
    </font>
    <font>
      <sz val="9"/>
      <name val="宋体"/>
      <family val="3"/>
      <charset val="134"/>
    </font>
    <font>
      <sz val="9"/>
      <name val="宋体"/>
      <family val="3"/>
      <charset val="134"/>
    </font>
    <font>
      <sz val="11"/>
      <color indexed="8"/>
      <name val="Times New Roman"/>
      <family val="1"/>
    </font>
    <font>
      <sz val="11"/>
      <color indexed="8"/>
      <name val="宋体"/>
      <family val="3"/>
      <charset val="134"/>
    </font>
    <font>
      <sz val="10.5"/>
      <color indexed="8"/>
      <name val="Times New Roman"/>
      <family val="1"/>
    </font>
    <font>
      <sz val="10.5"/>
      <color indexed="8"/>
      <name val="黑体"/>
      <family val="3"/>
      <charset val="134"/>
    </font>
    <font>
      <sz val="9"/>
      <name val="宋体"/>
      <family val="3"/>
      <charset val="134"/>
    </font>
    <font>
      <sz val="10.5"/>
      <name val="黑体"/>
      <family val="3"/>
      <charset val="134"/>
    </font>
    <font>
      <vertAlign val="superscript"/>
      <sz val="10.5"/>
      <name val="黑体"/>
      <family val="3"/>
      <charset val="134"/>
    </font>
    <font>
      <sz val="10.5"/>
      <color indexed="8"/>
      <name val="宋体"/>
      <family val="3"/>
      <charset val="134"/>
    </font>
    <font>
      <sz val="9"/>
      <name val="宋体"/>
      <family val="3"/>
      <charset val="134"/>
    </font>
    <font>
      <sz val="9"/>
      <name val="宋体"/>
      <family val="3"/>
      <charset val="134"/>
    </font>
    <font>
      <sz val="12"/>
      <name val="宋体"/>
      <family val="3"/>
      <charset val="134"/>
    </font>
    <font>
      <sz val="11"/>
      <color indexed="8"/>
      <name val="黑体"/>
      <family val="3"/>
      <charset val="134"/>
    </font>
    <font>
      <sz val="10.5"/>
      <color indexed="8"/>
      <name val="宋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10.5"/>
      <color indexed="8"/>
      <name val="宋体"/>
      <family val="3"/>
      <charset val="134"/>
    </font>
    <font>
      <sz val="9"/>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0.5"/>
      <color indexed="8"/>
      <name val="宋体"/>
      <family val="3"/>
      <charset val="134"/>
    </font>
    <font>
      <sz val="10.5"/>
      <name val="宋体"/>
      <family val="3"/>
      <charset val="134"/>
    </font>
    <font>
      <sz val="11"/>
      <color indexed="8"/>
      <name val="宋体"/>
      <family val="3"/>
      <charset val="134"/>
    </font>
    <font>
      <b/>
      <sz val="11"/>
      <color indexed="8"/>
      <name val="宋体"/>
      <family val="3"/>
      <charset val="134"/>
    </font>
    <font>
      <sz val="11"/>
      <color indexed="10"/>
      <name val="宋体"/>
      <family val="3"/>
      <charset val="134"/>
    </font>
    <font>
      <sz val="10.5"/>
      <color indexed="8"/>
      <name val="Times New Roman"/>
      <family val="1"/>
    </font>
    <font>
      <sz val="10.5"/>
      <color indexed="8"/>
      <name val="Times New Roman"/>
      <family val="1"/>
    </font>
    <font>
      <sz val="10.5"/>
      <color indexed="8"/>
      <name val="宋体"/>
      <family val="3"/>
      <charset val="134"/>
    </font>
    <font>
      <sz val="10.5"/>
      <color indexed="8"/>
      <name val="宋体"/>
      <family val="3"/>
      <charset val="134"/>
    </font>
    <font>
      <b/>
      <sz val="10.5"/>
      <color indexed="8"/>
      <name val="宋体"/>
      <family val="3"/>
      <charset val="134"/>
    </font>
    <font>
      <b/>
      <sz val="10.5"/>
      <color indexed="8"/>
      <name val="宋体"/>
      <family val="3"/>
      <charset val="134"/>
    </font>
    <font>
      <b/>
      <sz val="10.5"/>
      <color indexed="8"/>
      <name val="宋体"/>
      <family val="3"/>
      <charset val="134"/>
    </font>
    <font>
      <sz val="10.5"/>
      <color indexed="8"/>
      <name val="宋体"/>
      <family val="3"/>
      <charset val="134"/>
    </font>
    <font>
      <b/>
      <sz val="10.5"/>
      <color indexed="8"/>
      <name val="宋体"/>
      <family val="3"/>
      <charset val="134"/>
    </font>
    <font>
      <sz val="14"/>
      <color indexed="8"/>
      <name val="仿宋_GB2312"/>
      <family val="3"/>
      <charset val="134"/>
    </font>
    <font>
      <sz val="10.5"/>
      <color indexed="8"/>
      <name val="黑体"/>
      <family val="3"/>
      <charset val="134"/>
    </font>
    <font>
      <b/>
      <sz val="13"/>
      <color indexed="8"/>
      <name val="宋体"/>
      <family val="3"/>
      <charset val="134"/>
    </font>
    <font>
      <b/>
      <sz val="16"/>
      <color indexed="8"/>
      <name val="宋体"/>
      <family val="3"/>
      <charset val="134"/>
    </font>
    <font>
      <b/>
      <sz val="14"/>
      <color indexed="8"/>
      <name val="宋体"/>
      <family val="3"/>
      <charset val="134"/>
    </font>
    <font>
      <sz val="10.5"/>
      <color indexed="13"/>
      <name val="黑体"/>
      <family val="3"/>
      <charset val="134"/>
    </font>
    <font>
      <sz val="10.5"/>
      <color indexed="8"/>
      <name val="仿宋_GB2312"/>
      <family val="3"/>
      <charset val="134"/>
    </font>
    <font>
      <b/>
      <sz val="10.5"/>
      <color indexed="8"/>
      <name val="黑体"/>
      <family val="3"/>
      <charset val="134"/>
    </font>
    <font>
      <sz val="12"/>
      <name val="Times New Roman"/>
      <family val="1"/>
    </font>
    <font>
      <sz val="9"/>
      <color indexed="8"/>
      <name val="宋体"/>
      <family val="3"/>
      <charset val="134"/>
    </font>
    <font>
      <sz val="10.5"/>
      <color indexed="10"/>
      <name val="Times New Roman"/>
      <family val="1"/>
    </font>
    <font>
      <sz val="10.5"/>
      <color indexed="10"/>
      <name val="宋体"/>
      <family val="3"/>
      <charset val="134"/>
    </font>
    <font>
      <sz val="10.5"/>
      <color indexed="8"/>
      <name val="宋体"/>
      <family val="3"/>
      <charset val="134"/>
    </font>
    <font>
      <sz val="10.5"/>
      <color indexed="8"/>
      <name val="宋体"/>
      <family val="3"/>
      <charset val="134"/>
    </font>
    <font>
      <sz val="9"/>
      <name val="宋体"/>
      <family val="3"/>
      <charset val="134"/>
    </font>
    <font>
      <sz val="9"/>
      <name val="宋体"/>
      <family val="3"/>
      <charset val="134"/>
    </font>
    <font>
      <sz val="10.5"/>
      <color indexed="8"/>
      <name val="宋体"/>
      <family val="3"/>
      <charset val="134"/>
    </font>
    <font>
      <sz val="10.5"/>
      <color indexed="8"/>
      <name val="宋体"/>
      <family val="3"/>
      <charset val="134"/>
    </font>
    <font>
      <sz val="10.5"/>
      <name val="黑体"/>
      <family val="3"/>
      <charset val="134"/>
    </font>
    <font>
      <sz val="10.5"/>
      <color indexed="8"/>
      <name val="黑体"/>
      <family val="3"/>
      <charset val="134"/>
    </font>
    <font>
      <sz val="9"/>
      <color indexed="8"/>
      <name val="Times New Roman"/>
      <family val="1"/>
    </font>
    <font>
      <sz val="9"/>
      <name val="宋体"/>
      <family val="3"/>
      <charset val="134"/>
    </font>
    <font>
      <sz val="10.5"/>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vertAlign val="superscript"/>
      <sz val="9"/>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sz val="10.5"/>
      <color indexed="8"/>
      <name val="宋体"/>
      <family val="3"/>
      <charset val="134"/>
    </font>
    <font>
      <vertAlign val="superscript"/>
      <sz val="11"/>
      <color indexed="8"/>
      <name val="宋体"/>
      <family val="3"/>
      <charset val="134"/>
    </font>
    <font>
      <sz val="10.5"/>
      <color indexed="8"/>
      <name val="宋体"/>
      <family val="3"/>
      <charset val="134"/>
    </font>
    <font>
      <sz val="10.5"/>
      <color indexed="8"/>
      <name val="宋体"/>
      <family val="3"/>
      <charset val="134"/>
    </font>
    <font>
      <vertAlign val="superscript"/>
      <sz val="10.5"/>
      <color indexed="8"/>
      <name val="宋体"/>
      <family val="3"/>
      <charset val="134"/>
    </font>
    <font>
      <b/>
      <sz val="10.5"/>
      <color indexed="8"/>
      <name val="宋体"/>
      <family val="3"/>
      <charset val="134"/>
    </font>
    <font>
      <sz val="10.5"/>
      <color indexed="8"/>
      <name val="黑体"/>
      <family val="3"/>
      <charset val="134"/>
    </font>
    <font>
      <sz val="9"/>
      <name val="宋体"/>
      <family val="3"/>
      <charset val="134"/>
    </font>
    <font>
      <sz val="10.5"/>
      <name val="宋体"/>
      <family val="3"/>
      <charset val="134"/>
    </font>
    <font>
      <u/>
      <sz val="11"/>
      <color theme="10"/>
      <name val="宋体"/>
      <family val="3"/>
      <charset val="134"/>
    </font>
    <font>
      <sz val="10.5"/>
      <color theme="1"/>
      <name val="Times New Roman"/>
      <family val="1"/>
    </font>
    <font>
      <sz val="10.5"/>
      <color rgb="FF000000"/>
      <name val="黑体"/>
      <family val="3"/>
      <charset val="134"/>
    </font>
    <font>
      <sz val="10.5"/>
      <color rgb="FF000000"/>
      <name val="Times New Roman"/>
      <family val="1"/>
    </font>
    <font>
      <sz val="10.5"/>
      <color theme="1"/>
      <name val="Calibri"/>
      <family val="2"/>
    </font>
    <font>
      <sz val="10.5"/>
      <color theme="1"/>
      <name val="宋体"/>
      <family val="3"/>
      <charset val="134"/>
    </font>
    <font>
      <sz val="10.5"/>
      <color rgb="FF000000"/>
      <name val="宋体"/>
      <family val="3"/>
      <charset val="134"/>
    </font>
    <font>
      <sz val="10.5"/>
      <color theme="1"/>
      <name val="黑体"/>
      <family val="3"/>
      <charset val="134"/>
    </font>
    <font>
      <sz val="11"/>
      <color rgb="FF000000"/>
      <name val="Times New Roman"/>
      <family val="1"/>
    </font>
    <font>
      <sz val="9"/>
      <color rgb="FF000000"/>
      <name val="Times New Roman"/>
      <family val="1"/>
    </font>
    <font>
      <b/>
      <sz val="10.5"/>
      <color theme="1"/>
      <name val="宋体"/>
      <family val="3"/>
      <charset val="134"/>
    </font>
    <font>
      <sz val="10"/>
      <color theme="1"/>
      <name val="Times New Roman"/>
      <family val="1"/>
    </font>
    <font>
      <b/>
      <sz val="10.5"/>
      <color theme="1"/>
      <name val="Times New Roman"/>
      <family val="1"/>
    </font>
    <font>
      <sz val="9"/>
      <color rgb="FF000000"/>
      <name val="宋体"/>
      <family val="3"/>
      <charset val="134"/>
    </font>
    <font>
      <sz val="11"/>
      <color theme="1"/>
      <name val="Times New Roman"/>
      <family val="1"/>
    </font>
    <font>
      <sz val="10.5"/>
      <color theme="1"/>
      <name val="宋体"/>
      <family val="3"/>
      <charset val="134"/>
      <scheme val="minor"/>
    </font>
    <font>
      <sz val="11"/>
      <color rgb="FF000000"/>
      <name val="宋体"/>
      <family val="3"/>
      <charset val="134"/>
    </font>
    <font>
      <sz val="11"/>
      <color theme="1"/>
      <name val="黑体"/>
      <family val="3"/>
      <charset val="134"/>
    </font>
    <font>
      <sz val="11"/>
      <color theme="1"/>
      <name val="宋体"/>
      <family val="3"/>
      <charset val="134"/>
      <scheme val="minor"/>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
    <xf numFmtId="0" fontId="0" fillId="0" borderId="0"/>
    <xf numFmtId="9" fontId="53" fillId="0" borderId="0" applyFont="0" applyFill="0" applyBorder="0" applyAlignment="0" applyProtection="0">
      <alignment vertical="center"/>
    </xf>
    <xf numFmtId="0" fontId="37" fillId="0" borderId="0">
      <alignment vertical="center"/>
    </xf>
    <xf numFmtId="0" fontId="104" fillId="0" borderId="0" applyNumberFormat="0" applyFill="0" applyBorder="0" applyAlignment="0" applyProtection="0">
      <alignment vertical="top"/>
      <protection locked="0"/>
    </xf>
  </cellStyleXfs>
  <cellXfs count="603">
    <xf numFmtId="0" fontId="0" fillId="0" borderId="0" xfId="0" applyAlignment="1">
      <alignment vertical="center"/>
    </xf>
    <xf numFmtId="0" fontId="56"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9" fillId="0" borderId="0" xfId="0" applyFont="1" applyAlignment="1">
      <alignment vertical="center"/>
    </xf>
    <xf numFmtId="0" fontId="0" fillId="0" borderId="0" xfId="0" applyAlignment="1">
      <alignment horizontal="center" vertical="center"/>
    </xf>
    <xf numFmtId="0" fontId="56" fillId="0" borderId="1" xfId="0" applyFont="1" applyBorder="1" applyAlignment="1" applyProtection="1">
      <alignment horizontal="center" vertical="center" wrapText="1"/>
      <protection locked="0"/>
    </xf>
    <xf numFmtId="0" fontId="56" fillId="0" borderId="1" xfId="0" applyFont="1" applyBorder="1" applyAlignment="1" applyProtection="1">
      <alignment horizontal="center" vertical="center" wrapText="1"/>
    </xf>
    <xf numFmtId="10" fontId="0" fillId="0" borderId="0" xfId="0" applyNumberFormat="1" applyAlignment="1">
      <alignment vertical="center"/>
    </xf>
    <xf numFmtId="0" fontId="0" fillId="0" borderId="0" xfId="0" applyFont="1" applyAlignment="1">
      <alignment vertical="center"/>
    </xf>
    <xf numFmtId="0" fontId="58" fillId="0" borderId="0" xfId="0" applyFont="1" applyFill="1" applyBorder="1" applyAlignment="1">
      <alignment horizontal="center" vertical="center" wrapText="1"/>
    </xf>
    <xf numFmtId="0" fontId="0" fillId="0" borderId="0" xfId="0" applyBorder="1" applyAlignment="1">
      <alignment vertical="center"/>
    </xf>
    <xf numFmtId="0" fontId="0" fillId="0" borderId="0" xfId="0" applyFont="1" applyFill="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63" fillId="0" borderId="0" xfId="0" applyFont="1" applyAlignment="1">
      <alignment vertical="center"/>
    </xf>
    <xf numFmtId="0" fontId="56" fillId="0" borderId="0" xfId="0" applyFont="1" applyAlignment="1">
      <alignment vertical="center"/>
    </xf>
    <xf numFmtId="0" fontId="64" fillId="0" borderId="0" xfId="0" applyFont="1" applyBorder="1" applyAlignment="1">
      <alignment horizontal="left" vertical="center" wrapText="1"/>
    </xf>
    <xf numFmtId="0" fontId="60" fillId="0" borderId="0" xfId="0" applyFont="1" applyBorder="1" applyAlignment="1">
      <alignment vertical="center"/>
    </xf>
    <xf numFmtId="0" fontId="65" fillId="0" borderId="0" xfId="0" applyFont="1" applyAlignment="1">
      <alignment vertical="center"/>
    </xf>
    <xf numFmtId="0" fontId="66" fillId="0" borderId="0" xfId="0" applyFont="1" applyAlignment="1">
      <alignment vertical="center"/>
    </xf>
    <xf numFmtId="0" fontId="0" fillId="0" borderId="0" xfId="0" applyAlignment="1">
      <alignment horizontal="right" vertical="center"/>
    </xf>
    <xf numFmtId="10" fontId="56" fillId="0" borderId="1" xfId="0" applyNumberFormat="1" applyFont="1" applyBorder="1" applyAlignment="1" applyProtection="1">
      <alignment horizontal="center" vertical="center" wrapText="1"/>
      <protection locked="0"/>
    </xf>
    <xf numFmtId="0" fontId="55" fillId="0" borderId="0" xfId="0" applyFont="1" applyAlignment="1">
      <alignment vertical="center"/>
    </xf>
    <xf numFmtId="0" fontId="74" fillId="0" borderId="0" xfId="0" applyFont="1" applyAlignment="1">
      <alignment vertical="center"/>
    </xf>
    <xf numFmtId="0" fontId="1" fillId="0" borderId="2" xfId="0" applyFont="1" applyBorder="1" applyAlignment="1" applyProtection="1">
      <alignment horizontal="center" vertical="center" wrapText="1"/>
      <protection locked="0"/>
    </xf>
    <xf numFmtId="0" fontId="0" fillId="0" borderId="0" xfId="0" applyFill="1" applyAlignment="1">
      <alignment vertical="center"/>
    </xf>
    <xf numFmtId="0" fontId="76" fillId="0" borderId="0" xfId="0" applyFont="1" applyFill="1" applyBorder="1" applyAlignment="1">
      <alignment horizontal="center" vertical="center" wrapText="1"/>
    </xf>
    <xf numFmtId="0" fontId="23" fillId="0" borderId="0" xfId="0" applyFont="1" applyAlignment="1">
      <alignment vertical="center"/>
    </xf>
    <xf numFmtId="0" fontId="8" fillId="0" borderId="1" xfId="0" applyFont="1" applyBorder="1" applyAlignment="1" applyProtection="1">
      <alignment horizontal="center" vertical="center" wrapText="1"/>
      <protection locked="0"/>
    </xf>
    <xf numFmtId="0" fontId="56" fillId="0" borderId="0" xfId="0" applyFont="1" applyBorder="1" applyAlignment="1" applyProtection="1">
      <alignment horizontal="center" vertical="center" wrapText="1"/>
    </xf>
    <xf numFmtId="0" fontId="1" fillId="0" borderId="0" xfId="0" applyFont="1" applyBorder="1" applyAlignment="1" applyProtection="1">
      <alignment horizontal="center" vertical="center"/>
      <protection locked="0"/>
    </xf>
    <xf numFmtId="0" fontId="56" fillId="0" borderId="0" xfId="0" applyFont="1" applyBorder="1" applyAlignment="1" applyProtection="1">
      <alignment horizontal="center" vertical="center" wrapText="1"/>
      <protection locked="0"/>
    </xf>
    <xf numFmtId="177" fontId="56" fillId="0" borderId="1" xfId="0" applyNumberFormat="1" applyFont="1" applyBorder="1" applyAlignment="1" applyProtection="1">
      <alignment horizontal="center" vertical="center" wrapText="1"/>
      <protection locked="0"/>
    </xf>
    <xf numFmtId="177" fontId="0" fillId="0" borderId="0" xfId="0" applyNumberFormat="1" applyAlignment="1">
      <alignment vertical="center"/>
    </xf>
    <xf numFmtId="180" fontId="0" fillId="0" borderId="0" xfId="0" applyNumberFormat="1" applyAlignment="1">
      <alignment vertical="center"/>
    </xf>
    <xf numFmtId="0" fontId="29" fillId="0" borderId="0" xfId="0" applyFont="1" applyFill="1" applyBorder="1" applyAlignment="1">
      <alignment horizontal="center" vertical="center" wrapText="1"/>
    </xf>
    <xf numFmtId="184" fontId="0" fillId="0" borderId="0" xfId="0" applyNumberFormat="1" applyAlignment="1">
      <alignment vertical="center"/>
    </xf>
    <xf numFmtId="0" fontId="73" fillId="0" borderId="0" xfId="0" applyFont="1" applyAlignment="1">
      <alignment vertical="center"/>
    </xf>
    <xf numFmtId="0" fontId="73" fillId="0" borderId="0" xfId="0" applyFont="1"/>
    <xf numFmtId="184" fontId="73" fillId="0" borderId="0" xfId="0" applyNumberFormat="1" applyFont="1"/>
    <xf numFmtId="0" fontId="58" fillId="0" borderId="0" xfId="0" applyFont="1" applyFill="1" applyBorder="1" applyAlignment="1">
      <alignment horizontal="center" vertical="center"/>
    </xf>
    <xf numFmtId="178" fontId="0" fillId="0" borderId="0" xfId="0" applyNumberFormat="1" applyAlignment="1">
      <alignment vertical="center"/>
    </xf>
    <xf numFmtId="0" fontId="27" fillId="0" borderId="0" xfId="0" applyFont="1" applyFill="1" applyBorder="1" applyAlignment="1">
      <alignment horizontal="center" vertical="center"/>
    </xf>
    <xf numFmtId="178" fontId="73" fillId="0" borderId="0" xfId="0" applyNumberFormat="1" applyFont="1"/>
    <xf numFmtId="0" fontId="20" fillId="0" borderId="0" xfId="0" applyFont="1" applyBorder="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66" fillId="0" borderId="0" xfId="0" applyFont="1" applyBorder="1" applyAlignment="1" applyProtection="1">
      <alignment horizontal="center" vertical="center"/>
      <protection locked="0"/>
    </xf>
    <xf numFmtId="0" fontId="0" fillId="0" borderId="0" xfId="0" applyFont="1" applyAlignment="1">
      <alignment horizontal="center" vertical="center"/>
    </xf>
    <xf numFmtId="0" fontId="4" fillId="0" borderId="0" xfId="0" applyFont="1" applyBorder="1" applyAlignment="1" applyProtection="1">
      <alignment horizontal="center" vertical="center"/>
      <protection locked="0"/>
    </xf>
    <xf numFmtId="0" fontId="105" fillId="0" borderId="1" xfId="0" applyFont="1" applyBorder="1" applyAlignment="1">
      <alignment horizontal="center" vertical="center" wrapText="1"/>
    </xf>
    <xf numFmtId="0" fontId="66" fillId="0" borderId="0" xfId="0" applyFont="1" applyAlignment="1">
      <alignment horizontal="center" vertical="center"/>
    </xf>
    <xf numFmtId="0" fontId="0" fillId="0" borderId="0" xfId="0" applyAlignment="1">
      <alignment horizontal="center" vertical="center" wrapText="1"/>
    </xf>
    <xf numFmtId="0" fontId="106" fillId="0" borderId="0" xfId="0" applyFont="1" applyBorder="1" applyAlignment="1">
      <alignment horizontal="center" vertical="center"/>
    </xf>
    <xf numFmtId="0" fontId="107" fillId="0" borderId="1" xfId="0" applyFont="1" applyBorder="1" applyAlignment="1">
      <alignment horizontal="center" vertical="center" wrapText="1"/>
    </xf>
    <xf numFmtId="0" fontId="108" fillId="0" borderId="1" xfId="0" applyFont="1" applyBorder="1" applyAlignment="1">
      <alignment horizontal="center" vertical="center" wrapText="1"/>
    </xf>
    <xf numFmtId="0" fontId="0" fillId="0" borderId="1" xfId="0" applyBorder="1" applyAlignment="1">
      <alignment horizontal="center" vertical="center" wrapText="1"/>
    </xf>
    <xf numFmtId="0" fontId="62" fillId="0" borderId="3" xfId="0" applyFont="1" applyBorder="1" applyAlignment="1">
      <alignment horizontal="left" vertical="center"/>
    </xf>
    <xf numFmtId="0" fontId="63" fillId="0" borderId="0" xfId="0" applyFont="1" applyAlignment="1">
      <alignment horizontal="left" vertical="center"/>
    </xf>
    <xf numFmtId="0" fontId="62" fillId="0" borderId="0" xfId="0" applyFont="1" applyBorder="1" applyAlignment="1">
      <alignment horizontal="left" vertical="center"/>
    </xf>
    <xf numFmtId="0" fontId="0" fillId="0" borderId="0" xfId="0" applyAlignment="1">
      <alignment horizontal="center" vertical="center"/>
    </xf>
    <xf numFmtId="0" fontId="66" fillId="0" borderId="0" xfId="0" applyFont="1" applyAlignment="1" applyProtection="1">
      <alignment horizontal="center" vertical="center"/>
      <protection locked="0"/>
    </xf>
    <xf numFmtId="0" fontId="105" fillId="0" borderId="1" xfId="0" applyFont="1" applyBorder="1" applyAlignment="1">
      <alignment horizontal="center" vertical="center" wrapText="1"/>
    </xf>
    <xf numFmtId="0" fontId="70" fillId="0" borderId="0" xfId="0" applyFont="1" applyBorder="1" applyAlignment="1" applyProtection="1">
      <alignment vertical="center"/>
      <protection locked="0"/>
    </xf>
    <xf numFmtId="0" fontId="32" fillId="0" borderId="0" xfId="0" applyFont="1" applyBorder="1" applyAlignment="1">
      <alignment vertical="center"/>
    </xf>
    <xf numFmtId="0" fontId="0" fillId="0" borderId="0" xfId="0" applyBorder="1" applyAlignment="1">
      <alignment horizontal="center" vertical="center"/>
    </xf>
    <xf numFmtId="0" fontId="109" fillId="0" borderId="1" xfId="0" applyFont="1" applyBorder="1" applyAlignment="1">
      <alignment horizontal="center" vertical="center" wrapText="1"/>
    </xf>
    <xf numFmtId="0" fontId="105" fillId="0" borderId="4" xfId="0" applyFont="1" applyBorder="1" applyAlignment="1">
      <alignment horizontal="center" vertical="center" wrapText="1"/>
    </xf>
    <xf numFmtId="0" fontId="109" fillId="0" borderId="4" xfId="0" applyFont="1" applyBorder="1" applyAlignment="1">
      <alignment horizontal="center" vertical="center" wrapText="1"/>
    </xf>
    <xf numFmtId="177" fontId="56" fillId="7" borderId="1" xfId="0" applyNumberFormat="1" applyFont="1" applyFill="1" applyBorder="1" applyAlignment="1">
      <alignment horizontal="center" vertical="center" wrapText="1"/>
    </xf>
    <xf numFmtId="0" fontId="1" fillId="0" borderId="0" xfId="0" applyFont="1" applyAlignment="1">
      <alignment vertical="center"/>
    </xf>
    <xf numFmtId="0" fontId="57" fillId="0" borderId="0" xfId="0" applyFont="1" applyFill="1" applyBorder="1" applyAlignment="1">
      <alignment vertical="center" wrapText="1"/>
    </xf>
    <xf numFmtId="0" fontId="59" fillId="0" borderId="0" xfId="0" applyFont="1" applyFill="1" applyBorder="1" applyAlignment="1">
      <alignment horizontal="center" vertical="center" wrapText="1"/>
    </xf>
    <xf numFmtId="177" fontId="57" fillId="0" borderId="0" xfId="0" applyNumberFormat="1" applyFont="1" applyFill="1" applyBorder="1" applyAlignment="1">
      <alignment horizontal="center" vertical="center" wrapText="1"/>
    </xf>
    <xf numFmtId="177" fontId="57" fillId="0" borderId="0" xfId="0" applyNumberFormat="1" applyFont="1" applyFill="1" applyBorder="1" applyAlignment="1">
      <alignment horizontal="center" vertical="center"/>
    </xf>
    <xf numFmtId="177" fontId="57" fillId="0" borderId="0" xfId="0" applyNumberFormat="1" applyFont="1" applyFill="1" applyBorder="1" applyAlignment="1" applyProtection="1">
      <alignment horizontal="center" vertical="center"/>
      <protection locked="0"/>
    </xf>
    <xf numFmtId="179" fontId="57" fillId="0" borderId="0" xfId="0" applyNumberFormat="1" applyFont="1" applyFill="1" applyBorder="1" applyAlignment="1" applyProtection="1">
      <alignment horizontal="center" vertical="center"/>
      <protection locked="0"/>
    </xf>
    <xf numFmtId="0" fontId="58" fillId="0" borderId="0" xfId="0" applyFont="1" applyFill="1" applyBorder="1" applyAlignment="1">
      <alignment vertical="center"/>
    </xf>
    <xf numFmtId="0" fontId="0" fillId="0" borderId="0" xfId="0" applyFill="1" applyBorder="1" applyAlignment="1">
      <alignment vertical="center"/>
    </xf>
    <xf numFmtId="0" fontId="107" fillId="0" borderId="1" xfId="0" applyFont="1" applyBorder="1" applyAlignment="1">
      <alignment horizontal="center" vertical="center" wrapText="1"/>
    </xf>
    <xf numFmtId="0" fontId="110" fillId="0" borderId="1" xfId="0" applyFont="1" applyBorder="1" applyAlignment="1">
      <alignment horizontal="center" vertical="center" wrapText="1"/>
    </xf>
    <xf numFmtId="0" fontId="110" fillId="0" borderId="1" xfId="0" applyFont="1" applyBorder="1" applyAlignment="1">
      <alignment horizontal="center" vertical="top" wrapText="1"/>
    </xf>
    <xf numFmtId="0" fontId="109" fillId="0" borderId="1" xfId="0" applyFont="1" applyBorder="1" applyAlignment="1">
      <alignment horizontal="right" vertical="center" wrapText="1"/>
    </xf>
    <xf numFmtId="0" fontId="105" fillId="0" borderId="1" xfId="0" applyFont="1" applyBorder="1" applyAlignment="1">
      <alignment horizontal="right" vertical="center" wrapText="1"/>
    </xf>
    <xf numFmtId="0" fontId="0" fillId="0" borderId="0" xfId="0" applyFont="1" applyBorder="1" applyAlignment="1">
      <alignment vertical="center"/>
    </xf>
    <xf numFmtId="0" fontId="58" fillId="0" borderId="0" xfId="0" applyFont="1" applyBorder="1" applyAlignment="1">
      <alignment vertical="center"/>
    </xf>
    <xf numFmtId="0" fontId="56" fillId="0" borderId="0" xfId="0" applyFont="1" applyBorder="1" applyAlignment="1">
      <alignment vertical="center"/>
    </xf>
    <xf numFmtId="0" fontId="109" fillId="0" borderId="1" xfId="0" applyFont="1" applyBorder="1" applyAlignment="1">
      <alignment horizontal="left" vertical="center" wrapText="1"/>
    </xf>
    <xf numFmtId="0" fontId="105" fillId="0" borderId="1" xfId="0" applyFont="1" applyBorder="1" applyAlignment="1">
      <alignment horizontal="center" vertical="top" wrapText="1"/>
    </xf>
    <xf numFmtId="0" fontId="1" fillId="0" borderId="0" xfId="0" applyFont="1" applyFill="1" applyBorder="1" applyAlignment="1">
      <alignment vertical="center" wrapText="1"/>
    </xf>
    <xf numFmtId="0" fontId="57" fillId="0" borderId="0" xfId="0" applyFont="1" applyFill="1" applyBorder="1" applyAlignment="1" applyProtection="1">
      <alignment horizontal="center" vertical="center" wrapText="1"/>
      <protection locked="0"/>
    </xf>
    <xf numFmtId="0" fontId="57" fillId="0" borderId="0" xfId="0" applyFont="1" applyFill="1" applyBorder="1" applyAlignment="1">
      <alignment horizontal="center" vertical="center"/>
    </xf>
    <xf numFmtId="0" fontId="66" fillId="0" borderId="0" xfId="0" applyFont="1" applyAlignment="1" applyProtection="1">
      <alignment vertical="center"/>
      <protection locked="0"/>
    </xf>
    <xf numFmtId="0" fontId="84" fillId="0" borderId="0" xfId="0" applyFont="1" applyBorder="1" applyAlignment="1" applyProtection="1">
      <alignment horizontal="center" vertical="center"/>
      <protection locked="0"/>
    </xf>
    <xf numFmtId="0" fontId="0" fillId="0" borderId="0" xfId="0" applyFill="1" applyAlignment="1" applyProtection="1">
      <alignment vertical="center"/>
      <protection locked="0"/>
    </xf>
    <xf numFmtId="10" fontId="0" fillId="0" borderId="0" xfId="0" applyNumberFormat="1" applyFill="1" applyAlignment="1" applyProtection="1">
      <alignment vertical="center"/>
      <protection locked="0"/>
    </xf>
    <xf numFmtId="0" fontId="63" fillId="0" borderId="0" xfId="0" applyFont="1" applyFill="1" applyAlignment="1">
      <alignment vertical="center"/>
    </xf>
    <xf numFmtId="0" fontId="62" fillId="0" borderId="0" xfId="0" applyFont="1" applyFill="1" applyBorder="1" applyAlignment="1">
      <alignment vertical="center"/>
    </xf>
    <xf numFmtId="0" fontId="105" fillId="0" borderId="0" xfId="0" applyFont="1" applyBorder="1" applyAlignment="1">
      <alignment horizontal="center" vertical="center" wrapText="1"/>
    </xf>
    <xf numFmtId="0" fontId="1" fillId="0" borderId="0" xfId="0" applyFont="1" applyFill="1" applyBorder="1" applyAlignment="1" applyProtection="1">
      <alignment horizontal="center" vertical="center"/>
      <protection locked="0"/>
    </xf>
    <xf numFmtId="10" fontId="1" fillId="0" borderId="0" xfId="0" applyNumberFormat="1" applyFont="1" applyFill="1" applyBorder="1" applyAlignment="1">
      <alignment horizontal="center" vertical="center" wrapText="1"/>
    </xf>
    <xf numFmtId="0" fontId="0" fillId="0" borderId="0" xfId="0" applyFill="1" applyBorder="1" applyAlignment="1" applyProtection="1">
      <alignment vertical="center"/>
      <protection locked="0"/>
    </xf>
    <xf numFmtId="0" fontId="1" fillId="0" borderId="0" xfId="0" applyFont="1" applyFill="1" applyBorder="1" applyAlignment="1">
      <alignment horizontal="center" vertical="center"/>
    </xf>
    <xf numFmtId="0" fontId="66" fillId="0" borderId="0" xfId="0" applyFont="1" applyFill="1" applyBorder="1" applyAlignment="1">
      <alignment vertical="center"/>
    </xf>
    <xf numFmtId="0" fontId="58" fillId="0" borderId="0" xfId="0" applyFont="1" applyFill="1" applyBorder="1" applyAlignment="1">
      <alignment vertical="center" wrapText="1"/>
    </xf>
    <xf numFmtId="0" fontId="52" fillId="0" borderId="0" xfId="0" applyFont="1" applyFill="1" applyBorder="1" applyAlignment="1">
      <alignment vertical="center" wrapText="1"/>
    </xf>
    <xf numFmtId="0" fontId="52" fillId="0" borderId="0" xfId="0" applyFont="1" applyFill="1" applyBorder="1" applyAlignment="1">
      <alignment horizontal="center" vertical="center" wrapText="1"/>
    </xf>
    <xf numFmtId="0" fontId="0" fillId="0" borderId="0" xfId="0" applyFont="1" applyFill="1" applyBorder="1" applyAlignment="1">
      <alignment vertical="center"/>
    </xf>
    <xf numFmtId="0" fontId="56" fillId="0" borderId="0" xfId="0" applyFont="1" applyFill="1" applyBorder="1" applyAlignment="1">
      <alignment horizontal="center" vertical="center" wrapText="1"/>
    </xf>
    <xf numFmtId="0" fontId="56" fillId="0" borderId="0" xfId="0" applyFont="1" applyFill="1" applyBorder="1" applyAlignment="1" applyProtection="1">
      <alignment horizontal="center" vertical="center" wrapText="1"/>
      <protection locked="0"/>
    </xf>
    <xf numFmtId="177" fontId="56" fillId="0" borderId="0" xfId="0" applyNumberFormat="1" applyFont="1" applyFill="1" applyBorder="1" applyAlignment="1">
      <alignment horizontal="center" vertical="center" wrapText="1"/>
    </xf>
    <xf numFmtId="177" fontId="56" fillId="0" borderId="0" xfId="0" applyNumberFormat="1" applyFont="1" applyFill="1" applyBorder="1" applyAlignment="1" applyProtection="1">
      <alignment horizontal="center" vertical="center" wrapText="1"/>
      <protection locked="0"/>
    </xf>
    <xf numFmtId="176" fontId="56" fillId="0" borderId="0" xfId="1" applyNumberFormat="1" applyFont="1" applyFill="1" applyBorder="1" applyAlignment="1">
      <alignment horizontal="center" vertical="center" wrapText="1"/>
    </xf>
    <xf numFmtId="0" fontId="84" fillId="0" borderId="0" xfId="0" applyFont="1" applyBorder="1" applyAlignment="1" applyProtection="1">
      <alignment vertical="center"/>
      <protection locked="0"/>
    </xf>
    <xf numFmtId="0" fontId="66" fillId="0" borderId="0" xfId="0" applyFont="1" applyBorder="1" applyAlignment="1" applyProtection="1">
      <alignment vertical="center"/>
      <protection locked="0"/>
    </xf>
    <xf numFmtId="0" fontId="66" fillId="0" borderId="0" xfId="0" applyFont="1" applyFill="1" applyBorder="1" applyAlignment="1">
      <alignment horizontal="center" vertical="center"/>
    </xf>
    <xf numFmtId="0" fontId="0" fillId="0" borderId="0" xfId="0" applyFill="1" applyBorder="1" applyAlignment="1">
      <alignment horizontal="center" vertical="center"/>
    </xf>
    <xf numFmtId="0" fontId="62"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177" fontId="1" fillId="0" borderId="0" xfId="0" applyNumberFormat="1" applyFont="1" applyFill="1" applyBorder="1" applyAlignment="1" applyProtection="1">
      <alignment horizontal="center" vertical="center"/>
      <protection locked="0"/>
    </xf>
    <xf numFmtId="177" fontId="1" fillId="0" borderId="0" xfId="0" applyNumberFormat="1" applyFont="1" applyFill="1" applyBorder="1" applyAlignment="1" applyProtection="1">
      <alignment horizontal="center" vertical="center" wrapText="1"/>
      <protection locked="0"/>
    </xf>
    <xf numFmtId="10" fontId="0" fillId="0" borderId="0" xfId="0" applyNumberFormat="1" applyFill="1" applyBorder="1" applyAlignment="1" applyProtection="1">
      <alignment vertical="center"/>
      <protection locked="0"/>
    </xf>
    <xf numFmtId="177" fontId="1" fillId="0" borderId="0" xfId="0" applyNumberFormat="1"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vertical="center" wrapText="1"/>
    </xf>
    <xf numFmtId="0" fontId="59" fillId="0" borderId="0" xfId="0" applyFont="1" applyFill="1" applyBorder="1" applyAlignment="1">
      <alignment horizontal="center" vertical="center"/>
    </xf>
    <xf numFmtId="0" fontId="57" fillId="0" borderId="0" xfId="0" applyFont="1" applyFill="1" applyBorder="1" applyAlignment="1">
      <alignment horizontal="center" vertical="center" wrapText="1"/>
    </xf>
    <xf numFmtId="0" fontId="110" fillId="0" borderId="1" xfId="0" applyFont="1" applyBorder="1" applyAlignment="1">
      <alignment horizontal="left" vertical="center" wrapText="1"/>
    </xf>
    <xf numFmtId="0" fontId="107" fillId="0" borderId="1" xfId="0" applyFont="1" applyBorder="1" applyAlignment="1">
      <alignment horizontal="right" vertical="center" wrapText="1"/>
    </xf>
    <xf numFmtId="0" fontId="110" fillId="0" borderId="1" xfId="0" applyFont="1" applyBorder="1" applyAlignment="1">
      <alignment horizontal="right" vertical="center" wrapText="1"/>
    </xf>
    <xf numFmtId="0" fontId="1" fillId="0" borderId="0" xfId="0" applyFont="1" applyFill="1" applyBorder="1" applyAlignment="1">
      <alignment horizontal="center" vertical="center" wrapText="1"/>
    </xf>
    <xf numFmtId="9" fontId="27" fillId="0" borderId="0" xfId="1" applyFont="1" applyFill="1" applyBorder="1" applyAlignment="1">
      <alignment horizontal="center" vertical="center"/>
    </xf>
    <xf numFmtId="0" fontId="56" fillId="0" borderId="0" xfId="0" applyFont="1" applyFill="1" applyBorder="1" applyAlignment="1" applyProtection="1">
      <alignment horizontal="center" vertical="top" wrapText="1"/>
      <protection locked="0"/>
    </xf>
    <xf numFmtId="9" fontId="56" fillId="0" borderId="0" xfId="1" applyFont="1" applyFill="1" applyBorder="1" applyAlignment="1">
      <alignment horizontal="center" vertical="center" wrapText="1"/>
    </xf>
    <xf numFmtId="0" fontId="109" fillId="0" borderId="1" xfId="0" applyFont="1" applyBorder="1" applyAlignment="1">
      <alignment horizontal="right" vertical="center" wrapText="1"/>
    </xf>
    <xf numFmtId="0" fontId="0" fillId="0" borderId="0" xfId="0" applyFont="1" applyFill="1" applyAlignment="1" applyProtection="1">
      <alignment vertical="center"/>
      <protection locked="0"/>
    </xf>
    <xf numFmtId="0" fontId="1" fillId="0" borderId="0" xfId="0" applyFont="1" applyFill="1" applyBorder="1" applyAlignment="1" applyProtection="1">
      <alignment horizontal="center" vertical="center" wrapText="1"/>
      <protection locked="0"/>
    </xf>
    <xf numFmtId="0" fontId="0" fillId="0" borderId="0" xfId="0" applyFont="1" applyFill="1" applyBorder="1" applyAlignment="1" applyProtection="1">
      <alignment vertical="center"/>
      <protection locked="0"/>
    </xf>
    <xf numFmtId="0" fontId="61" fillId="0" borderId="0" xfId="0" applyFont="1" applyFill="1" applyBorder="1" applyAlignment="1">
      <alignment vertical="center"/>
    </xf>
    <xf numFmtId="0" fontId="55" fillId="0" borderId="0" xfId="0" applyFont="1" applyFill="1" applyBorder="1" applyAlignment="1">
      <alignment vertical="center"/>
    </xf>
    <xf numFmtId="0" fontId="34" fillId="0" borderId="0" xfId="0" applyFont="1" applyFill="1" applyBorder="1" applyAlignment="1" applyProtection="1">
      <alignment horizontal="center" vertical="center" wrapText="1"/>
      <protection locked="0"/>
    </xf>
    <xf numFmtId="0" fontId="58" fillId="0" borderId="0" xfId="0" applyFont="1" applyFill="1" applyAlignment="1">
      <alignment vertical="center"/>
    </xf>
    <xf numFmtId="0" fontId="62" fillId="0" borderId="0" xfId="0" applyFont="1" applyFill="1" applyAlignment="1">
      <alignment vertical="center"/>
    </xf>
    <xf numFmtId="0" fontId="9" fillId="0" borderId="0" xfId="0" applyFont="1" applyFill="1" applyBorder="1" applyAlignment="1">
      <alignment horizontal="center" vertical="top" wrapText="1"/>
    </xf>
    <xf numFmtId="0" fontId="75" fillId="0" borderId="0" xfId="0" applyFont="1" applyFill="1" applyBorder="1" applyAlignment="1">
      <alignment horizontal="center" vertical="center" wrapText="1"/>
    </xf>
    <xf numFmtId="0" fontId="75" fillId="0" borderId="0" xfId="0" applyFont="1" applyFill="1" applyBorder="1" applyAlignment="1">
      <alignment horizontal="left" vertical="top" wrapText="1"/>
    </xf>
    <xf numFmtId="178" fontId="1" fillId="0" borderId="0" xfId="0" applyNumberFormat="1" applyFont="1" applyFill="1" applyBorder="1" applyAlignment="1">
      <alignment horizontal="center" vertical="center" wrapText="1"/>
    </xf>
    <xf numFmtId="0" fontId="9" fillId="0" borderId="0" xfId="0" applyFont="1" applyFill="1" applyBorder="1" applyAlignment="1">
      <alignment horizontal="right" vertical="center" wrapText="1"/>
    </xf>
    <xf numFmtId="0" fontId="56" fillId="0" borderId="0" xfId="0" applyFont="1" applyFill="1" applyBorder="1" applyAlignment="1">
      <alignment horizontal="left" vertical="center"/>
    </xf>
    <xf numFmtId="0" fontId="104" fillId="0" borderId="0" xfId="3" quotePrefix="1" applyFill="1" applyBorder="1" applyAlignment="1" applyProtection="1">
      <alignment vertical="center"/>
    </xf>
    <xf numFmtId="0" fontId="41" fillId="0" borderId="0" xfId="0" applyFont="1" applyFill="1" applyBorder="1" applyAlignment="1">
      <alignment vertical="center" wrapText="1"/>
    </xf>
    <xf numFmtId="0" fontId="76" fillId="0" borderId="0" xfId="0" applyFont="1" applyFill="1" applyBorder="1" applyAlignment="1">
      <alignment vertical="center" wrapText="1"/>
    </xf>
    <xf numFmtId="0" fontId="76" fillId="0" borderId="0" xfId="0" applyFont="1" applyFill="1" applyBorder="1" applyAlignment="1">
      <alignment vertical="top" wrapText="1"/>
    </xf>
    <xf numFmtId="0" fontId="9" fillId="0" borderId="0" xfId="0" applyFont="1" applyFill="1" applyBorder="1" applyAlignment="1">
      <alignment vertical="top" wrapText="1"/>
    </xf>
    <xf numFmtId="0" fontId="71" fillId="0" borderId="0" xfId="0" applyFont="1" applyFill="1" applyBorder="1" applyAlignment="1">
      <alignment vertical="center"/>
    </xf>
    <xf numFmtId="0" fontId="56" fillId="0" borderId="0" xfId="0" applyFont="1" applyFill="1" applyBorder="1" applyAlignment="1">
      <alignment vertical="center"/>
    </xf>
    <xf numFmtId="0" fontId="111" fillId="0" borderId="0" xfId="0" applyFont="1" applyAlignment="1">
      <alignment vertical="center"/>
    </xf>
    <xf numFmtId="0" fontId="13" fillId="0" borderId="0" xfId="0" applyFont="1" applyFill="1" applyBorder="1" applyAlignment="1">
      <alignment vertical="center"/>
    </xf>
    <xf numFmtId="10" fontId="0" fillId="0" borderId="0" xfId="0" applyNumberFormat="1" applyFill="1" applyBorder="1" applyAlignment="1">
      <alignment vertical="center"/>
    </xf>
    <xf numFmtId="0" fontId="56" fillId="0" borderId="0" xfId="0" applyFont="1" applyFill="1" applyBorder="1" applyAlignment="1">
      <alignment vertical="center" wrapText="1"/>
    </xf>
    <xf numFmtId="0" fontId="8" fillId="0" borderId="0" xfId="0" applyFont="1" applyFill="1" applyBorder="1" applyAlignment="1">
      <alignment horizontal="center" vertical="center" wrapText="1"/>
    </xf>
    <xf numFmtId="182" fontId="1" fillId="0" borderId="0" xfId="0" applyNumberFormat="1" applyFont="1" applyFill="1" applyBorder="1" applyAlignment="1" applyProtection="1">
      <alignment horizontal="center" vertical="center" wrapText="1"/>
      <protection locked="0"/>
    </xf>
    <xf numFmtId="177" fontId="29" fillId="0" borderId="0" xfId="0" applyNumberFormat="1" applyFont="1" applyFill="1" applyBorder="1" applyAlignment="1" applyProtection="1">
      <alignment horizontal="center" vertical="center" wrapText="1"/>
      <protection locked="0"/>
    </xf>
    <xf numFmtId="177" fontId="29" fillId="0" borderId="0" xfId="0" applyNumberFormat="1" applyFont="1" applyFill="1" applyBorder="1" applyAlignment="1" applyProtection="1">
      <alignment horizontal="center" vertical="center"/>
      <protection locked="0"/>
    </xf>
    <xf numFmtId="0" fontId="29" fillId="0" borderId="0" xfId="0" applyFont="1" applyFill="1" applyBorder="1" applyAlignment="1" applyProtection="1">
      <alignment horizontal="center" vertical="center" wrapText="1"/>
      <protection locked="0"/>
    </xf>
    <xf numFmtId="0" fontId="29" fillId="0" borderId="0" xfId="0" applyFont="1" applyFill="1" applyBorder="1" applyAlignment="1" applyProtection="1">
      <alignment horizontal="center" vertical="center"/>
      <protection locked="0"/>
    </xf>
    <xf numFmtId="182" fontId="1" fillId="0" borderId="0" xfId="0" applyNumberFormat="1" applyFont="1" applyFill="1" applyBorder="1" applyAlignment="1">
      <alignment horizontal="center" vertical="top" wrapText="1"/>
    </xf>
    <xf numFmtId="177" fontId="29" fillId="0" borderId="0" xfId="0" applyNumberFormat="1" applyFont="1" applyFill="1" applyBorder="1" applyAlignment="1">
      <alignment horizontal="center" vertical="top" wrapText="1"/>
    </xf>
    <xf numFmtId="0" fontId="105" fillId="0" borderId="1" xfId="0" applyFont="1" applyFill="1" applyBorder="1" applyAlignment="1">
      <alignment horizontal="center" vertical="center" wrapText="1"/>
    </xf>
    <xf numFmtId="0" fontId="109" fillId="0" borderId="1" xfId="0" applyFont="1" applyFill="1" applyBorder="1" applyAlignment="1">
      <alignment horizontal="center" vertical="center" wrapText="1"/>
    </xf>
    <xf numFmtId="0" fontId="8" fillId="0" borderId="0" xfId="0" applyFont="1" applyFill="1" applyBorder="1" applyAlignment="1">
      <alignment vertical="center" wrapText="1"/>
    </xf>
    <xf numFmtId="0" fontId="52" fillId="0" borderId="0" xfId="0" applyFont="1" applyFill="1" applyBorder="1" applyAlignment="1">
      <alignment vertical="center"/>
    </xf>
    <xf numFmtId="0" fontId="13" fillId="0" borderId="0" xfId="0" applyFont="1" applyBorder="1" applyAlignment="1" applyProtection="1">
      <alignment vertical="center"/>
      <protection locked="0"/>
    </xf>
    <xf numFmtId="10" fontId="1" fillId="0" borderId="0" xfId="0" applyNumberFormat="1" applyFont="1" applyFill="1" applyBorder="1" applyAlignment="1" applyProtection="1">
      <alignment horizontal="center" vertical="center" wrapText="1"/>
      <protection locked="0"/>
    </xf>
    <xf numFmtId="0" fontId="62" fillId="0" borderId="0" xfId="0" applyFont="1" applyFill="1" applyBorder="1" applyAlignment="1">
      <alignment vertical="center" wrapText="1"/>
    </xf>
    <xf numFmtId="0" fontId="63" fillId="0" borderId="0" xfId="0" applyFont="1" applyFill="1" applyBorder="1" applyAlignment="1">
      <alignment vertical="center" wrapText="1"/>
    </xf>
    <xf numFmtId="0" fontId="4" fillId="0" borderId="0" xfId="0" applyFont="1" applyBorder="1" applyAlignment="1">
      <alignment vertical="center"/>
    </xf>
    <xf numFmtId="0" fontId="16" fillId="0" borderId="0" xfId="0" applyFont="1" applyFill="1" applyBorder="1" applyAlignment="1">
      <alignment vertical="center"/>
    </xf>
    <xf numFmtId="0" fontId="4" fillId="0" borderId="0" xfId="0" applyFont="1" applyFill="1" applyBorder="1" applyAlignment="1">
      <alignment vertical="center"/>
    </xf>
    <xf numFmtId="0" fontId="2" fillId="0" borderId="0" xfId="0" applyFont="1" applyFill="1" applyBorder="1" applyAlignment="1">
      <alignment vertical="center" wrapText="1"/>
    </xf>
    <xf numFmtId="0" fontId="63" fillId="0" borderId="0" xfId="0" applyFont="1" applyFill="1" applyBorder="1" applyAlignment="1">
      <alignment vertical="center"/>
    </xf>
    <xf numFmtId="0" fontId="2" fillId="0" borderId="0" xfId="0" applyFont="1" applyFill="1" applyBorder="1" applyAlignment="1">
      <alignment horizontal="center" vertical="center" wrapText="1"/>
    </xf>
    <xf numFmtId="0" fontId="1" fillId="0" borderId="0" xfId="0" applyFont="1" applyFill="1" applyBorder="1" applyAlignment="1" applyProtection="1">
      <alignment horizontal="center" vertical="center" wrapText="1"/>
    </xf>
    <xf numFmtId="10" fontId="1" fillId="0" borderId="0" xfId="0" applyNumberFormat="1" applyFont="1" applyFill="1" applyBorder="1" applyAlignment="1">
      <alignment horizontal="center" vertical="top" wrapText="1"/>
    </xf>
    <xf numFmtId="0" fontId="2" fillId="0" borderId="0" xfId="0" applyFont="1" applyFill="1" applyBorder="1" applyAlignment="1">
      <alignment horizontal="right" vertical="center" wrapText="1"/>
    </xf>
    <xf numFmtId="0" fontId="54" fillId="0" borderId="0" xfId="0" applyFont="1" applyFill="1" applyBorder="1" applyAlignment="1">
      <alignment vertical="center"/>
    </xf>
    <xf numFmtId="0" fontId="4" fillId="0" borderId="0" xfId="0" applyFont="1" applyBorder="1" applyAlignment="1" applyProtection="1">
      <alignment vertical="center"/>
      <protection locked="0"/>
    </xf>
    <xf numFmtId="0" fontId="34" fillId="0" borderId="0" xfId="0" applyFont="1" applyFill="1" applyBorder="1" applyAlignment="1">
      <alignment horizontal="center" vertical="center" wrapText="1"/>
    </xf>
    <xf numFmtId="9" fontId="16" fillId="0" borderId="0" xfId="1" applyFont="1" applyFill="1" applyBorder="1" applyAlignment="1">
      <alignment vertical="center"/>
    </xf>
    <xf numFmtId="10" fontId="1"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16" fillId="0" borderId="0" xfId="0" applyFont="1" applyBorder="1" applyAlignment="1" applyProtection="1">
      <alignment vertical="center"/>
      <protection locked="0"/>
    </xf>
    <xf numFmtId="0" fontId="15" fillId="0" borderId="0" xfId="0" applyFont="1" applyFill="1" applyBorder="1" applyAlignment="1">
      <alignment horizontal="center" vertical="center" wrapText="1"/>
    </xf>
    <xf numFmtId="176" fontId="1" fillId="0" borderId="0" xfId="1" applyNumberFormat="1" applyFont="1" applyFill="1" applyBorder="1" applyAlignment="1" applyProtection="1">
      <alignment horizontal="center" vertical="center" wrapText="1"/>
      <protection locked="0"/>
    </xf>
    <xf numFmtId="0" fontId="15" fillId="0" borderId="0" xfId="0" applyFont="1" applyFill="1" applyBorder="1" applyAlignment="1">
      <alignment vertical="center" wrapText="1"/>
    </xf>
    <xf numFmtId="0" fontId="63" fillId="0" borderId="0" xfId="0" applyFont="1" applyFill="1" applyBorder="1" applyAlignment="1">
      <alignment horizontal="center" vertical="center" wrapText="1"/>
    </xf>
    <xf numFmtId="0" fontId="109" fillId="0" borderId="1" xfId="0" applyFont="1" applyBorder="1" applyAlignment="1">
      <alignment horizontal="justify" vertical="center" wrapText="1"/>
    </xf>
    <xf numFmtId="0" fontId="20" fillId="0" borderId="0" xfId="0" applyFont="1" applyFill="1" applyBorder="1" applyAlignment="1">
      <alignment vertical="center"/>
    </xf>
    <xf numFmtId="0" fontId="29" fillId="0" borderId="0" xfId="0" applyFont="1" applyFill="1" applyBorder="1" applyAlignment="1" applyProtection="1">
      <alignment horizontal="center" vertical="top" wrapText="1"/>
    </xf>
    <xf numFmtId="176" fontId="29" fillId="0" borderId="0" xfId="1" applyNumberFormat="1" applyFont="1" applyFill="1" applyBorder="1" applyAlignment="1" applyProtection="1">
      <alignment horizontal="center" vertical="center" wrapText="1"/>
    </xf>
    <xf numFmtId="179" fontId="27" fillId="0" borderId="0" xfId="0" applyNumberFormat="1" applyFont="1" applyFill="1" applyBorder="1" applyAlignment="1">
      <alignment horizontal="center" vertical="center"/>
    </xf>
    <xf numFmtId="10" fontId="1" fillId="0" borderId="0" xfId="0" applyNumberFormat="1" applyFont="1" applyFill="1" applyBorder="1" applyAlignment="1">
      <alignment horizontal="center"/>
    </xf>
    <xf numFmtId="177" fontId="0" fillId="0" borderId="0" xfId="0" applyNumberFormat="1" applyFill="1" applyBorder="1" applyAlignment="1">
      <alignment vertical="center"/>
    </xf>
    <xf numFmtId="0" fontId="105" fillId="0" borderId="1" xfId="0" applyFont="1" applyBorder="1" applyAlignment="1">
      <alignment horizontal="center" vertical="center"/>
    </xf>
    <xf numFmtId="0" fontId="20" fillId="0" borderId="0" xfId="0" applyFont="1" applyAlignment="1" applyProtection="1">
      <alignment vertical="center"/>
      <protection locked="0"/>
    </xf>
    <xf numFmtId="10" fontId="29" fillId="0" borderId="0" xfId="0" applyNumberFormat="1" applyFont="1" applyFill="1" applyBorder="1" applyAlignment="1">
      <alignment horizontal="center" vertical="center"/>
    </xf>
    <xf numFmtId="187" fontId="0" fillId="0" borderId="0" xfId="0" applyNumberFormat="1" applyFill="1" applyBorder="1" applyAlignment="1">
      <alignment vertical="center"/>
    </xf>
    <xf numFmtId="0" fontId="42" fillId="0" borderId="0" xfId="0" applyFont="1" applyBorder="1" applyAlignment="1" applyProtection="1">
      <alignment vertical="center"/>
      <protection locked="0"/>
    </xf>
    <xf numFmtId="186" fontId="27" fillId="0" borderId="0" xfId="0" applyNumberFormat="1" applyFont="1" applyFill="1" applyBorder="1" applyAlignment="1">
      <alignment horizontal="center" vertical="center"/>
    </xf>
    <xf numFmtId="185" fontId="29" fillId="0" borderId="0" xfId="0" applyNumberFormat="1" applyFont="1" applyFill="1" applyBorder="1" applyAlignment="1">
      <alignment horizontal="center" vertical="center" wrapText="1"/>
    </xf>
    <xf numFmtId="185" fontId="27" fillId="0" borderId="0" xfId="0" applyNumberFormat="1" applyFont="1" applyFill="1" applyBorder="1" applyAlignment="1">
      <alignment horizontal="center" vertical="center"/>
    </xf>
    <xf numFmtId="0" fontId="105" fillId="0" borderId="1" xfId="0" applyFont="1" applyBorder="1" applyAlignment="1">
      <alignment horizontal="right" vertical="center" wrapText="1"/>
    </xf>
    <xf numFmtId="0" fontId="44" fillId="0" borderId="0"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Fill="1" applyBorder="1" applyAlignment="1" applyProtection="1">
      <alignment horizontal="center" vertical="center" wrapText="1"/>
      <protection locked="0"/>
    </xf>
    <xf numFmtId="0" fontId="27" fillId="0" borderId="0" xfId="0" applyFont="1" applyFill="1" applyBorder="1" applyAlignment="1" applyProtection="1">
      <alignment horizontal="center" vertical="top" wrapText="1"/>
      <protection locked="0"/>
    </xf>
    <xf numFmtId="0" fontId="27" fillId="0" borderId="0" xfId="0" applyFont="1" applyFill="1" applyBorder="1" applyAlignment="1">
      <alignment horizontal="center" vertical="top" wrapText="1"/>
    </xf>
    <xf numFmtId="0" fontId="30" fillId="0" borderId="0" xfId="0" applyFont="1" applyFill="1" applyBorder="1" applyAlignment="1">
      <alignment vertical="center"/>
    </xf>
    <xf numFmtId="0" fontId="77" fillId="0" borderId="0" xfId="0" applyFont="1" applyFill="1" applyBorder="1" applyAlignment="1">
      <alignment vertical="top"/>
    </xf>
    <xf numFmtId="0" fontId="58" fillId="0" borderId="0" xfId="0" applyFont="1" applyFill="1" applyBorder="1" applyAlignment="1">
      <alignment vertical="top"/>
    </xf>
    <xf numFmtId="0" fontId="62" fillId="0" borderId="0" xfId="0" applyFont="1" applyBorder="1" applyAlignment="1">
      <alignment horizontal="center" vertical="center"/>
    </xf>
    <xf numFmtId="0" fontId="77" fillId="0" borderId="0" xfId="0" applyFont="1" applyFill="1" applyBorder="1" applyAlignment="1">
      <alignment horizontal="center" vertical="center"/>
    </xf>
    <xf numFmtId="177" fontId="1" fillId="0" borderId="0" xfId="0" applyNumberFormat="1" applyFont="1" applyFill="1" applyBorder="1" applyAlignment="1">
      <alignment horizontal="center" vertical="center" wrapText="1"/>
    </xf>
    <xf numFmtId="0" fontId="105" fillId="0" borderId="0" xfId="0" applyFont="1" applyFill="1" applyBorder="1" applyAlignment="1">
      <alignment horizontal="center" vertical="center" wrapText="1"/>
    </xf>
    <xf numFmtId="0" fontId="105" fillId="0" borderId="0" xfId="0" applyFont="1" applyFill="1" applyBorder="1" applyAlignment="1">
      <alignment horizontal="center" vertical="top" wrapText="1"/>
    </xf>
    <xf numFmtId="0" fontId="4" fillId="0" borderId="0" xfId="0" applyFont="1" applyFill="1" applyBorder="1" applyAlignment="1">
      <alignment horizontal="center" vertical="center"/>
    </xf>
    <xf numFmtId="0" fontId="78" fillId="0" borderId="0" xfId="0" applyFont="1" applyFill="1" applyBorder="1" applyAlignment="1">
      <alignment horizontal="center" vertical="center"/>
    </xf>
    <xf numFmtId="0" fontId="51"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27" fillId="0" borderId="0" xfId="0" applyFont="1" applyFill="1" applyBorder="1" applyAlignment="1">
      <alignment vertical="center"/>
    </xf>
    <xf numFmtId="0" fontId="110" fillId="0" borderId="0" xfId="0" applyFont="1" applyFill="1" applyBorder="1" applyAlignment="1">
      <alignment horizontal="center" vertical="center" wrapText="1"/>
    </xf>
    <xf numFmtId="0" fontId="107" fillId="0" borderId="0" xfId="0" applyFont="1" applyFill="1" applyBorder="1" applyAlignment="1">
      <alignment horizontal="center" vertical="center" wrapText="1"/>
    </xf>
    <xf numFmtId="0" fontId="112" fillId="0" borderId="0" xfId="0" applyFont="1" applyFill="1" applyBorder="1" applyAlignment="1">
      <alignment horizontal="center" vertical="center"/>
    </xf>
    <xf numFmtId="0" fontId="106" fillId="0" borderId="0" xfId="0" applyFont="1" applyFill="1" applyBorder="1" applyAlignment="1">
      <alignment horizontal="center" vertical="center"/>
    </xf>
    <xf numFmtId="183" fontId="27" fillId="0" borderId="0" xfId="0" applyNumberFormat="1" applyFont="1" applyFill="1" applyBorder="1" applyAlignment="1">
      <alignment horizontal="center" vertical="center"/>
    </xf>
    <xf numFmtId="0" fontId="111" fillId="0" borderId="5" xfId="0" applyFont="1" applyBorder="1" applyAlignment="1">
      <alignment vertical="center" wrapText="1"/>
    </xf>
    <xf numFmtId="0" fontId="113" fillId="0" borderId="1" xfId="0" applyFont="1" applyBorder="1" applyAlignment="1">
      <alignment horizontal="center" vertical="center" wrapText="1"/>
    </xf>
    <xf numFmtId="179" fontId="0" fillId="0" borderId="0" xfId="0" applyNumberFormat="1" applyFill="1" applyBorder="1" applyAlignment="1">
      <alignment vertical="center"/>
    </xf>
    <xf numFmtId="0" fontId="39" fillId="0" borderId="0" xfId="0" applyFont="1" applyFill="1" applyBorder="1" applyAlignment="1">
      <alignment horizontal="center" vertical="center"/>
    </xf>
    <xf numFmtId="0" fontId="39" fillId="0" borderId="0" xfId="0" applyFont="1" applyFill="1" applyBorder="1" applyAlignment="1">
      <alignment horizontal="center" vertical="center" wrapText="1"/>
    </xf>
    <xf numFmtId="0" fontId="72" fillId="0" borderId="0" xfId="0" applyFont="1" applyFill="1" applyBorder="1" applyAlignment="1">
      <alignment vertical="center"/>
    </xf>
    <xf numFmtId="0" fontId="81" fillId="0" borderId="0" xfId="0" applyFont="1" applyFill="1" applyBorder="1" applyAlignment="1">
      <alignment horizontal="center" vertical="center" wrapText="1"/>
    </xf>
    <xf numFmtId="178" fontId="1" fillId="0" borderId="0" xfId="2" applyNumberFormat="1" applyFont="1" applyFill="1" applyBorder="1" applyAlignment="1">
      <alignment horizontal="center" vertical="center" wrapText="1"/>
    </xf>
    <xf numFmtId="178" fontId="1" fillId="0" borderId="0" xfId="0" applyNumberFormat="1" applyFont="1" applyFill="1" applyBorder="1" applyAlignment="1">
      <alignment horizontal="center" vertical="center"/>
    </xf>
    <xf numFmtId="0" fontId="114" fillId="0" borderId="1" xfId="0" applyFont="1" applyBorder="1" applyAlignment="1">
      <alignment horizontal="center" vertical="center" wrapText="1"/>
    </xf>
    <xf numFmtId="178" fontId="27" fillId="0" borderId="0" xfId="0" applyNumberFormat="1" applyFont="1" applyFill="1" applyBorder="1" applyAlignment="1">
      <alignment horizontal="center" vertical="center" wrapText="1"/>
    </xf>
    <xf numFmtId="178" fontId="27" fillId="0" borderId="0" xfId="0" applyNumberFormat="1" applyFont="1" applyFill="1" applyBorder="1" applyAlignment="1">
      <alignment horizontal="center" vertical="center"/>
    </xf>
    <xf numFmtId="0" fontId="48" fillId="0" borderId="0" xfId="0" applyFont="1" applyBorder="1" applyAlignment="1">
      <alignment vertical="center"/>
    </xf>
    <xf numFmtId="178" fontId="27" fillId="0" borderId="0" xfId="0" applyNumberFormat="1" applyFont="1" applyFill="1" applyBorder="1" applyAlignment="1" applyProtection="1">
      <alignment horizontal="center" vertical="center"/>
      <protection locked="0"/>
    </xf>
    <xf numFmtId="0" fontId="48" fillId="0" borderId="0" xfId="0" applyFont="1" applyBorder="1" applyAlignment="1" applyProtection="1">
      <alignment vertical="center"/>
      <protection locked="0"/>
    </xf>
    <xf numFmtId="0" fontId="115" fillId="0" borderId="1" xfId="0" applyFont="1" applyBorder="1" applyAlignment="1">
      <alignment horizontal="center" vertical="center" wrapText="1"/>
    </xf>
    <xf numFmtId="178" fontId="29" fillId="0" borderId="0" xfId="0" applyNumberFormat="1" applyFont="1" applyFill="1" applyBorder="1" applyAlignment="1">
      <alignment horizontal="center" vertical="center" wrapText="1"/>
    </xf>
    <xf numFmtId="177" fontId="0" fillId="0" borderId="0" xfId="0" applyNumberFormat="1" applyFill="1" applyBorder="1" applyAlignment="1">
      <alignment horizontal="center" vertical="center" wrapText="1"/>
    </xf>
    <xf numFmtId="178" fontId="0" fillId="0" borderId="0" xfId="0" applyNumberFormat="1" applyFill="1" applyBorder="1" applyAlignment="1">
      <alignment horizontal="center" vertical="center" wrapText="1"/>
    </xf>
    <xf numFmtId="0" fontId="66" fillId="0" borderId="0" xfId="0" applyFont="1" applyBorder="1" applyAlignment="1">
      <alignment vertical="center" wrapText="1"/>
    </xf>
    <xf numFmtId="0" fontId="66" fillId="0" borderId="0" xfId="0" applyFont="1" applyAlignment="1">
      <alignment vertical="center" wrapText="1"/>
    </xf>
    <xf numFmtId="10" fontId="1" fillId="0" borderId="0" xfId="0" applyNumberFormat="1" applyFont="1" applyFill="1" applyBorder="1" applyAlignment="1" applyProtection="1">
      <alignment horizontal="center" vertical="top" wrapText="1"/>
      <protection locked="0"/>
    </xf>
    <xf numFmtId="0" fontId="116" fillId="0" borderId="1" xfId="0" applyFont="1" applyBorder="1" applyAlignment="1">
      <alignment horizontal="center" vertical="center" wrapText="1"/>
    </xf>
    <xf numFmtId="0" fontId="0" fillId="0" borderId="0" xfId="0" applyAlignment="1">
      <alignment horizontal="center" vertical="center"/>
    </xf>
    <xf numFmtId="0" fontId="105" fillId="0" borderId="1" xfId="0" applyFont="1" applyBorder="1" applyAlignment="1">
      <alignment horizontal="center" vertical="center" wrapText="1"/>
    </xf>
    <xf numFmtId="0" fontId="113" fillId="0" borderId="1" xfId="0" applyFont="1" applyBorder="1" applyAlignment="1">
      <alignment horizontal="center" vertical="center" wrapText="1"/>
    </xf>
    <xf numFmtId="0" fontId="105" fillId="0" borderId="1" xfId="0" applyFont="1" applyBorder="1" applyAlignment="1">
      <alignment horizontal="right" vertical="center" wrapText="1"/>
    </xf>
    <xf numFmtId="0" fontId="2" fillId="0" borderId="1" xfId="0" applyFont="1" applyBorder="1" applyAlignment="1">
      <alignment horizontal="center" vertical="center" wrapText="1"/>
    </xf>
    <xf numFmtId="0" fontId="87" fillId="0" borderId="1" xfId="0" applyFont="1" applyBorder="1" applyAlignment="1">
      <alignment horizontal="center" vertical="center" wrapText="1"/>
    </xf>
    <xf numFmtId="0" fontId="57" fillId="0" borderId="0" xfId="0" applyFont="1" applyBorder="1" applyAlignment="1">
      <alignment horizontal="center" vertical="center"/>
    </xf>
    <xf numFmtId="0" fontId="58" fillId="0" borderId="0" xfId="0" applyFont="1" applyBorder="1" applyAlignment="1">
      <alignment horizontal="center" vertical="center"/>
    </xf>
    <xf numFmtId="0" fontId="58" fillId="0" borderId="0" xfId="0" applyFont="1" applyAlignment="1">
      <alignment horizontal="center" vertical="center"/>
    </xf>
    <xf numFmtId="0" fontId="109" fillId="0" borderId="1" xfId="0" applyFont="1" applyBorder="1" applyAlignment="1">
      <alignment horizontal="center" vertical="center" wrapText="1"/>
    </xf>
    <xf numFmtId="0" fontId="109" fillId="0" borderId="1" xfId="0" applyFont="1" applyBorder="1" applyAlignment="1">
      <alignment horizontal="center" vertical="center" wrapText="1"/>
    </xf>
    <xf numFmtId="0" fontId="109" fillId="0" borderId="1" xfId="0" applyFont="1" applyBorder="1" applyAlignment="1">
      <alignment horizontal="right" vertical="center" wrapText="1"/>
    </xf>
    <xf numFmtId="0" fontId="58" fillId="0" borderId="0" xfId="0" applyFont="1" applyFill="1" applyBorder="1" applyAlignment="1">
      <alignment horizontal="center" vertical="top"/>
    </xf>
    <xf numFmtId="0" fontId="42" fillId="0" borderId="0" xfId="0" applyFont="1" applyBorder="1" applyAlignment="1" applyProtection="1">
      <alignment horizontal="center" vertical="center"/>
      <protection locked="0"/>
    </xf>
    <xf numFmtId="0" fontId="27" fillId="0" borderId="1" xfId="0" applyFont="1" applyFill="1" applyBorder="1" applyAlignment="1" applyProtection="1">
      <alignment horizontal="center" vertical="center" wrapText="1"/>
      <protection locked="0"/>
    </xf>
    <xf numFmtId="0" fontId="27" fillId="0" borderId="1" xfId="0" applyFont="1" applyFill="1" applyBorder="1" applyAlignment="1">
      <alignment horizontal="center" vertical="center" wrapText="1"/>
    </xf>
    <xf numFmtId="0" fontId="27" fillId="0" borderId="1" xfId="0" applyFont="1" applyFill="1" applyBorder="1" applyAlignment="1" applyProtection="1">
      <alignment horizontal="center" vertical="top" wrapText="1"/>
      <protection locked="0"/>
    </xf>
    <xf numFmtId="0" fontId="27" fillId="0" borderId="1" xfId="0" applyFont="1" applyFill="1" applyBorder="1" applyAlignment="1">
      <alignment horizontal="center" vertical="top" wrapText="1"/>
    </xf>
    <xf numFmtId="0" fontId="62" fillId="0" borderId="1" xfId="0" applyFont="1" applyFill="1" applyBorder="1" applyAlignment="1">
      <alignment vertical="center"/>
    </xf>
    <xf numFmtId="0" fontId="24" fillId="0" borderId="0" xfId="0" applyFont="1"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55" fillId="0" borderId="0" xfId="0" applyFont="1" applyAlignment="1">
      <alignment horizontal="center" vertical="center" wrapText="1"/>
    </xf>
    <xf numFmtId="0" fontId="78" fillId="0" borderId="0" xfId="0" applyFont="1" applyFill="1" applyBorder="1" applyAlignment="1">
      <alignment horizontal="center" vertical="top"/>
    </xf>
    <xf numFmtId="0" fontId="105" fillId="0" borderId="2" xfId="0" applyFont="1" applyBorder="1" applyAlignment="1">
      <alignment horizontal="center" vertical="center" wrapText="1"/>
    </xf>
    <xf numFmtId="0" fontId="117" fillId="0" borderId="1" xfId="0" applyFont="1" applyBorder="1" applyAlignment="1">
      <alignment horizontal="center" vertical="center" wrapText="1"/>
    </xf>
    <xf numFmtId="0" fontId="117" fillId="0" borderId="1" xfId="0" applyFont="1" applyBorder="1" applyAlignment="1">
      <alignment horizontal="center" vertical="center"/>
    </xf>
    <xf numFmtId="0" fontId="109" fillId="0" borderId="1" xfId="0" applyFont="1" applyBorder="1" applyAlignment="1">
      <alignment horizontal="center" vertical="center" wrapText="1"/>
    </xf>
    <xf numFmtId="0" fontId="1" fillId="0" borderId="6" xfId="0" applyFont="1" applyFill="1" applyBorder="1" applyAlignment="1">
      <alignment vertical="center"/>
    </xf>
    <xf numFmtId="0" fontId="56" fillId="0" borderId="3" xfId="0" applyFont="1" applyFill="1" applyBorder="1" applyAlignment="1">
      <alignment vertical="center"/>
    </xf>
    <xf numFmtId="0" fontId="114" fillId="0" borderId="1" xfId="0" applyFont="1" applyBorder="1" applyAlignment="1">
      <alignment horizontal="center" vertical="center" wrapText="1"/>
    </xf>
    <xf numFmtId="0" fontId="34" fillId="0" borderId="0" xfId="0" applyFont="1" applyFill="1" applyBorder="1" applyAlignment="1">
      <alignment horizontal="center" vertical="center"/>
    </xf>
    <xf numFmtId="0" fontId="56" fillId="0" borderId="1" xfId="0" applyFont="1" applyFill="1" applyBorder="1" applyAlignment="1">
      <alignment horizontal="center" vertical="center" wrapText="1"/>
    </xf>
    <xf numFmtId="0" fontId="109" fillId="0" borderId="7" xfId="0" applyFont="1" applyBorder="1" applyAlignment="1">
      <alignment horizontal="center" vertical="center" wrapText="1"/>
    </xf>
    <xf numFmtId="0" fontId="109" fillId="0" borderId="2" xfId="0" applyFont="1" applyBorder="1" applyAlignment="1">
      <alignment horizontal="center" vertical="center" wrapText="1"/>
    </xf>
    <xf numFmtId="0" fontId="0" fillId="0" borderId="0" xfId="0" applyAlignment="1">
      <alignment horizontal="center" vertical="center"/>
    </xf>
    <xf numFmtId="0" fontId="105" fillId="0" borderId="1" xfId="0" applyFont="1" applyBorder="1" applyAlignment="1">
      <alignment horizontal="center" vertical="center" wrapText="1"/>
    </xf>
    <xf numFmtId="0" fontId="105" fillId="8" borderId="1" xfId="0" applyFont="1" applyFill="1" applyBorder="1" applyAlignment="1">
      <alignment horizontal="center" vertical="center" wrapText="1"/>
    </xf>
    <xf numFmtId="0" fontId="107" fillId="8" borderId="1" xfId="0" applyFont="1" applyFill="1" applyBorder="1" applyAlignment="1">
      <alignment horizontal="center" vertical="center" wrapText="1"/>
    </xf>
    <xf numFmtId="177" fontId="56" fillId="8" borderId="1" xfId="0" applyNumberFormat="1" applyFont="1" applyFill="1" applyBorder="1" applyAlignment="1">
      <alignment horizontal="center" vertical="center" wrapText="1"/>
    </xf>
    <xf numFmtId="0" fontId="117" fillId="8" borderId="1" xfId="0" applyFont="1" applyFill="1" applyBorder="1" applyAlignment="1">
      <alignment horizontal="center" vertical="center" wrapText="1"/>
    </xf>
    <xf numFmtId="0" fontId="56" fillId="8" borderId="1" xfId="0" applyFont="1" applyFill="1" applyBorder="1" applyAlignment="1">
      <alignment horizontal="center" vertical="center" wrapText="1"/>
    </xf>
    <xf numFmtId="181" fontId="56" fillId="8" borderId="1" xfId="0" applyNumberFormat="1" applyFont="1" applyFill="1" applyBorder="1" applyAlignment="1">
      <alignment horizontal="center" vertical="center" wrapText="1"/>
    </xf>
    <xf numFmtId="0" fontId="109" fillId="0" borderId="4" xfId="0" applyFont="1" applyBorder="1" applyAlignment="1">
      <alignment horizontal="center" vertical="center" wrapText="1"/>
    </xf>
    <xf numFmtId="0" fontId="109" fillId="0" borderId="1" xfId="0" applyFont="1" applyBorder="1" applyAlignment="1">
      <alignment horizontal="center" vertical="center" wrapText="1"/>
    </xf>
    <xf numFmtId="0" fontId="109" fillId="0" borderId="1" xfId="0" applyFont="1" applyBorder="1" applyAlignment="1">
      <alignment horizontal="center" vertical="center" wrapText="1"/>
    </xf>
    <xf numFmtId="0" fontId="0" fillId="0" borderId="0" xfId="0" applyAlignment="1">
      <alignment horizontal="center" vertical="center"/>
    </xf>
    <xf numFmtId="0" fontId="109" fillId="0" borderId="1" xfId="0" applyFont="1" applyBorder="1" applyAlignment="1">
      <alignment horizontal="center" vertical="center" wrapText="1"/>
    </xf>
    <xf numFmtId="0" fontId="110" fillId="8" borderId="1" xfId="0" applyFont="1" applyFill="1" applyBorder="1" applyAlignment="1">
      <alignment horizontal="center" vertical="center" wrapText="1"/>
    </xf>
    <xf numFmtId="0" fontId="105" fillId="8" borderId="1" xfId="0" applyFont="1" applyFill="1" applyBorder="1" applyAlignment="1">
      <alignment horizontal="center" vertical="top" wrapText="1"/>
    </xf>
    <xf numFmtId="0" fontId="115" fillId="8" borderId="1" xfId="0" applyFont="1" applyFill="1" applyBorder="1" applyAlignment="1">
      <alignment horizontal="center" vertical="center" wrapText="1"/>
    </xf>
    <xf numFmtId="0" fontId="0" fillId="0" borderId="0" xfId="0" applyAlignment="1">
      <alignment horizontal="center" vertical="center"/>
    </xf>
    <xf numFmtId="0" fontId="109" fillId="0" borderId="1" xfId="0" applyFont="1" applyBorder="1" applyAlignment="1">
      <alignment horizontal="center" vertical="center" wrapText="1"/>
    </xf>
    <xf numFmtId="0" fontId="110" fillId="0" borderId="1" xfId="0" applyFont="1" applyBorder="1" applyAlignment="1">
      <alignment horizontal="center" vertical="center" wrapText="1"/>
    </xf>
    <xf numFmtId="0" fontId="109" fillId="0" borderId="4" xfId="0" applyFont="1" applyBorder="1" applyAlignment="1">
      <alignment horizontal="center" vertical="center" wrapText="1"/>
    </xf>
    <xf numFmtId="0" fontId="105" fillId="0" borderId="1" xfId="0" applyFont="1" applyBorder="1" applyAlignment="1">
      <alignment horizontal="center" vertical="center" wrapText="1"/>
    </xf>
    <xf numFmtId="0" fontId="105" fillId="0" borderId="4" xfId="0" applyFont="1" applyBorder="1" applyAlignment="1">
      <alignment horizontal="center" vertical="center" wrapText="1"/>
    </xf>
    <xf numFmtId="0" fontId="105" fillId="9" borderId="1" xfId="0" applyFont="1" applyFill="1" applyBorder="1" applyAlignment="1">
      <alignment horizontal="center" vertical="center" wrapText="1"/>
    </xf>
    <xf numFmtId="0" fontId="109" fillId="9" borderId="4" xfId="0" applyFont="1" applyFill="1" applyBorder="1" applyAlignment="1">
      <alignment horizontal="center" vertical="center" wrapText="1"/>
    </xf>
    <xf numFmtId="0" fontId="105" fillId="9" borderId="4" xfId="0" applyFont="1" applyFill="1" applyBorder="1" applyAlignment="1">
      <alignment horizontal="center" vertical="center" wrapText="1"/>
    </xf>
    <xf numFmtId="0" fontId="109" fillId="0" borderId="1" xfId="0" applyFont="1" applyBorder="1" applyAlignment="1">
      <alignment horizontal="center" vertical="center" wrapText="1"/>
    </xf>
    <xf numFmtId="0" fontId="107" fillId="0" borderId="1" xfId="0" applyFont="1" applyBorder="1" applyAlignment="1">
      <alignment horizontal="center" vertical="center" wrapText="1"/>
    </xf>
    <xf numFmtId="0" fontId="105" fillId="0" borderId="1" xfId="0" applyFont="1" applyBorder="1" applyAlignment="1">
      <alignment horizontal="center" vertical="center" wrapText="1"/>
    </xf>
    <xf numFmtId="0" fontId="105" fillId="7" borderId="1" xfId="0" applyFont="1" applyFill="1" applyBorder="1" applyAlignment="1">
      <alignment horizontal="center" vertical="center" wrapText="1"/>
    </xf>
    <xf numFmtId="0" fontId="107" fillId="7" borderId="1" xfId="0" applyFont="1" applyFill="1" applyBorder="1" applyAlignment="1">
      <alignment horizontal="center" vertical="center" wrapText="1"/>
    </xf>
    <xf numFmtId="0" fontId="110" fillId="7" borderId="1" xfId="0" applyFont="1" applyFill="1" applyBorder="1" applyAlignment="1">
      <alignment horizontal="center" vertical="center" wrapText="1"/>
    </xf>
    <xf numFmtId="0" fontId="105" fillId="7" borderId="1" xfId="0" applyFont="1" applyFill="1" applyBorder="1" applyAlignment="1">
      <alignment horizontal="center" vertical="top" wrapText="1"/>
    </xf>
    <xf numFmtId="0" fontId="105" fillId="0" borderId="1" xfId="0" applyFont="1" applyBorder="1" applyAlignment="1">
      <alignment horizontal="center" vertical="center" wrapText="1"/>
    </xf>
    <xf numFmtId="0" fontId="98" fillId="0" borderId="0" xfId="0" applyFont="1" applyAlignment="1">
      <alignment horizontal="left" vertical="center"/>
    </xf>
    <xf numFmtId="178" fontId="56" fillId="8" borderId="1" xfId="0" applyNumberFormat="1" applyFont="1" applyFill="1" applyBorder="1" applyAlignment="1" applyProtection="1">
      <alignment horizontal="center" vertical="center" wrapText="1"/>
    </xf>
    <xf numFmtId="0" fontId="98" fillId="0" borderId="1" xfId="0" applyFont="1" applyBorder="1" applyAlignment="1">
      <alignment horizontal="center" vertical="center" wrapText="1"/>
    </xf>
    <xf numFmtId="0" fontId="109" fillId="0" borderId="1" xfId="0" applyFont="1" applyBorder="1" applyAlignment="1">
      <alignment horizontal="center" vertical="center" wrapText="1"/>
    </xf>
    <xf numFmtId="178" fontId="105" fillId="8" borderId="1" xfId="0" applyNumberFormat="1" applyFont="1" applyFill="1" applyBorder="1" applyAlignment="1">
      <alignment horizontal="center" vertical="center" wrapText="1"/>
    </xf>
    <xf numFmtId="178" fontId="105" fillId="8" borderId="1" xfId="0" applyNumberFormat="1" applyFont="1" applyFill="1" applyBorder="1" applyAlignment="1">
      <alignment horizontal="center" vertical="center"/>
    </xf>
    <xf numFmtId="0" fontId="109" fillId="8" borderId="1" xfId="0" applyFont="1" applyFill="1" applyBorder="1" applyAlignment="1">
      <alignment horizontal="center" vertical="center" wrapText="1"/>
    </xf>
    <xf numFmtId="0" fontId="105" fillId="8" borderId="2" xfId="0" applyFont="1" applyFill="1" applyBorder="1" applyAlignment="1">
      <alignment horizontal="center" vertical="center" wrapText="1"/>
    </xf>
    <xf numFmtId="0" fontId="105" fillId="0" borderId="1" xfId="0" applyFont="1" applyBorder="1" applyAlignment="1">
      <alignment horizontal="center" vertical="center" wrapText="1"/>
    </xf>
    <xf numFmtId="0" fontId="105" fillId="8" borderId="1" xfId="0" applyFont="1" applyFill="1" applyBorder="1" applyAlignment="1">
      <alignment horizontal="center" vertical="center"/>
    </xf>
    <xf numFmtId="0" fontId="7" fillId="0" borderId="0" xfId="0" applyFont="1" applyFill="1" applyBorder="1" applyAlignment="1" applyProtection="1">
      <alignment vertical="center"/>
      <protection locked="0"/>
    </xf>
    <xf numFmtId="0" fontId="107" fillId="0" borderId="1" xfId="0" applyFont="1" applyBorder="1" applyAlignment="1">
      <alignment horizontal="center" vertical="center" wrapText="1"/>
    </xf>
    <xf numFmtId="0" fontId="105" fillId="0" borderId="1" xfId="0" applyFont="1" applyBorder="1" applyAlignment="1">
      <alignment horizontal="center" vertical="center" wrapText="1"/>
    </xf>
    <xf numFmtId="0" fontId="107" fillId="0" borderId="1" xfId="0" applyFont="1" applyBorder="1" applyAlignment="1">
      <alignment horizontal="center" vertical="center" wrapText="1"/>
    </xf>
    <xf numFmtId="0" fontId="105" fillId="0" borderId="1" xfId="0" applyFont="1" applyBorder="1" applyAlignment="1">
      <alignment horizontal="center" vertical="center" wrapText="1"/>
    </xf>
    <xf numFmtId="0" fontId="117" fillId="0" borderId="1" xfId="0" applyFont="1" applyBorder="1" applyAlignment="1">
      <alignment horizontal="center" vertical="center"/>
    </xf>
    <xf numFmtId="177" fontId="105" fillId="0" borderId="1" xfId="0" applyNumberFormat="1" applyFont="1" applyFill="1" applyBorder="1" applyAlignment="1">
      <alignment horizontal="center" vertical="center" wrapText="1"/>
    </xf>
    <xf numFmtId="177" fontId="105" fillId="8" borderId="1" xfId="0" applyNumberFormat="1" applyFont="1" applyFill="1" applyBorder="1" applyAlignment="1">
      <alignment horizontal="center" vertical="center" wrapText="1"/>
    </xf>
    <xf numFmtId="177" fontId="118" fillId="0" borderId="1" xfId="0" applyNumberFormat="1" applyFont="1" applyBorder="1" applyAlignment="1">
      <alignment horizontal="center" vertical="center"/>
    </xf>
    <xf numFmtId="0" fontId="122" fillId="0" borderId="0" xfId="0" applyFont="1" applyAlignment="1">
      <alignment vertical="center"/>
    </xf>
    <xf numFmtId="0" fontId="67" fillId="3" borderId="1" xfId="0" applyFont="1" applyFill="1" applyBorder="1" applyAlignment="1">
      <alignment horizontal="left" vertical="center" wrapText="1"/>
    </xf>
    <xf numFmtId="0" fontId="67" fillId="4" borderId="1" xfId="0" applyFont="1" applyFill="1" applyBorder="1" applyAlignment="1">
      <alignment horizontal="left" vertical="center" wrapText="1"/>
    </xf>
    <xf numFmtId="0" fontId="67" fillId="4" borderId="1" xfId="0" applyFont="1" applyFill="1" applyBorder="1" applyAlignment="1">
      <alignment horizontal="left" vertical="center"/>
    </xf>
    <xf numFmtId="0" fontId="68" fillId="5" borderId="0" xfId="0" applyFont="1" applyFill="1" applyAlignment="1">
      <alignment horizontal="center" vertical="center"/>
    </xf>
    <xf numFmtId="0" fontId="69" fillId="6" borderId="0" xfId="0" applyFont="1" applyFill="1" applyBorder="1" applyAlignment="1">
      <alignment horizontal="left" vertical="center" wrapText="1"/>
    </xf>
    <xf numFmtId="0" fontId="82" fillId="0" borderId="1" xfId="0" applyFont="1" applyBorder="1" applyAlignment="1" applyProtection="1">
      <alignment horizontal="center" vertical="center" wrapText="1"/>
    </xf>
    <xf numFmtId="0" fontId="58" fillId="0" borderId="1" xfId="0" applyFont="1" applyBorder="1" applyAlignment="1" applyProtection="1">
      <alignment horizontal="center" vertical="center" wrapText="1"/>
    </xf>
    <xf numFmtId="0" fontId="32" fillId="0" borderId="5" xfId="0" applyFont="1" applyBorder="1" applyAlignment="1">
      <alignment horizontal="right" vertical="center"/>
    </xf>
    <xf numFmtId="0" fontId="7" fillId="0" borderId="0" xfId="0" applyFont="1" applyBorder="1" applyAlignment="1" applyProtection="1">
      <alignment horizontal="center" vertical="center"/>
      <protection locked="0"/>
    </xf>
    <xf numFmtId="0" fontId="98"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56" fillId="0" borderId="1" xfId="0" applyFont="1" applyBorder="1" applyAlignment="1" applyProtection="1">
      <alignment horizontal="center" vertical="center" wrapText="1"/>
    </xf>
    <xf numFmtId="0" fontId="122" fillId="0" borderId="0" xfId="0" applyFont="1" applyAlignment="1" applyProtection="1">
      <alignment horizontal="center" vertical="center"/>
      <protection locked="0"/>
    </xf>
    <xf numFmtId="0" fontId="0" fillId="0" borderId="0" xfId="0" applyFont="1" applyAlignment="1" applyProtection="1">
      <alignment horizontal="center" vertical="center"/>
      <protection locked="0"/>
    </xf>
    <xf numFmtId="0" fontId="58" fillId="0" borderId="1" xfId="0"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11" fillId="0" borderId="1" xfId="0" applyFont="1" applyBorder="1" applyAlignment="1">
      <alignment horizontal="left" vertical="center" wrapText="1"/>
    </xf>
    <xf numFmtId="0" fontId="0" fillId="0" borderId="5" xfId="0" applyBorder="1" applyAlignment="1" applyProtection="1">
      <alignment horizontal="right" vertical="center"/>
    </xf>
    <xf numFmtId="0" fontId="12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52" fillId="0" borderId="1" xfId="0" applyFont="1" applyFill="1" applyBorder="1" applyAlignment="1">
      <alignment horizontal="center" vertical="center" wrapText="1"/>
    </xf>
    <xf numFmtId="0" fontId="103" fillId="10" borderId="1" xfId="0" applyFont="1" applyFill="1" applyBorder="1" applyAlignment="1">
      <alignment horizontal="center" vertical="center" wrapText="1"/>
    </xf>
    <xf numFmtId="0" fontId="52" fillId="0" borderId="4" xfId="0" applyFont="1" applyFill="1" applyBorder="1" applyAlignment="1">
      <alignment horizontal="center" vertical="center" wrapText="1"/>
    </xf>
    <xf numFmtId="0" fontId="52" fillId="0" borderId="10" xfId="0" applyFont="1" applyFill="1" applyBorder="1" applyAlignment="1">
      <alignment horizontal="center" vertical="center" wrapText="1"/>
    </xf>
    <xf numFmtId="0" fontId="100" fillId="0" borderId="6" xfId="0" applyFont="1" applyBorder="1" applyAlignment="1">
      <alignment horizontal="left" vertical="center" wrapText="1"/>
    </xf>
    <xf numFmtId="0" fontId="11" fillId="0" borderId="3" xfId="0" applyFont="1" applyBorder="1" applyAlignment="1">
      <alignment horizontal="left" vertical="center" wrapText="1"/>
    </xf>
    <xf numFmtId="0" fontId="11" fillId="0" borderId="8" xfId="0" applyFont="1" applyBorder="1" applyAlignment="1">
      <alignment horizontal="left" vertical="center" wrapText="1"/>
    </xf>
    <xf numFmtId="0" fontId="11" fillId="0" borderId="11" xfId="0" applyFont="1" applyBorder="1" applyAlignment="1">
      <alignment horizontal="left" vertical="center" wrapText="1"/>
    </xf>
    <xf numFmtId="0" fontId="11" fillId="0" borderId="0" xfId="0" applyFont="1" applyBorder="1" applyAlignment="1">
      <alignment horizontal="left" vertical="center" wrapText="1"/>
    </xf>
    <xf numFmtId="0" fontId="11" fillId="0" borderId="9" xfId="0" applyFont="1" applyBorder="1" applyAlignment="1">
      <alignment horizontal="left" vertical="center" wrapText="1"/>
    </xf>
    <xf numFmtId="0" fontId="11" fillId="0" borderId="12" xfId="0" applyFont="1" applyBorder="1" applyAlignment="1">
      <alignment horizontal="left" vertical="center" wrapText="1"/>
    </xf>
    <xf numFmtId="0" fontId="11" fillId="0" borderId="5" xfId="0" applyFont="1" applyBorder="1" applyAlignment="1">
      <alignment horizontal="left" vertical="center" wrapText="1"/>
    </xf>
    <xf numFmtId="0" fontId="11" fillId="0" borderId="13" xfId="0" applyFont="1" applyBorder="1" applyAlignment="1">
      <alignment horizontal="left" vertical="center" wrapText="1"/>
    </xf>
    <xf numFmtId="0" fontId="8" fillId="0" borderId="4"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119" fillId="0" borderId="3" xfId="0" applyFont="1" applyBorder="1" applyAlignment="1">
      <alignment horizontal="center" vertical="center"/>
    </xf>
    <xf numFmtId="0" fontId="83" fillId="0" borderId="0" xfId="0" applyFont="1" applyBorder="1" applyAlignment="1" applyProtection="1">
      <alignment horizontal="center" vertical="center"/>
      <protection locked="0"/>
    </xf>
    <xf numFmtId="0" fontId="109" fillId="0" borderId="1" xfId="0" applyFont="1" applyBorder="1" applyAlignment="1">
      <alignment horizontal="center" vertical="center" wrapText="1"/>
    </xf>
    <xf numFmtId="0" fontId="117" fillId="0" borderId="1" xfId="0" applyFont="1" applyBorder="1" applyAlignment="1">
      <alignment horizontal="center" vertical="center" wrapText="1"/>
    </xf>
    <xf numFmtId="0" fontId="117" fillId="10" borderId="1" xfId="0" applyFont="1" applyFill="1" applyBorder="1" applyAlignment="1">
      <alignment horizontal="center" vertical="center" wrapText="1"/>
    </xf>
    <xf numFmtId="0" fontId="117" fillId="0" borderId="4" xfId="0" applyFont="1" applyBorder="1" applyAlignment="1">
      <alignment horizontal="center" vertical="center" wrapText="1"/>
    </xf>
    <xf numFmtId="0" fontId="117" fillId="0" borderId="14" xfId="0" applyFont="1" applyBorder="1" applyAlignment="1">
      <alignment horizontal="center" vertical="center" wrapText="1"/>
    </xf>
    <xf numFmtId="0" fontId="117" fillId="0" borderId="10" xfId="0" applyFont="1" applyBorder="1" applyAlignment="1">
      <alignment horizontal="center" vertical="center" wrapText="1"/>
    </xf>
    <xf numFmtId="0" fontId="8" fillId="0" borderId="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66" fillId="0" borderId="0" xfId="0" applyFont="1" applyAlignment="1" applyProtection="1">
      <alignment horizontal="center" vertical="center"/>
      <protection locked="0"/>
    </xf>
    <xf numFmtId="0" fontId="56" fillId="0" borderId="0" xfId="0" applyFont="1" applyBorder="1" applyAlignment="1">
      <alignment horizontal="right" vertical="center"/>
    </xf>
    <xf numFmtId="0" fontId="87" fillId="0" borderId="6" xfId="0" applyFont="1" applyBorder="1" applyAlignment="1">
      <alignment horizontal="left" vertical="center" wrapText="1"/>
    </xf>
    <xf numFmtId="0" fontId="58" fillId="0" borderId="3" xfId="0" applyFont="1" applyBorder="1" applyAlignment="1">
      <alignment horizontal="left" vertical="center"/>
    </xf>
    <xf numFmtId="0" fontId="58" fillId="0" borderId="8" xfId="0" applyFont="1" applyBorder="1" applyAlignment="1">
      <alignment horizontal="left" vertical="center"/>
    </xf>
    <xf numFmtId="0" fontId="58" fillId="0" borderId="11" xfId="0" applyFont="1" applyBorder="1" applyAlignment="1">
      <alignment horizontal="left" vertical="center"/>
    </xf>
    <xf numFmtId="0" fontId="58" fillId="0" borderId="0" xfId="0" applyFont="1" applyBorder="1" applyAlignment="1">
      <alignment horizontal="left" vertical="center"/>
    </xf>
    <xf numFmtId="0" fontId="58" fillId="0" borderId="9" xfId="0" applyFont="1" applyBorder="1" applyAlignment="1">
      <alignment horizontal="left" vertical="center"/>
    </xf>
    <xf numFmtId="0" fontId="58" fillId="0" borderId="12" xfId="0" applyFont="1" applyBorder="1" applyAlignment="1">
      <alignment horizontal="left" vertical="center"/>
    </xf>
    <xf numFmtId="0" fontId="58" fillId="0" borderId="5" xfId="0" applyFont="1" applyBorder="1" applyAlignment="1">
      <alignment horizontal="left" vertical="center"/>
    </xf>
    <xf numFmtId="0" fontId="58" fillId="0" borderId="13" xfId="0" applyFont="1" applyBorder="1" applyAlignment="1">
      <alignment horizontal="left" vertical="center"/>
    </xf>
    <xf numFmtId="0" fontId="77" fillId="0" borderId="0" xfId="0" applyFont="1" applyAlignment="1">
      <alignment horizontal="center" vertical="center"/>
    </xf>
    <xf numFmtId="0" fontId="82" fillId="0" borderId="0" xfId="0" applyFont="1" applyAlignment="1">
      <alignment horizontal="center" vertical="center"/>
    </xf>
    <xf numFmtId="0" fontId="0" fillId="0" borderId="5" xfId="0" applyFont="1" applyBorder="1" applyAlignment="1">
      <alignment horizontal="right" vertical="center"/>
    </xf>
    <xf numFmtId="0" fontId="110" fillId="0" borderId="1" xfId="0" applyFont="1" applyBorder="1" applyAlignment="1">
      <alignment horizontal="center" vertical="center" wrapText="1"/>
    </xf>
    <xf numFmtId="0" fontId="107" fillId="0" borderId="1" xfId="0" applyFont="1" applyBorder="1" applyAlignment="1">
      <alignment horizontal="center" vertical="center" wrapText="1"/>
    </xf>
    <xf numFmtId="0" fontId="84" fillId="0" borderId="0" xfId="0" applyFont="1" applyAlignment="1" applyProtection="1">
      <alignment horizontal="center" vertical="center"/>
      <protection locked="0"/>
    </xf>
    <xf numFmtId="0" fontId="98" fillId="0" borderId="7" xfId="0" applyFont="1" applyBorder="1" applyAlignment="1">
      <alignment horizontal="left" vertical="center" wrapText="1"/>
    </xf>
    <xf numFmtId="0" fontId="58" fillId="0" borderId="15" xfId="0" applyFont="1" applyBorder="1" applyAlignment="1">
      <alignment horizontal="left" vertical="center"/>
    </xf>
    <xf numFmtId="0" fontId="58" fillId="0" borderId="2" xfId="0" applyFont="1" applyBorder="1" applyAlignment="1">
      <alignment horizontal="left" vertical="center"/>
    </xf>
    <xf numFmtId="0" fontId="109" fillId="0" borderId="4" xfId="0" applyFont="1" applyBorder="1" applyAlignment="1">
      <alignment horizontal="center" vertical="center" wrapText="1"/>
    </xf>
    <xf numFmtId="0" fontId="109" fillId="0" borderId="10" xfId="0" applyFont="1" applyBorder="1" applyAlignment="1">
      <alignment horizontal="center" vertical="center" wrapText="1"/>
    </xf>
    <xf numFmtId="0" fontId="4" fillId="0" borderId="5" xfId="0" applyFont="1" applyBorder="1" applyAlignment="1" applyProtection="1">
      <alignment horizontal="center" vertical="center"/>
      <protection locked="0"/>
    </xf>
    <xf numFmtId="0" fontId="84" fillId="0" borderId="5" xfId="0" applyFont="1" applyBorder="1" applyAlignment="1" applyProtection="1">
      <alignment horizontal="center" vertical="center"/>
      <protection locked="0"/>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6" xfId="0" applyFont="1" applyBorder="1" applyAlignment="1">
      <alignment horizontal="left" vertical="center" wrapText="1"/>
    </xf>
    <xf numFmtId="0" fontId="0" fillId="0" borderId="3" xfId="0" applyFont="1" applyBorder="1" applyAlignment="1">
      <alignment horizontal="left" vertical="center" wrapText="1"/>
    </xf>
    <xf numFmtId="0" fontId="0" fillId="0" borderId="8" xfId="0" applyFont="1" applyBorder="1" applyAlignment="1">
      <alignment horizontal="left" vertical="center" wrapText="1"/>
    </xf>
    <xf numFmtId="0" fontId="0" fillId="0" borderId="12" xfId="0" applyFont="1" applyBorder="1" applyAlignment="1">
      <alignment horizontal="left" vertical="center" wrapText="1"/>
    </xf>
    <xf numFmtId="0" fontId="0" fillId="0" borderId="5" xfId="0" applyFont="1" applyBorder="1" applyAlignment="1">
      <alignment horizontal="left" vertical="center" wrapText="1"/>
    </xf>
    <xf numFmtId="0" fontId="0" fillId="0" borderId="13" xfId="0" applyFont="1" applyBorder="1" applyAlignment="1">
      <alignment horizontal="left" vertical="center" wrapText="1"/>
    </xf>
    <xf numFmtId="0" fontId="105" fillId="0" borderId="1" xfId="0" applyFont="1" applyBorder="1" applyAlignment="1">
      <alignment horizontal="center" vertical="center" wrapText="1"/>
    </xf>
    <xf numFmtId="0" fontId="109" fillId="0" borderId="14" xfId="0" applyFont="1" applyBorder="1" applyAlignment="1">
      <alignment horizontal="center" vertical="center" wrapText="1"/>
    </xf>
    <xf numFmtId="0" fontId="105" fillId="0" borderId="4" xfId="0" applyFont="1" applyBorder="1" applyAlignment="1">
      <alignment horizontal="center" vertical="center" wrapText="1"/>
    </xf>
    <xf numFmtId="0" fontId="105" fillId="0" borderId="14" xfId="0" applyFont="1" applyBorder="1" applyAlignment="1">
      <alignment horizontal="center" vertical="center" wrapText="1"/>
    </xf>
    <xf numFmtId="0" fontId="105" fillId="0" borderId="10" xfId="0" applyFont="1" applyBorder="1" applyAlignment="1">
      <alignment horizontal="center" vertical="center" wrapText="1"/>
    </xf>
    <xf numFmtId="0" fontId="109" fillId="0" borderId="4" xfId="0" applyFont="1" applyBorder="1" applyAlignment="1">
      <alignment horizontal="right" vertical="center" wrapText="1"/>
    </xf>
    <xf numFmtId="0" fontId="109" fillId="0" borderId="14" xfId="0" applyFont="1" applyBorder="1" applyAlignment="1">
      <alignment horizontal="right" vertical="center" wrapText="1"/>
    </xf>
    <xf numFmtId="0" fontId="109" fillId="0" borderId="10" xfId="0" applyFont="1" applyBorder="1" applyAlignment="1">
      <alignment horizontal="right" vertical="center" wrapText="1"/>
    </xf>
    <xf numFmtId="0" fontId="109" fillId="0" borderId="1" xfId="0" applyFont="1" applyBorder="1" applyAlignment="1">
      <alignment horizontal="right" vertical="center" wrapText="1"/>
    </xf>
    <xf numFmtId="0" fontId="105" fillId="0" borderId="8" xfId="0" applyFont="1" applyBorder="1" applyAlignment="1">
      <alignment horizontal="center" vertical="center" wrapText="1"/>
    </xf>
    <xf numFmtId="0" fontId="105" fillId="0" borderId="9" xfId="0" applyFont="1" applyBorder="1" applyAlignment="1">
      <alignment horizontal="center" vertical="center" wrapText="1"/>
    </xf>
    <xf numFmtId="0" fontId="105" fillId="0" borderId="13" xfId="0" applyFont="1" applyBorder="1" applyAlignment="1">
      <alignment horizontal="center" vertical="center" wrapText="1"/>
    </xf>
    <xf numFmtId="0" fontId="98" fillId="0" borderId="6" xfId="0" applyFont="1" applyFill="1" applyBorder="1" applyAlignment="1">
      <alignment horizontal="left" vertical="center" wrapText="1"/>
    </xf>
    <xf numFmtId="0" fontId="58" fillId="0" borderId="3" xfId="0" applyFont="1" applyFill="1" applyBorder="1" applyAlignment="1">
      <alignment horizontal="left" vertical="center"/>
    </xf>
    <xf numFmtId="0" fontId="58" fillId="0" borderId="8" xfId="0" applyFont="1" applyFill="1" applyBorder="1" applyAlignment="1">
      <alignment horizontal="left" vertical="center"/>
    </xf>
    <xf numFmtId="0" fontId="58" fillId="0" borderId="11" xfId="0" applyFont="1" applyFill="1" applyBorder="1" applyAlignment="1">
      <alignment horizontal="left" vertical="center"/>
    </xf>
    <xf numFmtId="0" fontId="58" fillId="0" borderId="0" xfId="0" applyFont="1" applyFill="1" applyBorder="1" applyAlignment="1">
      <alignment horizontal="left" vertical="center"/>
    </xf>
    <xf numFmtId="0" fontId="58" fillId="0" borderId="9" xfId="0" applyFont="1" applyFill="1" applyBorder="1" applyAlignment="1">
      <alignment horizontal="left" vertical="center"/>
    </xf>
    <xf numFmtId="0" fontId="58" fillId="0" borderId="12" xfId="0" applyFont="1" applyFill="1" applyBorder="1" applyAlignment="1">
      <alignment horizontal="left" vertical="center"/>
    </xf>
    <xf numFmtId="0" fontId="58" fillId="0" borderId="5" xfId="0" applyFont="1" applyFill="1" applyBorder="1" applyAlignment="1">
      <alignment horizontal="left" vertical="center"/>
    </xf>
    <xf numFmtId="0" fontId="58" fillId="0" borderId="13" xfId="0" applyFont="1" applyFill="1" applyBorder="1" applyAlignment="1">
      <alignment horizontal="left" vertical="center"/>
    </xf>
    <xf numFmtId="0" fontId="110" fillId="0" borderId="4" xfId="0" applyFont="1" applyBorder="1" applyAlignment="1">
      <alignment horizontal="center" vertical="center" wrapText="1"/>
    </xf>
    <xf numFmtId="0" fontId="110" fillId="0" borderId="10" xfId="0" applyFont="1" applyBorder="1" applyAlignment="1">
      <alignment horizontal="center" vertical="center" wrapText="1"/>
    </xf>
    <xf numFmtId="0" fontId="0" fillId="0" borderId="1" xfId="0" applyFont="1" applyFill="1" applyBorder="1" applyAlignment="1">
      <alignment horizontal="left" vertical="center"/>
    </xf>
    <xf numFmtId="0" fontId="0" fillId="0" borderId="1" xfId="0" applyFill="1" applyBorder="1" applyAlignment="1">
      <alignment horizontal="left" vertical="center"/>
    </xf>
    <xf numFmtId="0" fontId="107" fillId="0" borderId="8" xfId="0" applyFont="1" applyBorder="1" applyAlignment="1">
      <alignment horizontal="center" vertical="center" wrapText="1"/>
    </xf>
    <xf numFmtId="0" fontId="107" fillId="0" borderId="9" xfId="0" applyFont="1" applyBorder="1" applyAlignment="1">
      <alignment horizontal="center" vertical="center" wrapText="1"/>
    </xf>
    <xf numFmtId="0" fontId="107" fillId="0" borderId="13" xfId="0" applyFont="1" applyBorder="1" applyAlignment="1">
      <alignment horizontal="center" vertical="center" wrapText="1"/>
    </xf>
    <xf numFmtId="0" fontId="4" fillId="0" borderId="0" xfId="0" applyFont="1" applyBorder="1" applyAlignment="1" applyProtection="1">
      <alignment horizontal="center" vertical="center"/>
      <protection locked="0"/>
    </xf>
    <xf numFmtId="0" fontId="84" fillId="0" borderId="0" xfId="0" applyFont="1" applyBorder="1" applyAlignment="1" applyProtection="1">
      <alignment horizontal="center" vertical="center"/>
      <protection locked="0"/>
    </xf>
    <xf numFmtId="0" fontId="109" fillId="0" borderId="7" xfId="0" applyFont="1" applyBorder="1" applyAlignment="1">
      <alignment horizontal="center" vertical="center" wrapText="1"/>
    </xf>
    <xf numFmtId="0" fontId="109" fillId="0" borderId="2" xfId="0" applyFont="1" applyBorder="1" applyAlignment="1">
      <alignment horizontal="center" vertical="center" wrapText="1"/>
    </xf>
    <xf numFmtId="0" fontId="0" fillId="0" borderId="6"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xf>
    <xf numFmtId="0" fontId="98" fillId="0" borderId="1" xfId="0" applyFont="1" applyFill="1" applyBorder="1" applyAlignment="1">
      <alignment horizontal="left" vertical="center" wrapText="1"/>
    </xf>
    <xf numFmtId="0" fontId="82" fillId="0" borderId="1" xfId="0" applyFont="1" applyFill="1" applyBorder="1" applyAlignment="1">
      <alignment horizontal="left" vertical="center" wrapText="1"/>
    </xf>
    <xf numFmtId="0" fontId="89" fillId="0" borderId="5" xfId="0" applyFont="1" applyBorder="1" applyAlignment="1" applyProtection="1">
      <alignment horizontal="center" vertical="center"/>
      <protection locked="0"/>
    </xf>
    <xf numFmtId="0" fontId="109" fillId="0" borderId="15" xfId="0" applyFont="1" applyBorder="1" applyAlignment="1">
      <alignment horizontal="center" vertical="center" wrapText="1"/>
    </xf>
    <xf numFmtId="0" fontId="95" fillId="0" borderId="3" xfId="0" applyFont="1" applyFill="1" applyBorder="1" applyAlignment="1">
      <alignment horizontal="left" vertical="top" wrapText="1"/>
    </xf>
    <xf numFmtId="0" fontId="58" fillId="0" borderId="3" xfId="0" applyFont="1" applyFill="1" applyBorder="1" applyAlignment="1">
      <alignment horizontal="left" vertical="top" wrapText="1"/>
    </xf>
    <xf numFmtId="0" fontId="58" fillId="0" borderId="0" xfId="0" applyFont="1" applyFill="1" applyAlignment="1">
      <alignment horizontal="left" vertical="top" wrapText="1"/>
    </xf>
    <xf numFmtId="0" fontId="95" fillId="0" borderId="1" xfId="0" applyFont="1" applyBorder="1" applyAlignment="1">
      <alignment horizontal="center" vertical="center" wrapText="1"/>
    </xf>
    <xf numFmtId="0" fontId="109" fillId="0" borderId="3" xfId="0" applyFont="1" applyBorder="1" applyAlignment="1">
      <alignment horizontal="left" vertical="center"/>
    </xf>
    <xf numFmtId="0" fontId="95"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111" fillId="0" borderId="5" xfId="0" applyFont="1" applyBorder="1" applyAlignment="1">
      <alignment horizontal="center" vertical="center"/>
    </xf>
    <xf numFmtId="0" fontId="4" fillId="2" borderId="5" xfId="0" applyFont="1" applyFill="1" applyBorder="1" applyAlignment="1" applyProtection="1">
      <alignment horizontal="center" vertical="center"/>
      <protection locked="0"/>
    </xf>
    <xf numFmtId="0" fontId="84" fillId="2" borderId="5" xfId="0" applyFont="1" applyFill="1" applyBorder="1" applyAlignment="1" applyProtection="1">
      <alignment horizontal="center" vertical="center"/>
      <protection locked="0"/>
    </xf>
    <xf numFmtId="0" fontId="109" fillId="0" borderId="1" xfId="0" applyFont="1" applyBorder="1" applyAlignment="1">
      <alignment horizontal="justify" vertical="center" wrapText="1"/>
    </xf>
    <xf numFmtId="0" fontId="56" fillId="0" borderId="1" xfId="0" applyFont="1" applyFill="1" applyBorder="1" applyAlignment="1">
      <alignment horizontal="left" vertical="center" wrapText="1"/>
    </xf>
    <xf numFmtId="0" fontId="109"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ont="1" applyAlignment="1">
      <alignment horizontal="center" vertical="center"/>
    </xf>
    <xf numFmtId="0" fontId="82" fillId="0" borderId="7" xfId="0" applyFont="1" applyFill="1" applyBorder="1" applyAlignment="1">
      <alignment horizontal="left" vertical="center"/>
    </xf>
    <xf numFmtId="0" fontId="2" fillId="0" borderId="15" xfId="0" applyFont="1" applyFill="1" applyBorder="1" applyAlignment="1">
      <alignment horizontal="left" vertical="center"/>
    </xf>
    <xf numFmtId="0" fontId="2" fillId="0" borderId="2" xfId="0" applyFont="1" applyFill="1" applyBorder="1" applyAlignment="1">
      <alignment horizontal="left" vertical="center"/>
    </xf>
    <xf numFmtId="0" fontId="109" fillId="0" borderId="0" xfId="0" applyFont="1" applyBorder="1" applyAlignment="1">
      <alignment horizontal="center" vertical="center" wrapText="1"/>
    </xf>
    <xf numFmtId="0" fontId="56"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82" fillId="0" borderId="1" xfId="0" applyFont="1" applyFill="1" applyBorder="1" applyAlignment="1">
      <alignment horizontal="left" vertical="center"/>
    </xf>
    <xf numFmtId="0" fontId="122" fillId="0" borderId="0" xfId="0" applyFont="1" applyBorder="1" applyAlignment="1">
      <alignment horizontal="center" vertical="center"/>
    </xf>
    <xf numFmtId="0" fontId="0" fillId="0" borderId="0" xfId="0" applyFont="1" applyBorder="1" applyAlignment="1">
      <alignment horizontal="center" vertical="center"/>
    </xf>
    <xf numFmtId="0" fontId="1" fillId="0" borderId="1" xfId="0" applyFont="1" applyFill="1" applyBorder="1" applyAlignment="1">
      <alignment horizontal="left" vertical="center"/>
    </xf>
    <xf numFmtId="0" fontId="0" fillId="0" borderId="10" xfId="0" applyBorder="1" applyAlignment="1">
      <alignment horizontal="center" vertical="center" wrapText="1"/>
    </xf>
    <xf numFmtId="0" fontId="0" fillId="0" borderId="14" xfId="0" applyBorder="1" applyAlignment="1">
      <alignment horizontal="center" vertical="center" wrapText="1"/>
    </xf>
    <xf numFmtId="9" fontId="84" fillId="0" borderId="1" xfId="1" applyFont="1" applyBorder="1" applyAlignment="1">
      <alignment horizontal="right" vertical="center"/>
    </xf>
    <xf numFmtId="0" fontId="109" fillId="0" borderId="8" xfId="0" applyFont="1" applyBorder="1" applyAlignment="1">
      <alignment horizontal="center" vertical="center" wrapText="1"/>
    </xf>
    <xf numFmtId="0" fontId="109" fillId="0" borderId="9" xfId="0" applyFont="1" applyBorder="1" applyAlignment="1">
      <alignment horizontal="center" vertical="center" wrapText="1"/>
    </xf>
    <xf numFmtId="0" fontId="109" fillId="0" borderId="13" xfId="0" applyFont="1" applyBorder="1" applyAlignment="1">
      <alignment horizontal="center" vertical="center" wrapText="1"/>
    </xf>
    <xf numFmtId="0" fontId="109" fillId="10" borderId="1" xfId="0" applyFont="1" applyFill="1" applyBorder="1" applyAlignment="1">
      <alignment horizontal="center" vertical="center" wrapText="1"/>
    </xf>
    <xf numFmtId="0" fontId="105" fillId="0" borderId="1" xfId="0" applyFont="1" applyBorder="1" applyAlignment="1">
      <alignment horizontal="right" vertical="center" wrapText="1"/>
    </xf>
    <xf numFmtId="0" fontId="109" fillId="0" borderId="1" xfId="0" applyFont="1" applyBorder="1" applyAlignment="1">
      <alignment horizontal="center" vertical="center"/>
    </xf>
    <xf numFmtId="0" fontId="105" fillId="0" borderId="1" xfId="0" applyFont="1" applyBorder="1" applyAlignment="1">
      <alignment horizontal="center" vertical="center"/>
    </xf>
    <xf numFmtId="0" fontId="105" fillId="0" borderId="4" xfId="0" applyFont="1" applyFill="1" applyBorder="1" applyAlignment="1">
      <alignment horizontal="center" vertical="center" wrapText="1"/>
    </xf>
    <xf numFmtId="0" fontId="105" fillId="0" borderId="10" xfId="0" applyFont="1" applyFill="1" applyBorder="1" applyAlignment="1">
      <alignment horizontal="center" vertical="center" wrapText="1"/>
    </xf>
    <xf numFmtId="0" fontId="0" fillId="0" borderId="11" xfId="0" applyFont="1" applyBorder="1" applyAlignment="1">
      <alignment horizontal="left" vertical="center" wrapText="1"/>
    </xf>
    <xf numFmtId="0" fontId="0" fillId="0" borderId="0" xfId="0" applyFont="1" applyBorder="1" applyAlignment="1">
      <alignment horizontal="left" vertical="center" wrapText="1"/>
    </xf>
    <xf numFmtId="0" fontId="113" fillId="0" borderId="1" xfId="0" applyFont="1" applyBorder="1" applyAlignment="1">
      <alignment horizontal="center" vertical="center" wrapText="1"/>
    </xf>
    <xf numFmtId="0" fontId="20" fillId="0" borderId="5" xfId="0" applyFont="1" applyBorder="1" applyAlignment="1">
      <alignment horizontal="right" vertical="center"/>
    </xf>
    <xf numFmtId="0" fontId="109" fillId="0" borderId="4" xfId="0" applyFont="1" applyFill="1" applyBorder="1" applyAlignment="1">
      <alignment horizontal="center" vertical="center" wrapText="1"/>
    </xf>
    <xf numFmtId="0" fontId="109" fillId="0" borderId="10" xfId="0" applyFont="1" applyFill="1" applyBorder="1" applyAlignment="1">
      <alignment horizontal="center" vertical="center" wrapText="1"/>
    </xf>
    <xf numFmtId="0" fontId="4" fillId="0" borderId="5" xfId="0" applyFont="1" applyBorder="1" applyAlignment="1">
      <alignment horizontal="center" vertical="center"/>
    </xf>
    <xf numFmtId="0" fontId="84" fillId="0" borderId="5" xfId="0" applyFont="1" applyBorder="1" applyAlignment="1">
      <alignment horizontal="center" vertical="center"/>
    </xf>
    <xf numFmtId="0" fontId="0" fillId="0" borderId="7" xfId="0" applyBorder="1" applyAlignment="1">
      <alignment horizontal="left" vertical="center" wrapText="1"/>
    </xf>
    <xf numFmtId="0" fontId="0" fillId="0" borderId="15" xfId="0" applyFont="1" applyBorder="1" applyAlignment="1">
      <alignment horizontal="left" vertical="center" wrapText="1"/>
    </xf>
    <xf numFmtId="0" fontId="0" fillId="0" borderId="2" xfId="0" applyFont="1" applyBorder="1" applyAlignment="1">
      <alignment horizontal="left" vertical="center" wrapText="1"/>
    </xf>
    <xf numFmtId="0" fontId="1" fillId="0" borderId="4" xfId="0" applyFont="1" applyBorder="1" applyAlignment="1">
      <alignment horizontal="center" vertical="center" wrapText="1"/>
    </xf>
    <xf numFmtId="0" fontId="0" fillId="0" borderId="7" xfId="0" applyFont="1" applyBorder="1" applyAlignment="1">
      <alignment horizontal="left" vertical="center" wrapText="1"/>
    </xf>
    <xf numFmtId="0" fontId="0" fillId="0" borderId="1" xfId="0" applyBorder="1" applyAlignment="1">
      <alignment vertical="center"/>
    </xf>
    <xf numFmtId="0" fontId="118" fillId="0" borderId="1" xfId="0" applyFont="1" applyBorder="1" applyAlignment="1">
      <alignment vertical="center"/>
    </xf>
    <xf numFmtId="0" fontId="0" fillId="0" borderId="3"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13" xfId="0" applyBorder="1" applyAlignment="1">
      <alignment horizontal="left" vertical="center"/>
    </xf>
    <xf numFmtId="0" fontId="109" fillId="9" borderId="1" xfId="0" applyFont="1" applyFill="1" applyBorder="1" applyAlignment="1">
      <alignment horizontal="center" vertical="center" wrapText="1"/>
    </xf>
    <xf numFmtId="0" fontId="107" fillId="9" borderId="1" xfId="0" applyFont="1" applyFill="1" applyBorder="1" applyAlignment="1">
      <alignment horizontal="center" vertical="center" wrapText="1"/>
    </xf>
    <xf numFmtId="0" fontId="105" fillId="9" borderId="1" xfId="0" applyFont="1" applyFill="1" applyBorder="1" applyAlignment="1">
      <alignment horizontal="center" vertical="center" wrapText="1"/>
    </xf>
    <xf numFmtId="0" fontId="120" fillId="0" borderId="1" xfId="0" applyFont="1" applyBorder="1" applyAlignment="1">
      <alignment horizontal="center" vertical="center" wrapText="1"/>
    </xf>
    <xf numFmtId="0" fontId="4" fillId="0" borderId="0" xfId="0" applyFont="1" applyBorder="1" applyAlignment="1">
      <alignment horizontal="center" vertical="center"/>
    </xf>
    <xf numFmtId="0" fontId="84" fillId="0" borderId="0" xfId="0" applyFont="1" applyBorder="1" applyAlignment="1">
      <alignment horizontal="center" vertical="center"/>
    </xf>
    <xf numFmtId="0" fontId="89" fillId="0" borderId="0" xfId="0" applyFont="1" applyBorder="1" applyAlignment="1" applyProtection="1">
      <alignment horizontal="center" vertical="center"/>
      <protection locked="0"/>
    </xf>
    <xf numFmtId="0" fontId="4" fillId="0" borderId="5" xfId="0" applyFont="1" applyBorder="1" applyAlignment="1">
      <alignment horizontal="center" vertical="center" wrapText="1"/>
    </xf>
    <xf numFmtId="0" fontId="84" fillId="0" borderId="5" xfId="0" applyFont="1" applyBorder="1" applyAlignment="1">
      <alignment horizontal="center" vertical="center" wrapText="1"/>
    </xf>
    <xf numFmtId="0" fontId="101" fillId="0" borderId="0" xfId="0" applyFont="1" applyBorder="1" applyAlignment="1" applyProtection="1">
      <alignment horizontal="center" vertical="center"/>
      <protection locked="0"/>
    </xf>
    <xf numFmtId="0" fontId="105" fillId="0" borderId="6" xfId="0" applyFont="1" applyBorder="1" applyAlignment="1">
      <alignment horizontal="center" vertical="center" wrapText="1"/>
    </xf>
    <xf numFmtId="0" fontId="105" fillId="0" borderId="3" xfId="0" applyFont="1" applyBorder="1" applyAlignment="1">
      <alignment horizontal="center" vertical="center" wrapText="1"/>
    </xf>
    <xf numFmtId="0" fontId="105" fillId="0" borderId="12" xfId="0" applyFont="1" applyBorder="1" applyAlignment="1">
      <alignment horizontal="center" vertical="center" wrapText="1"/>
    </xf>
    <xf numFmtId="0" fontId="105" fillId="0" borderId="5" xfId="0" applyFont="1" applyBorder="1" applyAlignment="1">
      <alignment horizontal="center" vertical="center" wrapText="1"/>
    </xf>
    <xf numFmtId="0" fontId="109" fillId="0" borderId="6" xfId="0" applyFont="1" applyBorder="1" applyAlignment="1">
      <alignment horizontal="center" vertical="center" wrapText="1"/>
    </xf>
    <xf numFmtId="0" fontId="109" fillId="0" borderId="3" xfId="0" applyFont="1" applyBorder="1" applyAlignment="1">
      <alignment horizontal="center" vertical="center" wrapText="1"/>
    </xf>
    <xf numFmtId="0" fontId="109" fillId="0" borderId="12" xfId="0" applyFont="1" applyBorder="1" applyAlignment="1">
      <alignment horizontal="center" vertical="center" wrapText="1"/>
    </xf>
    <xf numFmtId="0" fontId="109" fillId="0" borderId="5" xfId="0" applyFont="1" applyBorder="1" applyAlignment="1">
      <alignment horizontal="center" vertical="center" wrapText="1"/>
    </xf>
    <xf numFmtId="0" fontId="94" fillId="0" borderId="7" xfId="0" applyFont="1" applyFill="1" applyBorder="1" applyAlignment="1">
      <alignment horizontal="left" vertical="center" wrapText="1"/>
    </xf>
    <xf numFmtId="0" fontId="90" fillId="0" borderId="15" xfId="0" applyFont="1" applyFill="1" applyBorder="1" applyAlignment="1">
      <alignment horizontal="left" vertical="center" wrapText="1"/>
    </xf>
    <xf numFmtId="0" fontId="90" fillId="0" borderId="2" xfId="0" applyFont="1" applyFill="1" applyBorder="1" applyAlignment="1">
      <alignment horizontal="left" vertical="center" wrapText="1"/>
    </xf>
    <xf numFmtId="0" fontId="0" fillId="0" borderId="7" xfId="0" applyFont="1"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93" fillId="0" borderId="5" xfId="0" applyFont="1" applyBorder="1" applyAlignment="1" applyProtection="1">
      <alignment horizontal="center" vertical="center"/>
      <protection locked="0"/>
    </xf>
    <xf numFmtId="0" fontId="4" fillId="0" borderId="0" xfId="0" applyFont="1" applyBorder="1" applyAlignment="1">
      <alignment horizontal="center" vertical="center" wrapText="1"/>
    </xf>
    <xf numFmtId="0" fontId="84" fillId="0" borderId="0" xfId="0" applyFont="1" applyBorder="1" applyAlignment="1">
      <alignment horizontal="center" vertical="center" wrapText="1"/>
    </xf>
    <xf numFmtId="0" fontId="2" fillId="0" borderId="0" xfId="0" applyFont="1" applyAlignment="1">
      <alignment horizontal="center" vertical="center" wrapText="1"/>
    </xf>
    <xf numFmtId="0" fontId="120" fillId="0" borderId="1" xfId="0" applyFont="1" applyBorder="1" applyAlignment="1">
      <alignment horizontal="left" vertical="center" wrapText="1"/>
    </xf>
    <xf numFmtId="0" fontId="109" fillId="9" borderId="4" xfId="0" applyFont="1" applyFill="1" applyBorder="1" applyAlignment="1">
      <alignment horizontal="center" vertical="center" wrapText="1"/>
    </xf>
    <xf numFmtId="0" fontId="109" fillId="9" borderId="10" xfId="0" applyFont="1" applyFill="1" applyBorder="1" applyAlignment="1">
      <alignment horizontal="center" vertical="center" wrapText="1"/>
    </xf>
    <xf numFmtId="0" fontId="93" fillId="0" borderId="5" xfId="0" applyFont="1" applyBorder="1" applyAlignment="1">
      <alignment horizontal="center" vertical="center"/>
    </xf>
    <xf numFmtId="0" fontId="105" fillId="9" borderId="4" xfId="0" applyFont="1" applyFill="1" applyBorder="1" applyAlignment="1">
      <alignment horizontal="center" vertical="center" wrapText="1"/>
    </xf>
    <xf numFmtId="0" fontId="105" fillId="9" borderId="10" xfId="0" applyFont="1" applyFill="1" applyBorder="1" applyAlignment="1">
      <alignment horizontal="center" vertical="center" wrapText="1"/>
    </xf>
    <xf numFmtId="0" fontId="121" fillId="0" borderId="5" xfId="0" applyFont="1" applyBorder="1" applyAlignment="1">
      <alignment horizontal="center" vertical="center"/>
    </xf>
    <xf numFmtId="0" fontId="97" fillId="0" borderId="1" xfId="0" applyFont="1"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7" fillId="0" borderId="5" xfId="0" applyFont="1" applyBorder="1" applyAlignment="1">
      <alignment horizontal="center" vertical="center" wrapText="1"/>
    </xf>
    <xf numFmtId="0" fontId="83" fillId="0" borderId="5" xfId="0" applyFont="1" applyBorder="1" applyAlignment="1">
      <alignment horizontal="center" vertical="center" wrapText="1"/>
    </xf>
    <xf numFmtId="0" fontId="93" fillId="0" borderId="0" xfId="0" applyFont="1" applyBorder="1" applyAlignment="1" applyProtection="1">
      <alignment horizontal="center" vertical="center"/>
      <protection locked="0"/>
    </xf>
    <xf numFmtId="0" fontId="106" fillId="0" borderId="0" xfId="0" applyFont="1" applyBorder="1" applyAlignment="1">
      <alignment horizontal="center" vertical="center"/>
    </xf>
    <xf numFmtId="0" fontId="93" fillId="0" borderId="0" xfId="0" applyFont="1" applyBorder="1" applyAlignment="1">
      <alignment horizontal="center" vertical="center"/>
    </xf>
    <xf numFmtId="0" fontId="111" fillId="0" borderId="5" xfId="0" applyFont="1" applyBorder="1" applyAlignment="1">
      <alignment horizontal="center" vertical="center" wrapText="1"/>
    </xf>
    <xf numFmtId="0" fontId="111" fillId="0" borderId="0" xfId="0" applyFont="1" applyBorder="1" applyAlignment="1">
      <alignment horizontal="center" vertical="center" wrapText="1"/>
    </xf>
    <xf numFmtId="0" fontId="0" fillId="0" borderId="3" xfId="0" applyFont="1" applyBorder="1" applyAlignment="1">
      <alignment horizontal="left" vertical="center"/>
    </xf>
    <xf numFmtId="0" fontId="117" fillId="0" borderId="1" xfId="0" applyFont="1" applyBorder="1" applyAlignment="1">
      <alignment horizontal="center" vertical="center"/>
    </xf>
    <xf numFmtId="0" fontId="113" fillId="0" borderId="1" xfId="0" applyFont="1" applyBorder="1" applyAlignment="1">
      <alignment horizontal="center" vertical="center"/>
    </xf>
    <xf numFmtId="0" fontId="84" fillId="0" borderId="7" xfId="0" applyFont="1" applyFill="1" applyBorder="1" applyAlignment="1">
      <alignment horizontal="right" vertical="center"/>
    </xf>
    <xf numFmtId="0" fontId="66" fillId="0" borderId="15" xfId="0" applyFont="1" applyFill="1" applyBorder="1" applyAlignment="1">
      <alignment horizontal="right" vertical="center"/>
    </xf>
    <xf numFmtId="0" fontId="66" fillId="0" borderId="2" xfId="0" applyFont="1" applyFill="1" applyBorder="1" applyAlignment="1">
      <alignment horizontal="right" vertical="center"/>
    </xf>
    <xf numFmtId="0" fontId="111" fillId="0" borderId="0" xfId="0" applyFont="1" applyAlignment="1">
      <alignment horizontal="center" vertical="center"/>
    </xf>
    <xf numFmtId="0" fontId="111" fillId="0" borderId="1" xfId="0" applyFont="1" applyBorder="1" applyAlignment="1">
      <alignment horizontal="right" vertical="center"/>
    </xf>
    <xf numFmtId="0" fontId="4" fillId="0" borderId="0" xfId="0" applyFont="1" applyBorder="1" applyAlignment="1">
      <alignment horizontal="right" vertical="center"/>
    </xf>
    <xf numFmtId="0" fontId="66" fillId="0" borderId="5" xfId="0" applyFont="1" applyBorder="1" applyAlignment="1">
      <alignment horizontal="right" vertical="center" wrapText="1"/>
    </xf>
    <xf numFmtId="0" fontId="4" fillId="0" borderId="0" xfId="0" applyFont="1" applyAlignment="1">
      <alignment horizontal="center" vertical="center" wrapText="1"/>
    </xf>
    <xf numFmtId="0" fontId="84" fillId="0" borderId="0" xfId="0" applyFont="1" applyAlignment="1">
      <alignment horizontal="center" vertical="center" wrapText="1"/>
    </xf>
    <xf numFmtId="0" fontId="82" fillId="0" borderId="6" xfId="0" applyFont="1" applyFill="1" applyBorder="1" applyAlignment="1">
      <alignment horizontal="left" vertical="center" wrapText="1"/>
    </xf>
    <xf numFmtId="0" fontId="34" fillId="0" borderId="3" xfId="0" applyFont="1" applyFill="1" applyBorder="1" applyAlignment="1">
      <alignment horizontal="left" vertical="center"/>
    </xf>
    <xf numFmtId="0" fontId="34" fillId="0" borderId="8" xfId="0" applyFont="1" applyFill="1" applyBorder="1" applyAlignment="1">
      <alignment horizontal="left" vertical="center"/>
    </xf>
    <xf numFmtId="0" fontId="34" fillId="0" borderId="11" xfId="0" applyFont="1" applyFill="1" applyBorder="1" applyAlignment="1">
      <alignment horizontal="left" vertical="center"/>
    </xf>
    <xf numFmtId="0" fontId="34" fillId="0" borderId="0" xfId="0" applyFont="1" applyFill="1" applyBorder="1" applyAlignment="1">
      <alignment horizontal="left" vertical="center"/>
    </xf>
    <xf numFmtId="0" fontId="34" fillId="0" borderId="9" xfId="0" applyFont="1" applyFill="1" applyBorder="1" applyAlignment="1">
      <alignment horizontal="left" vertical="center"/>
    </xf>
    <xf numFmtId="0" fontId="34" fillId="0" borderId="12" xfId="0" applyFont="1" applyFill="1" applyBorder="1" applyAlignment="1">
      <alignment horizontal="left" vertical="center"/>
    </xf>
    <xf numFmtId="0" fontId="34" fillId="0" borderId="5" xfId="0" applyFont="1" applyFill="1" applyBorder="1" applyAlignment="1">
      <alignment horizontal="left" vertical="center"/>
    </xf>
    <xf numFmtId="0" fontId="34" fillId="0" borderId="13" xfId="0" applyFont="1" applyFill="1" applyBorder="1" applyAlignment="1">
      <alignment horizontal="left" vertical="center"/>
    </xf>
  </cellXfs>
  <cellStyles count="4">
    <cellStyle name="百分比" xfId="1" builtinId="5"/>
    <cellStyle name="常规" xfId="0" builtinId="0"/>
    <cellStyle name="常规_表10-6" xfId="2"/>
    <cellStyle name="超链接" xfId="3" builtinId="8"/>
  </cellStyles>
  <dxfs count="0"/>
  <tableStyles count="0" defaultTableStyle="TableStyleMedium2" defaultPivotStyle="PivotStyleLight16"/>
  <colors>
    <mruColors>
      <color rgb="FFFFFF99"/>
      <color rgb="FFFFCC00"/>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2:O16"/>
  <sheetViews>
    <sheetView topLeftCell="B7" workbookViewId="0">
      <selection activeCell="C16" sqref="C16"/>
    </sheetView>
  </sheetViews>
  <sheetFormatPr defaultRowHeight="13.5"/>
  <cols>
    <col min="3" max="3" width="26.75" customWidth="1"/>
    <col min="4" max="4" width="15.125" customWidth="1"/>
    <col min="5" max="5" width="8.5" customWidth="1"/>
    <col min="6" max="6" width="4.375" customWidth="1"/>
    <col min="7" max="7" width="4.125" customWidth="1"/>
    <col min="8" max="8" width="3" customWidth="1"/>
    <col min="9" max="9" width="3.75" customWidth="1"/>
    <col min="15" max="15" width="11.25" customWidth="1"/>
  </cols>
  <sheetData>
    <row r="2" spans="3:15" ht="20.25">
      <c r="C2" s="352" t="s">
        <v>74</v>
      </c>
      <c r="D2" s="352"/>
      <c r="E2" s="352"/>
      <c r="F2" s="352"/>
      <c r="G2" s="352"/>
      <c r="H2" s="352"/>
      <c r="I2" s="352"/>
      <c r="J2" s="352"/>
      <c r="K2" s="352"/>
      <c r="L2" s="352"/>
      <c r="M2" s="352"/>
      <c r="N2" s="352"/>
      <c r="O2" s="352"/>
    </row>
    <row r="4" spans="3:15" ht="18.75">
      <c r="C4" s="353" t="s">
        <v>80</v>
      </c>
      <c r="D4" s="353"/>
      <c r="E4" s="353"/>
      <c r="F4" s="353"/>
      <c r="G4" s="353"/>
      <c r="H4" s="353"/>
      <c r="I4" s="353"/>
      <c r="J4" s="353"/>
      <c r="K4" s="353"/>
      <c r="L4" s="353"/>
      <c r="M4" s="353"/>
      <c r="N4" s="353"/>
      <c r="O4" s="353"/>
    </row>
    <row r="5" spans="3:15" ht="56.25" customHeight="1">
      <c r="C5" s="349" t="s">
        <v>734</v>
      </c>
      <c r="D5" s="349"/>
      <c r="E5" s="349"/>
      <c r="F5" s="349"/>
      <c r="G5" s="349"/>
      <c r="H5" s="349"/>
      <c r="I5" s="349"/>
      <c r="J5" s="349"/>
      <c r="K5" s="349"/>
      <c r="L5" s="349"/>
      <c r="M5" s="349"/>
      <c r="N5" s="349"/>
      <c r="O5" s="349"/>
    </row>
    <row r="6" spans="3:15" ht="37.5" customHeight="1">
      <c r="C6" s="350" t="s">
        <v>713</v>
      </c>
      <c r="D6" s="350"/>
      <c r="E6" s="350"/>
      <c r="F6" s="350"/>
      <c r="G6" s="350"/>
      <c r="H6" s="350"/>
      <c r="I6" s="350"/>
      <c r="J6" s="350"/>
      <c r="K6" s="350"/>
      <c r="L6" s="350"/>
      <c r="M6" s="350"/>
      <c r="N6" s="350"/>
      <c r="O6" s="350"/>
    </row>
    <row r="7" spans="3:15" ht="51" customHeight="1">
      <c r="C7" s="350" t="s">
        <v>714</v>
      </c>
      <c r="D7" s="351"/>
      <c r="E7" s="351"/>
      <c r="F7" s="351"/>
      <c r="G7" s="351"/>
      <c r="H7" s="351"/>
      <c r="I7" s="351"/>
      <c r="J7" s="351"/>
      <c r="K7" s="351"/>
      <c r="L7" s="351"/>
      <c r="M7" s="351"/>
      <c r="N7" s="351"/>
      <c r="O7" s="351"/>
    </row>
    <row r="8" spans="3:15" ht="37.5" customHeight="1">
      <c r="C8" s="349" t="s">
        <v>715</v>
      </c>
      <c r="D8" s="349"/>
      <c r="E8" s="349"/>
      <c r="F8" s="349"/>
      <c r="G8" s="349"/>
      <c r="H8" s="349"/>
      <c r="I8" s="349"/>
      <c r="J8" s="349"/>
      <c r="K8" s="349"/>
      <c r="L8" s="349"/>
      <c r="M8" s="349"/>
      <c r="N8" s="349"/>
      <c r="O8" s="349"/>
    </row>
    <row r="9" spans="3:15" ht="26.25" customHeight="1">
      <c r="C9" s="350" t="s">
        <v>716</v>
      </c>
      <c r="D9" s="351"/>
      <c r="E9" s="351"/>
      <c r="F9" s="351"/>
      <c r="G9" s="351"/>
      <c r="H9" s="351"/>
      <c r="I9" s="351"/>
      <c r="J9" s="351"/>
      <c r="K9" s="351"/>
      <c r="L9" s="351"/>
      <c r="M9" s="351"/>
      <c r="N9" s="351"/>
      <c r="O9" s="351"/>
    </row>
    <row r="10" spans="3:15" ht="27" customHeight="1">
      <c r="C10" s="349" t="s">
        <v>717</v>
      </c>
      <c r="D10" s="349"/>
      <c r="E10" s="349"/>
      <c r="F10" s="349"/>
      <c r="G10" s="349"/>
      <c r="H10" s="349"/>
      <c r="I10" s="349"/>
      <c r="J10" s="349"/>
      <c r="K10" s="349"/>
      <c r="L10" s="349"/>
      <c r="M10" s="349"/>
      <c r="N10" s="349"/>
      <c r="O10" s="349"/>
    </row>
    <row r="11" spans="3:15" ht="48" customHeight="1">
      <c r="C11" s="349" t="s">
        <v>718</v>
      </c>
      <c r="D11" s="349"/>
      <c r="E11" s="349"/>
      <c r="F11" s="349"/>
      <c r="G11" s="349"/>
      <c r="H11" s="349"/>
      <c r="I11" s="349"/>
      <c r="J11" s="349"/>
      <c r="K11" s="349"/>
      <c r="L11" s="349"/>
      <c r="M11" s="349"/>
      <c r="N11" s="349"/>
      <c r="O11" s="349"/>
    </row>
    <row r="12" spans="3:15" ht="15">
      <c r="C12" s="349" t="s">
        <v>735</v>
      </c>
      <c r="D12" s="349"/>
      <c r="E12" s="349"/>
      <c r="F12" s="349"/>
      <c r="G12" s="349"/>
      <c r="H12" s="349"/>
      <c r="I12" s="349"/>
      <c r="J12" s="349"/>
      <c r="K12" s="349"/>
      <c r="L12" s="349"/>
      <c r="M12" s="349"/>
      <c r="N12" s="349"/>
      <c r="O12" s="349"/>
    </row>
    <row r="16" spans="3:15" ht="18.75">
      <c r="C16" s="18"/>
    </row>
  </sheetData>
  <mergeCells count="10">
    <mergeCell ref="C2:O2"/>
    <mergeCell ref="C4:O4"/>
    <mergeCell ref="C6:O6"/>
    <mergeCell ref="C9:O9"/>
    <mergeCell ref="C10:O10"/>
    <mergeCell ref="C12:O12"/>
    <mergeCell ref="C11:O11"/>
    <mergeCell ref="C5:O5"/>
    <mergeCell ref="C7:O7"/>
    <mergeCell ref="C8:O8"/>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51"/>
  <sheetViews>
    <sheetView workbookViewId="0">
      <selection activeCell="K18" sqref="K18"/>
    </sheetView>
  </sheetViews>
  <sheetFormatPr defaultRowHeight="13.5"/>
  <cols>
    <col min="1" max="1" width="9" style="60"/>
    <col min="2" max="2" width="15.375" style="60" customWidth="1"/>
    <col min="3" max="3" width="9.375" style="60" customWidth="1"/>
    <col min="4" max="16384" width="9" style="60"/>
  </cols>
  <sheetData>
    <row r="1" spans="1:15">
      <c r="A1" s="420" t="s">
        <v>140</v>
      </c>
      <c r="B1" s="421"/>
      <c r="C1" s="421"/>
      <c r="D1" s="421"/>
      <c r="E1" s="421"/>
      <c r="F1" s="421"/>
      <c r="G1" s="421"/>
      <c r="H1" s="421"/>
      <c r="I1" s="47"/>
      <c r="J1" s="47"/>
      <c r="K1" s="47"/>
      <c r="L1" s="47"/>
    </row>
    <row r="2" spans="1:15" ht="25.5" customHeight="1">
      <c r="A2" s="388" t="s">
        <v>10</v>
      </c>
      <c r="B2" s="388" t="s">
        <v>11</v>
      </c>
      <c r="C2" s="418" t="s">
        <v>463</v>
      </c>
      <c r="D2" s="388" t="s">
        <v>26</v>
      </c>
      <c r="E2" s="388" t="s">
        <v>46</v>
      </c>
      <c r="F2" s="388"/>
      <c r="G2" s="388" t="s">
        <v>28</v>
      </c>
      <c r="H2" s="388"/>
      <c r="I2" s="115"/>
      <c r="J2" s="115"/>
      <c r="K2" s="115"/>
      <c r="L2" s="115"/>
      <c r="M2" s="116"/>
      <c r="N2" s="116"/>
      <c r="O2" s="116"/>
    </row>
    <row r="3" spans="1:15" ht="13.5" customHeight="1">
      <c r="A3" s="388"/>
      <c r="B3" s="388"/>
      <c r="C3" s="431"/>
      <c r="D3" s="388"/>
      <c r="E3" s="418" t="s">
        <v>464</v>
      </c>
      <c r="F3" s="418" t="s">
        <v>578</v>
      </c>
      <c r="G3" s="418" t="s">
        <v>579</v>
      </c>
      <c r="H3" s="418" t="s">
        <v>580</v>
      </c>
      <c r="I3" s="106"/>
      <c r="J3" s="106"/>
      <c r="K3" s="106"/>
      <c r="L3" s="106"/>
      <c r="M3" s="116"/>
      <c r="N3" s="116"/>
      <c r="O3" s="116"/>
    </row>
    <row r="4" spans="1:15">
      <c r="A4" s="388"/>
      <c r="B4" s="388"/>
      <c r="C4" s="419"/>
      <c r="D4" s="388"/>
      <c r="E4" s="419"/>
      <c r="F4" s="419"/>
      <c r="G4" s="419"/>
      <c r="H4" s="419"/>
      <c r="I4" s="106"/>
      <c r="J4" s="106"/>
      <c r="K4" s="106"/>
      <c r="L4" s="106"/>
      <c r="M4" s="116"/>
      <c r="N4" s="11"/>
      <c r="O4" s="11"/>
    </row>
    <row r="5" spans="1:15">
      <c r="A5" s="430">
        <v>1</v>
      </c>
      <c r="B5" s="388" t="s">
        <v>20</v>
      </c>
      <c r="C5" s="430" t="s">
        <v>125</v>
      </c>
      <c r="D5" s="62" t="s">
        <v>142</v>
      </c>
      <c r="E5" s="62">
        <v>0</v>
      </c>
      <c r="F5" s="341">
        <v>0</v>
      </c>
      <c r="G5" s="341">
        <v>0</v>
      </c>
      <c r="H5" s="341">
        <v>0</v>
      </c>
      <c r="I5" s="111"/>
      <c r="J5" s="111"/>
      <c r="K5" s="111"/>
      <c r="L5" s="112"/>
      <c r="M5" s="116"/>
      <c r="N5" s="9"/>
      <c r="O5" s="116"/>
    </row>
    <row r="6" spans="1:15">
      <c r="A6" s="430"/>
      <c r="B6" s="388"/>
      <c r="C6" s="430"/>
      <c r="D6" s="62" t="s">
        <v>143</v>
      </c>
      <c r="E6" s="341">
        <v>0</v>
      </c>
      <c r="F6" s="341">
        <v>0</v>
      </c>
      <c r="G6" s="341">
        <v>0</v>
      </c>
      <c r="H6" s="341">
        <v>0</v>
      </c>
      <c r="I6" s="110"/>
      <c r="J6" s="110"/>
      <c r="K6" s="110"/>
      <c r="L6" s="112"/>
      <c r="M6" s="116"/>
      <c r="N6" s="9"/>
      <c r="O6" s="116"/>
    </row>
    <row r="7" spans="1:15">
      <c r="A7" s="430"/>
      <c r="B7" s="388"/>
      <c r="C7" s="430"/>
      <c r="D7" s="62" t="s">
        <v>144</v>
      </c>
      <c r="E7" s="341">
        <v>0</v>
      </c>
      <c r="F7" s="341">
        <v>0</v>
      </c>
      <c r="G7" s="341">
        <v>0</v>
      </c>
      <c r="H7" s="341">
        <v>0</v>
      </c>
      <c r="I7" s="111"/>
      <c r="J7" s="111"/>
      <c r="K7" s="111"/>
      <c r="L7" s="112"/>
      <c r="M7" s="116"/>
      <c r="N7" s="9"/>
      <c r="O7" s="116"/>
    </row>
    <row r="8" spans="1:15">
      <c r="A8" s="430"/>
      <c r="B8" s="388"/>
      <c r="C8" s="430"/>
      <c r="D8" s="62" t="s">
        <v>145</v>
      </c>
      <c r="E8" s="341">
        <v>0</v>
      </c>
      <c r="F8" s="341">
        <v>0</v>
      </c>
      <c r="G8" s="341">
        <v>0</v>
      </c>
      <c r="H8" s="341">
        <v>0</v>
      </c>
      <c r="I8" s="109"/>
      <c r="J8" s="111"/>
      <c r="K8" s="109"/>
      <c r="L8" s="112"/>
      <c r="M8" s="116"/>
      <c r="N8" s="9"/>
      <c r="O8" s="116"/>
    </row>
    <row r="9" spans="1:15">
      <c r="A9" s="430"/>
      <c r="B9" s="388"/>
      <c r="C9" s="430"/>
      <c r="D9" s="62" t="s">
        <v>146</v>
      </c>
      <c r="E9" s="341">
        <v>0</v>
      </c>
      <c r="F9" s="341">
        <v>0</v>
      </c>
      <c r="G9" s="341">
        <v>0</v>
      </c>
      <c r="H9" s="341">
        <v>0</v>
      </c>
      <c r="I9" s="111"/>
      <c r="J9" s="111"/>
      <c r="K9" s="111"/>
      <c r="L9" s="112"/>
      <c r="M9" s="116"/>
      <c r="N9" s="116"/>
      <c r="O9" s="116"/>
    </row>
    <row r="10" spans="1:15">
      <c r="A10" s="432">
        <v>2</v>
      </c>
      <c r="B10" s="418" t="s">
        <v>49</v>
      </c>
      <c r="C10" s="430" t="s">
        <v>147</v>
      </c>
      <c r="D10" s="62" t="s">
        <v>142</v>
      </c>
      <c r="E10" s="341">
        <v>0</v>
      </c>
      <c r="F10" s="341">
        <v>0</v>
      </c>
      <c r="G10" s="341">
        <v>0</v>
      </c>
      <c r="H10" s="341">
        <v>0</v>
      </c>
      <c r="I10" s="109"/>
      <c r="J10" s="111"/>
      <c r="K10" s="109"/>
      <c r="L10" s="112"/>
      <c r="M10" s="116"/>
      <c r="N10" s="116"/>
      <c r="O10" s="116"/>
    </row>
    <row r="11" spans="1:15">
      <c r="A11" s="433"/>
      <c r="B11" s="431"/>
      <c r="C11" s="430"/>
      <c r="D11" s="62" t="s">
        <v>143</v>
      </c>
      <c r="E11" s="341">
        <v>0</v>
      </c>
      <c r="F11" s="341">
        <v>0</v>
      </c>
      <c r="G11" s="341">
        <v>0</v>
      </c>
      <c r="H11" s="341">
        <v>0</v>
      </c>
      <c r="I11" s="110"/>
      <c r="J11" s="110"/>
      <c r="K11" s="110"/>
      <c r="L11" s="112"/>
      <c r="M11" s="116"/>
      <c r="N11" s="116"/>
      <c r="O11" s="116"/>
    </row>
    <row r="12" spans="1:15">
      <c r="A12" s="433"/>
      <c r="B12" s="431"/>
      <c r="C12" s="430"/>
      <c r="D12" s="62" t="s">
        <v>144</v>
      </c>
      <c r="E12" s="341">
        <v>0</v>
      </c>
      <c r="F12" s="341">
        <v>0</v>
      </c>
      <c r="G12" s="341">
        <v>0</v>
      </c>
      <c r="H12" s="341">
        <v>0</v>
      </c>
      <c r="I12" s="117"/>
      <c r="J12" s="117"/>
      <c r="K12" s="117"/>
      <c r="L12" s="117"/>
      <c r="M12" s="116"/>
      <c r="N12" s="116"/>
      <c r="O12" s="116"/>
    </row>
    <row r="13" spans="1:15">
      <c r="A13" s="433"/>
      <c r="B13" s="431"/>
      <c r="C13" s="430"/>
      <c r="D13" s="62" t="s">
        <v>145</v>
      </c>
      <c r="E13" s="341">
        <v>0</v>
      </c>
      <c r="F13" s="341">
        <v>0</v>
      </c>
      <c r="G13" s="341">
        <v>0</v>
      </c>
      <c r="H13" s="341">
        <v>0</v>
      </c>
      <c r="I13" s="40"/>
      <c r="J13" s="40"/>
      <c r="K13" s="40"/>
      <c r="L13" s="40"/>
      <c r="M13" s="116"/>
      <c r="N13" s="116"/>
      <c r="O13" s="116"/>
    </row>
    <row r="14" spans="1:15">
      <c r="A14" s="434"/>
      <c r="B14" s="419"/>
      <c r="C14" s="430"/>
      <c r="D14" s="62" t="s">
        <v>146</v>
      </c>
      <c r="E14" s="341">
        <v>0</v>
      </c>
      <c r="F14" s="341">
        <v>0</v>
      </c>
      <c r="G14" s="341">
        <v>0</v>
      </c>
      <c r="H14" s="341">
        <v>0</v>
      </c>
      <c r="I14" s="116"/>
      <c r="J14" s="116"/>
      <c r="K14" s="116"/>
      <c r="L14" s="116"/>
      <c r="M14" s="116"/>
      <c r="N14" s="116"/>
      <c r="O14" s="116"/>
    </row>
    <row r="15" spans="1:15">
      <c r="A15" s="430">
        <v>3</v>
      </c>
      <c r="B15" s="388" t="s">
        <v>54</v>
      </c>
      <c r="C15" s="430" t="s">
        <v>125</v>
      </c>
      <c r="D15" s="62" t="s">
        <v>142</v>
      </c>
      <c r="E15" s="298">
        <f t="shared" ref="E15:H19" si="0">E5+E10</f>
        <v>0</v>
      </c>
      <c r="F15" s="298">
        <f t="shared" si="0"/>
        <v>0</v>
      </c>
      <c r="G15" s="298">
        <f t="shared" si="0"/>
        <v>0</v>
      </c>
      <c r="H15" s="298">
        <f t="shared" si="0"/>
        <v>0</v>
      </c>
      <c r="I15" s="116"/>
      <c r="J15" s="116"/>
      <c r="K15" s="116"/>
      <c r="L15" s="116"/>
      <c r="M15" s="116"/>
      <c r="N15" s="116"/>
      <c r="O15" s="116"/>
    </row>
    <row r="16" spans="1:15">
      <c r="A16" s="430"/>
      <c r="B16" s="388"/>
      <c r="C16" s="430"/>
      <c r="D16" s="62" t="s">
        <v>143</v>
      </c>
      <c r="E16" s="298">
        <f t="shared" si="0"/>
        <v>0</v>
      </c>
      <c r="F16" s="298">
        <f t="shared" si="0"/>
        <v>0</v>
      </c>
      <c r="G16" s="298">
        <f t="shared" si="0"/>
        <v>0</v>
      </c>
      <c r="H16" s="298">
        <f t="shared" si="0"/>
        <v>0</v>
      </c>
      <c r="I16" s="116"/>
      <c r="J16" s="116"/>
      <c r="K16" s="116"/>
      <c r="L16" s="116"/>
      <c r="M16" s="116"/>
      <c r="N16" s="116"/>
      <c r="O16" s="116"/>
    </row>
    <row r="17" spans="1:8">
      <c r="A17" s="430"/>
      <c r="B17" s="388"/>
      <c r="C17" s="430"/>
      <c r="D17" s="62" t="s">
        <v>144</v>
      </c>
      <c r="E17" s="298">
        <f t="shared" si="0"/>
        <v>0</v>
      </c>
      <c r="F17" s="298">
        <f t="shared" si="0"/>
        <v>0</v>
      </c>
      <c r="G17" s="298">
        <f t="shared" si="0"/>
        <v>0</v>
      </c>
      <c r="H17" s="298">
        <f t="shared" si="0"/>
        <v>0</v>
      </c>
    </row>
    <row r="18" spans="1:8">
      <c r="A18" s="430"/>
      <c r="B18" s="388"/>
      <c r="C18" s="430"/>
      <c r="D18" s="62" t="s">
        <v>145</v>
      </c>
      <c r="E18" s="298">
        <f t="shared" si="0"/>
        <v>0</v>
      </c>
      <c r="F18" s="298">
        <f t="shared" si="0"/>
        <v>0</v>
      </c>
      <c r="G18" s="298">
        <f t="shared" si="0"/>
        <v>0</v>
      </c>
      <c r="H18" s="298">
        <f t="shared" si="0"/>
        <v>0</v>
      </c>
    </row>
    <row r="19" spans="1:8">
      <c r="A19" s="430"/>
      <c r="B19" s="388"/>
      <c r="C19" s="430"/>
      <c r="D19" s="62" t="s">
        <v>146</v>
      </c>
      <c r="E19" s="298">
        <f t="shared" si="0"/>
        <v>0</v>
      </c>
      <c r="F19" s="298">
        <f t="shared" si="0"/>
        <v>0</v>
      </c>
      <c r="G19" s="298">
        <f t="shared" si="0"/>
        <v>0</v>
      </c>
      <c r="H19" s="298">
        <f t="shared" si="0"/>
        <v>0</v>
      </c>
    </row>
    <row r="20" spans="1:8">
      <c r="A20" s="430">
        <v>3.1</v>
      </c>
      <c r="B20" s="438" t="s">
        <v>126</v>
      </c>
      <c r="C20" s="430" t="s">
        <v>125</v>
      </c>
      <c r="D20" s="62" t="s">
        <v>142</v>
      </c>
      <c r="E20" s="62">
        <v>0</v>
      </c>
      <c r="F20" s="341">
        <v>0</v>
      </c>
      <c r="G20" s="341">
        <v>0</v>
      </c>
      <c r="H20" s="341">
        <v>0</v>
      </c>
    </row>
    <row r="21" spans="1:8">
      <c r="A21" s="430"/>
      <c r="B21" s="438"/>
      <c r="C21" s="430"/>
      <c r="D21" s="62" t="s">
        <v>143</v>
      </c>
      <c r="E21" s="341">
        <v>0</v>
      </c>
      <c r="F21" s="341">
        <v>0</v>
      </c>
      <c r="G21" s="341">
        <v>0</v>
      </c>
      <c r="H21" s="341">
        <v>0</v>
      </c>
    </row>
    <row r="22" spans="1:8">
      <c r="A22" s="430"/>
      <c r="B22" s="438"/>
      <c r="C22" s="430"/>
      <c r="D22" s="62" t="s">
        <v>144</v>
      </c>
      <c r="E22" s="341">
        <v>0</v>
      </c>
      <c r="F22" s="341">
        <v>0</v>
      </c>
      <c r="G22" s="341">
        <v>0</v>
      </c>
      <c r="H22" s="341">
        <v>0</v>
      </c>
    </row>
    <row r="23" spans="1:8">
      <c r="A23" s="430"/>
      <c r="B23" s="438"/>
      <c r="C23" s="430"/>
      <c r="D23" s="62" t="s">
        <v>145</v>
      </c>
      <c r="E23" s="341">
        <v>0</v>
      </c>
      <c r="F23" s="341">
        <v>0</v>
      </c>
      <c r="G23" s="341">
        <v>0</v>
      </c>
      <c r="H23" s="341">
        <v>0</v>
      </c>
    </row>
    <row r="24" spans="1:8">
      <c r="A24" s="430"/>
      <c r="B24" s="438"/>
      <c r="C24" s="430"/>
      <c r="D24" s="62" t="s">
        <v>146</v>
      </c>
      <c r="E24" s="341">
        <v>0</v>
      </c>
      <c r="F24" s="341">
        <v>0</v>
      </c>
      <c r="G24" s="341">
        <v>0</v>
      </c>
      <c r="H24" s="341">
        <v>0</v>
      </c>
    </row>
    <row r="25" spans="1:8" ht="13.5" customHeight="1">
      <c r="A25" s="439">
        <v>3.2</v>
      </c>
      <c r="B25" s="435" t="s">
        <v>148</v>
      </c>
      <c r="C25" s="430" t="s">
        <v>125</v>
      </c>
      <c r="D25" s="62" t="s">
        <v>142</v>
      </c>
      <c r="E25" s="341">
        <v>0</v>
      </c>
      <c r="F25" s="341">
        <v>0</v>
      </c>
      <c r="G25" s="341">
        <v>0</v>
      </c>
      <c r="H25" s="341">
        <v>0</v>
      </c>
    </row>
    <row r="26" spans="1:8" ht="12" customHeight="1">
      <c r="A26" s="440"/>
      <c r="B26" s="436"/>
      <c r="C26" s="430"/>
      <c r="D26" s="62" t="s">
        <v>143</v>
      </c>
      <c r="E26" s="341">
        <v>0</v>
      </c>
      <c r="F26" s="341">
        <v>0</v>
      </c>
      <c r="G26" s="341">
        <v>0</v>
      </c>
      <c r="H26" s="341">
        <v>0</v>
      </c>
    </row>
    <row r="27" spans="1:8">
      <c r="A27" s="440"/>
      <c r="B27" s="436"/>
      <c r="C27" s="430"/>
      <c r="D27" s="62" t="s">
        <v>144</v>
      </c>
      <c r="E27" s="341">
        <v>0</v>
      </c>
      <c r="F27" s="341">
        <v>0</v>
      </c>
      <c r="G27" s="341">
        <v>0</v>
      </c>
      <c r="H27" s="341">
        <v>0</v>
      </c>
    </row>
    <row r="28" spans="1:8">
      <c r="A28" s="440"/>
      <c r="B28" s="436"/>
      <c r="C28" s="430"/>
      <c r="D28" s="62" t="s">
        <v>145</v>
      </c>
      <c r="E28" s="341">
        <v>0</v>
      </c>
      <c r="F28" s="341">
        <v>0</v>
      </c>
      <c r="G28" s="341">
        <v>0</v>
      </c>
      <c r="H28" s="341">
        <v>0</v>
      </c>
    </row>
    <row r="29" spans="1:8">
      <c r="A29" s="441"/>
      <c r="B29" s="437"/>
      <c r="C29" s="430"/>
      <c r="D29" s="62" t="s">
        <v>146</v>
      </c>
      <c r="E29" s="341">
        <v>0</v>
      </c>
      <c r="F29" s="341">
        <v>0</v>
      </c>
      <c r="G29" s="341">
        <v>0</v>
      </c>
      <c r="H29" s="341">
        <v>0</v>
      </c>
    </row>
    <row r="30" spans="1:8">
      <c r="A30" s="439">
        <v>3.3</v>
      </c>
      <c r="B30" s="435" t="s">
        <v>149</v>
      </c>
      <c r="C30" s="430" t="s">
        <v>125</v>
      </c>
      <c r="D30" s="62" t="s">
        <v>142</v>
      </c>
      <c r="E30" s="341">
        <v>0</v>
      </c>
      <c r="F30" s="341">
        <v>2</v>
      </c>
      <c r="G30" s="341">
        <v>0</v>
      </c>
      <c r="H30" s="341">
        <v>0</v>
      </c>
    </row>
    <row r="31" spans="1:8">
      <c r="A31" s="440"/>
      <c r="B31" s="436"/>
      <c r="C31" s="430"/>
      <c r="D31" s="62" t="s">
        <v>143</v>
      </c>
      <c r="E31" s="341">
        <v>0</v>
      </c>
      <c r="F31" s="341">
        <v>0</v>
      </c>
      <c r="G31" s="341">
        <v>0</v>
      </c>
      <c r="H31" s="341">
        <v>0</v>
      </c>
    </row>
    <row r="32" spans="1:8">
      <c r="A32" s="440"/>
      <c r="B32" s="436"/>
      <c r="C32" s="430"/>
      <c r="D32" s="62" t="s">
        <v>144</v>
      </c>
      <c r="E32" s="341">
        <v>0</v>
      </c>
      <c r="F32" s="341">
        <v>0</v>
      </c>
      <c r="G32" s="341">
        <v>0</v>
      </c>
      <c r="H32" s="341">
        <v>0</v>
      </c>
    </row>
    <row r="33" spans="1:8">
      <c r="A33" s="440"/>
      <c r="B33" s="436"/>
      <c r="C33" s="430"/>
      <c r="D33" s="62" t="s">
        <v>145</v>
      </c>
      <c r="E33" s="341">
        <v>0</v>
      </c>
      <c r="F33" s="341">
        <v>0</v>
      </c>
      <c r="G33" s="341">
        <v>0</v>
      </c>
      <c r="H33" s="341">
        <v>0</v>
      </c>
    </row>
    <row r="34" spans="1:8">
      <c r="A34" s="441"/>
      <c r="B34" s="437"/>
      <c r="C34" s="430"/>
      <c r="D34" s="62" t="s">
        <v>146</v>
      </c>
      <c r="E34" s="341">
        <v>0</v>
      </c>
      <c r="F34" s="341">
        <v>0</v>
      </c>
      <c r="G34" s="341">
        <v>0</v>
      </c>
      <c r="H34" s="341">
        <v>0</v>
      </c>
    </row>
    <row r="35" spans="1:8">
      <c r="A35" s="439">
        <v>3.4</v>
      </c>
      <c r="B35" s="435" t="s">
        <v>150</v>
      </c>
      <c r="C35" s="430" t="s">
        <v>125</v>
      </c>
      <c r="D35" s="62" t="s">
        <v>142</v>
      </c>
      <c r="E35" s="341">
        <v>0</v>
      </c>
      <c r="F35" s="341">
        <v>0</v>
      </c>
      <c r="G35" s="341">
        <v>0</v>
      </c>
      <c r="H35" s="341">
        <v>0</v>
      </c>
    </row>
    <row r="36" spans="1:8">
      <c r="A36" s="440"/>
      <c r="B36" s="436"/>
      <c r="C36" s="430"/>
      <c r="D36" s="62" t="s">
        <v>143</v>
      </c>
      <c r="E36" s="341">
        <v>0</v>
      </c>
      <c r="F36" s="341">
        <v>0</v>
      </c>
      <c r="G36" s="341">
        <v>0</v>
      </c>
      <c r="H36" s="341">
        <v>0</v>
      </c>
    </row>
    <row r="37" spans="1:8">
      <c r="A37" s="440"/>
      <c r="B37" s="436"/>
      <c r="C37" s="430"/>
      <c r="D37" s="62" t="s">
        <v>144</v>
      </c>
      <c r="E37" s="341">
        <v>0</v>
      </c>
      <c r="F37" s="341">
        <v>0</v>
      </c>
      <c r="G37" s="341">
        <v>0</v>
      </c>
      <c r="H37" s="341">
        <v>0</v>
      </c>
    </row>
    <row r="38" spans="1:8">
      <c r="A38" s="440"/>
      <c r="B38" s="436"/>
      <c r="C38" s="430"/>
      <c r="D38" s="62" t="s">
        <v>145</v>
      </c>
      <c r="E38" s="341">
        <v>0</v>
      </c>
      <c r="F38" s="341">
        <v>0</v>
      </c>
      <c r="G38" s="341">
        <v>0</v>
      </c>
      <c r="H38" s="341">
        <v>0</v>
      </c>
    </row>
    <row r="39" spans="1:8">
      <c r="A39" s="441"/>
      <c r="B39" s="437"/>
      <c r="C39" s="430"/>
      <c r="D39" s="62" t="s">
        <v>146</v>
      </c>
      <c r="E39" s="341">
        <v>0</v>
      </c>
      <c r="F39" s="341">
        <v>0</v>
      </c>
      <c r="G39" s="341">
        <v>0</v>
      </c>
      <c r="H39" s="341">
        <v>0</v>
      </c>
    </row>
    <row r="40" spans="1:8">
      <c r="A40" s="439">
        <v>3.5</v>
      </c>
      <c r="B40" s="438" t="s">
        <v>151</v>
      </c>
      <c r="C40" s="430" t="s">
        <v>125</v>
      </c>
      <c r="D40" s="62" t="s">
        <v>142</v>
      </c>
      <c r="E40" s="341">
        <v>0</v>
      </c>
      <c r="F40" s="341">
        <v>0</v>
      </c>
      <c r="G40" s="341">
        <v>0</v>
      </c>
      <c r="H40" s="341">
        <v>0</v>
      </c>
    </row>
    <row r="41" spans="1:8">
      <c r="A41" s="440"/>
      <c r="B41" s="438"/>
      <c r="C41" s="430"/>
      <c r="D41" s="62" t="s">
        <v>143</v>
      </c>
      <c r="E41" s="341">
        <v>0</v>
      </c>
      <c r="F41" s="341">
        <v>0</v>
      </c>
      <c r="G41" s="341">
        <v>0</v>
      </c>
      <c r="H41" s="341">
        <v>0</v>
      </c>
    </row>
    <row r="42" spans="1:8">
      <c r="A42" s="440"/>
      <c r="B42" s="438"/>
      <c r="C42" s="430"/>
      <c r="D42" s="62" t="s">
        <v>144</v>
      </c>
      <c r="E42" s="341">
        <v>0</v>
      </c>
      <c r="F42" s="341">
        <v>0</v>
      </c>
      <c r="G42" s="341">
        <v>0</v>
      </c>
      <c r="H42" s="341">
        <v>0</v>
      </c>
    </row>
    <row r="43" spans="1:8">
      <c r="A43" s="440"/>
      <c r="B43" s="438"/>
      <c r="C43" s="430"/>
      <c r="D43" s="62" t="s">
        <v>145</v>
      </c>
      <c r="E43" s="341">
        <v>0</v>
      </c>
      <c r="F43" s="341">
        <v>0</v>
      </c>
      <c r="G43" s="341">
        <v>0</v>
      </c>
      <c r="H43" s="341">
        <v>0</v>
      </c>
    </row>
    <row r="44" spans="1:8">
      <c r="A44" s="441"/>
      <c r="B44" s="438"/>
      <c r="C44" s="430"/>
      <c r="D44" s="62" t="s">
        <v>146</v>
      </c>
      <c r="E44" s="341">
        <v>0</v>
      </c>
      <c r="F44" s="341">
        <v>0</v>
      </c>
      <c r="G44" s="341">
        <v>0</v>
      </c>
      <c r="H44" s="341">
        <v>0</v>
      </c>
    </row>
    <row r="45" spans="1:8">
      <c r="A45" s="439">
        <v>3.6</v>
      </c>
      <c r="B45" s="438" t="s">
        <v>152</v>
      </c>
      <c r="C45" s="430" t="s">
        <v>125</v>
      </c>
      <c r="D45" s="62" t="s">
        <v>142</v>
      </c>
      <c r="E45" s="341">
        <v>0</v>
      </c>
      <c r="F45" s="341">
        <v>0</v>
      </c>
      <c r="G45" s="341">
        <v>0</v>
      </c>
      <c r="H45" s="341">
        <v>0</v>
      </c>
    </row>
    <row r="46" spans="1:8">
      <c r="A46" s="440"/>
      <c r="B46" s="438"/>
      <c r="C46" s="430"/>
      <c r="D46" s="62" t="s">
        <v>143</v>
      </c>
      <c r="E46" s="341">
        <v>0</v>
      </c>
      <c r="F46" s="341">
        <v>0</v>
      </c>
      <c r="G46" s="341">
        <v>0</v>
      </c>
      <c r="H46" s="341">
        <v>0</v>
      </c>
    </row>
    <row r="47" spans="1:8">
      <c r="A47" s="440"/>
      <c r="B47" s="438"/>
      <c r="C47" s="430"/>
      <c r="D47" s="62" t="s">
        <v>144</v>
      </c>
      <c r="E47" s="341">
        <v>0</v>
      </c>
      <c r="F47" s="341">
        <v>0</v>
      </c>
      <c r="G47" s="341">
        <v>0</v>
      </c>
      <c r="H47" s="341">
        <v>0</v>
      </c>
    </row>
    <row r="48" spans="1:8">
      <c r="A48" s="440"/>
      <c r="B48" s="438"/>
      <c r="C48" s="430"/>
      <c r="D48" s="62" t="s">
        <v>145</v>
      </c>
      <c r="E48" s="341">
        <v>0</v>
      </c>
      <c r="F48" s="341">
        <v>0</v>
      </c>
      <c r="G48" s="341">
        <v>0</v>
      </c>
      <c r="H48" s="341">
        <v>0</v>
      </c>
    </row>
    <row r="49" spans="1:8">
      <c r="A49" s="440"/>
      <c r="B49" s="438"/>
      <c r="C49" s="430"/>
      <c r="D49" s="62" t="s">
        <v>146</v>
      </c>
      <c r="E49" s="341">
        <v>0</v>
      </c>
      <c r="F49" s="341">
        <v>0</v>
      </c>
      <c r="G49" s="341">
        <v>0</v>
      </c>
      <c r="H49" s="341">
        <v>0</v>
      </c>
    </row>
    <row r="50" spans="1:8">
      <c r="A50" s="424"/>
      <c r="B50" s="425"/>
      <c r="C50" s="425"/>
      <c r="D50" s="425"/>
      <c r="E50" s="425"/>
      <c r="F50" s="425"/>
      <c r="G50" s="425"/>
      <c r="H50" s="426"/>
    </row>
    <row r="51" spans="1:8">
      <c r="A51" s="427"/>
      <c r="B51" s="428"/>
      <c r="C51" s="428"/>
      <c r="D51" s="428"/>
      <c r="E51" s="428"/>
      <c r="F51" s="428"/>
      <c r="G51" s="428"/>
      <c r="H51" s="429"/>
    </row>
  </sheetData>
  <mergeCells count="39">
    <mergeCell ref="C15:C19"/>
    <mergeCell ref="A45:A49"/>
    <mergeCell ref="B30:B34"/>
    <mergeCell ref="C30:C34"/>
    <mergeCell ref="A20:A24"/>
    <mergeCell ref="B20:B24"/>
    <mergeCell ref="C20:C24"/>
    <mergeCell ref="A1:H1"/>
    <mergeCell ref="B45:B49"/>
    <mergeCell ref="C45:C49"/>
    <mergeCell ref="A25:A29"/>
    <mergeCell ref="A30:A34"/>
    <mergeCell ref="A35:A39"/>
    <mergeCell ref="A40:A44"/>
    <mergeCell ref="A5:A9"/>
    <mergeCell ref="B5:B9"/>
    <mergeCell ref="C5:C9"/>
    <mergeCell ref="A2:A4"/>
    <mergeCell ref="B2:B4"/>
    <mergeCell ref="D2:D4"/>
    <mergeCell ref="E2:F2"/>
    <mergeCell ref="G2:H2"/>
    <mergeCell ref="E3:E4"/>
    <mergeCell ref="F3:F4"/>
    <mergeCell ref="G3:G4"/>
    <mergeCell ref="H3:H4"/>
    <mergeCell ref="A50:H51"/>
    <mergeCell ref="C10:C14"/>
    <mergeCell ref="B10:B14"/>
    <mergeCell ref="A10:A14"/>
    <mergeCell ref="B25:B29"/>
    <mergeCell ref="C25:C29"/>
    <mergeCell ref="B35:B39"/>
    <mergeCell ref="C35:C39"/>
    <mergeCell ref="B40:B44"/>
    <mergeCell ref="C40:C44"/>
    <mergeCell ref="A15:A19"/>
    <mergeCell ref="B15:B19"/>
    <mergeCell ref="C2:C4"/>
  </mergeCells>
  <phoneticPr fontId="6"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31"/>
  <sheetViews>
    <sheetView workbookViewId="0">
      <selection activeCell="M24" sqref="M24:M25"/>
    </sheetView>
  </sheetViews>
  <sheetFormatPr defaultRowHeight="13.5"/>
  <cols>
    <col min="1" max="1" width="6.5" customWidth="1"/>
    <col min="2" max="2" width="15.125" customWidth="1"/>
    <col min="3" max="3" width="9.75" customWidth="1"/>
    <col min="4" max="4" width="9.375" customWidth="1"/>
    <col min="5" max="8" width="12.875" customWidth="1"/>
    <col min="10" max="10" width="9.75" customWidth="1"/>
    <col min="13" max="13" width="10.125" customWidth="1"/>
    <col min="14" max="14" width="11.375" customWidth="1"/>
  </cols>
  <sheetData>
    <row r="1" spans="1:14">
      <c r="A1" s="421" t="s">
        <v>153</v>
      </c>
      <c r="B1" s="421"/>
      <c r="C1" s="421"/>
      <c r="D1" s="421"/>
      <c r="E1" s="421"/>
      <c r="F1" s="421"/>
      <c r="G1" s="421"/>
      <c r="H1" s="421"/>
      <c r="I1" s="421"/>
      <c r="J1" s="421"/>
      <c r="K1" s="421"/>
      <c r="L1" s="421"/>
      <c r="M1" s="421"/>
      <c r="N1" s="421"/>
    </row>
    <row r="2" spans="1:14" ht="26.25" customHeight="1">
      <c r="A2" s="412" t="s">
        <v>10</v>
      </c>
      <c r="B2" s="412" t="s">
        <v>11</v>
      </c>
      <c r="C2" s="412" t="s">
        <v>109</v>
      </c>
      <c r="D2" s="412" t="s">
        <v>110</v>
      </c>
      <c r="E2" s="412"/>
      <c r="F2" s="412" t="s">
        <v>111</v>
      </c>
      <c r="G2" s="412"/>
      <c r="H2" s="412"/>
      <c r="I2" s="412" t="s">
        <v>112</v>
      </c>
      <c r="J2" s="412"/>
      <c r="K2" s="412" t="s">
        <v>113</v>
      </c>
      <c r="L2" s="412"/>
      <c r="M2" s="413" t="s">
        <v>114</v>
      </c>
      <c r="N2" s="413"/>
    </row>
    <row r="3" spans="1:14">
      <c r="A3" s="412"/>
      <c r="B3" s="412"/>
      <c r="C3" s="412"/>
      <c r="D3" s="80" t="s">
        <v>22</v>
      </c>
      <c r="E3" s="80" t="s">
        <v>23</v>
      </c>
      <c r="F3" s="81" t="s">
        <v>73</v>
      </c>
      <c r="G3" s="81" t="s">
        <v>115</v>
      </c>
      <c r="H3" s="81" t="s">
        <v>116</v>
      </c>
      <c r="I3" s="80" t="s">
        <v>22</v>
      </c>
      <c r="J3" s="80" t="s">
        <v>23</v>
      </c>
      <c r="K3" s="80" t="s">
        <v>22</v>
      </c>
      <c r="L3" s="80" t="s">
        <v>23</v>
      </c>
      <c r="M3" s="80" t="s">
        <v>24</v>
      </c>
      <c r="N3" s="80" t="s">
        <v>66</v>
      </c>
    </row>
    <row r="4" spans="1:14">
      <c r="A4" s="54">
        <v>1</v>
      </c>
      <c r="B4" s="80" t="s">
        <v>20</v>
      </c>
      <c r="C4" s="54">
        <v>35</v>
      </c>
      <c r="D4" s="54">
        <v>0</v>
      </c>
      <c r="E4" s="340">
        <v>0</v>
      </c>
      <c r="F4" s="340">
        <v>0</v>
      </c>
      <c r="G4" s="340">
        <v>0</v>
      </c>
      <c r="H4" s="340">
        <v>0</v>
      </c>
      <c r="I4" s="340">
        <v>0</v>
      </c>
      <c r="J4" s="340">
        <v>0</v>
      </c>
      <c r="K4" s="340">
        <v>0</v>
      </c>
      <c r="L4" s="340">
        <v>0</v>
      </c>
      <c r="M4" s="340">
        <v>0</v>
      </c>
      <c r="N4" s="340">
        <v>0</v>
      </c>
    </row>
    <row r="5" spans="1:14" ht="13.5" customHeight="1">
      <c r="A5" s="54">
        <v>2</v>
      </c>
      <c r="B5" s="80" t="s">
        <v>21</v>
      </c>
      <c r="C5" s="54">
        <v>35</v>
      </c>
      <c r="D5" s="340">
        <v>0</v>
      </c>
      <c r="E5" s="340">
        <v>0</v>
      </c>
      <c r="F5" s="340">
        <v>0</v>
      </c>
      <c r="G5" s="340">
        <v>0</v>
      </c>
      <c r="H5" s="340">
        <v>0</v>
      </c>
      <c r="I5" s="340">
        <v>0</v>
      </c>
      <c r="J5" s="340">
        <v>0</v>
      </c>
      <c r="K5" s="340">
        <v>0</v>
      </c>
      <c r="L5" s="340">
        <v>0</v>
      </c>
      <c r="M5" s="340">
        <v>0</v>
      </c>
      <c r="N5" s="340">
        <v>0</v>
      </c>
    </row>
    <row r="6" spans="1:14">
      <c r="A6" s="50">
        <v>3</v>
      </c>
      <c r="B6" s="66" t="s">
        <v>54</v>
      </c>
      <c r="C6" s="54">
        <v>35</v>
      </c>
      <c r="D6" s="299">
        <f>D4+D5</f>
        <v>0</v>
      </c>
      <c r="E6" s="299">
        <f t="shared" ref="E6:N6" si="0">E4+E5</f>
        <v>0</v>
      </c>
      <c r="F6" s="299">
        <f t="shared" si="0"/>
        <v>0</v>
      </c>
      <c r="G6" s="299">
        <f t="shared" si="0"/>
        <v>0</v>
      </c>
      <c r="H6" s="299">
        <f t="shared" si="0"/>
        <v>0</v>
      </c>
      <c r="I6" s="299">
        <f t="shared" si="0"/>
        <v>0</v>
      </c>
      <c r="J6" s="299">
        <f t="shared" si="0"/>
        <v>0</v>
      </c>
      <c r="K6" s="299">
        <f t="shared" si="0"/>
        <v>0</v>
      </c>
      <c r="L6" s="299">
        <f t="shared" si="0"/>
        <v>0</v>
      </c>
      <c r="M6" s="299">
        <f t="shared" si="0"/>
        <v>0</v>
      </c>
      <c r="N6" s="299">
        <f t="shared" si="0"/>
        <v>0</v>
      </c>
    </row>
    <row r="7" spans="1:14">
      <c r="A7" s="50">
        <v>3.1</v>
      </c>
      <c r="B7" s="82" t="s">
        <v>118</v>
      </c>
      <c r="C7" s="54">
        <v>35</v>
      </c>
      <c r="D7" s="54">
        <v>0</v>
      </c>
      <c r="E7" s="340">
        <v>0</v>
      </c>
      <c r="F7" s="340">
        <v>0</v>
      </c>
      <c r="G7" s="340">
        <v>0</v>
      </c>
      <c r="H7" s="340">
        <v>0</v>
      </c>
      <c r="I7" s="340">
        <v>0</v>
      </c>
      <c r="J7" s="340">
        <v>0</v>
      </c>
      <c r="K7" s="340">
        <v>0</v>
      </c>
      <c r="L7" s="340">
        <v>0</v>
      </c>
      <c r="M7" s="340">
        <v>0</v>
      </c>
      <c r="N7" s="340">
        <v>0</v>
      </c>
    </row>
    <row r="8" spans="1:14" ht="13.5" customHeight="1">
      <c r="A8" s="50">
        <v>3.2</v>
      </c>
      <c r="B8" s="83" t="s">
        <v>99</v>
      </c>
      <c r="C8" s="54">
        <v>35</v>
      </c>
      <c r="D8" s="340">
        <v>0</v>
      </c>
      <c r="E8" s="340">
        <v>0</v>
      </c>
      <c r="F8" s="340">
        <v>0</v>
      </c>
      <c r="G8" s="340">
        <v>0</v>
      </c>
      <c r="H8" s="340">
        <v>0</v>
      </c>
      <c r="I8" s="340">
        <v>0</v>
      </c>
      <c r="J8" s="340">
        <v>0</v>
      </c>
      <c r="K8" s="340">
        <v>0</v>
      </c>
      <c r="L8" s="340">
        <v>0</v>
      </c>
      <c r="M8" s="340">
        <v>0</v>
      </c>
      <c r="N8" s="340">
        <v>0</v>
      </c>
    </row>
    <row r="9" spans="1:14">
      <c r="A9" s="50">
        <v>3.3</v>
      </c>
      <c r="B9" s="83" t="s">
        <v>100</v>
      </c>
      <c r="C9" s="54">
        <v>35</v>
      </c>
      <c r="D9" s="340">
        <v>0</v>
      </c>
      <c r="E9" s="340">
        <v>0</v>
      </c>
      <c r="F9" s="340">
        <v>0</v>
      </c>
      <c r="G9" s="340">
        <v>0</v>
      </c>
      <c r="H9" s="340">
        <v>0</v>
      </c>
      <c r="I9" s="340">
        <v>0</v>
      </c>
      <c r="J9" s="340">
        <v>0</v>
      </c>
      <c r="K9" s="340">
        <v>0</v>
      </c>
      <c r="L9" s="340">
        <v>0</v>
      </c>
      <c r="M9" s="340">
        <v>0</v>
      </c>
      <c r="N9" s="340">
        <v>0</v>
      </c>
    </row>
    <row r="10" spans="1:14">
      <c r="A10" s="50">
        <v>3.4</v>
      </c>
      <c r="B10" s="83" t="s">
        <v>101</v>
      </c>
      <c r="C10" s="54">
        <v>35</v>
      </c>
      <c r="D10" s="340">
        <v>0</v>
      </c>
      <c r="E10" s="340">
        <v>0</v>
      </c>
      <c r="F10" s="340">
        <v>0</v>
      </c>
      <c r="G10" s="340">
        <v>0</v>
      </c>
      <c r="H10" s="340">
        <v>0</v>
      </c>
      <c r="I10" s="340">
        <v>0</v>
      </c>
      <c r="J10" s="340">
        <v>0</v>
      </c>
      <c r="K10" s="340">
        <v>0</v>
      </c>
      <c r="L10" s="340">
        <v>0</v>
      </c>
      <c r="M10" s="340">
        <v>0</v>
      </c>
      <c r="N10" s="340">
        <v>0</v>
      </c>
    </row>
    <row r="11" spans="1:14" ht="13.5" customHeight="1">
      <c r="A11" s="50">
        <v>3.5</v>
      </c>
      <c r="B11" s="83" t="s">
        <v>102</v>
      </c>
      <c r="C11" s="54">
        <v>35</v>
      </c>
      <c r="D11" s="340">
        <v>0</v>
      </c>
      <c r="E11" s="340">
        <v>0</v>
      </c>
      <c r="F11" s="340">
        <v>0</v>
      </c>
      <c r="G11" s="340">
        <v>0</v>
      </c>
      <c r="H11" s="340">
        <v>0</v>
      </c>
      <c r="I11" s="340">
        <v>0</v>
      </c>
      <c r="J11" s="340">
        <v>0</v>
      </c>
      <c r="K11" s="340">
        <v>0</v>
      </c>
      <c r="L11" s="340">
        <v>0</v>
      </c>
      <c r="M11" s="340">
        <v>0</v>
      </c>
      <c r="N11" s="340">
        <v>0</v>
      </c>
    </row>
    <row r="12" spans="1:14">
      <c r="A12" s="50">
        <v>3.6</v>
      </c>
      <c r="B12" s="83" t="s">
        <v>103</v>
      </c>
      <c r="C12" s="54">
        <v>35</v>
      </c>
      <c r="D12" s="340">
        <v>0</v>
      </c>
      <c r="E12" s="340">
        <v>0</v>
      </c>
      <c r="F12" s="340">
        <v>0</v>
      </c>
      <c r="G12" s="340">
        <v>0</v>
      </c>
      <c r="H12" s="340">
        <v>0</v>
      </c>
      <c r="I12" s="340">
        <v>0</v>
      </c>
      <c r="J12" s="340">
        <v>0</v>
      </c>
      <c r="K12" s="340">
        <v>0</v>
      </c>
      <c r="L12" s="340">
        <v>0</v>
      </c>
      <c r="M12" s="340">
        <v>0</v>
      </c>
      <c r="N12" s="340">
        <v>0</v>
      </c>
    </row>
    <row r="13" spans="1:14" ht="27" customHeight="1">
      <c r="A13" s="422" t="s">
        <v>154</v>
      </c>
      <c r="B13" s="423"/>
      <c r="C13" s="423"/>
      <c r="D13" s="423"/>
      <c r="E13" s="423"/>
      <c r="F13" s="423"/>
      <c r="G13" s="423"/>
      <c r="H13" s="423"/>
      <c r="I13" s="423"/>
      <c r="J13" s="423"/>
      <c r="K13" s="423"/>
      <c r="L13" s="423"/>
      <c r="M13" s="423"/>
      <c r="N13" s="423"/>
    </row>
    <row r="14" spans="1:14">
      <c r="A14" s="423"/>
      <c r="B14" s="423"/>
      <c r="C14" s="423"/>
      <c r="D14" s="423"/>
      <c r="E14" s="423"/>
      <c r="F14" s="423"/>
      <c r="G14" s="423"/>
      <c r="H14" s="423"/>
      <c r="I14" s="423"/>
      <c r="J14" s="423"/>
      <c r="K14" s="423"/>
      <c r="L14" s="423"/>
      <c r="M14" s="423"/>
      <c r="N14" s="423"/>
    </row>
    <row r="15" spans="1:14">
      <c r="A15" s="78"/>
      <c r="B15" s="78"/>
      <c r="C15" s="78"/>
      <c r="D15" s="118"/>
      <c r="E15" s="119"/>
      <c r="F15" s="100"/>
      <c r="G15" s="119"/>
      <c r="H15" s="100"/>
      <c r="I15" s="78"/>
      <c r="J15" s="78"/>
      <c r="K15" s="101"/>
      <c r="L15" s="101"/>
      <c r="M15" s="121"/>
    </row>
    <row r="16" spans="1:14">
      <c r="A16" s="78"/>
      <c r="B16" s="78"/>
      <c r="C16" s="78"/>
      <c r="D16" s="118"/>
      <c r="E16" s="119"/>
      <c r="F16" s="100"/>
      <c r="G16" s="119"/>
      <c r="H16" s="100"/>
      <c r="I16" s="78"/>
      <c r="J16" s="78"/>
      <c r="K16" s="101"/>
      <c r="L16" s="101"/>
      <c r="M16" s="121"/>
    </row>
    <row r="17" spans="1:13">
      <c r="A17" s="78"/>
      <c r="B17" s="78"/>
      <c r="C17" s="78"/>
      <c r="D17" s="118"/>
      <c r="E17" s="119"/>
      <c r="F17" s="100"/>
      <c r="G17" s="119"/>
      <c r="H17" s="100"/>
      <c r="I17" s="78"/>
      <c r="J17" s="78"/>
      <c r="K17" s="101"/>
      <c r="L17" s="101"/>
      <c r="M17" s="121"/>
    </row>
    <row r="18" spans="1:13">
      <c r="A18" s="78"/>
      <c r="B18" s="78"/>
      <c r="C18" s="78"/>
      <c r="D18" s="118"/>
      <c r="E18" s="119"/>
      <c r="F18" s="100"/>
      <c r="G18" s="119"/>
      <c r="H18" s="100"/>
      <c r="I18" s="78"/>
      <c r="J18" s="78"/>
      <c r="K18" s="101"/>
      <c r="L18" s="101"/>
      <c r="M18" s="121"/>
    </row>
    <row r="19" spans="1:13">
      <c r="A19" s="78"/>
      <c r="B19" s="78"/>
      <c r="C19" s="78"/>
      <c r="D19" s="118"/>
      <c r="E19" s="119"/>
      <c r="F19" s="100"/>
      <c r="G19" s="119"/>
      <c r="H19" s="100"/>
      <c r="I19" s="78"/>
      <c r="J19" s="78"/>
      <c r="K19" s="101"/>
      <c r="L19" s="101"/>
      <c r="M19" s="121"/>
    </row>
    <row r="20" spans="1:13">
      <c r="A20" s="78"/>
      <c r="B20" s="78"/>
      <c r="C20" s="78"/>
      <c r="D20" s="118"/>
      <c r="E20" s="119"/>
      <c r="F20" s="100"/>
      <c r="G20" s="119"/>
      <c r="H20" s="100"/>
      <c r="I20" s="78"/>
      <c r="J20" s="78"/>
      <c r="K20" s="78"/>
      <c r="L20" s="78"/>
      <c r="M20" s="78"/>
    </row>
    <row r="21" spans="1:13">
      <c r="A21" s="78"/>
      <c r="B21" s="78"/>
      <c r="C21" s="78"/>
      <c r="D21" s="118"/>
      <c r="E21" s="119"/>
      <c r="F21" s="100"/>
      <c r="G21" s="119"/>
      <c r="H21" s="100"/>
      <c r="I21" s="78"/>
      <c r="J21" s="78"/>
      <c r="K21" s="78"/>
      <c r="L21" s="78"/>
      <c r="M21" s="78"/>
    </row>
    <row r="22" spans="1:13">
      <c r="A22" s="78"/>
      <c r="B22" s="78"/>
      <c r="C22" s="78"/>
      <c r="D22" s="118"/>
      <c r="E22" s="119"/>
      <c r="F22" s="100"/>
      <c r="G22" s="119"/>
      <c r="H22" s="100"/>
      <c r="I22" s="78"/>
      <c r="J22" s="78"/>
      <c r="K22" s="78"/>
      <c r="L22" s="78"/>
      <c r="M22" s="78"/>
    </row>
    <row r="23" spans="1:13">
      <c r="A23" s="78"/>
      <c r="B23" s="78"/>
      <c r="C23" s="78"/>
      <c r="D23" s="118"/>
      <c r="E23" s="122"/>
      <c r="F23" s="100"/>
      <c r="G23" s="122"/>
      <c r="H23" s="100"/>
      <c r="I23" s="78"/>
      <c r="J23" s="78"/>
      <c r="K23" s="78"/>
      <c r="L23" s="78"/>
      <c r="M23" s="78"/>
    </row>
    <row r="24" spans="1:13">
      <c r="A24" s="78"/>
      <c r="B24" s="78"/>
      <c r="C24" s="78"/>
      <c r="D24" s="118"/>
      <c r="E24" s="122"/>
      <c r="F24" s="100"/>
      <c r="G24" s="122"/>
      <c r="H24" s="100"/>
      <c r="I24" s="78"/>
      <c r="J24" s="78"/>
      <c r="K24" s="78"/>
      <c r="L24" s="78"/>
      <c r="M24" s="78"/>
    </row>
    <row r="25" spans="1:13">
      <c r="A25" s="78"/>
      <c r="B25" s="78"/>
      <c r="C25" s="78"/>
      <c r="D25" s="118"/>
      <c r="E25" s="122"/>
      <c r="F25" s="100"/>
      <c r="G25" s="122"/>
      <c r="H25" s="100"/>
      <c r="I25" s="78"/>
      <c r="J25" s="78"/>
      <c r="K25" s="78"/>
      <c r="L25" s="78"/>
      <c r="M25" s="78"/>
    </row>
    <row r="26" spans="1:13">
      <c r="A26" s="97"/>
      <c r="B26" s="97"/>
      <c r="C26" s="97"/>
      <c r="D26" s="97"/>
      <c r="E26" s="97"/>
      <c r="F26" s="97"/>
      <c r="G26" s="97"/>
      <c r="H26" s="97"/>
      <c r="I26" s="78"/>
      <c r="J26" s="78"/>
      <c r="K26" s="78"/>
      <c r="L26" s="78"/>
      <c r="M26" s="78"/>
    </row>
    <row r="27" spans="1:13">
      <c r="A27" s="77"/>
      <c r="B27" s="77"/>
      <c r="C27" s="77"/>
      <c r="D27" s="77"/>
      <c r="E27" s="77"/>
      <c r="F27" s="77"/>
      <c r="G27" s="77"/>
      <c r="H27" s="77"/>
      <c r="I27" s="78"/>
      <c r="J27" s="78"/>
      <c r="K27" s="78"/>
      <c r="L27" s="78"/>
      <c r="M27" s="78"/>
    </row>
    <row r="28" spans="1:13">
      <c r="A28" s="77"/>
      <c r="B28" s="77"/>
      <c r="C28" s="77"/>
      <c r="D28" s="77"/>
      <c r="E28" s="77"/>
      <c r="F28" s="77"/>
      <c r="G28" s="77"/>
      <c r="H28" s="77"/>
      <c r="I28" s="78"/>
      <c r="J28" s="78"/>
      <c r="K28" s="78"/>
      <c r="L28" s="78"/>
      <c r="M28" s="78"/>
    </row>
    <row r="30" spans="1:13">
      <c r="E30" s="33"/>
    </row>
    <row r="31" spans="1:13">
      <c r="E31" s="33"/>
    </row>
  </sheetData>
  <mergeCells count="10">
    <mergeCell ref="A13:N14"/>
    <mergeCell ref="A2:A3"/>
    <mergeCell ref="B2:B3"/>
    <mergeCell ref="A1:N1"/>
    <mergeCell ref="C2:C3"/>
    <mergeCell ref="D2:E2"/>
    <mergeCell ref="F2:H2"/>
    <mergeCell ref="I2:J2"/>
    <mergeCell ref="K2:L2"/>
    <mergeCell ref="M2:N2"/>
  </mergeCells>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5"/>
  <sheetViews>
    <sheetView workbookViewId="0">
      <selection activeCell="F16" sqref="F16"/>
    </sheetView>
  </sheetViews>
  <sheetFormatPr defaultRowHeight="13.5"/>
  <cols>
    <col min="1" max="1" width="6.375" style="46" customWidth="1"/>
    <col min="2" max="2" width="14.375" style="46" customWidth="1"/>
    <col min="3" max="3" width="8.375" style="46" customWidth="1"/>
    <col min="4" max="9" width="9" style="46"/>
    <col min="10" max="10" width="10.375" style="46" customWidth="1"/>
    <col min="11" max="16384" width="9" style="46"/>
  </cols>
  <sheetData>
    <row r="1" spans="1:11">
      <c r="A1" s="420" t="s">
        <v>658</v>
      </c>
      <c r="B1" s="421"/>
      <c r="C1" s="421"/>
      <c r="D1" s="421"/>
      <c r="E1" s="421"/>
      <c r="F1" s="421"/>
      <c r="G1" s="421"/>
      <c r="H1" s="421"/>
      <c r="I1" s="92"/>
      <c r="J1" s="92"/>
    </row>
    <row r="2" spans="1:11" ht="13.5" customHeight="1">
      <c r="A2" s="388" t="s">
        <v>10</v>
      </c>
      <c r="B2" s="388" t="s">
        <v>11</v>
      </c>
      <c r="C2" s="451" t="s">
        <v>463</v>
      </c>
      <c r="D2" s="388" t="s">
        <v>91</v>
      </c>
      <c r="E2" s="388" t="s">
        <v>121</v>
      </c>
      <c r="F2" s="388" t="s">
        <v>156</v>
      </c>
      <c r="G2" s="388" t="s">
        <v>155</v>
      </c>
      <c r="H2" s="388" t="s">
        <v>124</v>
      </c>
      <c r="I2" s="91"/>
      <c r="J2" s="91"/>
      <c r="K2" s="116"/>
    </row>
    <row r="3" spans="1:11" ht="26.25" customHeight="1">
      <c r="A3" s="388"/>
      <c r="B3" s="388"/>
      <c r="C3" s="452"/>
      <c r="D3" s="388"/>
      <c r="E3" s="388"/>
      <c r="F3" s="388"/>
      <c r="G3" s="388"/>
      <c r="H3" s="388"/>
      <c r="I3" s="125"/>
      <c r="J3" s="126"/>
      <c r="K3" s="116"/>
    </row>
    <row r="4" spans="1:11">
      <c r="A4" s="50">
        <v>1</v>
      </c>
      <c r="B4" s="66" t="s">
        <v>20</v>
      </c>
      <c r="C4" s="54">
        <v>35</v>
      </c>
      <c r="D4" s="50">
        <v>0</v>
      </c>
      <c r="E4" s="298">
        <f>F4+G4</f>
        <v>0</v>
      </c>
      <c r="F4" s="50">
        <v>0</v>
      </c>
      <c r="G4" s="343">
        <v>0</v>
      </c>
      <c r="H4" s="333" t="e">
        <f>G4/E4</f>
        <v>#DIV/0!</v>
      </c>
      <c r="I4" s="72"/>
      <c r="J4" s="72"/>
      <c r="K4" s="116"/>
    </row>
    <row r="5" spans="1:11">
      <c r="A5" s="50">
        <v>2</v>
      </c>
      <c r="B5" s="66" t="s">
        <v>21</v>
      </c>
      <c r="C5" s="54">
        <v>35</v>
      </c>
      <c r="D5" s="343">
        <v>0</v>
      </c>
      <c r="E5" s="298">
        <f>F5+G5</f>
        <v>0</v>
      </c>
      <c r="F5" s="343">
        <v>0</v>
      </c>
      <c r="G5" s="343">
        <v>0</v>
      </c>
      <c r="H5" s="333" t="e">
        <f>G5/E5</f>
        <v>#DIV/0!</v>
      </c>
      <c r="I5" s="90"/>
      <c r="J5" s="90"/>
      <c r="K5" s="116"/>
    </row>
    <row r="6" spans="1:11">
      <c r="A6" s="50">
        <v>3</v>
      </c>
      <c r="B6" s="66" t="s">
        <v>54</v>
      </c>
      <c r="C6" s="54">
        <v>35</v>
      </c>
      <c r="D6" s="298">
        <f>D4+D5</f>
        <v>0</v>
      </c>
      <c r="E6" s="298">
        <f>E4+E5</f>
        <v>0</v>
      </c>
      <c r="F6" s="298">
        <f>F4+F5</f>
        <v>0</v>
      </c>
      <c r="G6" s="298">
        <f>G4+G5</f>
        <v>0</v>
      </c>
      <c r="H6" s="333" t="e">
        <f>G6/E6</f>
        <v>#DIV/0!</v>
      </c>
      <c r="I6" s="91"/>
      <c r="J6" s="91"/>
      <c r="K6" s="116"/>
    </row>
    <row r="7" spans="1:11">
      <c r="A7" s="54">
        <v>3.1</v>
      </c>
      <c r="B7" s="129" t="s">
        <v>157</v>
      </c>
      <c r="C7" s="54">
        <v>35</v>
      </c>
      <c r="D7" s="50" t="s">
        <v>107</v>
      </c>
      <c r="E7" s="298">
        <f>F7+G7</f>
        <v>0</v>
      </c>
      <c r="F7" s="50">
        <v>0</v>
      </c>
      <c r="G7" s="343">
        <v>0</v>
      </c>
      <c r="H7" s="333" t="e">
        <f t="shared" ref="H7:H12" si="0">G7/E7</f>
        <v>#DIV/0!</v>
      </c>
      <c r="I7" s="90"/>
      <c r="J7" s="90"/>
      <c r="K7" s="116"/>
    </row>
    <row r="8" spans="1:11">
      <c r="A8" s="54">
        <v>3.2</v>
      </c>
      <c r="B8" s="128" t="s">
        <v>99</v>
      </c>
      <c r="C8" s="54">
        <v>35</v>
      </c>
      <c r="D8" s="50" t="s">
        <v>107</v>
      </c>
      <c r="E8" s="298">
        <f>F8+G8</f>
        <v>0</v>
      </c>
      <c r="F8" s="343">
        <v>0</v>
      </c>
      <c r="G8" s="343">
        <v>0</v>
      </c>
      <c r="H8" s="333" t="e">
        <f t="shared" si="0"/>
        <v>#DIV/0!</v>
      </c>
      <c r="I8" s="90"/>
      <c r="J8" s="90"/>
      <c r="K8" s="116"/>
    </row>
    <row r="9" spans="1:11">
      <c r="A9" s="54">
        <v>3.3</v>
      </c>
      <c r="B9" s="128" t="s">
        <v>100</v>
      </c>
      <c r="C9" s="54">
        <v>35</v>
      </c>
      <c r="D9" s="50" t="s">
        <v>107</v>
      </c>
      <c r="E9" s="298">
        <f t="shared" ref="E9:E12" si="1">F9+G9</f>
        <v>0</v>
      </c>
      <c r="F9" s="343">
        <v>0</v>
      </c>
      <c r="G9" s="343">
        <v>0</v>
      </c>
      <c r="H9" s="333" t="e">
        <f t="shared" si="0"/>
        <v>#DIV/0!</v>
      </c>
      <c r="I9" s="90"/>
      <c r="J9" s="90"/>
      <c r="K9" s="116"/>
    </row>
    <row r="10" spans="1:11">
      <c r="A10" s="54">
        <v>3.4</v>
      </c>
      <c r="B10" s="128" t="s">
        <v>101</v>
      </c>
      <c r="C10" s="54">
        <v>35</v>
      </c>
      <c r="D10" s="50" t="s">
        <v>107</v>
      </c>
      <c r="E10" s="298">
        <f t="shared" si="1"/>
        <v>0</v>
      </c>
      <c r="F10" s="343">
        <v>0</v>
      </c>
      <c r="G10" s="343">
        <v>0</v>
      </c>
      <c r="H10" s="333" t="e">
        <f t="shared" si="0"/>
        <v>#DIV/0!</v>
      </c>
      <c r="I10" s="90"/>
      <c r="J10" s="90"/>
      <c r="K10" s="116"/>
    </row>
    <row r="11" spans="1:11">
      <c r="A11" s="54">
        <v>3.5</v>
      </c>
      <c r="B11" s="128" t="s">
        <v>102</v>
      </c>
      <c r="C11" s="54">
        <v>35</v>
      </c>
      <c r="D11" s="50" t="s">
        <v>107</v>
      </c>
      <c r="E11" s="298">
        <f t="shared" si="1"/>
        <v>0</v>
      </c>
      <c r="F11" s="343">
        <v>0</v>
      </c>
      <c r="G11" s="343">
        <v>0</v>
      </c>
      <c r="H11" s="333" t="e">
        <f t="shared" si="0"/>
        <v>#DIV/0!</v>
      </c>
      <c r="I11" s="91"/>
      <c r="J11" s="91"/>
      <c r="K11" s="116"/>
    </row>
    <row r="12" spans="1:11">
      <c r="A12" s="54">
        <v>3.6</v>
      </c>
      <c r="B12" s="128" t="s">
        <v>103</v>
      </c>
      <c r="C12" s="54">
        <v>35</v>
      </c>
      <c r="D12" s="50" t="s">
        <v>107</v>
      </c>
      <c r="E12" s="298">
        <f t="shared" si="1"/>
        <v>0</v>
      </c>
      <c r="F12" s="343">
        <v>0</v>
      </c>
      <c r="G12" s="343">
        <v>0</v>
      </c>
      <c r="H12" s="333" t="e">
        <f t="shared" si="0"/>
        <v>#DIV/0!</v>
      </c>
      <c r="I12" s="117"/>
      <c r="J12" s="117"/>
      <c r="K12" s="117"/>
    </row>
    <row r="13" spans="1:11" ht="25.5" customHeight="1">
      <c r="A13" s="442" t="s">
        <v>659</v>
      </c>
      <c r="B13" s="443"/>
      <c r="C13" s="443"/>
      <c r="D13" s="443"/>
      <c r="E13" s="443"/>
      <c r="F13" s="443"/>
      <c r="G13" s="443"/>
      <c r="H13" s="444"/>
      <c r="I13" s="40"/>
      <c r="J13" s="40"/>
      <c r="K13" s="40"/>
    </row>
    <row r="14" spans="1:11">
      <c r="A14" s="445"/>
      <c r="B14" s="446"/>
      <c r="C14" s="446"/>
      <c r="D14" s="446"/>
      <c r="E14" s="446"/>
      <c r="F14" s="446"/>
      <c r="G14" s="446"/>
      <c r="H14" s="447"/>
      <c r="I14" s="116"/>
      <c r="J14" s="116"/>
      <c r="K14" s="116"/>
    </row>
    <row r="15" spans="1:11">
      <c r="A15" s="448"/>
      <c r="B15" s="449"/>
      <c r="C15" s="449"/>
      <c r="D15" s="449"/>
      <c r="E15" s="449"/>
      <c r="F15" s="449"/>
      <c r="G15" s="449"/>
      <c r="H15" s="450"/>
    </row>
  </sheetData>
  <sheetProtection formatCells="0" formatColumns="0" formatRows="0" insertColumns="0" insertRows="0" insertHyperlinks="0" deleteColumns="0" deleteRows="0"/>
  <mergeCells count="10">
    <mergeCell ref="G2:G3"/>
    <mergeCell ref="H2:H3"/>
    <mergeCell ref="A13:H15"/>
    <mergeCell ref="A1:H1"/>
    <mergeCell ref="A2:A3"/>
    <mergeCell ref="B2:B3"/>
    <mergeCell ref="D2:D3"/>
    <mergeCell ref="E2:E3"/>
    <mergeCell ref="F2:F3"/>
    <mergeCell ref="C2:C3"/>
  </mergeCells>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41"/>
  <sheetViews>
    <sheetView workbookViewId="0">
      <selection activeCell="F22" sqref="F22"/>
    </sheetView>
  </sheetViews>
  <sheetFormatPr defaultRowHeight="13.5"/>
  <cols>
    <col min="1" max="1" width="7.125" customWidth="1"/>
    <col min="2" max="2" width="13.75" customWidth="1"/>
    <col min="4" max="4" width="9.25" customWidth="1"/>
    <col min="5" max="5" width="11" customWidth="1"/>
    <col min="6" max="6" width="10.875" customWidth="1"/>
    <col min="7" max="7" width="9.625" customWidth="1"/>
    <col min="8" max="8" width="9.25" customWidth="1"/>
    <col min="11" max="11" width="10.125" customWidth="1"/>
    <col min="12" max="13" width="12.875" customWidth="1"/>
  </cols>
  <sheetData>
    <row r="1" spans="1:13">
      <c r="A1" s="420" t="s">
        <v>158</v>
      </c>
      <c r="B1" s="421"/>
      <c r="C1" s="421"/>
      <c r="D1" s="421"/>
      <c r="E1" s="421"/>
      <c r="F1" s="421"/>
      <c r="G1" s="421"/>
      <c r="H1" s="421"/>
      <c r="I1" s="421"/>
      <c r="J1" s="421"/>
      <c r="K1" s="421"/>
    </row>
    <row r="2" spans="1:13" ht="16.5" customHeight="1">
      <c r="A2" s="388" t="s">
        <v>10</v>
      </c>
      <c r="B2" s="388" t="s">
        <v>11</v>
      </c>
      <c r="C2" s="418" t="s">
        <v>463</v>
      </c>
      <c r="D2" s="388" t="s">
        <v>128</v>
      </c>
      <c r="E2" s="388" t="s">
        <v>129</v>
      </c>
      <c r="F2" s="388"/>
      <c r="G2" s="388"/>
      <c r="H2" s="388" t="s">
        <v>130</v>
      </c>
      <c r="I2" s="388"/>
      <c r="J2" s="388" t="s">
        <v>131</v>
      </c>
      <c r="K2" s="388"/>
      <c r="L2" s="78"/>
      <c r="M2" s="78"/>
    </row>
    <row r="3" spans="1:13">
      <c r="A3" s="388"/>
      <c r="B3" s="388"/>
      <c r="C3" s="419"/>
      <c r="D3" s="388"/>
      <c r="E3" s="66" t="s">
        <v>132</v>
      </c>
      <c r="F3" s="66" t="s">
        <v>133</v>
      </c>
      <c r="G3" s="66" t="s">
        <v>134</v>
      </c>
      <c r="H3" s="66" t="s">
        <v>135</v>
      </c>
      <c r="I3" s="66" t="s">
        <v>136</v>
      </c>
      <c r="J3" s="66" t="s">
        <v>137</v>
      </c>
      <c r="K3" s="66" t="s">
        <v>138</v>
      </c>
      <c r="L3" s="78"/>
      <c r="M3" s="78"/>
    </row>
    <row r="4" spans="1:13">
      <c r="A4" s="50">
        <v>1</v>
      </c>
      <c r="B4" s="87" t="s">
        <v>20</v>
      </c>
      <c r="C4" s="50">
        <v>35</v>
      </c>
      <c r="D4" s="298">
        <f>'表3-10 35kV公用电网线路情况'!D4</f>
        <v>0</v>
      </c>
      <c r="E4" s="50">
        <v>0</v>
      </c>
      <c r="F4" s="343">
        <v>0</v>
      </c>
      <c r="G4" s="343">
        <v>0</v>
      </c>
      <c r="H4" s="343">
        <v>0</v>
      </c>
      <c r="I4" s="343">
        <v>0</v>
      </c>
      <c r="J4" s="343">
        <v>0</v>
      </c>
      <c r="K4" s="343">
        <v>0</v>
      </c>
      <c r="L4" s="78"/>
      <c r="M4" s="78"/>
    </row>
    <row r="5" spans="1:13" ht="13.5" customHeight="1">
      <c r="A5" s="50">
        <v>2</v>
      </c>
      <c r="B5" s="87" t="s">
        <v>21</v>
      </c>
      <c r="C5" s="50">
        <v>35</v>
      </c>
      <c r="D5" s="298">
        <f>'表3-10 35kV公用电网线路情况'!D5</f>
        <v>0</v>
      </c>
      <c r="E5" s="343">
        <v>0</v>
      </c>
      <c r="F5" s="343">
        <v>0</v>
      </c>
      <c r="G5" s="343">
        <v>0</v>
      </c>
      <c r="H5" s="343">
        <v>0</v>
      </c>
      <c r="I5" s="343">
        <v>0</v>
      </c>
      <c r="J5" s="343">
        <v>0</v>
      </c>
      <c r="K5" s="343">
        <v>0</v>
      </c>
      <c r="L5" s="78"/>
      <c r="M5" s="78"/>
    </row>
    <row r="6" spans="1:13">
      <c r="A6" s="50">
        <v>3</v>
      </c>
      <c r="B6" s="66" t="s">
        <v>54</v>
      </c>
      <c r="C6" s="50">
        <v>35</v>
      </c>
      <c r="D6" s="298">
        <f>D4+D5</f>
        <v>0</v>
      </c>
      <c r="E6" s="298">
        <f t="shared" ref="E6:K6" si="0">E4+E5</f>
        <v>0</v>
      </c>
      <c r="F6" s="298">
        <f t="shared" si="0"/>
        <v>0</v>
      </c>
      <c r="G6" s="298">
        <f t="shared" si="0"/>
        <v>0</v>
      </c>
      <c r="H6" s="298">
        <f t="shared" si="0"/>
        <v>0</v>
      </c>
      <c r="I6" s="298">
        <f t="shared" si="0"/>
        <v>0</v>
      </c>
      <c r="J6" s="298">
        <f t="shared" si="0"/>
        <v>0</v>
      </c>
      <c r="K6" s="298">
        <f t="shared" si="0"/>
        <v>0</v>
      </c>
      <c r="L6" s="78"/>
      <c r="M6" s="78"/>
    </row>
    <row r="7" spans="1:13">
      <c r="A7" s="50">
        <v>3.1</v>
      </c>
      <c r="B7" s="82" t="s">
        <v>126</v>
      </c>
      <c r="C7" s="50">
        <v>35</v>
      </c>
      <c r="D7" s="328" t="s">
        <v>720</v>
      </c>
      <c r="E7" s="50">
        <v>0</v>
      </c>
      <c r="F7" s="343">
        <v>0</v>
      </c>
      <c r="G7" s="343">
        <v>0</v>
      </c>
      <c r="H7" s="343">
        <v>0</v>
      </c>
      <c r="I7" s="343">
        <v>0</v>
      </c>
      <c r="J7" s="343">
        <v>0</v>
      </c>
      <c r="K7" s="343">
        <v>0</v>
      </c>
      <c r="L7" s="78"/>
      <c r="M7" s="78"/>
    </row>
    <row r="8" spans="1:13">
      <c r="A8" s="50">
        <v>3.2</v>
      </c>
      <c r="B8" s="83" t="s">
        <v>99</v>
      </c>
      <c r="C8" s="50">
        <v>35</v>
      </c>
      <c r="D8" s="328" t="s">
        <v>720</v>
      </c>
      <c r="E8" s="343">
        <v>0</v>
      </c>
      <c r="F8" s="343">
        <v>0</v>
      </c>
      <c r="G8" s="343">
        <v>0</v>
      </c>
      <c r="H8" s="343">
        <v>0</v>
      </c>
      <c r="I8" s="343">
        <v>0</v>
      </c>
      <c r="J8" s="343">
        <v>0</v>
      </c>
      <c r="K8" s="343">
        <v>0</v>
      </c>
      <c r="L8" s="78"/>
      <c r="M8" s="78"/>
    </row>
    <row r="9" spans="1:13" ht="13.5" customHeight="1">
      <c r="A9" s="50">
        <v>3.3</v>
      </c>
      <c r="B9" s="83" t="s">
        <v>100</v>
      </c>
      <c r="C9" s="50">
        <v>35</v>
      </c>
      <c r="D9" s="328" t="s">
        <v>720</v>
      </c>
      <c r="E9" s="343">
        <v>0</v>
      </c>
      <c r="F9" s="343">
        <v>0</v>
      </c>
      <c r="G9" s="343">
        <v>0</v>
      </c>
      <c r="H9" s="343">
        <v>0</v>
      </c>
      <c r="I9" s="343">
        <v>0</v>
      </c>
      <c r="J9" s="343">
        <v>0</v>
      </c>
      <c r="K9" s="343">
        <v>0</v>
      </c>
      <c r="L9" s="78"/>
      <c r="M9" s="78"/>
    </row>
    <row r="10" spans="1:13" ht="13.5" customHeight="1">
      <c r="A10" s="50">
        <v>3.4</v>
      </c>
      <c r="B10" s="83" t="s">
        <v>101</v>
      </c>
      <c r="C10" s="50">
        <v>35</v>
      </c>
      <c r="D10" s="328" t="s">
        <v>720</v>
      </c>
      <c r="E10" s="343">
        <v>0</v>
      </c>
      <c r="F10" s="343">
        <v>0</v>
      </c>
      <c r="G10" s="343">
        <v>0</v>
      </c>
      <c r="H10" s="343">
        <v>0</v>
      </c>
      <c r="I10" s="343">
        <v>0</v>
      </c>
      <c r="J10" s="343">
        <v>0</v>
      </c>
      <c r="K10" s="343">
        <v>0</v>
      </c>
      <c r="L10" s="78"/>
      <c r="M10" s="78"/>
    </row>
    <row r="11" spans="1:13">
      <c r="A11" s="50">
        <v>3.5</v>
      </c>
      <c r="B11" s="83" t="s">
        <v>102</v>
      </c>
      <c r="C11" s="50">
        <v>35</v>
      </c>
      <c r="D11" s="328" t="s">
        <v>720</v>
      </c>
      <c r="E11" s="343">
        <v>0</v>
      </c>
      <c r="F11" s="343">
        <v>0</v>
      </c>
      <c r="G11" s="343">
        <v>0</v>
      </c>
      <c r="H11" s="343">
        <v>0</v>
      </c>
      <c r="I11" s="343">
        <v>0</v>
      </c>
      <c r="J11" s="343">
        <v>0</v>
      </c>
      <c r="K11" s="343">
        <v>0</v>
      </c>
      <c r="L11" s="78"/>
      <c r="M11" s="78"/>
    </row>
    <row r="12" spans="1:13">
      <c r="A12" s="50">
        <v>3.6</v>
      </c>
      <c r="B12" s="83" t="s">
        <v>103</v>
      </c>
      <c r="C12" s="50">
        <v>35</v>
      </c>
      <c r="D12" s="328" t="s">
        <v>720</v>
      </c>
      <c r="E12" s="343">
        <v>0</v>
      </c>
      <c r="F12" s="343">
        <v>0</v>
      </c>
      <c r="G12" s="343">
        <v>0</v>
      </c>
      <c r="H12" s="343">
        <v>0</v>
      </c>
      <c r="I12" s="343">
        <v>0</v>
      </c>
      <c r="J12" s="343">
        <v>0</v>
      </c>
      <c r="K12" s="343">
        <v>0</v>
      </c>
      <c r="L12" s="78"/>
      <c r="M12" s="78"/>
    </row>
    <row r="13" spans="1:13" ht="15" customHeight="1">
      <c r="A13" s="453" t="s">
        <v>159</v>
      </c>
      <c r="B13" s="454"/>
      <c r="C13" s="454"/>
      <c r="D13" s="454"/>
      <c r="E13" s="454"/>
      <c r="F13" s="454"/>
      <c r="G13" s="454"/>
      <c r="H13" s="454"/>
      <c r="I13" s="454"/>
      <c r="J13" s="454"/>
      <c r="K13" s="454"/>
      <c r="L13" s="78"/>
      <c r="M13" s="78"/>
    </row>
    <row r="14" spans="1:13" ht="15">
      <c r="A14" s="78"/>
      <c r="B14" s="78"/>
      <c r="C14" s="78"/>
      <c r="D14" s="78"/>
      <c r="E14" s="42"/>
      <c r="F14" s="131"/>
      <c r="G14" s="42"/>
      <c r="H14" s="131"/>
      <c r="I14" s="78"/>
      <c r="J14" s="78"/>
      <c r="K14" s="78"/>
      <c r="L14" s="78"/>
      <c r="M14" s="78"/>
    </row>
    <row r="15" spans="1:13" ht="13.5" customHeight="1">
      <c r="A15" s="78"/>
      <c r="B15" s="78"/>
      <c r="C15" s="78"/>
      <c r="D15" s="78"/>
      <c r="E15" s="42"/>
      <c r="F15" s="131"/>
      <c r="G15" s="42"/>
      <c r="H15" s="131"/>
      <c r="I15" s="78"/>
      <c r="J15" s="78"/>
      <c r="K15" s="78"/>
      <c r="L15" s="78"/>
      <c r="M15" s="78"/>
    </row>
    <row r="16" spans="1:13" ht="15">
      <c r="A16" s="78"/>
      <c r="B16" s="78"/>
      <c r="C16" s="78"/>
      <c r="D16" s="78"/>
      <c r="E16" s="42"/>
      <c r="F16" s="131"/>
      <c r="G16" s="42"/>
      <c r="H16" s="131"/>
      <c r="I16" s="78"/>
      <c r="J16" s="78"/>
      <c r="K16" s="78"/>
      <c r="L16" s="78"/>
      <c r="M16" s="78"/>
    </row>
    <row r="17" spans="1:13" ht="15">
      <c r="A17" s="78"/>
      <c r="B17" s="78"/>
      <c r="C17" s="78"/>
      <c r="D17" s="78"/>
      <c r="E17" s="42"/>
      <c r="F17" s="131"/>
      <c r="G17" s="42"/>
      <c r="H17" s="131"/>
      <c r="I17" s="78"/>
      <c r="J17" s="78"/>
      <c r="K17" s="78"/>
      <c r="L17" s="78"/>
      <c r="M17" s="78"/>
    </row>
    <row r="18" spans="1:13" ht="15">
      <c r="A18" s="78"/>
      <c r="B18" s="78"/>
      <c r="C18" s="78"/>
      <c r="D18" s="78"/>
      <c r="E18" s="42"/>
      <c r="F18" s="131"/>
      <c r="G18" s="42"/>
      <c r="H18" s="131"/>
      <c r="I18" s="78"/>
      <c r="J18" s="78"/>
      <c r="K18" s="78"/>
      <c r="L18" s="78"/>
      <c r="M18" s="78"/>
    </row>
    <row r="19" spans="1:13" ht="15">
      <c r="A19" s="78"/>
      <c r="B19" s="78"/>
      <c r="C19" s="78"/>
      <c r="D19" s="78"/>
      <c r="E19" s="42"/>
      <c r="F19" s="131"/>
      <c r="G19" s="42"/>
      <c r="H19" s="131"/>
      <c r="I19" s="78"/>
      <c r="J19" s="78"/>
      <c r="K19" s="78"/>
      <c r="L19" s="78"/>
      <c r="M19" s="78"/>
    </row>
    <row r="20" spans="1:13" ht="15">
      <c r="A20" s="78"/>
      <c r="B20" s="78"/>
      <c r="C20" s="78"/>
      <c r="D20" s="78"/>
      <c r="E20" s="42"/>
      <c r="F20" s="131"/>
      <c r="G20" s="42"/>
      <c r="H20" s="131"/>
      <c r="I20" s="78"/>
      <c r="J20" s="78"/>
      <c r="K20" s="78"/>
      <c r="L20" s="78"/>
      <c r="M20" s="78"/>
    </row>
    <row r="21" spans="1:13" ht="15">
      <c r="A21" s="78"/>
      <c r="B21" s="78"/>
      <c r="C21" s="78"/>
      <c r="D21" s="78"/>
      <c r="E21" s="42"/>
      <c r="F21" s="131"/>
      <c r="G21" s="42"/>
      <c r="H21" s="131"/>
      <c r="I21" s="78"/>
      <c r="J21" s="78"/>
      <c r="K21" s="78"/>
      <c r="L21" s="78"/>
      <c r="M21" s="78"/>
    </row>
    <row r="22" spans="1:13" ht="15">
      <c r="A22" s="78"/>
      <c r="B22" s="78"/>
      <c r="C22" s="78"/>
      <c r="D22" s="78"/>
      <c r="E22" s="42"/>
      <c r="F22" s="131"/>
      <c r="G22" s="42"/>
      <c r="H22" s="131"/>
      <c r="I22" s="78"/>
      <c r="J22" s="78"/>
      <c r="K22" s="78"/>
      <c r="L22" s="78"/>
      <c r="M22" s="78"/>
    </row>
    <row r="23" spans="1:13" ht="15">
      <c r="A23" s="78"/>
      <c r="B23" s="78"/>
      <c r="C23" s="78"/>
      <c r="D23" s="78"/>
      <c r="E23" s="42"/>
      <c r="F23" s="131"/>
      <c r="G23" s="42"/>
      <c r="H23" s="131"/>
      <c r="I23" s="78"/>
      <c r="J23" s="78"/>
      <c r="K23" s="78"/>
      <c r="L23" s="78"/>
      <c r="M23" s="78"/>
    </row>
    <row r="24" spans="1:13" ht="15">
      <c r="A24" s="78"/>
      <c r="B24" s="78"/>
      <c r="C24" s="78"/>
      <c r="D24" s="78"/>
      <c r="E24" s="42"/>
      <c r="F24" s="131"/>
      <c r="G24" s="42"/>
      <c r="H24" s="131"/>
      <c r="I24" s="78"/>
      <c r="J24" s="78"/>
      <c r="K24" s="78"/>
      <c r="L24" s="78"/>
      <c r="M24" s="78"/>
    </row>
    <row r="25" spans="1:13" ht="15">
      <c r="A25" s="78"/>
      <c r="B25" s="78"/>
      <c r="C25" s="78"/>
      <c r="D25" s="78"/>
      <c r="E25" s="42"/>
      <c r="F25" s="131"/>
      <c r="G25" s="42"/>
      <c r="H25" s="131"/>
      <c r="I25" s="78"/>
      <c r="J25" s="78"/>
      <c r="K25" s="78"/>
      <c r="L25" s="78"/>
      <c r="M25" s="78"/>
    </row>
    <row r="26" spans="1:13">
      <c r="A26" s="78"/>
      <c r="B26" s="78"/>
      <c r="C26" s="78"/>
      <c r="D26" s="78"/>
      <c r="E26" s="78"/>
      <c r="F26" s="78"/>
      <c r="G26" s="78"/>
      <c r="H26" s="78"/>
      <c r="I26" s="78"/>
      <c r="J26" s="78"/>
      <c r="K26" s="78"/>
      <c r="L26" s="78"/>
      <c r="M26" s="78"/>
    </row>
    <row r="27" spans="1:13">
      <c r="A27" s="78"/>
      <c r="B27" s="78"/>
      <c r="C27" s="78"/>
      <c r="D27" s="78"/>
      <c r="E27" s="78"/>
      <c r="F27" s="78"/>
      <c r="G27" s="78"/>
      <c r="H27" s="78"/>
      <c r="I27" s="78"/>
      <c r="J27" s="78"/>
      <c r="K27" s="78"/>
      <c r="L27" s="78"/>
      <c r="M27" s="78"/>
    </row>
    <row r="41" ht="28.5" customHeight="1"/>
  </sheetData>
  <mergeCells count="9">
    <mergeCell ref="H2:I2"/>
    <mergeCell ref="J2:K2"/>
    <mergeCell ref="A13:K13"/>
    <mergeCell ref="A1:K1"/>
    <mergeCell ref="A2:A3"/>
    <mergeCell ref="B2:B3"/>
    <mergeCell ref="D2:D3"/>
    <mergeCell ref="E2:G2"/>
    <mergeCell ref="C2:C3"/>
  </mergeCells>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8"/>
  <sheetViews>
    <sheetView topLeftCell="A16" workbookViewId="0">
      <selection sqref="A1:H1"/>
    </sheetView>
  </sheetViews>
  <sheetFormatPr defaultRowHeight="13.5"/>
  <cols>
    <col min="1" max="1" width="7" customWidth="1"/>
    <col min="2" max="2" width="14.75" customWidth="1"/>
    <col min="3" max="3" width="8.5" customWidth="1"/>
    <col min="14" max="14" width="14.125" customWidth="1"/>
  </cols>
  <sheetData>
    <row r="1" spans="1:15">
      <c r="A1" s="458" t="s">
        <v>160</v>
      </c>
      <c r="B1" s="459"/>
      <c r="C1" s="459"/>
      <c r="D1" s="459"/>
      <c r="E1" s="459"/>
      <c r="F1" s="459"/>
      <c r="G1" s="459"/>
      <c r="H1" s="459"/>
      <c r="I1" s="114"/>
      <c r="J1" s="114"/>
      <c r="K1" s="114"/>
      <c r="L1" s="114"/>
    </row>
    <row r="2" spans="1:15" ht="25.5" customHeight="1">
      <c r="A2" s="388" t="s">
        <v>10</v>
      </c>
      <c r="B2" s="388" t="s">
        <v>11</v>
      </c>
      <c r="C2" s="418" t="s">
        <v>463</v>
      </c>
      <c r="D2" s="388" t="s">
        <v>26</v>
      </c>
      <c r="E2" s="460" t="s">
        <v>469</v>
      </c>
      <c r="F2" s="461"/>
      <c r="G2" s="460" t="s">
        <v>470</v>
      </c>
      <c r="H2" s="461"/>
      <c r="I2" s="103"/>
      <c r="J2" s="103"/>
      <c r="K2" s="103"/>
      <c r="L2" s="103"/>
      <c r="M2" s="78"/>
      <c r="N2" s="78"/>
      <c r="O2" s="78"/>
    </row>
    <row r="3" spans="1:15" ht="47.25" customHeight="1">
      <c r="A3" s="388"/>
      <c r="B3" s="388"/>
      <c r="C3" s="419"/>
      <c r="D3" s="388"/>
      <c r="E3" s="270" t="s">
        <v>465</v>
      </c>
      <c r="F3" s="270" t="s">
        <v>466</v>
      </c>
      <c r="G3" s="270" t="s">
        <v>467</v>
      </c>
      <c r="H3" s="270" t="s">
        <v>468</v>
      </c>
      <c r="I3" s="105"/>
      <c r="J3" s="105"/>
      <c r="K3" s="105"/>
      <c r="L3" s="106"/>
      <c r="M3" s="78"/>
      <c r="N3" s="107"/>
      <c r="O3" s="107"/>
    </row>
    <row r="4" spans="1:15">
      <c r="A4" s="430">
        <v>1</v>
      </c>
      <c r="B4" s="388" t="s">
        <v>20</v>
      </c>
      <c r="C4" s="430">
        <v>35</v>
      </c>
      <c r="D4" s="50" t="s">
        <v>142</v>
      </c>
      <c r="E4" s="50">
        <v>0</v>
      </c>
      <c r="F4" s="341">
        <v>0</v>
      </c>
      <c r="G4" s="341">
        <v>0</v>
      </c>
      <c r="H4" s="341">
        <v>0</v>
      </c>
      <c r="I4" s="106"/>
      <c r="J4" s="106"/>
      <c r="K4" s="106"/>
      <c r="L4" s="106"/>
      <c r="M4" s="78"/>
      <c r="N4" s="9"/>
      <c r="O4" s="78"/>
    </row>
    <row r="5" spans="1:15">
      <c r="A5" s="430"/>
      <c r="B5" s="388"/>
      <c r="C5" s="430"/>
      <c r="D5" s="50" t="s">
        <v>143</v>
      </c>
      <c r="E5" s="341">
        <v>0</v>
      </c>
      <c r="F5" s="341">
        <v>0</v>
      </c>
      <c r="G5" s="341">
        <v>0</v>
      </c>
      <c r="H5" s="341">
        <v>0</v>
      </c>
      <c r="I5" s="132"/>
      <c r="J5" s="109"/>
      <c r="K5" s="109"/>
      <c r="L5" s="133"/>
      <c r="M5" s="78"/>
      <c r="N5" s="9"/>
      <c r="O5" s="78"/>
    </row>
    <row r="6" spans="1:15">
      <c r="A6" s="430"/>
      <c r="B6" s="388"/>
      <c r="C6" s="430"/>
      <c r="D6" s="50" t="s">
        <v>144</v>
      </c>
      <c r="E6" s="341">
        <v>0</v>
      </c>
      <c r="F6" s="341">
        <v>0</v>
      </c>
      <c r="G6" s="341">
        <v>0</v>
      </c>
      <c r="H6" s="341">
        <v>0</v>
      </c>
      <c r="I6" s="108"/>
      <c r="J6" s="108"/>
      <c r="K6" s="108"/>
      <c r="L6" s="133"/>
      <c r="M6" s="78"/>
      <c r="N6" s="9"/>
      <c r="O6" s="78"/>
    </row>
    <row r="7" spans="1:15">
      <c r="A7" s="430"/>
      <c r="B7" s="388"/>
      <c r="C7" s="430"/>
      <c r="D7" s="50" t="s">
        <v>145</v>
      </c>
      <c r="E7" s="341">
        <v>0</v>
      </c>
      <c r="F7" s="341">
        <v>0</v>
      </c>
      <c r="G7" s="341">
        <v>0</v>
      </c>
      <c r="H7" s="341">
        <v>0</v>
      </c>
      <c r="I7" s="109"/>
      <c r="J7" s="109"/>
      <c r="K7" s="109"/>
      <c r="L7" s="133"/>
      <c r="M7" s="78"/>
      <c r="N7" s="9"/>
      <c r="O7" s="78"/>
    </row>
    <row r="8" spans="1:15">
      <c r="A8" s="430"/>
      <c r="B8" s="388"/>
      <c r="C8" s="430"/>
      <c r="D8" s="50" t="s">
        <v>146</v>
      </c>
      <c r="E8" s="341">
        <v>0</v>
      </c>
      <c r="F8" s="341">
        <v>0</v>
      </c>
      <c r="G8" s="341">
        <v>0</v>
      </c>
      <c r="H8" s="341">
        <v>0</v>
      </c>
      <c r="I8" s="109"/>
      <c r="J8" s="109"/>
      <c r="K8" s="109"/>
      <c r="L8" s="133"/>
      <c r="M8" s="78"/>
      <c r="N8" s="78"/>
      <c r="O8" s="78"/>
    </row>
    <row r="9" spans="1:15">
      <c r="A9" s="439">
        <v>2</v>
      </c>
      <c r="B9" s="388" t="s">
        <v>49</v>
      </c>
      <c r="C9" s="430">
        <v>35</v>
      </c>
      <c r="D9" s="50" t="s">
        <v>142</v>
      </c>
      <c r="E9" s="341">
        <v>0</v>
      </c>
      <c r="F9" s="341">
        <v>0</v>
      </c>
      <c r="G9" s="341">
        <v>0</v>
      </c>
      <c r="H9" s="341">
        <v>0</v>
      </c>
      <c r="I9" s="109"/>
      <c r="J9" s="109"/>
      <c r="K9" s="109"/>
      <c r="L9" s="133"/>
      <c r="M9" s="78"/>
      <c r="N9" s="78"/>
      <c r="O9" s="78"/>
    </row>
    <row r="10" spans="1:15">
      <c r="A10" s="440"/>
      <c r="B10" s="388"/>
      <c r="C10" s="430"/>
      <c r="D10" s="50" t="s">
        <v>143</v>
      </c>
      <c r="E10" s="341">
        <v>0</v>
      </c>
      <c r="F10" s="341">
        <v>0</v>
      </c>
      <c r="G10" s="341">
        <v>0</v>
      </c>
      <c r="H10" s="341">
        <v>0</v>
      </c>
      <c r="I10" s="109"/>
      <c r="J10" s="109"/>
      <c r="K10" s="109"/>
      <c r="L10" s="133"/>
      <c r="M10" s="78"/>
      <c r="N10" s="78"/>
      <c r="O10" s="78"/>
    </row>
    <row r="11" spans="1:15">
      <c r="A11" s="440"/>
      <c r="B11" s="388"/>
      <c r="C11" s="430"/>
      <c r="D11" s="50" t="s">
        <v>144</v>
      </c>
      <c r="E11" s="341">
        <v>0</v>
      </c>
      <c r="F11" s="341">
        <v>0</v>
      </c>
      <c r="G11" s="341">
        <v>0</v>
      </c>
      <c r="H11" s="341">
        <v>0</v>
      </c>
      <c r="I11" s="108"/>
      <c r="J11" s="108"/>
      <c r="K11" s="108"/>
      <c r="L11" s="133"/>
      <c r="M11" s="78"/>
      <c r="N11" s="78"/>
      <c r="O11" s="78"/>
    </row>
    <row r="12" spans="1:15">
      <c r="A12" s="440"/>
      <c r="B12" s="388"/>
      <c r="C12" s="430"/>
      <c r="D12" s="50" t="s">
        <v>145</v>
      </c>
      <c r="E12" s="341">
        <v>0</v>
      </c>
      <c r="F12" s="341">
        <v>0</v>
      </c>
      <c r="G12" s="341">
        <v>0</v>
      </c>
      <c r="H12" s="341">
        <v>0</v>
      </c>
      <c r="I12" s="78"/>
      <c r="J12" s="78"/>
      <c r="K12" s="78"/>
      <c r="L12" s="78"/>
      <c r="M12" s="78"/>
      <c r="N12" s="78"/>
      <c r="O12" s="78"/>
    </row>
    <row r="13" spans="1:15">
      <c r="A13" s="441"/>
      <c r="B13" s="388"/>
      <c r="C13" s="430"/>
      <c r="D13" s="50" t="s">
        <v>146</v>
      </c>
      <c r="E13" s="341">
        <v>0</v>
      </c>
      <c r="F13" s="341">
        <v>0</v>
      </c>
      <c r="G13" s="341">
        <v>0</v>
      </c>
      <c r="H13" s="341">
        <v>0</v>
      </c>
      <c r="I13" s="78"/>
      <c r="J13" s="78"/>
      <c r="K13" s="78"/>
      <c r="L13" s="78"/>
      <c r="M13" s="78"/>
      <c r="N13" s="78"/>
      <c r="O13" s="78"/>
    </row>
    <row r="14" spans="1:15">
      <c r="A14" s="439">
        <v>3</v>
      </c>
      <c r="B14" s="388" t="s">
        <v>162</v>
      </c>
      <c r="C14" s="430">
        <v>35</v>
      </c>
      <c r="D14" s="50" t="s">
        <v>142</v>
      </c>
      <c r="E14" s="298">
        <f t="shared" ref="E14:H18" si="0">E4+E9</f>
        <v>0</v>
      </c>
      <c r="F14" s="298">
        <f t="shared" si="0"/>
        <v>0</v>
      </c>
      <c r="G14" s="298">
        <f t="shared" si="0"/>
        <v>0</v>
      </c>
      <c r="H14" s="298">
        <f t="shared" si="0"/>
        <v>0</v>
      </c>
      <c r="I14" s="78"/>
      <c r="J14" s="78"/>
      <c r="K14" s="78"/>
      <c r="L14" s="78"/>
      <c r="M14" s="78"/>
      <c r="N14" s="78"/>
      <c r="O14" s="78"/>
    </row>
    <row r="15" spans="1:15">
      <c r="A15" s="440"/>
      <c r="B15" s="388"/>
      <c r="C15" s="430"/>
      <c r="D15" s="50" t="s">
        <v>143</v>
      </c>
      <c r="E15" s="298">
        <f t="shared" si="0"/>
        <v>0</v>
      </c>
      <c r="F15" s="298">
        <f t="shared" si="0"/>
        <v>0</v>
      </c>
      <c r="G15" s="298">
        <f t="shared" si="0"/>
        <v>0</v>
      </c>
      <c r="H15" s="298">
        <f t="shared" si="0"/>
        <v>0</v>
      </c>
    </row>
    <row r="16" spans="1:15">
      <c r="A16" s="440"/>
      <c r="B16" s="388"/>
      <c r="C16" s="430"/>
      <c r="D16" s="50" t="s">
        <v>144</v>
      </c>
      <c r="E16" s="298">
        <f t="shared" si="0"/>
        <v>0</v>
      </c>
      <c r="F16" s="298">
        <f t="shared" si="0"/>
        <v>0</v>
      </c>
      <c r="G16" s="298">
        <f t="shared" si="0"/>
        <v>0</v>
      </c>
      <c r="H16" s="298">
        <f t="shared" si="0"/>
        <v>0</v>
      </c>
    </row>
    <row r="17" spans="1:8">
      <c r="A17" s="440"/>
      <c r="B17" s="388"/>
      <c r="C17" s="430"/>
      <c r="D17" s="50" t="s">
        <v>145</v>
      </c>
      <c r="E17" s="298">
        <f t="shared" si="0"/>
        <v>0</v>
      </c>
      <c r="F17" s="298">
        <f t="shared" si="0"/>
        <v>0</v>
      </c>
      <c r="G17" s="298">
        <f t="shared" si="0"/>
        <v>0</v>
      </c>
      <c r="H17" s="298">
        <f t="shared" si="0"/>
        <v>0</v>
      </c>
    </row>
    <row r="18" spans="1:8">
      <c r="A18" s="441"/>
      <c r="B18" s="388"/>
      <c r="C18" s="430"/>
      <c r="D18" s="50" t="s">
        <v>146</v>
      </c>
      <c r="E18" s="298">
        <f t="shared" si="0"/>
        <v>0</v>
      </c>
      <c r="F18" s="298">
        <f t="shared" si="0"/>
        <v>0</v>
      </c>
      <c r="G18" s="298">
        <f t="shared" si="0"/>
        <v>0</v>
      </c>
      <c r="H18" s="298">
        <f t="shared" si="0"/>
        <v>0</v>
      </c>
    </row>
    <row r="19" spans="1:8">
      <c r="A19" s="455">
        <v>3.1</v>
      </c>
      <c r="B19" s="438" t="s">
        <v>163</v>
      </c>
      <c r="C19" s="430">
        <v>35</v>
      </c>
      <c r="D19" s="50" t="s">
        <v>142</v>
      </c>
      <c r="E19" s="50">
        <v>0</v>
      </c>
      <c r="F19" s="341">
        <v>0</v>
      </c>
      <c r="G19" s="341">
        <v>0</v>
      </c>
      <c r="H19" s="341">
        <v>0</v>
      </c>
    </row>
    <row r="20" spans="1:8">
      <c r="A20" s="456"/>
      <c r="B20" s="438"/>
      <c r="C20" s="430"/>
      <c r="D20" s="50" t="s">
        <v>143</v>
      </c>
      <c r="E20" s="341">
        <v>0</v>
      </c>
      <c r="F20" s="341">
        <v>0</v>
      </c>
      <c r="G20" s="341">
        <v>0</v>
      </c>
      <c r="H20" s="341">
        <v>0</v>
      </c>
    </row>
    <row r="21" spans="1:8">
      <c r="A21" s="456"/>
      <c r="B21" s="438"/>
      <c r="C21" s="430"/>
      <c r="D21" s="50" t="s">
        <v>144</v>
      </c>
      <c r="E21" s="341">
        <v>0</v>
      </c>
      <c r="F21" s="341">
        <v>0</v>
      </c>
      <c r="G21" s="341">
        <v>0</v>
      </c>
      <c r="H21" s="341">
        <v>0</v>
      </c>
    </row>
    <row r="22" spans="1:8">
      <c r="A22" s="456"/>
      <c r="B22" s="438"/>
      <c r="C22" s="430"/>
      <c r="D22" s="50" t="s">
        <v>145</v>
      </c>
      <c r="E22" s="341">
        <v>0</v>
      </c>
      <c r="F22" s="341">
        <v>0</v>
      </c>
      <c r="G22" s="341">
        <v>0</v>
      </c>
      <c r="H22" s="341">
        <v>0</v>
      </c>
    </row>
    <row r="23" spans="1:8">
      <c r="A23" s="457"/>
      <c r="B23" s="438"/>
      <c r="C23" s="430"/>
      <c r="D23" s="50" t="s">
        <v>146</v>
      </c>
      <c r="E23" s="341">
        <v>0</v>
      </c>
      <c r="F23" s="341">
        <v>0</v>
      </c>
      <c r="G23" s="341">
        <v>0</v>
      </c>
      <c r="H23" s="341">
        <v>0</v>
      </c>
    </row>
    <row r="24" spans="1:8">
      <c r="A24" s="455">
        <v>3.2</v>
      </c>
      <c r="B24" s="438" t="s">
        <v>148</v>
      </c>
      <c r="C24" s="430">
        <v>35</v>
      </c>
      <c r="D24" s="50" t="s">
        <v>142</v>
      </c>
      <c r="E24" s="341">
        <v>0</v>
      </c>
      <c r="F24" s="341">
        <v>0</v>
      </c>
      <c r="G24" s="341">
        <v>0</v>
      </c>
      <c r="H24" s="341">
        <v>0</v>
      </c>
    </row>
    <row r="25" spans="1:8">
      <c r="A25" s="456"/>
      <c r="B25" s="438"/>
      <c r="C25" s="430"/>
      <c r="D25" s="50" t="s">
        <v>143</v>
      </c>
      <c r="E25" s="341">
        <v>0</v>
      </c>
      <c r="F25" s="341">
        <v>0</v>
      </c>
      <c r="G25" s="341">
        <v>0</v>
      </c>
      <c r="H25" s="341">
        <v>0</v>
      </c>
    </row>
    <row r="26" spans="1:8">
      <c r="A26" s="456"/>
      <c r="B26" s="438"/>
      <c r="C26" s="430"/>
      <c r="D26" s="50" t="s">
        <v>144</v>
      </c>
      <c r="E26" s="341">
        <v>0</v>
      </c>
      <c r="F26" s="341">
        <v>0</v>
      </c>
      <c r="G26" s="341">
        <v>0</v>
      </c>
      <c r="H26" s="341">
        <v>0</v>
      </c>
    </row>
    <row r="27" spans="1:8">
      <c r="A27" s="456"/>
      <c r="B27" s="438"/>
      <c r="C27" s="430"/>
      <c r="D27" s="50" t="s">
        <v>145</v>
      </c>
      <c r="E27" s="341">
        <v>0</v>
      </c>
      <c r="F27" s="341">
        <v>0</v>
      </c>
      <c r="G27" s="341">
        <v>0</v>
      </c>
      <c r="H27" s="341">
        <v>0</v>
      </c>
    </row>
    <row r="28" spans="1:8">
      <c r="A28" s="457"/>
      <c r="B28" s="438"/>
      <c r="C28" s="430"/>
      <c r="D28" s="50" t="s">
        <v>146</v>
      </c>
      <c r="E28" s="341">
        <v>0</v>
      </c>
      <c r="F28" s="341">
        <v>0</v>
      </c>
      <c r="G28" s="341">
        <v>0</v>
      </c>
      <c r="H28" s="341">
        <v>0</v>
      </c>
    </row>
    <row r="29" spans="1:8">
      <c r="A29" s="455">
        <v>3.3</v>
      </c>
      <c r="B29" s="438" t="s">
        <v>149</v>
      </c>
      <c r="C29" s="430">
        <v>35</v>
      </c>
      <c r="D29" s="50" t="s">
        <v>142</v>
      </c>
      <c r="E29" s="341">
        <v>0</v>
      </c>
      <c r="F29" s="341">
        <v>0</v>
      </c>
      <c r="G29" s="341">
        <v>0</v>
      </c>
      <c r="H29" s="341">
        <v>0</v>
      </c>
    </row>
    <row r="30" spans="1:8">
      <c r="A30" s="456"/>
      <c r="B30" s="438"/>
      <c r="C30" s="430"/>
      <c r="D30" s="50" t="s">
        <v>143</v>
      </c>
      <c r="E30" s="341">
        <v>0</v>
      </c>
      <c r="F30" s="341">
        <v>0</v>
      </c>
      <c r="G30" s="341">
        <v>0</v>
      </c>
      <c r="H30" s="341">
        <v>0</v>
      </c>
    </row>
    <row r="31" spans="1:8">
      <c r="A31" s="456"/>
      <c r="B31" s="438"/>
      <c r="C31" s="430"/>
      <c r="D31" s="50" t="s">
        <v>144</v>
      </c>
      <c r="E31" s="341">
        <v>0</v>
      </c>
      <c r="F31" s="341">
        <v>0</v>
      </c>
      <c r="G31" s="341">
        <v>0</v>
      </c>
      <c r="H31" s="341">
        <v>0</v>
      </c>
    </row>
    <row r="32" spans="1:8">
      <c r="A32" s="456"/>
      <c r="B32" s="438"/>
      <c r="C32" s="430"/>
      <c r="D32" s="50" t="s">
        <v>145</v>
      </c>
      <c r="E32" s="341">
        <v>0</v>
      </c>
      <c r="F32" s="341">
        <v>0</v>
      </c>
      <c r="G32" s="341">
        <v>0</v>
      </c>
      <c r="H32" s="341">
        <v>0</v>
      </c>
    </row>
    <row r="33" spans="1:8">
      <c r="A33" s="457"/>
      <c r="B33" s="438"/>
      <c r="C33" s="430"/>
      <c r="D33" s="50" t="s">
        <v>146</v>
      </c>
      <c r="E33" s="341">
        <v>0</v>
      </c>
      <c r="F33" s="341">
        <v>0</v>
      </c>
      <c r="G33" s="341">
        <v>0</v>
      </c>
      <c r="H33" s="341">
        <v>0</v>
      </c>
    </row>
    <row r="34" spans="1:8">
      <c r="A34" s="455">
        <v>3.4</v>
      </c>
      <c r="B34" s="438" t="s">
        <v>150</v>
      </c>
      <c r="C34" s="430">
        <v>35</v>
      </c>
      <c r="D34" s="50" t="s">
        <v>142</v>
      </c>
      <c r="E34" s="341">
        <v>0</v>
      </c>
      <c r="F34" s="341">
        <v>0</v>
      </c>
      <c r="G34" s="341">
        <v>0</v>
      </c>
      <c r="H34" s="341">
        <v>0</v>
      </c>
    </row>
    <row r="35" spans="1:8">
      <c r="A35" s="456"/>
      <c r="B35" s="438"/>
      <c r="C35" s="430"/>
      <c r="D35" s="50" t="s">
        <v>143</v>
      </c>
      <c r="E35" s="341">
        <v>0</v>
      </c>
      <c r="F35" s="341">
        <v>0</v>
      </c>
      <c r="G35" s="341">
        <v>0</v>
      </c>
      <c r="H35" s="341">
        <v>0</v>
      </c>
    </row>
    <row r="36" spans="1:8">
      <c r="A36" s="456"/>
      <c r="B36" s="438"/>
      <c r="C36" s="430"/>
      <c r="D36" s="50" t="s">
        <v>144</v>
      </c>
      <c r="E36" s="341">
        <v>0</v>
      </c>
      <c r="F36" s="341">
        <v>0</v>
      </c>
      <c r="G36" s="341">
        <v>0</v>
      </c>
      <c r="H36" s="341">
        <v>0</v>
      </c>
    </row>
    <row r="37" spans="1:8">
      <c r="A37" s="456"/>
      <c r="B37" s="438"/>
      <c r="C37" s="430"/>
      <c r="D37" s="50" t="s">
        <v>145</v>
      </c>
      <c r="E37" s="341">
        <v>0</v>
      </c>
      <c r="F37" s="341">
        <v>0</v>
      </c>
      <c r="G37" s="341">
        <v>0</v>
      </c>
      <c r="H37" s="341">
        <v>0</v>
      </c>
    </row>
    <row r="38" spans="1:8">
      <c r="A38" s="457"/>
      <c r="B38" s="438"/>
      <c r="C38" s="430"/>
      <c r="D38" s="50" t="s">
        <v>146</v>
      </c>
      <c r="E38" s="341">
        <v>0</v>
      </c>
      <c r="F38" s="341">
        <v>0</v>
      </c>
      <c r="G38" s="341">
        <v>0</v>
      </c>
      <c r="H38" s="341">
        <v>0</v>
      </c>
    </row>
    <row r="39" spans="1:8">
      <c r="A39" s="455">
        <v>3.5</v>
      </c>
      <c r="B39" s="438" t="s">
        <v>151</v>
      </c>
      <c r="C39" s="430">
        <v>35</v>
      </c>
      <c r="D39" s="50" t="s">
        <v>142</v>
      </c>
      <c r="E39" s="341">
        <v>0</v>
      </c>
      <c r="F39" s="341">
        <v>0</v>
      </c>
      <c r="G39" s="341">
        <v>0</v>
      </c>
      <c r="H39" s="341">
        <v>0</v>
      </c>
    </row>
    <row r="40" spans="1:8">
      <c r="A40" s="456"/>
      <c r="B40" s="438"/>
      <c r="C40" s="430"/>
      <c r="D40" s="50" t="s">
        <v>143</v>
      </c>
      <c r="E40" s="341">
        <v>0</v>
      </c>
      <c r="F40" s="341">
        <v>0</v>
      </c>
      <c r="G40" s="341">
        <v>0</v>
      </c>
      <c r="H40" s="341">
        <v>0</v>
      </c>
    </row>
    <row r="41" spans="1:8">
      <c r="A41" s="456"/>
      <c r="B41" s="438"/>
      <c r="C41" s="430"/>
      <c r="D41" s="50" t="s">
        <v>144</v>
      </c>
      <c r="E41" s="341">
        <v>0</v>
      </c>
      <c r="F41" s="341">
        <v>0</v>
      </c>
      <c r="G41" s="341">
        <v>0</v>
      </c>
      <c r="H41" s="341">
        <v>0</v>
      </c>
    </row>
    <row r="42" spans="1:8">
      <c r="A42" s="456"/>
      <c r="B42" s="438"/>
      <c r="C42" s="430"/>
      <c r="D42" s="50" t="s">
        <v>145</v>
      </c>
      <c r="E42" s="341">
        <v>0</v>
      </c>
      <c r="F42" s="341">
        <v>0</v>
      </c>
      <c r="G42" s="341">
        <v>0</v>
      </c>
      <c r="H42" s="341">
        <v>0</v>
      </c>
    </row>
    <row r="43" spans="1:8">
      <c r="A43" s="457"/>
      <c r="B43" s="438"/>
      <c r="C43" s="430"/>
      <c r="D43" s="50" t="s">
        <v>146</v>
      </c>
      <c r="E43" s="341">
        <v>0</v>
      </c>
      <c r="F43" s="341">
        <v>0</v>
      </c>
      <c r="G43" s="341">
        <v>0</v>
      </c>
      <c r="H43" s="341">
        <v>0</v>
      </c>
    </row>
    <row r="44" spans="1:8">
      <c r="A44" s="413">
        <v>3.6</v>
      </c>
      <c r="B44" s="438" t="s">
        <v>152</v>
      </c>
      <c r="C44" s="430">
        <v>35</v>
      </c>
      <c r="D44" s="50" t="s">
        <v>142</v>
      </c>
      <c r="E44" s="341">
        <v>0</v>
      </c>
      <c r="F44" s="341">
        <v>0</v>
      </c>
      <c r="G44" s="341">
        <v>0</v>
      </c>
      <c r="H44" s="341">
        <v>0</v>
      </c>
    </row>
    <row r="45" spans="1:8">
      <c r="A45" s="413"/>
      <c r="B45" s="438"/>
      <c r="C45" s="430"/>
      <c r="D45" s="50" t="s">
        <v>143</v>
      </c>
      <c r="E45" s="341">
        <v>0</v>
      </c>
      <c r="F45" s="341">
        <v>0</v>
      </c>
      <c r="G45" s="341">
        <v>0</v>
      </c>
      <c r="H45" s="341">
        <v>0</v>
      </c>
    </row>
    <row r="46" spans="1:8">
      <c r="A46" s="413"/>
      <c r="B46" s="438"/>
      <c r="C46" s="430"/>
      <c r="D46" s="50" t="s">
        <v>144</v>
      </c>
      <c r="E46" s="341">
        <v>0</v>
      </c>
      <c r="F46" s="341">
        <v>0</v>
      </c>
      <c r="G46" s="341">
        <v>0</v>
      </c>
      <c r="H46" s="341">
        <v>0</v>
      </c>
    </row>
    <row r="47" spans="1:8">
      <c r="A47" s="413"/>
      <c r="B47" s="438"/>
      <c r="C47" s="430"/>
      <c r="D47" s="50" t="s">
        <v>145</v>
      </c>
      <c r="E47" s="341">
        <v>0</v>
      </c>
      <c r="F47" s="341">
        <v>0</v>
      </c>
      <c r="G47" s="341">
        <v>0</v>
      </c>
      <c r="H47" s="341">
        <v>0</v>
      </c>
    </row>
    <row r="48" spans="1:8">
      <c r="A48" s="413"/>
      <c r="B48" s="438"/>
      <c r="C48" s="430"/>
      <c r="D48" s="50" t="s">
        <v>146</v>
      </c>
      <c r="E48" s="341">
        <v>0</v>
      </c>
      <c r="F48" s="341">
        <v>0</v>
      </c>
      <c r="G48" s="341">
        <v>0</v>
      </c>
      <c r="H48" s="341">
        <v>0</v>
      </c>
    </row>
  </sheetData>
  <mergeCells count="34">
    <mergeCell ref="A39:A43"/>
    <mergeCell ref="A44:A48"/>
    <mergeCell ref="B39:B43"/>
    <mergeCell ref="C39:C43"/>
    <mergeCell ref="B44:B48"/>
    <mergeCell ref="C44:C48"/>
    <mergeCell ref="A34:A38"/>
    <mergeCell ref="B24:B28"/>
    <mergeCell ref="C24:C28"/>
    <mergeCell ref="B29:B33"/>
    <mergeCell ref="C29:C33"/>
    <mergeCell ref="B34:B38"/>
    <mergeCell ref="C34:C38"/>
    <mergeCell ref="A24:A28"/>
    <mergeCell ref="A29:A33"/>
    <mergeCell ref="A1:H1"/>
    <mergeCell ref="B9:B13"/>
    <mergeCell ref="C9:C13"/>
    <mergeCell ref="B14:B18"/>
    <mergeCell ref="C14:C18"/>
    <mergeCell ref="E2:F2"/>
    <mergeCell ref="G2:H2"/>
    <mergeCell ref="A9:A13"/>
    <mergeCell ref="A14:A18"/>
    <mergeCell ref="B19:B23"/>
    <mergeCell ref="C19:C23"/>
    <mergeCell ref="A2:A3"/>
    <mergeCell ref="B2:B3"/>
    <mergeCell ref="D2:D3"/>
    <mergeCell ref="A4:A8"/>
    <mergeCell ref="B4:B8"/>
    <mergeCell ref="C4:C8"/>
    <mergeCell ref="C2:C3"/>
    <mergeCell ref="A19:A23"/>
  </mergeCells>
  <phoneticPr fontId="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0"/>
  <sheetViews>
    <sheetView workbookViewId="0">
      <selection activeCell="Q7" sqref="D7:Q12"/>
    </sheetView>
  </sheetViews>
  <sheetFormatPr defaultRowHeight="13.5"/>
  <cols>
    <col min="1" max="1" width="6.5" customWidth="1"/>
    <col min="2" max="2" width="14" customWidth="1"/>
    <col min="3" max="3" width="7" customWidth="1"/>
    <col min="4" max="4" width="10" customWidth="1"/>
    <col min="5" max="8" width="12.5" customWidth="1"/>
  </cols>
  <sheetData>
    <row r="1" spans="1:17">
      <c r="A1" s="420" t="s">
        <v>164</v>
      </c>
      <c r="B1" s="421"/>
      <c r="C1" s="421"/>
      <c r="D1" s="421"/>
      <c r="E1" s="421"/>
      <c r="F1" s="421"/>
      <c r="G1" s="421"/>
      <c r="H1" s="421"/>
      <c r="I1" s="421"/>
      <c r="J1" s="421"/>
      <c r="K1" s="421"/>
      <c r="L1" s="421"/>
      <c r="M1" s="421"/>
      <c r="N1" s="421"/>
      <c r="O1" s="421"/>
      <c r="P1" s="421"/>
      <c r="Q1" s="421"/>
    </row>
    <row r="2" spans="1:17" ht="16.5" customHeight="1">
      <c r="A2" s="388" t="s">
        <v>10</v>
      </c>
      <c r="B2" s="388" t="s">
        <v>11</v>
      </c>
      <c r="C2" s="388" t="s">
        <v>165</v>
      </c>
      <c r="D2" s="388" t="s">
        <v>166</v>
      </c>
      <c r="E2" s="418"/>
      <c r="F2" s="418"/>
      <c r="G2" s="388"/>
      <c r="H2" s="388"/>
      <c r="I2" s="388"/>
      <c r="J2" s="388" t="s">
        <v>167</v>
      </c>
      <c r="K2" s="388"/>
      <c r="L2" s="388"/>
      <c r="M2" s="388"/>
      <c r="N2" s="388"/>
      <c r="O2" s="388"/>
      <c r="P2" s="388"/>
      <c r="Q2" s="388"/>
    </row>
    <row r="3" spans="1:17" ht="40.5" customHeight="1">
      <c r="A3" s="388"/>
      <c r="B3" s="388"/>
      <c r="C3" s="388"/>
      <c r="D3" s="294" t="s">
        <v>168</v>
      </c>
      <c r="E3" s="305" t="s">
        <v>582</v>
      </c>
      <c r="F3" s="305" t="s">
        <v>583</v>
      </c>
      <c r="G3" s="295" t="s">
        <v>169</v>
      </c>
      <c r="H3" s="66" t="s">
        <v>170</v>
      </c>
      <c r="I3" s="66" t="s">
        <v>171</v>
      </c>
      <c r="J3" s="66" t="s">
        <v>172</v>
      </c>
      <c r="K3" s="288" t="s">
        <v>532</v>
      </c>
      <c r="L3" s="288" t="s">
        <v>534</v>
      </c>
      <c r="M3" s="66" t="s">
        <v>173</v>
      </c>
      <c r="N3" s="66" t="s">
        <v>174</v>
      </c>
      <c r="O3" s="66" t="s">
        <v>175</v>
      </c>
      <c r="P3" s="66" t="s">
        <v>176</v>
      </c>
      <c r="Q3" s="66" t="s">
        <v>177</v>
      </c>
    </row>
    <row r="4" spans="1:17">
      <c r="A4" s="50">
        <v>1</v>
      </c>
      <c r="B4" s="66" t="s">
        <v>20</v>
      </c>
      <c r="C4" s="50">
        <v>10</v>
      </c>
      <c r="D4" s="50"/>
      <c r="E4" s="343"/>
      <c r="F4" s="343"/>
      <c r="G4" s="343"/>
      <c r="H4" s="343"/>
      <c r="I4" s="343"/>
      <c r="J4" s="343"/>
      <c r="K4" s="343"/>
      <c r="L4" s="343"/>
      <c r="M4" s="343"/>
      <c r="N4" s="343"/>
      <c r="O4" s="343"/>
      <c r="P4" s="343"/>
      <c r="Q4" s="343"/>
    </row>
    <row r="5" spans="1:17" ht="13.5" customHeight="1">
      <c r="A5" s="50">
        <v>2</v>
      </c>
      <c r="B5" s="66" t="s">
        <v>21</v>
      </c>
      <c r="C5" s="50">
        <v>10</v>
      </c>
      <c r="D5" s="343"/>
      <c r="E5" s="343"/>
      <c r="F5" s="343"/>
      <c r="G5" s="343"/>
      <c r="H5" s="343"/>
      <c r="I5" s="343"/>
      <c r="J5" s="343"/>
      <c r="K5" s="343"/>
      <c r="L5" s="343"/>
      <c r="M5" s="343"/>
      <c r="N5" s="343"/>
      <c r="O5" s="343"/>
      <c r="P5" s="343"/>
      <c r="Q5" s="343"/>
    </row>
    <row r="6" spans="1:17">
      <c r="A6" s="50">
        <v>3</v>
      </c>
      <c r="B6" s="66" t="s">
        <v>54</v>
      </c>
      <c r="C6" s="50">
        <v>10</v>
      </c>
      <c r="D6" s="298">
        <f>D5+D4</f>
        <v>0</v>
      </c>
      <c r="E6" s="298">
        <f>E5+E4</f>
        <v>0</v>
      </c>
      <c r="F6" s="298">
        <f>F5+F4</f>
        <v>0</v>
      </c>
      <c r="G6" s="333" t="e">
        <f>(G4*D4+G5*D5)/D6</f>
        <v>#DIV/0!</v>
      </c>
      <c r="H6" s="333" t="e">
        <f>(H4*D4+H5*D5)/D6</f>
        <v>#DIV/0!</v>
      </c>
      <c r="I6" s="333" t="e">
        <f>(I4*D4+I5*D5)/D6</f>
        <v>#DIV/0!</v>
      </c>
      <c r="J6" s="298">
        <f>J5+J4</f>
        <v>0</v>
      </c>
      <c r="K6" s="298">
        <f>K5+K4</f>
        <v>0</v>
      </c>
      <c r="L6" s="298">
        <f>L5+L4</f>
        <v>0</v>
      </c>
      <c r="M6" s="333" t="e">
        <f>(M4*J4+M5*J5)/J6</f>
        <v>#DIV/0!</v>
      </c>
      <c r="N6" s="333" t="e">
        <f>(N4*J4+N5*J5)/J6</f>
        <v>#DIV/0!</v>
      </c>
      <c r="O6" s="333" t="e">
        <f>(O4*J4+O5*J5)/J6</f>
        <v>#DIV/0!</v>
      </c>
      <c r="P6" s="333" t="e">
        <f>(P4*J4+P5*J5)/J6</f>
        <v>#DIV/0!</v>
      </c>
      <c r="Q6" s="333" t="e">
        <f>(Q4*J4+Q5*J5)/J6</f>
        <v>#DIV/0!</v>
      </c>
    </row>
    <row r="7" spans="1:17">
      <c r="A7" s="54">
        <v>3.1</v>
      </c>
      <c r="B7" s="129" t="s">
        <v>157</v>
      </c>
      <c r="C7" s="50">
        <v>10</v>
      </c>
      <c r="D7" s="50"/>
      <c r="E7" s="343"/>
      <c r="F7" s="343"/>
      <c r="G7" s="343"/>
      <c r="H7" s="343"/>
      <c r="I7" s="343"/>
      <c r="J7" s="343"/>
      <c r="K7" s="343"/>
      <c r="L7" s="343"/>
      <c r="M7" s="343"/>
      <c r="N7" s="343"/>
      <c r="O7" s="343"/>
      <c r="P7" s="343"/>
      <c r="Q7" s="343"/>
    </row>
    <row r="8" spans="1:17" ht="13.5" customHeight="1">
      <c r="A8" s="54">
        <v>3.2</v>
      </c>
      <c r="B8" s="128" t="s">
        <v>99</v>
      </c>
      <c r="C8" s="50">
        <v>10</v>
      </c>
      <c r="D8" s="343"/>
      <c r="E8" s="343"/>
      <c r="F8" s="343"/>
      <c r="G8" s="343"/>
      <c r="H8" s="343"/>
      <c r="I8" s="343"/>
      <c r="J8" s="343"/>
      <c r="K8" s="343"/>
      <c r="L8" s="343"/>
      <c r="M8" s="343"/>
      <c r="N8" s="343"/>
      <c r="O8" s="343"/>
      <c r="P8" s="343"/>
      <c r="Q8" s="343"/>
    </row>
    <row r="9" spans="1:17">
      <c r="A9" s="54">
        <v>3.3</v>
      </c>
      <c r="B9" s="128" t="s">
        <v>100</v>
      </c>
      <c r="C9" s="50">
        <v>10</v>
      </c>
      <c r="D9" s="343"/>
      <c r="E9" s="343"/>
      <c r="F9" s="343"/>
      <c r="G9" s="343"/>
      <c r="H9" s="343"/>
      <c r="I9" s="343"/>
      <c r="J9" s="343"/>
      <c r="K9" s="343"/>
      <c r="L9" s="343"/>
      <c r="M9" s="343"/>
      <c r="N9" s="343"/>
      <c r="O9" s="343"/>
      <c r="P9" s="343"/>
      <c r="Q9" s="343"/>
    </row>
    <row r="10" spans="1:17">
      <c r="A10" s="54">
        <v>3.4</v>
      </c>
      <c r="B10" s="128" t="s">
        <v>101</v>
      </c>
      <c r="C10" s="50">
        <v>10</v>
      </c>
      <c r="D10" s="343"/>
      <c r="E10" s="343"/>
      <c r="F10" s="343"/>
      <c r="G10" s="343"/>
      <c r="H10" s="343"/>
      <c r="I10" s="343"/>
      <c r="J10" s="343"/>
      <c r="K10" s="343"/>
      <c r="L10" s="343"/>
      <c r="M10" s="343"/>
      <c r="N10" s="343"/>
      <c r="O10" s="343"/>
      <c r="P10" s="343"/>
      <c r="Q10" s="343"/>
    </row>
    <row r="11" spans="1:17" ht="13.5" customHeight="1">
      <c r="A11" s="54">
        <v>3.5</v>
      </c>
      <c r="B11" s="128" t="s">
        <v>102</v>
      </c>
      <c r="C11" s="50">
        <v>10</v>
      </c>
      <c r="D11" s="343"/>
      <c r="E11" s="343"/>
      <c r="F11" s="343"/>
      <c r="G11" s="343"/>
      <c r="H11" s="343"/>
      <c r="I11" s="343"/>
      <c r="J11" s="343"/>
      <c r="K11" s="343"/>
      <c r="L11" s="343"/>
      <c r="M11" s="343"/>
      <c r="N11" s="343"/>
      <c r="O11" s="343"/>
      <c r="P11" s="343"/>
      <c r="Q11" s="343"/>
    </row>
    <row r="12" spans="1:17">
      <c r="A12" s="54">
        <v>3.6</v>
      </c>
      <c r="B12" s="128" t="s">
        <v>103</v>
      </c>
      <c r="C12" s="50">
        <v>10</v>
      </c>
      <c r="D12" s="343"/>
      <c r="E12" s="343"/>
      <c r="F12" s="343"/>
      <c r="G12" s="343"/>
      <c r="H12" s="343"/>
      <c r="I12" s="343"/>
      <c r="J12" s="343"/>
      <c r="K12" s="343"/>
      <c r="L12" s="343"/>
      <c r="M12" s="343"/>
      <c r="N12" s="343"/>
      <c r="O12" s="343"/>
      <c r="P12" s="343"/>
      <c r="Q12" s="343"/>
    </row>
    <row r="13" spans="1:17" ht="32.25" customHeight="1">
      <c r="A13" s="462" t="s">
        <v>584</v>
      </c>
      <c r="B13" s="463"/>
      <c r="C13" s="463"/>
      <c r="D13" s="463"/>
      <c r="E13" s="463"/>
      <c r="F13" s="463"/>
      <c r="G13" s="463"/>
      <c r="H13" s="463"/>
      <c r="I13" s="463"/>
      <c r="J13" s="463"/>
      <c r="K13" s="463"/>
      <c r="L13" s="463"/>
      <c r="M13" s="463"/>
      <c r="N13" s="463"/>
      <c r="O13" s="463"/>
      <c r="P13" s="463"/>
      <c r="Q13" s="464"/>
    </row>
    <row r="14" spans="1:17">
      <c r="A14" s="465"/>
      <c r="B14" s="466"/>
      <c r="C14" s="466"/>
      <c r="D14" s="466"/>
      <c r="E14" s="466"/>
      <c r="F14" s="466"/>
      <c r="G14" s="466"/>
      <c r="H14" s="466"/>
      <c r="I14" s="466"/>
      <c r="J14" s="466"/>
      <c r="K14" s="466"/>
      <c r="L14" s="466"/>
      <c r="M14" s="466"/>
      <c r="N14" s="466"/>
      <c r="O14" s="466"/>
      <c r="P14" s="466"/>
      <c r="Q14" s="467"/>
    </row>
    <row r="15" spans="1:17">
      <c r="A15" s="465"/>
      <c r="B15" s="466"/>
      <c r="C15" s="466"/>
      <c r="D15" s="466"/>
      <c r="E15" s="466"/>
      <c r="F15" s="466"/>
      <c r="G15" s="466"/>
      <c r="H15" s="466"/>
      <c r="I15" s="466"/>
      <c r="J15" s="466"/>
      <c r="K15" s="466"/>
      <c r="L15" s="466"/>
      <c r="M15" s="466"/>
      <c r="N15" s="466"/>
      <c r="O15" s="466"/>
      <c r="P15" s="466"/>
      <c r="Q15" s="467"/>
    </row>
    <row r="16" spans="1:17">
      <c r="A16" s="465"/>
      <c r="B16" s="466"/>
      <c r="C16" s="466"/>
      <c r="D16" s="466"/>
      <c r="E16" s="466"/>
      <c r="F16" s="466"/>
      <c r="G16" s="466"/>
      <c r="H16" s="466"/>
      <c r="I16" s="466"/>
      <c r="J16" s="466"/>
      <c r="K16" s="466"/>
      <c r="L16" s="466"/>
      <c r="M16" s="466"/>
      <c r="N16" s="466"/>
      <c r="O16" s="466"/>
      <c r="P16" s="466"/>
      <c r="Q16" s="467"/>
    </row>
    <row r="17" spans="1:17">
      <c r="A17" s="465"/>
      <c r="B17" s="466"/>
      <c r="C17" s="466"/>
      <c r="D17" s="466"/>
      <c r="E17" s="466"/>
      <c r="F17" s="466"/>
      <c r="G17" s="466"/>
      <c r="H17" s="466"/>
      <c r="I17" s="466"/>
      <c r="J17" s="466"/>
      <c r="K17" s="466"/>
      <c r="L17" s="466"/>
      <c r="M17" s="466"/>
      <c r="N17" s="466"/>
      <c r="O17" s="466"/>
      <c r="P17" s="466"/>
      <c r="Q17" s="467"/>
    </row>
    <row r="18" spans="1:17">
      <c r="A18" s="465"/>
      <c r="B18" s="466"/>
      <c r="C18" s="466"/>
      <c r="D18" s="466"/>
      <c r="E18" s="466"/>
      <c r="F18" s="466"/>
      <c r="G18" s="466"/>
      <c r="H18" s="466"/>
      <c r="I18" s="466"/>
      <c r="J18" s="466"/>
      <c r="K18" s="466"/>
      <c r="L18" s="466"/>
      <c r="M18" s="466"/>
      <c r="N18" s="466"/>
      <c r="O18" s="466"/>
      <c r="P18" s="466"/>
      <c r="Q18" s="467"/>
    </row>
    <row r="19" spans="1:17">
      <c r="A19" s="465"/>
      <c r="B19" s="466"/>
      <c r="C19" s="466"/>
      <c r="D19" s="466"/>
      <c r="E19" s="466"/>
      <c r="F19" s="466"/>
      <c r="G19" s="466"/>
      <c r="H19" s="466"/>
      <c r="I19" s="466"/>
      <c r="J19" s="466"/>
      <c r="K19" s="466"/>
      <c r="L19" s="466"/>
      <c r="M19" s="466"/>
      <c r="N19" s="466"/>
      <c r="O19" s="466"/>
      <c r="P19" s="466"/>
      <c r="Q19" s="467"/>
    </row>
    <row r="20" spans="1:17">
      <c r="A20" s="468"/>
      <c r="B20" s="469"/>
      <c r="C20" s="469"/>
      <c r="D20" s="469"/>
      <c r="E20" s="469"/>
      <c r="F20" s="469"/>
      <c r="G20" s="469"/>
      <c r="H20" s="469"/>
      <c r="I20" s="469"/>
      <c r="J20" s="469"/>
      <c r="K20" s="469"/>
      <c r="L20" s="469"/>
      <c r="M20" s="469"/>
      <c r="N20" s="469"/>
      <c r="O20" s="469"/>
      <c r="P20" s="469"/>
      <c r="Q20" s="470"/>
    </row>
    <row r="21" spans="1:17">
      <c r="A21" s="78"/>
      <c r="B21" s="78"/>
      <c r="C21" s="78"/>
      <c r="D21" s="78"/>
      <c r="E21" s="119"/>
      <c r="F21" s="100"/>
      <c r="G21" s="99"/>
      <c r="H21" s="100"/>
      <c r="I21" s="78"/>
      <c r="J21" s="78"/>
      <c r="K21" s="78"/>
      <c r="L21" s="78"/>
      <c r="M21" s="78"/>
    </row>
    <row r="22" spans="1:17">
      <c r="A22" s="78"/>
      <c r="B22" s="78"/>
      <c r="C22" s="78"/>
      <c r="D22" s="78"/>
      <c r="E22" s="119"/>
      <c r="F22" s="100"/>
      <c r="G22" s="99"/>
      <c r="H22" s="100"/>
      <c r="I22" s="78"/>
      <c r="J22" s="78"/>
      <c r="K22" s="78"/>
      <c r="L22" s="78"/>
      <c r="M22" s="78"/>
    </row>
    <row r="23" spans="1:17">
      <c r="A23" s="78"/>
      <c r="B23" s="78"/>
      <c r="C23" s="78"/>
      <c r="D23" s="78"/>
      <c r="E23" s="122"/>
      <c r="F23" s="100"/>
      <c r="G23" s="102"/>
      <c r="H23" s="100"/>
      <c r="I23" s="78"/>
      <c r="J23" s="78"/>
      <c r="K23" s="78"/>
      <c r="L23" s="78"/>
      <c r="M23" s="78"/>
    </row>
    <row r="24" spans="1:17">
      <c r="A24" s="78"/>
      <c r="B24" s="78"/>
      <c r="C24" s="78"/>
      <c r="D24" s="78"/>
      <c r="E24" s="122"/>
      <c r="F24" s="100"/>
      <c r="G24" s="102"/>
      <c r="H24" s="100"/>
      <c r="I24" s="78"/>
      <c r="J24" s="78"/>
      <c r="K24" s="78"/>
      <c r="L24" s="78"/>
      <c r="M24" s="78"/>
    </row>
    <row r="25" spans="1:17">
      <c r="A25" s="78"/>
      <c r="B25" s="78"/>
      <c r="C25" s="78"/>
      <c r="D25" s="78"/>
      <c r="E25" s="122"/>
      <c r="F25" s="100"/>
      <c r="G25" s="122"/>
      <c r="H25" s="100"/>
      <c r="I25" s="78"/>
      <c r="J25" s="78"/>
      <c r="K25" s="78"/>
      <c r="L25" s="78"/>
      <c r="M25" s="78"/>
    </row>
    <row r="26" spans="1:17">
      <c r="A26" s="138"/>
      <c r="B26" s="78"/>
      <c r="C26" s="78"/>
      <c r="D26" s="78"/>
      <c r="E26" s="78"/>
      <c r="F26" s="78"/>
      <c r="G26" s="78"/>
      <c r="H26" s="78"/>
      <c r="I26" s="78"/>
      <c r="J26" s="78"/>
      <c r="K26" s="78"/>
      <c r="L26" s="78"/>
      <c r="M26" s="78"/>
    </row>
    <row r="27" spans="1:17">
      <c r="A27" s="78"/>
      <c r="B27" s="78"/>
      <c r="C27" s="78"/>
      <c r="D27" s="78"/>
      <c r="E27" s="78"/>
      <c r="F27" s="78"/>
      <c r="G27" s="78"/>
      <c r="H27" s="78"/>
      <c r="I27" s="78"/>
      <c r="J27" s="78"/>
      <c r="K27" s="78"/>
      <c r="L27" s="78"/>
      <c r="M27" s="78"/>
    </row>
    <row r="28" spans="1:17">
      <c r="A28" s="78"/>
      <c r="B28" s="78"/>
      <c r="C28" s="78"/>
      <c r="D28" s="78"/>
      <c r="E28" s="139"/>
      <c r="F28" s="139"/>
      <c r="G28" s="139"/>
      <c r="H28" s="78"/>
      <c r="I28" s="78"/>
      <c r="J28" s="78"/>
      <c r="K28" s="78"/>
      <c r="L28" s="78"/>
      <c r="M28" s="78"/>
    </row>
    <row r="29" spans="1:17">
      <c r="A29" s="78"/>
      <c r="B29" s="78"/>
      <c r="C29" s="78"/>
      <c r="D29" s="78"/>
      <c r="E29" s="139"/>
      <c r="F29" s="139"/>
      <c r="G29" s="139"/>
      <c r="H29" s="78"/>
      <c r="I29" s="78"/>
      <c r="J29" s="78"/>
      <c r="K29" s="78"/>
      <c r="L29" s="78"/>
      <c r="M29" s="78"/>
    </row>
    <row r="30" spans="1:17">
      <c r="E30" s="22"/>
      <c r="F30" s="22"/>
      <c r="G30" s="22"/>
    </row>
  </sheetData>
  <mergeCells count="7">
    <mergeCell ref="A13:Q20"/>
    <mergeCell ref="A1:Q1"/>
    <mergeCell ref="A2:A3"/>
    <mergeCell ref="B2:B3"/>
    <mergeCell ref="C2:C3"/>
    <mergeCell ref="D2:I2"/>
    <mergeCell ref="J2:Q2"/>
  </mergeCells>
  <phoneticPr fontId="6" type="noConversion"/>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2"/>
  <sheetViews>
    <sheetView workbookViewId="0">
      <selection activeCell="J9" sqref="J9"/>
    </sheetView>
  </sheetViews>
  <sheetFormatPr defaultRowHeight="13.5"/>
  <cols>
    <col min="1" max="1" width="9" style="60"/>
    <col min="2" max="2" width="11.5" style="60" customWidth="1"/>
    <col min="3" max="3" width="9" style="60"/>
    <col min="4" max="4" width="15.625" style="60" customWidth="1"/>
    <col min="5" max="5" width="14.875" style="60" customWidth="1"/>
    <col min="6" max="6" width="16.125" style="60" customWidth="1"/>
    <col min="7" max="7" width="16.875" style="60" customWidth="1"/>
    <col min="8" max="16384" width="9" style="60"/>
  </cols>
  <sheetData>
    <row r="1" spans="1:15">
      <c r="A1" s="420" t="s">
        <v>661</v>
      </c>
      <c r="B1" s="421"/>
      <c r="C1" s="421"/>
      <c r="D1" s="421"/>
      <c r="E1" s="421"/>
      <c r="F1" s="421"/>
      <c r="G1" s="421"/>
      <c r="H1" s="113"/>
      <c r="I1" s="113"/>
      <c r="J1" s="113"/>
      <c r="K1" s="113"/>
      <c r="L1" s="113"/>
      <c r="M1" s="113"/>
      <c r="N1" s="113"/>
      <c r="O1" s="65"/>
    </row>
    <row r="2" spans="1:15" ht="24.75" customHeight="1">
      <c r="A2" s="388" t="s">
        <v>660</v>
      </c>
      <c r="B2" s="388" t="s">
        <v>11</v>
      </c>
      <c r="C2" s="388" t="s">
        <v>475</v>
      </c>
      <c r="D2" s="388" t="s">
        <v>581</v>
      </c>
      <c r="E2" s="388" t="s">
        <v>471</v>
      </c>
      <c r="F2" s="388" t="s">
        <v>472</v>
      </c>
      <c r="G2" s="388" t="s">
        <v>473</v>
      </c>
      <c r="H2" s="65"/>
      <c r="I2" s="65"/>
      <c r="J2" s="65"/>
      <c r="K2" s="65"/>
      <c r="L2" s="65"/>
      <c r="M2" s="65"/>
      <c r="N2" s="65"/>
      <c r="O2" s="65"/>
    </row>
    <row r="3" spans="1:15">
      <c r="A3" s="388"/>
      <c r="B3" s="388"/>
      <c r="C3" s="388"/>
      <c r="D3" s="388"/>
      <c r="E3" s="388"/>
      <c r="F3" s="388"/>
      <c r="G3" s="388"/>
    </row>
    <row r="4" spans="1:15">
      <c r="A4" s="323">
        <v>1</v>
      </c>
      <c r="B4" s="321" t="s">
        <v>20</v>
      </c>
      <c r="C4" s="323">
        <v>10</v>
      </c>
      <c r="D4" s="323"/>
      <c r="E4" s="323"/>
      <c r="F4" s="323"/>
      <c r="G4" s="323"/>
    </row>
    <row r="5" spans="1:15">
      <c r="A5" s="323">
        <v>2</v>
      </c>
      <c r="B5" s="321" t="s">
        <v>21</v>
      </c>
      <c r="C5" s="323">
        <v>10</v>
      </c>
      <c r="D5" s="323"/>
      <c r="E5" s="323"/>
      <c r="F5" s="323"/>
      <c r="G5" s="323"/>
    </row>
    <row r="6" spans="1:15">
      <c r="A6" s="323">
        <v>3</v>
      </c>
      <c r="B6" s="321" t="s">
        <v>54</v>
      </c>
      <c r="C6" s="323">
        <v>10</v>
      </c>
      <c r="D6" s="168"/>
      <c r="E6" s="168"/>
      <c r="F6" s="168"/>
      <c r="G6" s="168"/>
    </row>
    <row r="7" spans="1:15">
      <c r="A7" s="322">
        <v>3.1</v>
      </c>
      <c r="B7" s="129" t="s">
        <v>474</v>
      </c>
      <c r="C7" s="323">
        <v>10</v>
      </c>
      <c r="D7" s="323"/>
      <c r="E7" s="323"/>
      <c r="F7" s="323"/>
      <c r="G7" s="323"/>
    </row>
    <row r="8" spans="1:15">
      <c r="A8" s="322">
        <v>3.2</v>
      </c>
      <c r="B8" s="128" t="s">
        <v>99</v>
      </c>
      <c r="C8" s="323">
        <v>10</v>
      </c>
      <c r="D8" s="323"/>
      <c r="E8" s="323"/>
      <c r="F8" s="323"/>
      <c r="G8" s="323"/>
    </row>
    <row r="9" spans="1:15">
      <c r="A9" s="322">
        <v>3.3</v>
      </c>
      <c r="B9" s="128" t="s">
        <v>100</v>
      </c>
      <c r="C9" s="323">
        <v>10</v>
      </c>
      <c r="D9" s="323"/>
      <c r="E9" s="323"/>
      <c r="F9" s="323"/>
      <c r="G9" s="323"/>
    </row>
    <row r="10" spans="1:15">
      <c r="A10" s="322">
        <v>3.4</v>
      </c>
      <c r="B10" s="128" t="s">
        <v>101</v>
      </c>
      <c r="C10" s="323">
        <v>10</v>
      </c>
      <c r="D10" s="323"/>
      <c r="E10" s="323"/>
      <c r="F10" s="323"/>
      <c r="G10" s="323"/>
    </row>
    <row r="11" spans="1:15">
      <c r="A11" s="322">
        <v>3.5</v>
      </c>
      <c r="B11" s="128" t="s">
        <v>102</v>
      </c>
      <c r="C11" s="323">
        <v>10</v>
      </c>
      <c r="D11" s="323"/>
      <c r="E11" s="323"/>
      <c r="F11" s="323"/>
      <c r="G11" s="323"/>
    </row>
    <row r="12" spans="1:15">
      <c r="A12" s="322">
        <v>3.6</v>
      </c>
      <c r="B12" s="128" t="s">
        <v>103</v>
      </c>
      <c r="C12" s="323">
        <v>10</v>
      </c>
      <c r="D12" s="323"/>
      <c r="E12" s="323"/>
      <c r="F12" s="323"/>
      <c r="G12" s="323"/>
    </row>
    <row r="13" spans="1:15" ht="13.5" customHeight="1">
      <c r="A13" s="471" t="s">
        <v>585</v>
      </c>
      <c r="B13" s="472"/>
      <c r="C13" s="472"/>
      <c r="D13" s="472"/>
      <c r="E13" s="472"/>
      <c r="F13" s="472"/>
      <c r="G13" s="472"/>
    </row>
    <row r="14" spans="1:15">
      <c r="A14" s="472"/>
      <c r="B14" s="472"/>
      <c r="C14" s="472"/>
      <c r="D14" s="472"/>
      <c r="E14" s="472"/>
      <c r="F14" s="472"/>
      <c r="G14" s="472"/>
    </row>
    <row r="15" spans="1:15">
      <c r="A15" s="472"/>
      <c r="B15" s="472"/>
      <c r="C15" s="472"/>
      <c r="D15" s="472"/>
      <c r="E15" s="472"/>
      <c r="F15" s="472"/>
      <c r="G15" s="472"/>
    </row>
    <row r="16" spans="1:15">
      <c r="A16" s="472"/>
      <c r="B16" s="472"/>
      <c r="C16" s="472"/>
      <c r="D16" s="472"/>
      <c r="E16" s="472"/>
      <c r="F16" s="472"/>
      <c r="G16" s="472"/>
    </row>
    <row r="17" spans="1:7">
      <c r="A17" s="472"/>
      <c r="B17" s="472"/>
      <c r="C17" s="472"/>
      <c r="D17" s="472"/>
      <c r="E17" s="472"/>
      <c r="F17" s="472"/>
      <c r="G17" s="472"/>
    </row>
    <row r="18" spans="1:7">
      <c r="A18" s="472"/>
      <c r="B18" s="472"/>
      <c r="C18" s="472"/>
      <c r="D18" s="472"/>
      <c r="E18" s="472"/>
      <c r="F18" s="472"/>
      <c r="G18" s="472"/>
    </row>
    <row r="19" spans="1:7" ht="10.5" customHeight="1">
      <c r="A19" s="472"/>
      <c r="B19" s="472"/>
      <c r="C19" s="472"/>
      <c r="D19" s="472"/>
      <c r="E19" s="472"/>
      <c r="F19" s="472"/>
      <c r="G19" s="472"/>
    </row>
    <row r="20" spans="1:7">
      <c r="A20" s="60" t="s">
        <v>726</v>
      </c>
    </row>
    <row r="21" spans="1:7">
      <c r="A21" s="60" t="s">
        <v>727</v>
      </c>
    </row>
    <row r="22" spans="1:7">
      <c r="A22" s="60" t="s">
        <v>728</v>
      </c>
    </row>
  </sheetData>
  <mergeCells count="9">
    <mergeCell ref="A13:G19"/>
    <mergeCell ref="C2:C3"/>
    <mergeCell ref="A1:G1"/>
    <mergeCell ref="A2:A3"/>
    <mergeCell ref="B2:B3"/>
    <mergeCell ref="E2:E3"/>
    <mergeCell ref="F2:F3"/>
    <mergeCell ref="G2:G3"/>
    <mergeCell ref="D2:D3"/>
  </mergeCells>
  <phoneticPr fontId="8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topLeftCell="A4" workbookViewId="0">
      <selection activeCell="P9" sqref="D9:P14"/>
    </sheetView>
  </sheetViews>
  <sheetFormatPr defaultRowHeight="13.5"/>
  <cols>
    <col min="1" max="1" width="6.375" customWidth="1"/>
    <col min="2" max="2" width="14.25" customWidth="1"/>
    <col min="3" max="3" width="6.5" customWidth="1"/>
    <col min="11" max="11" width="9.625" customWidth="1"/>
  </cols>
  <sheetData>
    <row r="1" spans="1:16">
      <c r="A1" s="420" t="s">
        <v>494</v>
      </c>
      <c r="B1" s="475"/>
      <c r="C1" s="475"/>
      <c r="D1" s="475"/>
      <c r="E1" s="475"/>
      <c r="F1" s="475"/>
      <c r="G1" s="475"/>
      <c r="H1" s="475"/>
      <c r="I1" s="475"/>
      <c r="J1" s="475"/>
      <c r="K1" s="475"/>
      <c r="L1" s="475"/>
      <c r="M1" s="475"/>
      <c r="N1" s="475"/>
      <c r="O1" s="475"/>
      <c r="P1" s="475"/>
    </row>
    <row r="2" spans="1:16">
      <c r="A2" s="388" t="s">
        <v>10</v>
      </c>
      <c r="B2" s="388" t="s">
        <v>11</v>
      </c>
      <c r="C2" s="388" t="s">
        <v>165</v>
      </c>
      <c r="D2" s="388" t="s">
        <v>722</v>
      </c>
      <c r="E2" s="388"/>
      <c r="F2" s="388"/>
      <c r="G2" s="388"/>
      <c r="H2" s="388"/>
      <c r="I2" s="388"/>
      <c r="J2" s="388" t="s">
        <v>178</v>
      </c>
      <c r="K2" s="388"/>
      <c r="L2" s="388"/>
      <c r="M2" s="388"/>
      <c r="N2" s="388"/>
      <c r="O2" s="388"/>
      <c r="P2" s="388"/>
    </row>
    <row r="3" spans="1:16">
      <c r="A3" s="388"/>
      <c r="B3" s="388"/>
      <c r="C3" s="388"/>
      <c r="D3" s="388" t="s">
        <v>179</v>
      </c>
      <c r="E3" s="388"/>
      <c r="F3" s="388" t="s">
        <v>180</v>
      </c>
      <c r="G3" s="388"/>
      <c r="H3" s="388" t="s">
        <v>181</v>
      </c>
      <c r="I3" s="388"/>
      <c r="J3" s="460" t="s">
        <v>182</v>
      </c>
      <c r="K3" s="476"/>
      <c r="L3" s="476"/>
      <c r="M3" s="476"/>
      <c r="N3" s="461"/>
      <c r="O3" s="460" t="s">
        <v>183</v>
      </c>
      <c r="P3" s="461"/>
    </row>
    <row r="4" spans="1:16" ht="25.5" customHeight="1">
      <c r="A4" s="388"/>
      <c r="B4" s="388"/>
      <c r="C4" s="388"/>
      <c r="D4" s="418" t="s">
        <v>247</v>
      </c>
      <c r="E4" s="388" t="s">
        <v>184</v>
      </c>
      <c r="F4" s="418" t="s">
        <v>247</v>
      </c>
      <c r="G4" s="388" t="s">
        <v>184</v>
      </c>
      <c r="H4" s="418" t="s">
        <v>250</v>
      </c>
      <c r="I4" s="388" t="s">
        <v>184</v>
      </c>
      <c r="J4" s="388" t="s">
        <v>185</v>
      </c>
      <c r="K4" s="388" t="s">
        <v>186</v>
      </c>
      <c r="L4" s="460" t="s">
        <v>535</v>
      </c>
      <c r="M4" s="461"/>
      <c r="N4" s="388" t="s">
        <v>586</v>
      </c>
      <c r="O4" s="388" t="s">
        <v>185</v>
      </c>
      <c r="P4" s="388" t="s">
        <v>186</v>
      </c>
    </row>
    <row r="5" spans="1:16" ht="25.5">
      <c r="A5" s="388"/>
      <c r="B5" s="388"/>
      <c r="C5" s="388"/>
      <c r="D5" s="419"/>
      <c r="E5" s="388"/>
      <c r="F5" s="419"/>
      <c r="G5" s="388"/>
      <c r="H5" s="419"/>
      <c r="I5" s="388"/>
      <c r="J5" s="388"/>
      <c r="K5" s="388"/>
      <c r="L5" s="288" t="s">
        <v>250</v>
      </c>
      <c r="M5" s="288" t="s">
        <v>536</v>
      </c>
      <c r="N5" s="388"/>
      <c r="O5" s="388"/>
      <c r="P5" s="388"/>
    </row>
    <row r="6" spans="1:16">
      <c r="A6" s="50">
        <v>1</v>
      </c>
      <c r="B6" s="66" t="s">
        <v>20</v>
      </c>
      <c r="C6" s="50">
        <v>10</v>
      </c>
      <c r="D6" s="50"/>
      <c r="E6" s="341"/>
      <c r="F6" s="341"/>
      <c r="G6" s="341"/>
      <c r="H6" s="341"/>
      <c r="I6" s="341"/>
      <c r="J6" s="341"/>
      <c r="K6" s="341"/>
      <c r="L6" s="341"/>
      <c r="M6" s="341"/>
      <c r="N6" s="341"/>
      <c r="O6" s="341"/>
      <c r="P6" s="341"/>
    </row>
    <row r="7" spans="1:16">
      <c r="A7" s="50">
        <v>2</v>
      </c>
      <c r="B7" s="66" t="s">
        <v>21</v>
      </c>
      <c r="C7" s="50">
        <v>10</v>
      </c>
      <c r="D7" s="341"/>
      <c r="E7" s="341"/>
      <c r="F7" s="341"/>
      <c r="G7" s="341"/>
      <c r="H7" s="341"/>
      <c r="I7" s="341"/>
      <c r="J7" s="341"/>
      <c r="K7" s="341"/>
      <c r="L7" s="341"/>
      <c r="M7" s="341"/>
      <c r="N7" s="341"/>
      <c r="O7" s="341"/>
      <c r="P7" s="341"/>
    </row>
    <row r="8" spans="1:16">
      <c r="A8" s="50">
        <v>3</v>
      </c>
      <c r="B8" s="66" t="s">
        <v>54</v>
      </c>
      <c r="C8" s="50">
        <v>10</v>
      </c>
      <c r="D8" s="298">
        <f>D6+D7</f>
        <v>0</v>
      </c>
      <c r="E8" s="298">
        <f t="shared" ref="E8:P8" si="0">E6+E7</f>
        <v>0</v>
      </c>
      <c r="F8" s="298">
        <f t="shared" si="0"/>
        <v>0</v>
      </c>
      <c r="G8" s="298">
        <f t="shared" si="0"/>
        <v>0</v>
      </c>
      <c r="H8" s="298">
        <f t="shared" si="0"/>
        <v>0</v>
      </c>
      <c r="I8" s="298">
        <f t="shared" si="0"/>
        <v>0</v>
      </c>
      <c r="J8" s="298">
        <f t="shared" si="0"/>
        <v>0</v>
      </c>
      <c r="K8" s="298">
        <f t="shared" si="0"/>
        <v>0</v>
      </c>
      <c r="L8" s="298">
        <f t="shared" si="0"/>
        <v>0</v>
      </c>
      <c r="M8" s="298">
        <f t="shared" si="0"/>
        <v>0</v>
      </c>
      <c r="N8" s="298">
        <f t="shared" si="0"/>
        <v>0</v>
      </c>
      <c r="O8" s="298">
        <f t="shared" si="0"/>
        <v>0</v>
      </c>
      <c r="P8" s="298">
        <f t="shared" si="0"/>
        <v>0</v>
      </c>
    </row>
    <row r="9" spans="1:16">
      <c r="A9" s="54">
        <v>3.1</v>
      </c>
      <c r="B9" s="129" t="s">
        <v>157</v>
      </c>
      <c r="C9" s="50">
        <v>10</v>
      </c>
      <c r="D9" s="50"/>
      <c r="E9" s="341"/>
      <c r="F9" s="341"/>
      <c r="G9" s="341"/>
      <c r="H9" s="341"/>
      <c r="I9" s="341"/>
      <c r="J9" s="341"/>
      <c r="K9" s="341"/>
      <c r="L9" s="341"/>
      <c r="M9" s="341"/>
      <c r="N9" s="341"/>
      <c r="O9" s="341"/>
      <c r="P9" s="341"/>
    </row>
    <row r="10" spans="1:16">
      <c r="A10" s="54">
        <v>3.2</v>
      </c>
      <c r="B10" s="128" t="s">
        <v>99</v>
      </c>
      <c r="C10" s="50">
        <v>10</v>
      </c>
      <c r="D10" s="341"/>
      <c r="E10" s="341"/>
      <c r="F10" s="341"/>
      <c r="G10" s="341"/>
      <c r="H10" s="341"/>
      <c r="I10" s="341"/>
      <c r="J10" s="341"/>
      <c r="K10" s="341"/>
      <c r="L10" s="341"/>
      <c r="M10" s="341"/>
      <c r="N10" s="341"/>
      <c r="O10" s="341"/>
      <c r="P10" s="341"/>
    </row>
    <row r="11" spans="1:16">
      <c r="A11" s="54">
        <v>3.3</v>
      </c>
      <c r="B11" s="128" t="s">
        <v>100</v>
      </c>
      <c r="C11" s="50">
        <v>10</v>
      </c>
      <c r="D11" s="341"/>
      <c r="E11" s="341"/>
      <c r="F11" s="341"/>
      <c r="G11" s="341"/>
      <c r="H11" s="341"/>
      <c r="I11" s="341"/>
      <c r="J11" s="341"/>
      <c r="K11" s="341"/>
      <c r="L11" s="341"/>
      <c r="M11" s="341"/>
      <c r="N11" s="341"/>
      <c r="O11" s="341"/>
      <c r="P11" s="341"/>
    </row>
    <row r="12" spans="1:16">
      <c r="A12" s="54">
        <v>3.4</v>
      </c>
      <c r="B12" s="128" t="s">
        <v>101</v>
      </c>
      <c r="C12" s="50">
        <v>10</v>
      </c>
      <c r="D12" s="341"/>
      <c r="E12" s="341"/>
      <c r="F12" s="341"/>
      <c r="G12" s="341"/>
      <c r="H12" s="341"/>
      <c r="I12" s="341"/>
      <c r="J12" s="341"/>
      <c r="K12" s="341"/>
      <c r="L12" s="341"/>
      <c r="M12" s="341"/>
      <c r="N12" s="341"/>
      <c r="O12" s="341"/>
      <c r="P12" s="341"/>
    </row>
    <row r="13" spans="1:16">
      <c r="A13" s="54">
        <v>3.5</v>
      </c>
      <c r="B13" s="128" t="s">
        <v>102</v>
      </c>
      <c r="C13" s="50">
        <v>10</v>
      </c>
      <c r="D13" s="341"/>
      <c r="E13" s="341"/>
      <c r="F13" s="341"/>
      <c r="G13" s="341"/>
      <c r="H13" s="341"/>
      <c r="I13" s="341"/>
      <c r="J13" s="341"/>
      <c r="K13" s="341"/>
      <c r="L13" s="341"/>
      <c r="M13" s="341"/>
      <c r="N13" s="341"/>
      <c r="O13" s="341"/>
      <c r="P13" s="341"/>
    </row>
    <row r="14" spans="1:16">
      <c r="A14" s="54">
        <v>3.6</v>
      </c>
      <c r="B14" s="128" t="s">
        <v>103</v>
      </c>
      <c r="C14" s="50">
        <v>10</v>
      </c>
      <c r="D14" s="341"/>
      <c r="E14" s="341"/>
      <c r="F14" s="341"/>
      <c r="G14" s="341"/>
      <c r="H14" s="341"/>
      <c r="I14" s="341"/>
      <c r="J14" s="341"/>
      <c r="K14" s="341"/>
      <c r="L14" s="341"/>
      <c r="M14" s="341"/>
      <c r="N14" s="341"/>
      <c r="O14" s="341"/>
      <c r="P14" s="341"/>
    </row>
    <row r="15" spans="1:16" ht="28.5" customHeight="1">
      <c r="A15" s="473" t="s">
        <v>662</v>
      </c>
      <c r="B15" s="474"/>
      <c r="C15" s="474"/>
      <c r="D15" s="474"/>
      <c r="E15" s="474"/>
      <c r="F15" s="474"/>
      <c r="G15" s="474"/>
      <c r="H15" s="474"/>
      <c r="I15" s="474"/>
      <c r="J15" s="474"/>
      <c r="K15" s="474"/>
      <c r="L15" s="474"/>
      <c r="M15" s="474"/>
      <c r="N15" s="474"/>
      <c r="O15" s="474"/>
      <c r="P15" s="474"/>
    </row>
    <row r="16" spans="1:16">
      <c r="A16" s="474"/>
      <c r="B16" s="474"/>
      <c r="C16" s="474"/>
      <c r="D16" s="474"/>
      <c r="E16" s="474"/>
      <c r="F16" s="474"/>
      <c r="G16" s="474"/>
      <c r="H16" s="474"/>
      <c r="I16" s="474"/>
      <c r="J16" s="474"/>
      <c r="K16" s="474"/>
      <c r="L16" s="474"/>
      <c r="M16" s="474"/>
      <c r="N16" s="474"/>
      <c r="O16" s="474"/>
      <c r="P16" s="474"/>
    </row>
    <row r="17" spans="1:16">
      <c r="A17" s="474"/>
      <c r="B17" s="474"/>
      <c r="C17" s="474"/>
      <c r="D17" s="474"/>
      <c r="E17" s="474"/>
      <c r="F17" s="474"/>
      <c r="G17" s="474"/>
      <c r="H17" s="474"/>
      <c r="I17" s="474"/>
      <c r="J17" s="474"/>
      <c r="K17" s="474"/>
      <c r="L17" s="474"/>
      <c r="M17" s="474"/>
      <c r="N17" s="474"/>
      <c r="O17" s="474"/>
      <c r="P17" s="474"/>
    </row>
    <row r="18" spans="1:16">
      <c r="A18" s="474"/>
      <c r="B18" s="474"/>
      <c r="C18" s="474"/>
      <c r="D18" s="474"/>
      <c r="E18" s="474"/>
      <c r="F18" s="474"/>
      <c r="G18" s="474"/>
      <c r="H18" s="474"/>
      <c r="I18" s="474"/>
      <c r="J18" s="474"/>
      <c r="K18" s="474"/>
      <c r="L18" s="474"/>
      <c r="M18" s="474"/>
      <c r="N18" s="474"/>
      <c r="O18" s="474"/>
      <c r="P18" s="474"/>
    </row>
  </sheetData>
  <mergeCells count="24">
    <mergeCell ref="A15:P18"/>
    <mergeCell ref="A1:P1"/>
    <mergeCell ref="I4:I5"/>
    <mergeCell ref="J4:J5"/>
    <mergeCell ref="K4:K5"/>
    <mergeCell ref="N4:N5"/>
    <mergeCell ref="H3:I3"/>
    <mergeCell ref="H4:H5"/>
    <mergeCell ref="A2:A5"/>
    <mergeCell ref="B2:B5"/>
    <mergeCell ref="O3:P3"/>
    <mergeCell ref="J2:P2"/>
    <mergeCell ref="O4:O5"/>
    <mergeCell ref="P4:P5"/>
    <mergeCell ref="L4:M4"/>
    <mergeCell ref="J3:N3"/>
    <mergeCell ref="C2:C5"/>
    <mergeCell ref="D2:I2"/>
    <mergeCell ref="D3:E3"/>
    <mergeCell ref="F3:G3"/>
    <mergeCell ref="E4:E5"/>
    <mergeCell ref="G4:G5"/>
    <mergeCell ref="D4:D5"/>
    <mergeCell ref="F4:F5"/>
  </mergeCells>
  <phoneticPr fontId="1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R17"/>
  <sheetViews>
    <sheetView workbookViewId="0">
      <selection activeCell="R8" sqref="C8:R13"/>
    </sheetView>
  </sheetViews>
  <sheetFormatPr defaultRowHeight="13.5"/>
  <cols>
    <col min="2" max="2" width="13" customWidth="1"/>
    <col min="8" max="8" width="14.75" customWidth="1"/>
  </cols>
  <sheetData>
    <row r="1" spans="1:18">
      <c r="A1" s="420" t="s">
        <v>493</v>
      </c>
      <c r="B1" s="421"/>
      <c r="C1" s="421"/>
      <c r="D1" s="421"/>
      <c r="E1" s="421"/>
      <c r="F1" s="421"/>
      <c r="G1" s="421"/>
      <c r="H1" s="421"/>
      <c r="I1" s="421"/>
      <c r="J1" s="421"/>
      <c r="K1" s="421"/>
      <c r="L1" s="421"/>
      <c r="M1" s="421"/>
      <c r="N1" s="421"/>
      <c r="O1" s="421"/>
      <c r="P1" s="421"/>
      <c r="Q1" s="421"/>
      <c r="R1" s="421"/>
    </row>
    <row r="2" spans="1:18" ht="24.75" customHeight="1">
      <c r="A2" s="388" t="s">
        <v>10</v>
      </c>
      <c r="B2" s="388" t="s">
        <v>11</v>
      </c>
      <c r="C2" s="388" t="s">
        <v>187</v>
      </c>
      <c r="D2" s="388"/>
      <c r="E2" s="388" t="s">
        <v>188</v>
      </c>
      <c r="F2" s="388"/>
      <c r="G2" s="388" t="s">
        <v>189</v>
      </c>
      <c r="H2" s="480" t="s">
        <v>587</v>
      </c>
      <c r="I2" s="388" t="s">
        <v>588</v>
      </c>
      <c r="J2" s="388"/>
      <c r="K2" s="388"/>
      <c r="L2" s="388"/>
      <c r="M2" s="388" t="s">
        <v>190</v>
      </c>
      <c r="N2" s="388"/>
      <c r="O2" s="388" t="s">
        <v>191</v>
      </c>
      <c r="P2" s="388"/>
      <c r="Q2" s="388" t="s">
        <v>192</v>
      </c>
      <c r="R2" s="418" t="s">
        <v>476</v>
      </c>
    </row>
    <row r="3" spans="1:18">
      <c r="A3" s="388"/>
      <c r="B3" s="388"/>
      <c r="C3" s="388"/>
      <c r="D3" s="388"/>
      <c r="E3" s="388"/>
      <c r="F3" s="388"/>
      <c r="G3" s="388"/>
      <c r="H3" s="388"/>
      <c r="I3" s="50" t="s">
        <v>71</v>
      </c>
      <c r="J3" s="50" t="s">
        <v>193</v>
      </c>
      <c r="K3" s="50" t="s">
        <v>194</v>
      </c>
      <c r="L3" s="66" t="s">
        <v>195</v>
      </c>
      <c r="M3" s="388"/>
      <c r="N3" s="388"/>
      <c r="O3" s="388"/>
      <c r="P3" s="388"/>
      <c r="Q3" s="388"/>
      <c r="R3" s="419"/>
    </row>
    <row r="4" spans="1:18">
      <c r="A4" s="388"/>
      <c r="B4" s="388"/>
      <c r="C4" s="66" t="s">
        <v>22</v>
      </c>
      <c r="D4" s="66" t="s">
        <v>23</v>
      </c>
      <c r="E4" s="66" t="s">
        <v>22</v>
      </c>
      <c r="F4" s="66" t="s">
        <v>23</v>
      </c>
      <c r="G4" s="66" t="s">
        <v>22</v>
      </c>
      <c r="H4" s="66" t="s">
        <v>22</v>
      </c>
      <c r="I4" s="66" t="s">
        <v>22</v>
      </c>
      <c r="J4" s="66" t="s">
        <v>22</v>
      </c>
      <c r="K4" s="66" t="s">
        <v>22</v>
      </c>
      <c r="L4" s="66" t="s">
        <v>22</v>
      </c>
      <c r="M4" s="66" t="s">
        <v>22</v>
      </c>
      <c r="N4" s="66" t="s">
        <v>23</v>
      </c>
      <c r="O4" s="66" t="s">
        <v>22</v>
      </c>
      <c r="P4" s="66" t="s">
        <v>23</v>
      </c>
      <c r="Q4" s="66" t="s">
        <v>22</v>
      </c>
      <c r="R4" s="66" t="s">
        <v>22</v>
      </c>
    </row>
    <row r="5" spans="1:18">
      <c r="A5" s="50">
        <v>1</v>
      </c>
      <c r="B5" s="66" t="s">
        <v>20</v>
      </c>
      <c r="C5" s="50"/>
      <c r="D5" s="341"/>
      <c r="E5" s="341"/>
      <c r="F5" s="341"/>
      <c r="G5" s="341"/>
      <c r="H5" s="341"/>
      <c r="I5" s="341"/>
      <c r="J5" s="341"/>
      <c r="K5" s="341"/>
      <c r="L5" s="341"/>
      <c r="M5" s="341"/>
      <c r="N5" s="341"/>
      <c r="O5" s="341"/>
      <c r="P5" s="341"/>
      <c r="Q5" s="341"/>
      <c r="R5" s="341"/>
    </row>
    <row r="6" spans="1:18">
      <c r="A6" s="50">
        <v>2</v>
      </c>
      <c r="B6" s="66" t="s">
        <v>21</v>
      </c>
      <c r="C6" s="341"/>
      <c r="D6" s="341"/>
      <c r="E6" s="341"/>
      <c r="F6" s="341"/>
      <c r="G6" s="341"/>
      <c r="H6" s="341"/>
      <c r="I6" s="341"/>
      <c r="J6" s="341"/>
      <c r="K6" s="341"/>
      <c r="L6" s="341"/>
      <c r="M6" s="341"/>
      <c r="N6" s="341"/>
      <c r="O6" s="341"/>
      <c r="P6" s="341"/>
      <c r="Q6" s="341"/>
      <c r="R6" s="341"/>
    </row>
    <row r="7" spans="1:18">
      <c r="A7" s="50">
        <v>3</v>
      </c>
      <c r="B7" s="66" t="s">
        <v>54</v>
      </c>
      <c r="C7" s="298">
        <f>C5+C6</f>
        <v>0</v>
      </c>
      <c r="D7" s="298">
        <f t="shared" ref="D7:I7" si="0">D5+D6</f>
        <v>0</v>
      </c>
      <c r="E7" s="298">
        <f t="shared" si="0"/>
        <v>0</v>
      </c>
      <c r="F7" s="298">
        <f t="shared" si="0"/>
        <v>0</v>
      </c>
      <c r="G7" s="298">
        <f t="shared" si="0"/>
        <v>0</v>
      </c>
      <c r="H7" s="50"/>
      <c r="I7" s="298">
        <f t="shared" si="0"/>
        <v>0</v>
      </c>
      <c r="J7" s="298">
        <f>J5+J6</f>
        <v>0</v>
      </c>
      <c r="K7" s="298">
        <f>K5+K6</f>
        <v>0</v>
      </c>
      <c r="L7" s="298">
        <f>L5+L6</f>
        <v>0</v>
      </c>
      <c r="M7" s="341">
        <v>4.0000000000000001E-3</v>
      </c>
      <c r="N7" s="341">
        <v>4.0559440559440555E-3</v>
      </c>
      <c r="O7" s="341">
        <v>0</v>
      </c>
      <c r="P7" s="341">
        <v>0</v>
      </c>
      <c r="Q7" s="341">
        <v>0</v>
      </c>
      <c r="R7" s="341">
        <v>0</v>
      </c>
    </row>
    <row r="8" spans="1:18">
      <c r="A8" s="54">
        <v>3.1</v>
      </c>
      <c r="B8" s="129" t="s">
        <v>196</v>
      </c>
      <c r="C8" s="50"/>
      <c r="D8" s="341"/>
      <c r="E8" s="341"/>
      <c r="F8" s="341"/>
      <c r="G8" s="341"/>
      <c r="H8" s="341"/>
      <c r="I8" s="341"/>
      <c r="J8" s="341"/>
      <c r="K8" s="341"/>
      <c r="L8" s="341"/>
      <c r="M8" s="341"/>
      <c r="N8" s="341"/>
      <c r="O8" s="341"/>
      <c r="P8" s="341"/>
      <c r="Q8" s="341"/>
      <c r="R8" s="341"/>
    </row>
    <row r="9" spans="1:18">
      <c r="A9" s="54">
        <v>3.2</v>
      </c>
      <c r="B9" s="128" t="s">
        <v>99</v>
      </c>
      <c r="C9" s="341"/>
      <c r="D9" s="341"/>
      <c r="E9" s="341"/>
      <c r="F9" s="341"/>
      <c r="G9" s="341"/>
      <c r="H9" s="341"/>
      <c r="I9" s="341"/>
      <c r="J9" s="341"/>
      <c r="K9" s="341"/>
      <c r="L9" s="341"/>
      <c r="M9" s="341"/>
      <c r="N9" s="341"/>
      <c r="O9" s="341"/>
      <c r="P9" s="341"/>
      <c r="Q9" s="341"/>
      <c r="R9" s="341"/>
    </row>
    <row r="10" spans="1:18">
      <c r="A10" s="54">
        <v>3.3</v>
      </c>
      <c r="B10" s="128" t="s">
        <v>100</v>
      </c>
      <c r="C10" s="341"/>
      <c r="D10" s="341"/>
      <c r="E10" s="341"/>
      <c r="F10" s="341"/>
      <c r="G10" s="341"/>
      <c r="H10" s="341"/>
      <c r="I10" s="341"/>
      <c r="J10" s="341"/>
      <c r="K10" s="341"/>
      <c r="L10" s="341"/>
      <c r="M10" s="341"/>
      <c r="N10" s="341"/>
      <c r="O10" s="341"/>
      <c r="P10" s="341"/>
      <c r="Q10" s="341"/>
      <c r="R10" s="341"/>
    </row>
    <row r="11" spans="1:18" ht="15.75" customHeight="1">
      <c r="A11" s="54">
        <v>3.4</v>
      </c>
      <c r="B11" s="128" t="s">
        <v>101</v>
      </c>
      <c r="C11" s="341"/>
      <c r="D11" s="341"/>
      <c r="E11" s="341"/>
      <c r="F11" s="341"/>
      <c r="G11" s="341"/>
      <c r="H11" s="341"/>
      <c r="I11" s="341"/>
      <c r="J11" s="341"/>
      <c r="K11" s="341"/>
      <c r="L11" s="341"/>
      <c r="M11" s="341"/>
      <c r="N11" s="341"/>
      <c r="O11" s="341"/>
      <c r="P11" s="341"/>
      <c r="Q11" s="341"/>
      <c r="R11" s="341"/>
    </row>
    <row r="12" spans="1:18" ht="15" customHeight="1">
      <c r="A12" s="54">
        <v>3.5</v>
      </c>
      <c r="B12" s="128" t="s">
        <v>102</v>
      </c>
      <c r="C12" s="341"/>
      <c r="D12" s="341"/>
      <c r="E12" s="341"/>
      <c r="F12" s="341"/>
      <c r="G12" s="341"/>
      <c r="H12" s="341"/>
      <c r="I12" s="341"/>
      <c r="J12" s="341"/>
      <c r="K12" s="341"/>
      <c r="L12" s="341"/>
      <c r="M12" s="341"/>
      <c r="N12" s="341"/>
      <c r="O12" s="341"/>
      <c r="P12" s="341"/>
      <c r="Q12" s="341"/>
      <c r="R12" s="341"/>
    </row>
    <row r="13" spans="1:18" ht="13.5" customHeight="1">
      <c r="A13" s="54">
        <v>3.6</v>
      </c>
      <c r="B13" s="128" t="s">
        <v>103</v>
      </c>
      <c r="C13" s="341"/>
      <c r="D13" s="341"/>
      <c r="E13" s="341"/>
      <c r="F13" s="341"/>
      <c r="G13" s="341"/>
      <c r="H13" s="341"/>
      <c r="I13" s="341"/>
      <c r="J13" s="341"/>
      <c r="K13" s="341"/>
      <c r="L13" s="341"/>
      <c r="M13" s="341"/>
      <c r="N13" s="341"/>
      <c r="O13" s="341"/>
      <c r="P13" s="341"/>
      <c r="Q13" s="341"/>
      <c r="R13" s="341"/>
    </row>
    <row r="14" spans="1:18" ht="30" customHeight="1">
      <c r="A14" s="477" t="s">
        <v>589</v>
      </c>
      <c r="B14" s="478"/>
      <c r="C14" s="478"/>
      <c r="D14" s="478"/>
      <c r="E14" s="478"/>
      <c r="F14" s="478"/>
      <c r="G14" s="478"/>
      <c r="H14" s="478"/>
      <c r="I14" s="478"/>
      <c r="J14" s="478"/>
      <c r="K14" s="478"/>
      <c r="L14" s="478"/>
      <c r="M14" s="478"/>
      <c r="N14" s="478"/>
      <c r="O14" s="478"/>
      <c r="P14" s="478"/>
      <c r="Q14" s="478"/>
      <c r="R14" s="478"/>
    </row>
    <row r="15" spans="1:18">
      <c r="A15" s="479"/>
      <c r="B15" s="479"/>
      <c r="C15" s="479"/>
      <c r="D15" s="479"/>
      <c r="E15" s="479"/>
      <c r="F15" s="479"/>
      <c r="G15" s="479"/>
      <c r="H15" s="479"/>
      <c r="I15" s="479"/>
      <c r="J15" s="479"/>
      <c r="K15" s="479"/>
      <c r="L15" s="479"/>
      <c r="M15" s="479"/>
      <c r="N15" s="479"/>
      <c r="O15" s="479"/>
      <c r="P15" s="479"/>
      <c r="Q15" s="479"/>
      <c r="R15" s="479"/>
    </row>
    <row r="16" spans="1:18">
      <c r="A16" s="479"/>
      <c r="B16" s="479"/>
      <c r="C16" s="479"/>
      <c r="D16" s="479"/>
      <c r="E16" s="479"/>
      <c r="F16" s="479"/>
      <c r="G16" s="479"/>
      <c r="H16" s="479"/>
      <c r="I16" s="479"/>
      <c r="J16" s="479"/>
      <c r="K16" s="479"/>
      <c r="L16" s="479"/>
      <c r="M16" s="479"/>
      <c r="N16" s="479"/>
      <c r="O16" s="479"/>
      <c r="P16" s="479"/>
      <c r="Q16" s="479"/>
      <c r="R16" s="479"/>
    </row>
    <row r="17" spans="1:18">
      <c r="A17" s="479"/>
      <c r="B17" s="479"/>
      <c r="C17" s="479"/>
      <c r="D17" s="479"/>
      <c r="E17" s="479"/>
      <c r="F17" s="479"/>
      <c r="G17" s="479"/>
      <c r="H17" s="479"/>
      <c r="I17" s="479"/>
      <c r="J17" s="479"/>
      <c r="K17" s="479"/>
      <c r="L17" s="479"/>
      <c r="M17" s="479"/>
      <c r="N17" s="479"/>
      <c r="O17" s="479"/>
      <c r="P17" s="479"/>
      <c r="Q17" s="479"/>
      <c r="R17" s="479"/>
    </row>
  </sheetData>
  <mergeCells count="13">
    <mergeCell ref="A14:R17"/>
    <mergeCell ref="A1:R1"/>
    <mergeCell ref="R2:R3"/>
    <mergeCell ref="G2:G3"/>
    <mergeCell ref="H2:H3"/>
    <mergeCell ref="I2:L2"/>
    <mergeCell ref="M2:N3"/>
    <mergeCell ref="O2:P3"/>
    <mergeCell ref="Q2:Q3"/>
    <mergeCell ref="A2:A4"/>
    <mergeCell ref="B2:B4"/>
    <mergeCell ref="C2:D3"/>
    <mergeCell ref="E2:F3"/>
  </mergeCells>
  <phoneticPr fontId="1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5"/>
  <sheetViews>
    <sheetView workbookViewId="0">
      <selection activeCell="M7" sqref="D7:M12"/>
    </sheetView>
  </sheetViews>
  <sheetFormatPr defaultRowHeight="13.5"/>
  <cols>
    <col min="2" max="2" width="11.75" customWidth="1"/>
  </cols>
  <sheetData>
    <row r="1" spans="1:13">
      <c r="A1" s="420" t="s">
        <v>492</v>
      </c>
      <c r="B1" s="421"/>
      <c r="C1" s="421"/>
      <c r="D1" s="421"/>
      <c r="E1" s="421"/>
      <c r="F1" s="421"/>
      <c r="G1" s="421"/>
      <c r="H1" s="421"/>
      <c r="I1" s="421"/>
      <c r="J1" s="421"/>
      <c r="K1" s="421"/>
      <c r="L1" s="421"/>
      <c r="M1" s="421"/>
    </row>
    <row r="2" spans="1:13">
      <c r="A2" s="388" t="s">
        <v>10</v>
      </c>
      <c r="B2" s="430" t="s">
        <v>197</v>
      </c>
      <c r="C2" s="388" t="s">
        <v>165</v>
      </c>
      <c r="D2" s="388" t="s">
        <v>122</v>
      </c>
      <c r="E2" s="388"/>
      <c r="F2" s="388"/>
      <c r="G2" s="388"/>
      <c r="H2" s="388"/>
      <c r="I2" s="388"/>
      <c r="J2" s="388" t="s">
        <v>123</v>
      </c>
      <c r="K2" s="388"/>
      <c r="L2" s="388"/>
      <c r="M2" s="388"/>
    </row>
    <row r="3" spans="1:13" ht="16.5">
      <c r="A3" s="388"/>
      <c r="B3" s="430"/>
      <c r="C3" s="388"/>
      <c r="D3" s="50" t="s">
        <v>591</v>
      </c>
      <c r="E3" s="50" t="s">
        <v>592</v>
      </c>
      <c r="F3" s="50" t="s">
        <v>593</v>
      </c>
      <c r="G3" s="50" t="s">
        <v>594</v>
      </c>
      <c r="H3" s="50" t="s">
        <v>595</v>
      </c>
      <c r="I3" s="50" t="s">
        <v>596</v>
      </c>
      <c r="J3" s="50" t="s">
        <v>597</v>
      </c>
      <c r="K3" s="50" t="s">
        <v>598</v>
      </c>
      <c r="L3" s="50" t="s">
        <v>599</v>
      </c>
      <c r="M3" s="50" t="s">
        <v>592</v>
      </c>
    </row>
    <row r="4" spans="1:13" ht="15.75" customHeight="1">
      <c r="A4" s="50">
        <v>1</v>
      </c>
      <c r="B4" s="66" t="s">
        <v>20</v>
      </c>
      <c r="C4" s="50">
        <v>10</v>
      </c>
      <c r="D4" s="50"/>
      <c r="E4" s="341"/>
      <c r="F4" s="341"/>
      <c r="G4" s="341"/>
      <c r="H4" s="341"/>
      <c r="I4" s="341"/>
      <c r="J4" s="341"/>
      <c r="K4" s="341"/>
      <c r="L4" s="341"/>
      <c r="M4" s="341"/>
    </row>
    <row r="5" spans="1:13" ht="14.25" customHeight="1">
      <c r="A5" s="50">
        <v>2</v>
      </c>
      <c r="B5" s="66" t="s">
        <v>21</v>
      </c>
      <c r="C5" s="50">
        <v>10</v>
      </c>
      <c r="D5" s="341"/>
      <c r="E5" s="341"/>
      <c r="F5" s="341"/>
      <c r="G5" s="341"/>
      <c r="H5" s="341"/>
      <c r="I5" s="341"/>
      <c r="J5" s="341"/>
      <c r="K5" s="341"/>
      <c r="L5" s="341"/>
      <c r="M5" s="341"/>
    </row>
    <row r="6" spans="1:13" ht="15" customHeight="1">
      <c r="A6" s="50">
        <v>3</v>
      </c>
      <c r="B6" s="66" t="s">
        <v>54</v>
      </c>
      <c r="C6" s="50">
        <v>10</v>
      </c>
      <c r="D6" s="298">
        <f>D4+D5</f>
        <v>0</v>
      </c>
      <c r="E6" s="298">
        <f t="shared" ref="E6:M6" si="0">E4+E5</f>
        <v>0</v>
      </c>
      <c r="F6" s="298">
        <f t="shared" si="0"/>
        <v>0</v>
      </c>
      <c r="G6" s="298">
        <f t="shared" si="0"/>
        <v>0</v>
      </c>
      <c r="H6" s="298">
        <f t="shared" si="0"/>
        <v>0</v>
      </c>
      <c r="I6" s="298">
        <f t="shared" si="0"/>
        <v>0</v>
      </c>
      <c r="J6" s="298">
        <f t="shared" si="0"/>
        <v>0</v>
      </c>
      <c r="K6" s="298">
        <f t="shared" si="0"/>
        <v>0</v>
      </c>
      <c r="L6" s="298">
        <f t="shared" si="0"/>
        <v>0</v>
      </c>
      <c r="M6" s="298">
        <f t="shared" si="0"/>
        <v>0</v>
      </c>
    </row>
    <row r="7" spans="1:13">
      <c r="A7" s="54">
        <v>3.1</v>
      </c>
      <c r="B7" s="127" t="s">
        <v>196</v>
      </c>
      <c r="C7" s="50">
        <v>10</v>
      </c>
      <c r="D7" s="50"/>
      <c r="E7" s="341"/>
      <c r="F7" s="341"/>
      <c r="G7" s="341"/>
      <c r="H7" s="341"/>
      <c r="I7" s="341"/>
      <c r="J7" s="341"/>
      <c r="K7" s="341"/>
      <c r="L7" s="341"/>
      <c r="M7" s="341"/>
    </row>
    <row r="8" spans="1:13">
      <c r="A8" s="54">
        <v>3.2</v>
      </c>
      <c r="B8" s="128" t="s">
        <v>99</v>
      </c>
      <c r="C8" s="50">
        <v>10</v>
      </c>
      <c r="D8" s="341"/>
      <c r="E8" s="341"/>
      <c r="F8" s="341"/>
      <c r="G8" s="341"/>
      <c r="H8" s="341"/>
      <c r="I8" s="341"/>
      <c r="J8" s="341"/>
      <c r="K8" s="341"/>
      <c r="L8" s="341"/>
      <c r="M8" s="341"/>
    </row>
    <row r="9" spans="1:13">
      <c r="A9" s="54">
        <v>3.3</v>
      </c>
      <c r="B9" s="128" t="s">
        <v>100</v>
      </c>
      <c r="C9" s="50">
        <v>10</v>
      </c>
      <c r="D9" s="341"/>
      <c r="E9" s="341"/>
      <c r="F9" s="341"/>
      <c r="G9" s="341"/>
      <c r="H9" s="341"/>
      <c r="I9" s="341"/>
      <c r="J9" s="341"/>
      <c r="K9" s="341"/>
      <c r="L9" s="341"/>
      <c r="M9" s="341"/>
    </row>
    <row r="10" spans="1:13">
      <c r="A10" s="54">
        <v>3.4</v>
      </c>
      <c r="B10" s="128" t="s">
        <v>101</v>
      </c>
      <c r="C10" s="50">
        <v>10</v>
      </c>
      <c r="D10" s="341"/>
      <c r="E10" s="341"/>
      <c r="F10" s="341"/>
      <c r="G10" s="341"/>
      <c r="H10" s="341"/>
      <c r="I10" s="341"/>
      <c r="J10" s="341"/>
      <c r="K10" s="341"/>
      <c r="L10" s="341"/>
      <c r="M10" s="341"/>
    </row>
    <row r="11" spans="1:13">
      <c r="A11" s="54">
        <v>3.5</v>
      </c>
      <c r="B11" s="128" t="s">
        <v>102</v>
      </c>
      <c r="C11" s="50">
        <v>10</v>
      </c>
      <c r="D11" s="341"/>
      <c r="E11" s="341"/>
      <c r="F11" s="341"/>
      <c r="G11" s="341"/>
      <c r="H11" s="341"/>
      <c r="I11" s="341"/>
      <c r="J11" s="341"/>
      <c r="K11" s="341"/>
      <c r="L11" s="341"/>
      <c r="M11" s="341"/>
    </row>
    <row r="12" spans="1:13">
      <c r="A12" s="54">
        <v>3.6</v>
      </c>
      <c r="B12" s="128" t="s">
        <v>103</v>
      </c>
      <c r="C12" s="50">
        <v>10</v>
      </c>
      <c r="D12" s="341"/>
      <c r="E12" s="341"/>
      <c r="F12" s="341"/>
      <c r="G12" s="341"/>
      <c r="H12" s="341"/>
      <c r="I12" s="341"/>
      <c r="J12" s="341"/>
      <c r="K12" s="341"/>
      <c r="L12" s="341"/>
      <c r="M12" s="341"/>
    </row>
    <row r="13" spans="1:13">
      <c r="A13" s="481" t="s">
        <v>590</v>
      </c>
      <c r="B13" s="481"/>
      <c r="C13" s="481"/>
      <c r="D13" s="481"/>
      <c r="E13" s="481"/>
      <c r="F13" s="481"/>
      <c r="G13" s="481"/>
      <c r="H13" s="481"/>
      <c r="I13" s="481"/>
      <c r="J13" s="481"/>
      <c r="K13" s="481"/>
      <c r="L13" s="481"/>
      <c r="M13" s="481"/>
    </row>
    <row r="14" spans="1:13">
      <c r="A14" s="25"/>
      <c r="B14" s="25"/>
      <c r="C14" s="25"/>
      <c r="D14" s="25"/>
      <c r="E14" s="25"/>
      <c r="F14" s="25"/>
    </row>
    <row r="15" spans="1:13">
      <c r="A15" s="25"/>
      <c r="B15" s="25"/>
      <c r="C15" s="25"/>
      <c r="D15" s="25"/>
      <c r="E15" s="25"/>
      <c r="F15" s="25"/>
    </row>
  </sheetData>
  <mergeCells count="7">
    <mergeCell ref="A13:M13"/>
    <mergeCell ref="J2:M2"/>
    <mergeCell ref="A1:M1"/>
    <mergeCell ref="A2:A3"/>
    <mergeCell ref="B2:B3"/>
    <mergeCell ref="C2:C3"/>
    <mergeCell ref="D2:I2"/>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3"/>
  <sheetViews>
    <sheetView workbookViewId="0">
      <selection activeCell="F5" sqref="F5"/>
    </sheetView>
  </sheetViews>
  <sheetFormatPr defaultRowHeight="13.5"/>
  <sheetData>
    <row r="1" spans="1:9">
      <c r="A1" s="357" t="s">
        <v>646</v>
      </c>
      <c r="B1" s="357"/>
      <c r="C1" s="357"/>
      <c r="D1" s="357"/>
      <c r="E1" s="357"/>
      <c r="F1" s="357"/>
      <c r="G1" s="63"/>
      <c r="H1" s="339"/>
      <c r="I1" s="339"/>
    </row>
    <row r="2" spans="1:9" ht="15">
      <c r="A2" s="356" t="s">
        <v>47</v>
      </c>
      <c r="B2" s="356"/>
      <c r="C2" s="356"/>
      <c r="D2" s="356"/>
      <c r="E2" s="356"/>
      <c r="F2" s="356"/>
      <c r="G2" s="64"/>
      <c r="H2" s="64"/>
      <c r="I2" s="64"/>
    </row>
    <row r="3" spans="1:9" ht="13.5" customHeight="1">
      <c r="A3" s="355" t="s">
        <v>0</v>
      </c>
      <c r="B3" s="358" t="s">
        <v>648</v>
      </c>
      <c r="C3" s="359" t="s">
        <v>92</v>
      </c>
      <c r="D3" s="354" t="s">
        <v>93</v>
      </c>
      <c r="E3" s="354" t="s">
        <v>94</v>
      </c>
      <c r="F3" s="354" t="s">
        <v>95</v>
      </c>
      <c r="G3" s="10"/>
      <c r="H3" s="10"/>
      <c r="I3" s="10"/>
    </row>
    <row r="4" spans="1:9" ht="24.75" customHeight="1">
      <c r="A4" s="355"/>
      <c r="B4" s="355"/>
      <c r="C4" s="360"/>
      <c r="D4" s="355"/>
      <c r="E4" s="355"/>
      <c r="F4" s="355"/>
      <c r="G4" s="10"/>
      <c r="H4" s="10"/>
      <c r="I4" s="10"/>
    </row>
    <row r="5" spans="1:9">
      <c r="A5" s="6">
        <v>2012</v>
      </c>
      <c r="B5" s="28"/>
      <c r="C5" s="28"/>
      <c r="D5" s="28"/>
      <c r="E5" s="330" t="e">
        <f>C5/D5</f>
        <v>#DIV/0!</v>
      </c>
      <c r="F5" s="21"/>
      <c r="G5" s="10"/>
      <c r="H5" s="10"/>
      <c r="I5" s="10"/>
    </row>
    <row r="6" spans="1:9">
      <c r="A6" s="57" t="s">
        <v>48</v>
      </c>
      <c r="B6" s="57"/>
      <c r="C6" s="57"/>
      <c r="D6" s="57"/>
      <c r="E6" s="57"/>
      <c r="F6" s="57"/>
      <c r="G6" s="10"/>
      <c r="H6" s="10"/>
      <c r="I6" s="10"/>
    </row>
    <row r="7" spans="1:9">
      <c r="A7" s="329" t="s">
        <v>647</v>
      </c>
      <c r="B7" s="58"/>
      <c r="C7" s="58"/>
      <c r="D7" s="58"/>
      <c r="E7" s="58"/>
      <c r="F7" s="58"/>
      <c r="G7" s="10"/>
      <c r="H7" s="10"/>
      <c r="I7" s="10"/>
    </row>
    <row r="8" spans="1:9">
      <c r="G8" s="10"/>
      <c r="H8" s="10"/>
      <c r="I8" s="10"/>
    </row>
    <row r="9" spans="1:9" s="13" customFormat="1">
      <c r="A9" s="20"/>
      <c r="B9" s="27"/>
      <c r="C9"/>
      <c r="D9"/>
      <c r="E9"/>
      <c r="F9"/>
      <c r="G9" s="10"/>
      <c r="H9" s="10"/>
      <c r="I9" s="10"/>
    </row>
    <row r="10" spans="1:9">
      <c r="G10" s="59"/>
      <c r="H10" s="59"/>
      <c r="I10" s="59"/>
    </row>
    <row r="11" spans="1:9">
      <c r="B11" s="29"/>
      <c r="C11" s="30"/>
      <c r="E11" s="23"/>
      <c r="F11" s="23"/>
      <c r="G11" s="58"/>
      <c r="H11" s="58"/>
      <c r="I11" s="58"/>
    </row>
    <row r="12" spans="1:9">
      <c r="B12" s="29"/>
      <c r="C12" s="30"/>
    </row>
    <row r="13" spans="1:9">
      <c r="B13" s="29"/>
      <c r="C13" s="31"/>
    </row>
  </sheetData>
  <mergeCells count="8">
    <mergeCell ref="D3:D4"/>
    <mergeCell ref="A2:F2"/>
    <mergeCell ref="A1:F1"/>
    <mergeCell ref="E3:E4"/>
    <mergeCell ref="F3:F4"/>
    <mergeCell ref="A3:A4"/>
    <mergeCell ref="B3:B4"/>
    <mergeCell ref="C3:C4"/>
  </mergeCells>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19"/>
  <sheetViews>
    <sheetView workbookViewId="0">
      <selection activeCell="G8" sqref="D8:G13"/>
    </sheetView>
  </sheetViews>
  <sheetFormatPr defaultRowHeight="13.5"/>
  <cols>
    <col min="2" max="2" width="13" customWidth="1"/>
    <col min="13" max="13" width="10.125" customWidth="1"/>
  </cols>
  <sheetData>
    <row r="1" spans="1:14">
      <c r="A1" s="420" t="s">
        <v>663</v>
      </c>
      <c r="B1" s="475"/>
      <c r="C1" s="475"/>
      <c r="D1" s="475"/>
      <c r="E1" s="475"/>
      <c r="F1" s="475"/>
      <c r="G1" s="475"/>
      <c r="H1" s="475"/>
      <c r="I1" s="475"/>
      <c r="J1" s="475"/>
      <c r="K1" s="92"/>
    </row>
    <row r="2" spans="1:14">
      <c r="A2" s="388" t="s">
        <v>10</v>
      </c>
      <c r="B2" s="430" t="s">
        <v>197</v>
      </c>
      <c r="C2" s="388" t="s">
        <v>165</v>
      </c>
      <c r="D2" s="388" t="s">
        <v>198</v>
      </c>
      <c r="E2" s="388"/>
      <c r="F2" s="388"/>
      <c r="G2" s="388"/>
      <c r="H2" s="388" t="s">
        <v>199</v>
      </c>
      <c r="I2" s="388"/>
      <c r="J2" s="388"/>
      <c r="K2" s="103"/>
      <c r="L2" s="78"/>
      <c r="M2" s="78"/>
      <c r="N2" s="78"/>
    </row>
    <row r="3" spans="1:14" ht="13.5" customHeight="1">
      <c r="A3" s="388"/>
      <c r="B3" s="430"/>
      <c r="C3" s="388"/>
      <c r="D3" s="388" t="s">
        <v>200</v>
      </c>
      <c r="E3" s="388" t="s">
        <v>201</v>
      </c>
      <c r="F3" s="388" t="s">
        <v>202</v>
      </c>
      <c r="G3" s="388" t="s">
        <v>203</v>
      </c>
      <c r="H3" s="388" t="s">
        <v>600</v>
      </c>
      <c r="I3" s="418" t="s">
        <v>219</v>
      </c>
      <c r="J3" s="388" t="s">
        <v>204</v>
      </c>
      <c r="K3" s="124"/>
      <c r="L3" s="78"/>
      <c r="M3" s="78"/>
      <c r="N3" s="78"/>
    </row>
    <row r="4" spans="1:14">
      <c r="A4" s="388"/>
      <c r="B4" s="430"/>
      <c r="C4" s="388"/>
      <c r="D4" s="388"/>
      <c r="E4" s="388"/>
      <c r="F4" s="388"/>
      <c r="G4" s="388"/>
      <c r="H4" s="388"/>
      <c r="I4" s="419"/>
      <c r="J4" s="388"/>
      <c r="K4" s="143"/>
      <c r="L4" s="78"/>
      <c r="M4" s="137"/>
      <c r="N4" s="137"/>
    </row>
    <row r="5" spans="1:14">
      <c r="A5" s="50">
        <v>1</v>
      </c>
      <c r="B5" s="66" t="s">
        <v>20</v>
      </c>
      <c r="C5" s="50">
        <v>10</v>
      </c>
      <c r="D5" s="50"/>
      <c r="E5" s="343"/>
      <c r="F5" s="343"/>
      <c r="G5" s="343"/>
      <c r="H5" s="298">
        <f>I5+J5</f>
        <v>0</v>
      </c>
      <c r="I5" s="50"/>
      <c r="J5" s="343"/>
      <c r="K5" s="100"/>
      <c r="L5" s="78"/>
      <c r="M5" s="137"/>
      <c r="N5" s="101"/>
    </row>
    <row r="6" spans="1:14">
      <c r="A6" s="50">
        <v>2</v>
      </c>
      <c r="B6" s="66" t="s">
        <v>21</v>
      </c>
      <c r="C6" s="50">
        <v>10</v>
      </c>
      <c r="D6" s="343"/>
      <c r="E6" s="343"/>
      <c r="F6" s="343"/>
      <c r="G6" s="343"/>
      <c r="H6" s="298">
        <f>I6+J6</f>
        <v>0</v>
      </c>
      <c r="I6" s="343"/>
      <c r="J6" s="343"/>
      <c r="K6" s="100"/>
      <c r="L6" s="78"/>
      <c r="M6" s="137"/>
      <c r="N6" s="101"/>
    </row>
    <row r="7" spans="1:14">
      <c r="A7" s="50">
        <v>3</v>
      </c>
      <c r="B7" s="66" t="s">
        <v>54</v>
      </c>
      <c r="C7" s="50">
        <v>10</v>
      </c>
      <c r="D7" s="298">
        <f t="shared" ref="D7:J7" si="0">D5+D6</f>
        <v>0</v>
      </c>
      <c r="E7" s="298">
        <f t="shared" si="0"/>
        <v>0</v>
      </c>
      <c r="F7" s="298">
        <f t="shared" si="0"/>
        <v>0</v>
      </c>
      <c r="G7" s="298">
        <f t="shared" si="0"/>
        <v>0</v>
      </c>
      <c r="H7" s="298">
        <f t="shared" si="0"/>
        <v>0</v>
      </c>
      <c r="I7" s="298">
        <f t="shared" si="0"/>
        <v>0</v>
      </c>
      <c r="J7" s="298">
        <f t="shared" si="0"/>
        <v>0</v>
      </c>
      <c r="K7" s="100"/>
      <c r="L7" s="78"/>
      <c r="M7" s="78"/>
      <c r="N7" s="78"/>
    </row>
    <row r="8" spans="1:14">
      <c r="A8" s="54">
        <v>3.1</v>
      </c>
      <c r="B8" s="127" t="s">
        <v>161</v>
      </c>
      <c r="C8" s="50">
        <v>10</v>
      </c>
      <c r="D8" s="50"/>
      <c r="E8" s="343"/>
      <c r="F8" s="343"/>
      <c r="G8" s="343"/>
      <c r="H8" s="298">
        <f t="shared" ref="H8:H13" si="1">I8+J8</f>
        <v>0</v>
      </c>
      <c r="I8" s="50"/>
      <c r="J8" s="343"/>
      <c r="K8" s="100"/>
      <c r="L8" s="78"/>
      <c r="M8" s="78"/>
      <c r="N8" s="78"/>
    </row>
    <row r="9" spans="1:14">
      <c r="A9" s="54">
        <v>3.2</v>
      </c>
      <c r="B9" s="128" t="s">
        <v>99</v>
      </c>
      <c r="C9" s="50">
        <v>10</v>
      </c>
      <c r="D9" s="343"/>
      <c r="E9" s="343"/>
      <c r="F9" s="343"/>
      <c r="G9" s="343"/>
      <c r="H9" s="298">
        <f t="shared" si="1"/>
        <v>0</v>
      </c>
      <c r="I9" s="343"/>
      <c r="J9" s="343"/>
      <c r="K9" s="100"/>
      <c r="L9" s="78"/>
      <c r="M9" s="78"/>
      <c r="N9" s="78"/>
    </row>
    <row r="10" spans="1:14">
      <c r="A10" s="54">
        <v>3.3</v>
      </c>
      <c r="B10" s="128" t="s">
        <v>100</v>
      </c>
      <c r="C10" s="50">
        <v>10</v>
      </c>
      <c r="D10" s="343"/>
      <c r="E10" s="343"/>
      <c r="F10" s="343"/>
      <c r="G10" s="343"/>
      <c r="H10" s="298">
        <f t="shared" si="1"/>
        <v>0</v>
      </c>
      <c r="I10" s="343"/>
      <c r="J10" s="343"/>
      <c r="K10" s="100"/>
      <c r="L10" s="78"/>
      <c r="M10" s="78"/>
      <c r="N10" s="78"/>
    </row>
    <row r="11" spans="1:14">
      <c r="A11" s="54">
        <v>3.4</v>
      </c>
      <c r="B11" s="128" t="s">
        <v>101</v>
      </c>
      <c r="C11" s="50">
        <v>10</v>
      </c>
      <c r="D11" s="343"/>
      <c r="E11" s="343"/>
      <c r="F11" s="343"/>
      <c r="G11" s="343"/>
      <c r="H11" s="298">
        <f t="shared" si="1"/>
        <v>0</v>
      </c>
      <c r="I11" s="343"/>
      <c r="J11" s="343"/>
      <c r="K11" s="100"/>
      <c r="L11" s="78"/>
      <c r="M11" s="78"/>
      <c r="N11" s="78"/>
    </row>
    <row r="12" spans="1:14">
      <c r="A12" s="54">
        <v>3.5</v>
      </c>
      <c r="B12" s="128" t="s">
        <v>102</v>
      </c>
      <c r="C12" s="88">
        <v>10</v>
      </c>
      <c r="D12" s="343"/>
      <c r="E12" s="343"/>
      <c r="F12" s="343"/>
      <c r="G12" s="343"/>
      <c r="H12" s="298">
        <f t="shared" si="1"/>
        <v>0</v>
      </c>
      <c r="I12" s="343"/>
      <c r="J12" s="343"/>
      <c r="K12" s="97"/>
      <c r="L12" s="78"/>
      <c r="M12" s="78"/>
      <c r="N12" s="78"/>
    </row>
    <row r="13" spans="1:14">
      <c r="A13" s="54">
        <v>3.6</v>
      </c>
      <c r="B13" s="128" t="s">
        <v>103</v>
      </c>
      <c r="C13" s="88">
        <v>10</v>
      </c>
      <c r="D13" s="343"/>
      <c r="E13" s="343"/>
      <c r="F13" s="343"/>
      <c r="G13" s="343"/>
      <c r="H13" s="298">
        <f t="shared" si="1"/>
        <v>0</v>
      </c>
      <c r="I13" s="343"/>
      <c r="J13" s="343"/>
      <c r="K13" s="77"/>
      <c r="L13" s="78"/>
      <c r="M13" s="78"/>
      <c r="N13" s="78"/>
    </row>
    <row r="14" spans="1:14">
      <c r="A14" s="482" t="s">
        <v>601</v>
      </c>
      <c r="B14" s="483"/>
      <c r="C14" s="483"/>
      <c r="D14" s="483"/>
      <c r="E14" s="483"/>
      <c r="F14" s="483"/>
      <c r="G14" s="483"/>
      <c r="H14" s="483"/>
      <c r="I14" s="483"/>
      <c r="J14" s="483"/>
      <c r="K14" s="141"/>
      <c r="L14" s="25"/>
      <c r="M14" s="25"/>
      <c r="N14" s="25"/>
    </row>
    <row r="15" spans="1:14">
      <c r="A15" s="483"/>
      <c r="B15" s="483"/>
      <c r="C15" s="483"/>
      <c r="D15" s="483"/>
      <c r="E15" s="483"/>
      <c r="F15" s="483"/>
      <c r="G15" s="483"/>
      <c r="H15" s="483"/>
      <c r="I15" s="483"/>
      <c r="J15" s="483"/>
      <c r="K15" s="142"/>
      <c r="L15" s="25"/>
      <c r="M15" s="25"/>
      <c r="N15" s="25"/>
    </row>
    <row r="16" spans="1:14">
      <c r="A16" s="483"/>
      <c r="B16" s="483"/>
      <c r="C16" s="483"/>
      <c r="D16" s="483"/>
      <c r="E16" s="483"/>
      <c r="F16" s="483"/>
      <c r="G16" s="483"/>
      <c r="H16" s="483"/>
      <c r="I16" s="483"/>
      <c r="J16" s="483"/>
      <c r="K16" s="25"/>
      <c r="L16" s="25"/>
      <c r="M16" s="25"/>
      <c r="N16" s="25"/>
    </row>
    <row r="17" spans="1:14">
      <c r="A17" s="483"/>
      <c r="B17" s="483"/>
      <c r="C17" s="483"/>
      <c r="D17" s="483"/>
      <c r="E17" s="483"/>
      <c r="F17" s="483"/>
      <c r="G17" s="483"/>
      <c r="H17" s="483"/>
      <c r="I17" s="483"/>
      <c r="J17" s="483"/>
      <c r="K17" s="25"/>
      <c r="L17" s="25"/>
      <c r="M17" s="25"/>
      <c r="N17" s="25"/>
    </row>
    <row r="18" spans="1:14">
      <c r="A18" s="483"/>
      <c r="B18" s="483"/>
      <c r="C18" s="483"/>
      <c r="D18" s="483"/>
      <c r="E18" s="483"/>
      <c r="F18" s="483"/>
      <c r="G18" s="483"/>
      <c r="H18" s="483"/>
      <c r="I18" s="483"/>
      <c r="J18" s="483"/>
    </row>
    <row r="19" spans="1:14">
      <c r="A19" s="483"/>
      <c r="B19" s="483"/>
      <c r="C19" s="483"/>
      <c r="D19" s="483"/>
      <c r="E19" s="483"/>
      <c r="F19" s="483"/>
      <c r="G19" s="483"/>
      <c r="H19" s="483"/>
      <c r="I19" s="483"/>
      <c r="J19" s="483"/>
    </row>
  </sheetData>
  <mergeCells count="14">
    <mergeCell ref="A14:J19"/>
    <mergeCell ref="G3:G4"/>
    <mergeCell ref="H3:H4"/>
    <mergeCell ref="A2:A4"/>
    <mergeCell ref="A1:J1"/>
    <mergeCell ref="D3:D4"/>
    <mergeCell ref="E3:E4"/>
    <mergeCell ref="F3:F4"/>
    <mergeCell ref="B2:B4"/>
    <mergeCell ref="C2:C4"/>
    <mergeCell ref="I3:I4"/>
    <mergeCell ref="D2:G2"/>
    <mergeCell ref="H2:J2"/>
    <mergeCell ref="J3:J4"/>
  </mergeCells>
  <phoneticPr fontId="12"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U65536"/>
  <sheetViews>
    <sheetView workbookViewId="0">
      <selection sqref="A1:G1"/>
    </sheetView>
  </sheetViews>
  <sheetFormatPr defaultRowHeight="13.5"/>
  <cols>
    <col min="2" max="2" width="13.125" customWidth="1"/>
    <col min="11" max="11" width="10.125" customWidth="1"/>
    <col min="12" max="12" width="6" customWidth="1"/>
    <col min="13" max="13" width="9.125" customWidth="1"/>
    <col min="14" max="14" width="10.125" customWidth="1"/>
    <col min="15" max="15" width="8" customWidth="1"/>
  </cols>
  <sheetData>
    <row r="1" spans="1:21">
      <c r="A1" s="484" t="s">
        <v>491</v>
      </c>
      <c r="B1" s="484"/>
      <c r="C1" s="484"/>
      <c r="D1" s="484"/>
      <c r="E1" s="484"/>
      <c r="F1" s="484"/>
      <c r="G1" s="484"/>
      <c r="H1" s="156"/>
      <c r="I1" s="156"/>
      <c r="J1" s="156"/>
      <c r="K1" s="156"/>
      <c r="L1" s="156"/>
      <c r="M1" s="156"/>
      <c r="N1" s="156"/>
      <c r="O1" s="156"/>
      <c r="P1" s="156"/>
      <c r="Q1" s="156"/>
      <c r="R1" s="156"/>
      <c r="S1" s="156"/>
      <c r="T1" s="156"/>
      <c r="U1" s="156"/>
    </row>
    <row r="2" spans="1:21" ht="13.5" customHeight="1">
      <c r="A2" s="388" t="s">
        <v>10</v>
      </c>
      <c r="B2" s="388" t="s">
        <v>11</v>
      </c>
      <c r="C2" s="388" t="s">
        <v>27</v>
      </c>
      <c r="D2" s="388"/>
      <c r="E2" s="388" t="s">
        <v>61</v>
      </c>
      <c r="F2" s="388"/>
      <c r="G2" s="418" t="s">
        <v>208</v>
      </c>
      <c r="H2" s="78"/>
      <c r="I2" s="78"/>
      <c r="J2" s="78"/>
      <c r="K2" s="78"/>
      <c r="L2" s="78"/>
      <c r="M2" s="78"/>
      <c r="N2" s="78"/>
      <c r="O2" s="78"/>
      <c r="P2" s="78"/>
      <c r="Q2" s="78"/>
      <c r="R2" s="78"/>
      <c r="S2" s="78"/>
      <c r="T2" s="78"/>
      <c r="U2" s="78"/>
    </row>
    <row r="3" spans="1:21" ht="13.5" customHeight="1">
      <c r="A3" s="388"/>
      <c r="B3" s="388"/>
      <c r="C3" s="388"/>
      <c r="D3" s="388"/>
      <c r="E3" s="388"/>
      <c r="F3" s="388"/>
      <c r="G3" s="431"/>
      <c r="H3" s="124"/>
      <c r="I3" s="124"/>
      <c r="J3" s="124"/>
      <c r="K3" s="150"/>
      <c r="L3" s="151"/>
      <c r="M3" s="151"/>
      <c r="N3" s="151"/>
      <c r="O3" s="151"/>
      <c r="P3" s="152"/>
      <c r="Q3" s="152"/>
      <c r="R3" s="153"/>
      <c r="S3" s="153"/>
      <c r="T3" s="124"/>
      <c r="U3" s="124"/>
    </row>
    <row r="4" spans="1:21" ht="35.25" customHeight="1">
      <c r="A4" s="388"/>
      <c r="B4" s="388"/>
      <c r="C4" s="388" t="s">
        <v>205</v>
      </c>
      <c r="D4" s="388" t="s">
        <v>206</v>
      </c>
      <c r="E4" s="388" t="s">
        <v>207</v>
      </c>
      <c r="F4" s="418" t="s">
        <v>209</v>
      </c>
      <c r="G4" s="431"/>
      <c r="H4" s="124"/>
      <c r="I4" s="124"/>
      <c r="J4" s="124"/>
      <c r="K4" s="150"/>
      <c r="L4" s="144"/>
      <c r="M4" s="145"/>
      <c r="N4" s="145"/>
      <c r="O4" s="26"/>
      <c r="P4" s="152"/>
      <c r="Q4" s="152"/>
      <c r="R4" s="153"/>
      <c r="S4" s="153"/>
      <c r="T4" s="124"/>
      <c r="U4" s="124"/>
    </row>
    <row r="5" spans="1:21">
      <c r="A5" s="388"/>
      <c r="B5" s="388"/>
      <c r="C5" s="388"/>
      <c r="D5" s="388"/>
      <c r="E5" s="388"/>
      <c r="F5" s="419"/>
      <c r="G5" s="419"/>
      <c r="H5" s="118"/>
      <c r="I5" s="118"/>
      <c r="J5" s="118"/>
      <c r="K5" s="118"/>
      <c r="L5" s="118"/>
      <c r="M5" s="118"/>
      <c r="N5" s="118"/>
      <c r="O5" s="118"/>
      <c r="P5" s="118"/>
      <c r="Q5" s="118"/>
      <c r="R5" s="118"/>
      <c r="S5" s="118"/>
      <c r="T5" s="118"/>
      <c r="U5" s="118"/>
    </row>
    <row r="6" spans="1:21">
      <c r="A6" s="50">
        <v>1</v>
      </c>
      <c r="B6" s="66" t="s">
        <v>20</v>
      </c>
      <c r="C6" s="50">
        <v>0</v>
      </c>
      <c r="D6" s="343">
        <v>0</v>
      </c>
      <c r="E6" s="343">
        <v>0</v>
      </c>
      <c r="F6" s="343">
        <v>0</v>
      </c>
      <c r="G6" s="298">
        <f t="shared" ref="G6:G14" si="0">F6+D6</f>
        <v>0</v>
      </c>
      <c r="H6" s="136"/>
      <c r="I6" s="136"/>
      <c r="J6" s="146"/>
      <c r="K6" s="136"/>
      <c r="L6" s="136"/>
      <c r="M6" s="136"/>
      <c r="N6" s="136"/>
      <c r="O6" s="136"/>
      <c r="P6" s="130"/>
      <c r="Q6" s="130"/>
      <c r="R6" s="136"/>
      <c r="S6" s="136"/>
      <c r="T6" s="100"/>
      <c r="U6" s="100"/>
    </row>
    <row r="7" spans="1:21">
      <c r="A7" s="50">
        <v>2</v>
      </c>
      <c r="B7" s="66" t="s">
        <v>21</v>
      </c>
      <c r="C7" s="343">
        <v>0</v>
      </c>
      <c r="D7" s="343">
        <v>0</v>
      </c>
      <c r="E7" s="343">
        <v>0</v>
      </c>
      <c r="F7" s="343">
        <v>0</v>
      </c>
      <c r="G7" s="298">
        <f t="shared" si="0"/>
        <v>0</v>
      </c>
      <c r="H7" s="102"/>
      <c r="I7" s="102"/>
      <c r="J7" s="146"/>
      <c r="K7" s="102"/>
      <c r="L7" s="102"/>
      <c r="M7" s="102"/>
      <c r="N7" s="102"/>
      <c r="O7" s="102"/>
      <c r="P7" s="102"/>
      <c r="Q7" s="102"/>
      <c r="R7" s="102"/>
      <c r="S7" s="102"/>
      <c r="T7" s="100"/>
      <c r="U7" s="100"/>
    </row>
    <row r="8" spans="1:21">
      <c r="A8" s="50">
        <v>3</v>
      </c>
      <c r="B8" s="66" t="s">
        <v>54</v>
      </c>
      <c r="C8" s="298">
        <f>C6+C7</f>
        <v>0</v>
      </c>
      <c r="D8" s="298">
        <f>D6+D7</f>
        <v>0</v>
      </c>
      <c r="E8" s="298">
        <f>E6+E7</f>
        <v>0</v>
      </c>
      <c r="F8" s="298">
        <f>F6+F7</f>
        <v>0</v>
      </c>
      <c r="G8" s="298">
        <f t="shared" si="0"/>
        <v>0</v>
      </c>
      <c r="H8" s="136"/>
      <c r="I8" s="136"/>
      <c r="J8" s="146"/>
      <c r="K8" s="136"/>
      <c r="L8" s="136"/>
      <c r="M8" s="136"/>
      <c r="N8" s="136"/>
      <c r="O8" s="136"/>
      <c r="P8" s="136"/>
      <c r="Q8" s="136"/>
      <c r="R8" s="136"/>
      <c r="S8" s="136"/>
      <c r="T8" s="100"/>
      <c r="U8" s="100"/>
    </row>
    <row r="9" spans="1:21">
      <c r="A9" s="54">
        <v>3.1</v>
      </c>
      <c r="B9" s="129" t="s">
        <v>157</v>
      </c>
      <c r="C9" s="50">
        <v>0</v>
      </c>
      <c r="D9" s="343">
        <v>0</v>
      </c>
      <c r="E9" s="343">
        <v>0</v>
      </c>
      <c r="F9" s="343">
        <v>0</v>
      </c>
      <c r="G9" s="298">
        <f t="shared" si="0"/>
        <v>0</v>
      </c>
      <c r="H9" s="136"/>
      <c r="I9" s="136"/>
      <c r="J9" s="146"/>
      <c r="K9" s="136"/>
      <c r="L9" s="136"/>
      <c r="M9" s="136"/>
      <c r="N9" s="136"/>
      <c r="O9" s="136"/>
      <c r="P9" s="136"/>
      <c r="Q9" s="136"/>
      <c r="R9" s="136"/>
      <c r="S9" s="136"/>
      <c r="T9" s="100"/>
      <c r="U9" s="100"/>
    </row>
    <row r="10" spans="1:21">
      <c r="A10" s="54">
        <v>3.2</v>
      </c>
      <c r="B10" s="128" t="s">
        <v>99</v>
      </c>
      <c r="C10" s="343">
        <v>0</v>
      </c>
      <c r="D10" s="343">
        <v>0</v>
      </c>
      <c r="E10" s="343">
        <v>0</v>
      </c>
      <c r="F10" s="343">
        <v>0</v>
      </c>
      <c r="G10" s="298">
        <f t="shared" si="0"/>
        <v>0</v>
      </c>
      <c r="H10" s="136"/>
      <c r="I10" s="136"/>
      <c r="J10" s="146"/>
      <c r="K10" s="136"/>
      <c r="L10" s="136"/>
      <c r="M10" s="136"/>
      <c r="N10" s="136"/>
      <c r="O10" s="136"/>
      <c r="P10" s="136"/>
      <c r="Q10" s="136"/>
      <c r="R10" s="136"/>
      <c r="S10" s="136"/>
      <c r="T10" s="100"/>
      <c r="U10" s="100"/>
    </row>
    <row r="11" spans="1:21">
      <c r="A11" s="54">
        <v>3.3</v>
      </c>
      <c r="B11" s="128" t="s">
        <v>100</v>
      </c>
      <c r="C11" s="343">
        <v>0</v>
      </c>
      <c r="D11" s="343">
        <v>0</v>
      </c>
      <c r="E11" s="343">
        <v>0</v>
      </c>
      <c r="F11" s="343">
        <v>0</v>
      </c>
      <c r="G11" s="298">
        <f t="shared" si="0"/>
        <v>0</v>
      </c>
      <c r="H11" s="136"/>
      <c r="I11" s="136"/>
      <c r="J11" s="146"/>
      <c r="K11" s="136"/>
      <c r="L11" s="136"/>
      <c r="M11" s="136"/>
      <c r="N11" s="136"/>
      <c r="O11" s="136"/>
      <c r="P11" s="136"/>
      <c r="Q11" s="136"/>
      <c r="R11" s="136"/>
      <c r="S11" s="136"/>
      <c r="T11" s="100"/>
      <c r="U11" s="100"/>
    </row>
    <row r="12" spans="1:21">
      <c r="A12" s="54">
        <v>3.4</v>
      </c>
      <c r="B12" s="128" t="s">
        <v>101</v>
      </c>
      <c r="C12" s="343">
        <v>0</v>
      </c>
      <c r="D12" s="343">
        <v>0</v>
      </c>
      <c r="E12" s="343">
        <v>0</v>
      </c>
      <c r="F12" s="343">
        <v>0</v>
      </c>
      <c r="G12" s="298">
        <f t="shared" si="0"/>
        <v>0</v>
      </c>
      <c r="H12" s="102"/>
      <c r="I12" s="102"/>
      <c r="J12" s="146"/>
      <c r="K12" s="102"/>
      <c r="L12" s="102"/>
      <c r="M12" s="102"/>
      <c r="N12" s="102"/>
      <c r="O12" s="102"/>
      <c r="P12" s="102"/>
      <c r="Q12" s="102"/>
      <c r="R12" s="102"/>
      <c r="S12" s="102"/>
      <c r="T12" s="100"/>
      <c r="U12" s="100"/>
    </row>
    <row r="13" spans="1:21">
      <c r="A13" s="54">
        <v>3.5</v>
      </c>
      <c r="B13" s="128" t="s">
        <v>102</v>
      </c>
      <c r="C13" s="343">
        <v>0</v>
      </c>
      <c r="D13" s="343">
        <v>0</v>
      </c>
      <c r="E13" s="343">
        <v>0</v>
      </c>
      <c r="F13" s="343">
        <v>0</v>
      </c>
      <c r="G13" s="298">
        <f t="shared" si="0"/>
        <v>0</v>
      </c>
      <c r="H13" s="154"/>
      <c r="I13" s="154"/>
      <c r="J13" s="154"/>
      <c r="K13" s="154"/>
      <c r="L13" s="154"/>
      <c r="M13" s="154"/>
      <c r="N13" s="154"/>
      <c r="O13" s="154"/>
      <c r="P13" s="154"/>
      <c r="Q13" s="154"/>
      <c r="R13" s="154"/>
      <c r="S13" s="154"/>
      <c r="T13" s="154"/>
      <c r="U13" s="154"/>
    </row>
    <row r="14" spans="1:21">
      <c r="A14" s="54">
        <v>3.6</v>
      </c>
      <c r="B14" s="128" t="s">
        <v>103</v>
      </c>
      <c r="C14" s="343">
        <v>0</v>
      </c>
      <c r="D14" s="343">
        <v>0</v>
      </c>
      <c r="E14" s="343">
        <v>0</v>
      </c>
      <c r="F14" s="343">
        <v>0</v>
      </c>
      <c r="G14" s="298">
        <f t="shared" si="0"/>
        <v>0</v>
      </c>
      <c r="H14" s="155"/>
      <c r="I14" s="155"/>
      <c r="J14" s="155"/>
      <c r="K14" s="155"/>
      <c r="L14" s="155"/>
      <c r="M14" s="155"/>
      <c r="N14" s="155"/>
      <c r="O14" s="155"/>
      <c r="P14" s="155"/>
      <c r="Q14" s="155"/>
      <c r="R14" s="155"/>
      <c r="S14" s="155"/>
      <c r="T14" s="155"/>
      <c r="U14" s="155"/>
    </row>
    <row r="15" spans="1:21">
      <c r="A15" s="289"/>
      <c r="B15" s="290"/>
      <c r="C15" s="290"/>
      <c r="D15" s="290"/>
      <c r="E15" s="290"/>
      <c r="F15" s="290"/>
      <c r="G15" s="290"/>
      <c r="H15" s="155"/>
      <c r="I15" s="155"/>
      <c r="J15" s="155"/>
      <c r="K15" s="155"/>
      <c r="L15" s="148"/>
      <c r="M15" s="148"/>
      <c r="N15" s="148"/>
      <c r="O15" s="148"/>
      <c r="P15" s="148"/>
      <c r="Q15" s="148"/>
      <c r="R15" s="148"/>
      <c r="S15" s="148"/>
      <c r="T15" s="148"/>
      <c r="U15" s="148"/>
    </row>
    <row r="16" spans="1:21">
      <c r="A16" s="155"/>
      <c r="B16" s="155"/>
      <c r="C16" s="155"/>
      <c r="D16" s="155"/>
      <c r="E16" s="155"/>
      <c r="F16" s="155"/>
      <c r="G16" s="155"/>
      <c r="H16" s="155"/>
      <c r="I16" s="155"/>
      <c r="J16" s="155"/>
      <c r="K16" s="155"/>
      <c r="L16" s="155"/>
      <c r="M16" s="155"/>
      <c r="N16" s="155"/>
      <c r="O16" s="155"/>
      <c r="P16" s="155"/>
      <c r="Q16" s="155"/>
      <c r="R16" s="155"/>
      <c r="S16" s="155"/>
      <c r="T16" s="155"/>
      <c r="U16" s="155"/>
    </row>
    <row r="17" spans="1:21">
      <c r="A17" s="78"/>
      <c r="B17" s="78"/>
      <c r="C17" s="78"/>
      <c r="D17" s="78"/>
      <c r="E17" s="78"/>
      <c r="F17" s="78"/>
      <c r="G17" s="78"/>
      <c r="H17" s="78"/>
      <c r="I17" s="78"/>
      <c r="J17" s="78"/>
      <c r="K17" s="78"/>
      <c r="L17" s="107"/>
      <c r="M17" s="78"/>
      <c r="N17" s="78"/>
      <c r="O17" s="78"/>
      <c r="P17" s="78"/>
      <c r="Q17" s="78"/>
      <c r="R17" s="78"/>
      <c r="S17" s="78"/>
      <c r="T17" s="78"/>
      <c r="U17" s="78"/>
    </row>
    <row r="18" spans="1:21">
      <c r="A18" s="78"/>
      <c r="B18" s="78"/>
      <c r="C18" s="78"/>
      <c r="D18" s="78"/>
      <c r="E18" s="78"/>
      <c r="F18" s="78"/>
      <c r="G18" s="78"/>
      <c r="H18" s="78"/>
      <c r="I18" s="78"/>
      <c r="J18" s="78"/>
      <c r="K18" s="78"/>
      <c r="L18" s="78"/>
      <c r="M18" s="78"/>
      <c r="N18" s="78"/>
      <c r="O18" s="78"/>
      <c r="P18" s="78"/>
      <c r="Q18" s="78"/>
      <c r="R18" s="78"/>
      <c r="S18" s="78"/>
      <c r="T18" s="78"/>
      <c r="U18" s="78"/>
    </row>
    <row r="19" spans="1:21">
      <c r="A19" s="78"/>
      <c r="B19" s="78"/>
      <c r="C19" s="107"/>
      <c r="D19" s="107"/>
      <c r="E19" s="149"/>
      <c r="F19" s="78"/>
      <c r="G19" s="78"/>
      <c r="H19" s="78"/>
      <c r="I19" s="78"/>
      <c r="J19" s="78"/>
      <c r="K19" s="78"/>
      <c r="L19" s="78"/>
      <c r="M19" s="78"/>
      <c r="N19" s="78"/>
      <c r="O19" s="78"/>
      <c r="P19" s="78"/>
      <c r="Q19" s="78"/>
      <c r="R19" s="78"/>
      <c r="S19" s="78"/>
      <c r="T19" s="78"/>
      <c r="U19" s="78"/>
    </row>
    <row r="20" spans="1:21">
      <c r="A20" s="78"/>
      <c r="B20" s="78"/>
      <c r="C20" s="78"/>
      <c r="D20" s="78"/>
      <c r="E20" s="149"/>
      <c r="F20" s="78"/>
      <c r="G20" s="78"/>
      <c r="H20" s="78"/>
      <c r="I20" s="78"/>
      <c r="J20" s="78"/>
      <c r="K20" s="78"/>
      <c r="L20" s="78"/>
      <c r="M20" s="78"/>
      <c r="N20" s="78"/>
      <c r="O20" s="78"/>
      <c r="P20" s="78"/>
      <c r="Q20" s="78"/>
      <c r="R20" s="78"/>
      <c r="S20" s="78"/>
      <c r="T20" s="78"/>
      <c r="U20" s="78"/>
    </row>
    <row r="21" spans="1:21">
      <c r="A21" s="78"/>
      <c r="B21" s="78"/>
      <c r="C21" s="78"/>
      <c r="D21" s="78"/>
      <c r="E21" s="78"/>
      <c r="F21" s="78"/>
      <c r="G21" s="78"/>
      <c r="H21" s="78"/>
      <c r="I21" s="78"/>
      <c r="J21" s="78"/>
      <c r="K21" s="78"/>
      <c r="L21" s="78"/>
      <c r="M21" s="78"/>
      <c r="N21" s="78"/>
      <c r="O21" s="78"/>
      <c r="P21" s="78"/>
      <c r="Q21" s="78"/>
      <c r="R21" s="78"/>
      <c r="S21" s="78"/>
      <c r="T21" s="78"/>
      <c r="U21" s="78"/>
    </row>
    <row r="22" spans="1:21">
      <c r="A22" s="78"/>
      <c r="B22" s="78"/>
      <c r="C22" s="78"/>
      <c r="D22" s="78"/>
      <c r="E22" s="78"/>
      <c r="F22" s="78"/>
      <c r="G22" s="78"/>
      <c r="H22" s="78"/>
      <c r="I22" s="78"/>
      <c r="J22" s="78"/>
      <c r="K22" s="78"/>
      <c r="L22" s="78"/>
      <c r="M22" s="78"/>
      <c r="N22" s="78"/>
      <c r="O22" s="78"/>
      <c r="P22" s="78"/>
      <c r="Q22" s="78"/>
      <c r="R22" s="78"/>
      <c r="S22" s="78"/>
      <c r="T22" s="78"/>
      <c r="U22" s="78"/>
    </row>
    <row r="65536" spans="7:7">
      <c r="G65536" s="98"/>
    </row>
  </sheetData>
  <mergeCells count="10">
    <mergeCell ref="D4:D5"/>
    <mergeCell ref="E4:E5"/>
    <mergeCell ref="G2:G5"/>
    <mergeCell ref="F4:F5"/>
    <mergeCell ref="A1:G1"/>
    <mergeCell ref="A2:A5"/>
    <mergeCell ref="B2:B5"/>
    <mergeCell ref="C2:D3"/>
    <mergeCell ref="E2:F3"/>
    <mergeCell ref="C4:C5"/>
  </mergeCells>
  <phoneticPr fontId="1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51"/>
  <sheetViews>
    <sheetView topLeftCell="C3" workbookViewId="0">
      <selection activeCell="H19" sqref="E19:H48"/>
    </sheetView>
  </sheetViews>
  <sheetFormatPr defaultRowHeight="13.5"/>
  <cols>
    <col min="1" max="1" width="6.75" customWidth="1"/>
    <col min="2" max="2" width="12.875" customWidth="1"/>
    <col min="4" max="4" width="13.375" customWidth="1"/>
    <col min="5" max="5" width="11" customWidth="1"/>
    <col min="6" max="6" width="10" customWidth="1"/>
    <col min="7" max="7" width="9.75" customWidth="1"/>
    <col min="8" max="8" width="9.625" customWidth="1"/>
  </cols>
  <sheetData>
    <row r="1" spans="1:8">
      <c r="A1" s="420" t="s">
        <v>490</v>
      </c>
      <c r="B1" s="421"/>
      <c r="C1" s="421"/>
      <c r="D1" s="421"/>
      <c r="E1" s="421"/>
      <c r="F1" s="421"/>
      <c r="G1" s="421"/>
      <c r="H1" s="421"/>
    </row>
    <row r="2" spans="1:8" ht="12.75" customHeight="1">
      <c r="A2" s="388" t="s">
        <v>10</v>
      </c>
      <c r="B2" s="388" t="s">
        <v>11</v>
      </c>
      <c r="C2" s="418" t="s">
        <v>221</v>
      </c>
      <c r="D2" s="388" t="s">
        <v>26</v>
      </c>
      <c r="E2" s="418" t="s">
        <v>222</v>
      </c>
      <c r="F2" s="388" t="s">
        <v>210</v>
      </c>
      <c r="G2" s="388" t="s">
        <v>62</v>
      </c>
      <c r="H2" s="388"/>
    </row>
    <row r="3" spans="1:8" ht="25.5" customHeight="1">
      <c r="A3" s="388"/>
      <c r="B3" s="388"/>
      <c r="C3" s="419"/>
      <c r="D3" s="388"/>
      <c r="E3" s="419"/>
      <c r="F3" s="388"/>
      <c r="G3" s="66" t="s">
        <v>219</v>
      </c>
      <c r="H3" s="66" t="s">
        <v>220</v>
      </c>
    </row>
    <row r="4" spans="1:8">
      <c r="A4" s="430">
        <v>1</v>
      </c>
      <c r="B4" s="388" t="s">
        <v>20</v>
      </c>
      <c r="C4" s="430">
        <v>10</v>
      </c>
      <c r="D4" s="50" t="s">
        <v>142</v>
      </c>
      <c r="E4" s="50"/>
      <c r="F4" s="341"/>
      <c r="G4" s="341"/>
      <c r="H4" s="341"/>
    </row>
    <row r="5" spans="1:8">
      <c r="A5" s="430"/>
      <c r="B5" s="388"/>
      <c r="C5" s="430"/>
      <c r="D5" s="50" t="s">
        <v>143</v>
      </c>
      <c r="E5" s="341"/>
      <c r="F5" s="341"/>
      <c r="G5" s="341"/>
      <c r="H5" s="341"/>
    </row>
    <row r="6" spans="1:8">
      <c r="A6" s="430"/>
      <c r="B6" s="388"/>
      <c r="C6" s="430"/>
      <c r="D6" s="50" t="s">
        <v>144</v>
      </c>
      <c r="E6" s="341"/>
      <c r="F6" s="341"/>
      <c r="G6" s="341"/>
      <c r="H6" s="341"/>
    </row>
    <row r="7" spans="1:8">
      <c r="A7" s="430"/>
      <c r="B7" s="388"/>
      <c r="C7" s="430"/>
      <c r="D7" s="50" t="s">
        <v>145</v>
      </c>
      <c r="E7" s="341"/>
      <c r="F7" s="341"/>
      <c r="G7" s="341"/>
      <c r="H7" s="341"/>
    </row>
    <row r="8" spans="1:8">
      <c r="A8" s="430"/>
      <c r="B8" s="388"/>
      <c r="C8" s="430"/>
      <c r="D8" s="50" t="s">
        <v>146</v>
      </c>
      <c r="E8" s="341"/>
      <c r="F8" s="341"/>
      <c r="G8" s="341"/>
      <c r="H8" s="341"/>
    </row>
    <row r="9" spans="1:8">
      <c r="A9" s="439">
        <v>2</v>
      </c>
      <c r="B9" s="388" t="s">
        <v>211</v>
      </c>
      <c r="C9" s="430">
        <v>10</v>
      </c>
      <c r="D9" s="50" t="s">
        <v>142</v>
      </c>
      <c r="E9" s="341"/>
      <c r="F9" s="341"/>
      <c r="G9" s="341"/>
      <c r="H9" s="341"/>
    </row>
    <row r="10" spans="1:8">
      <c r="A10" s="440"/>
      <c r="B10" s="388"/>
      <c r="C10" s="430"/>
      <c r="D10" s="50" t="s">
        <v>143</v>
      </c>
      <c r="E10" s="341"/>
      <c r="F10" s="341"/>
      <c r="G10" s="341"/>
      <c r="H10" s="341"/>
    </row>
    <row r="11" spans="1:8">
      <c r="A11" s="440"/>
      <c r="B11" s="388"/>
      <c r="C11" s="430"/>
      <c r="D11" s="50" t="s">
        <v>144</v>
      </c>
      <c r="E11" s="341"/>
      <c r="F11" s="341"/>
      <c r="G11" s="341"/>
      <c r="H11" s="341"/>
    </row>
    <row r="12" spans="1:8">
      <c r="A12" s="440"/>
      <c r="B12" s="388"/>
      <c r="C12" s="430"/>
      <c r="D12" s="50" t="s">
        <v>145</v>
      </c>
      <c r="E12" s="341"/>
      <c r="F12" s="341"/>
      <c r="G12" s="341"/>
      <c r="H12" s="341"/>
    </row>
    <row r="13" spans="1:8">
      <c r="A13" s="441"/>
      <c r="B13" s="388"/>
      <c r="C13" s="430"/>
      <c r="D13" s="50" t="s">
        <v>146</v>
      </c>
      <c r="E13" s="341"/>
      <c r="F13" s="341"/>
      <c r="G13" s="341"/>
      <c r="H13" s="341"/>
    </row>
    <row r="14" spans="1:8">
      <c r="A14" s="439">
        <v>3</v>
      </c>
      <c r="B14" s="388" t="s">
        <v>212</v>
      </c>
      <c r="C14" s="430">
        <v>10</v>
      </c>
      <c r="D14" s="50" t="s">
        <v>142</v>
      </c>
      <c r="E14" s="298">
        <f t="shared" ref="E14:H18" si="0">E4+E9</f>
        <v>0</v>
      </c>
      <c r="F14" s="298">
        <f t="shared" si="0"/>
        <v>0</v>
      </c>
      <c r="G14" s="298">
        <f t="shared" si="0"/>
        <v>0</v>
      </c>
      <c r="H14" s="298">
        <f t="shared" si="0"/>
        <v>0</v>
      </c>
    </row>
    <row r="15" spans="1:8">
      <c r="A15" s="440"/>
      <c r="B15" s="388"/>
      <c r="C15" s="430"/>
      <c r="D15" s="50" t="s">
        <v>143</v>
      </c>
      <c r="E15" s="298">
        <f t="shared" si="0"/>
        <v>0</v>
      </c>
      <c r="F15" s="298">
        <f t="shared" si="0"/>
        <v>0</v>
      </c>
      <c r="G15" s="298">
        <f t="shared" si="0"/>
        <v>0</v>
      </c>
      <c r="H15" s="298">
        <f t="shared" si="0"/>
        <v>0</v>
      </c>
    </row>
    <row r="16" spans="1:8">
      <c r="A16" s="440"/>
      <c r="B16" s="388"/>
      <c r="C16" s="430"/>
      <c r="D16" s="50" t="s">
        <v>144</v>
      </c>
      <c r="E16" s="298">
        <f t="shared" si="0"/>
        <v>0</v>
      </c>
      <c r="F16" s="298">
        <f t="shared" si="0"/>
        <v>0</v>
      </c>
      <c r="G16" s="298">
        <f t="shared" si="0"/>
        <v>0</v>
      </c>
      <c r="H16" s="298">
        <f t="shared" si="0"/>
        <v>0</v>
      </c>
    </row>
    <row r="17" spans="1:8">
      <c r="A17" s="440"/>
      <c r="B17" s="388"/>
      <c r="C17" s="430"/>
      <c r="D17" s="50" t="s">
        <v>145</v>
      </c>
      <c r="E17" s="298">
        <f t="shared" si="0"/>
        <v>0</v>
      </c>
      <c r="F17" s="298">
        <f t="shared" si="0"/>
        <v>0</v>
      </c>
      <c r="G17" s="298">
        <f t="shared" si="0"/>
        <v>0</v>
      </c>
      <c r="H17" s="298">
        <f t="shared" si="0"/>
        <v>0</v>
      </c>
    </row>
    <row r="18" spans="1:8">
      <c r="A18" s="441"/>
      <c r="B18" s="388"/>
      <c r="C18" s="430"/>
      <c r="D18" s="50" t="s">
        <v>146</v>
      </c>
      <c r="E18" s="298">
        <f t="shared" si="0"/>
        <v>0</v>
      </c>
      <c r="F18" s="298">
        <f t="shared" si="0"/>
        <v>0</v>
      </c>
      <c r="G18" s="298">
        <f t="shared" si="0"/>
        <v>0</v>
      </c>
      <c r="H18" s="298">
        <f t="shared" si="0"/>
        <v>0</v>
      </c>
    </row>
    <row r="19" spans="1:8">
      <c r="A19" s="455">
        <v>3.1</v>
      </c>
      <c r="B19" s="438" t="s">
        <v>213</v>
      </c>
      <c r="C19" s="430">
        <v>10</v>
      </c>
      <c r="D19" s="50" t="s">
        <v>142</v>
      </c>
      <c r="E19" s="50"/>
      <c r="F19" s="341"/>
      <c r="G19" s="341"/>
      <c r="H19" s="341"/>
    </row>
    <row r="20" spans="1:8">
      <c r="A20" s="456"/>
      <c r="B20" s="438"/>
      <c r="C20" s="430"/>
      <c r="D20" s="50" t="s">
        <v>143</v>
      </c>
      <c r="E20" s="341"/>
      <c r="F20" s="341"/>
      <c r="G20" s="341"/>
      <c r="H20" s="341"/>
    </row>
    <row r="21" spans="1:8">
      <c r="A21" s="456"/>
      <c r="B21" s="438"/>
      <c r="C21" s="430"/>
      <c r="D21" s="50" t="s">
        <v>144</v>
      </c>
      <c r="E21" s="341"/>
      <c r="F21" s="341"/>
      <c r="G21" s="341"/>
      <c r="H21" s="341"/>
    </row>
    <row r="22" spans="1:8">
      <c r="A22" s="456"/>
      <c r="B22" s="438"/>
      <c r="C22" s="430"/>
      <c r="D22" s="50" t="s">
        <v>145</v>
      </c>
      <c r="E22" s="341"/>
      <c r="F22" s="341"/>
      <c r="G22" s="341"/>
      <c r="H22" s="341"/>
    </row>
    <row r="23" spans="1:8">
      <c r="A23" s="457"/>
      <c r="B23" s="438"/>
      <c r="C23" s="430"/>
      <c r="D23" s="50" t="s">
        <v>146</v>
      </c>
      <c r="E23" s="341"/>
      <c r="F23" s="341"/>
      <c r="G23" s="341"/>
      <c r="H23" s="341"/>
    </row>
    <row r="24" spans="1:8">
      <c r="A24" s="455">
        <v>3.2</v>
      </c>
      <c r="B24" s="438" t="s">
        <v>214</v>
      </c>
      <c r="C24" s="430">
        <v>10</v>
      </c>
      <c r="D24" s="50" t="s">
        <v>142</v>
      </c>
      <c r="E24" s="341"/>
      <c r="F24" s="341"/>
      <c r="G24" s="341"/>
      <c r="H24" s="341"/>
    </row>
    <row r="25" spans="1:8">
      <c r="A25" s="456"/>
      <c r="B25" s="438"/>
      <c r="C25" s="430"/>
      <c r="D25" s="50" t="s">
        <v>143</v>
      </c>
      <c r="E25" s="341"/>
      <c r="F25" s="341"/>
      <c r="G25" s="341"/>
      <c r="H25" s="341"/>
    </row>
    <row r="26" spans="1:8">
      <c r="A26" s="456"/>
      <c r="B26" s="438"/>
      <c r="C26" s="430"/>
      <c r="D26" s="50" t="s">
        <v>144</v>
      </c>
      <c r="E26" s="341"/>
      <c r="F26" s="341"/>
      <c r="G26" s="341"/>
      <c r="H26" s="341"/>
    </row>
    <row r="27" spans="1:8">
      <c r="A27" s="456"/>
      <c r="B27" s="438"/>
      <c r="C27" s="430"/>
      <c r="D27" s="50" t="s">
        <v>145</v>
      </c>
      <c r="E27" s="341"/>
      <c r="F27" s="341"/>
      <c r="G27" s="341"/>
      <c r="H27" s="341"/>
    </row>
    <row r="28" spans="1:8">
      <c r="A28" s="457"/>
      <c r="B28" s="438"/>
      <c r="C28" s="430"/>
      <c r="D28" s="50" t="s">
        <v>146</v>
      </c>
      <c r="E28" s="341"/>
      <c r="F28" s="341"/>
      <c r="G28" s="341"/>
      <c r="H28" s="341"/>
    </row>
    <row r="29" spans="1:8">
      <c r="A29" s="455">
        <v>3.3</v>
      </c>
      <c r="B29" s="438" t="s">
        <v>215</v>
      </c>
      <c r="C29" s="430">
        <v>10</v>
      </c>
      <c r="D29" s="50" t="s">
        <v>142</v>
      </c>
      <c r="E29" s="341"/>
      <c r="F29" s="341"/>
      <c r="G29" s="341"/>
      <c r="H29" s="341"/>
    </row>
    <row r="30" spans="1:8">
      <c r="A30" s="456"/>
      <c r="B30" s="438"/>
      <c r="C30" s="430"/>
      <c r="D30" s="50" t="s">
        <v>143</v>
      </c>
      <c r="E30" s="341"/>
      <c r="F30" s="341"/>
      <c r="G30" s="341"/>
      <c r="H30" s="341"/>
    </row>
    <row r="31" spans="1:8">
      <c r="A31" s="456"/>
      <c r="B31" s="438"/>
      <c r="C31" s="430"/>
      <c r="D31" s="50" t="s">
        <v>144</v>
      </c>
      <c r="E31" s="341"/>
      <c r="F31" s="341"/>
      <c r="G31" s="341"/>
      <c r="H31" s="341"/>
    </row>
    <row r="32" spans="1:8">
      <c r="A32" s="456"/>
      <c r="B32" s="438"/>
      <c r="C32" s="430"/>
      <c r="D32" s="50" t="s">
        <v>145</v>
      </c>
      <c r="E32" s="341"/>
      <c r="F32" s="341"/>
      <c r="G32" s="341"/>
      <c r="H32" s="341"/>
    </row>
    <row r="33" spans="1:8">
      <c r="A33" s="457"/>
      <c r="B33" s="438"/>
      <c r="C33" s="430"/>
      <c r="D33" s="50" t="s">
        <v>146</v>
      </c>
      <c r="E33" s="341"/>
      <c r="F33" s="341"/>
      <c r="G33" s="341"/>
      <c r="H33" s="341"/>
    </row>
    <row r="34" spans="1:8">
      <c r="A34" s="455">
        <v>3.4</v>
      </c>
      <c r="B34" s="438" t="s">
        <v>216</v>
      </c>
      <c r="C34" s="430">
        <v>10</v>
      </c>
      <c r="D34" s="50" t="s">
        <v>142</v>
      </c>
      <c r="E34" s="341"/>
      <c r="F34" s="341"/>
      <c r="G34" s="341"/>
      <c r="H34" s="341"/>
    </row>
    <row r="35" spans="1:8">
      <c r="A35" s="456"/>
      <c r="B35" s="438"/>
      <c r="C35" s="430"/>
      <c r="D35" s="50" t="s">
        <v>143</v>
      </c>
      <c r="E35" s="341"/>
      <c r="F35" s="341"/>
      <c r="G35" s="341"/>
      <c r="H35" s="341"/>
    </row>
    <row r="36" spans="1:8">
      <c r="A36" s="456"/>
      <c r="B36" s="438"/>
      <c r="C36" s="430"/>
      <c r="D36" s="50" t="s">
        <v>144</v>
      </c>
      <c r="E36" s="341"/>
      <c r="F36" s="341"/>
      <c r="G36" s="341"/>
      <c r="H36" s="341"/>
    </row>
    <row r="37" spans="1:8">
      <c r="A37" s="456"/>
      <c r="B37" s="438"/>
      <c r="C37" s="430"/>
      <c r="D37" s="50" t="s">
        <v>145</v>
      </c>
      <c r="E37" s="341"/>
      <c r="F37" s="341"/>
      <c r="G37" s="341"/>
      <c r="H37" s="341"/>
    </row>
    <row r="38" spans="1:8">
      <c r="A38" s="457"/>
      <c r="B38" s="438"/>
      <c r="C38" s="430"/>
      <c r="D38" s="50" t="s">
        <v>146</v>
      </c>
      <c r="E38" s="341"/>
      <c r="F38" s="341"/>
      <c r="G38" s="341"/>
      <c r="H38" s="341"/>
    </row>
    <row r="39" spans="1:8">
      <c r="A39" s="455">
        <v>3.5</v>
      </c>
      <c r="B39" s="438" t="s">
        <v>217</v>
      </c>
      <c r="C39" s="430">
        <v>10</v>
      </c>
      <c r="D39" s="50" t="s">
        <v>142</v>
      </c>
      <c r="E39" s="341"/>
      <c r="F39" s="341"/>
      <c r="G39" s="341"/>
      <c r="H39" s="341"/>
    </row>
    <row r="40" spans="1:8">
      <c r="A40" s="456"/>
      <c r="B40" s="438"/>
      <c r="C40" s="430"/>
      <c r="D40" s="50" t="s">
        <v>143</v>
      </c>
      <c r="E40" s="341"/>
      <c r="F40" s="341"/>
      <c r="G40" s="341"/>
      <c r="H40" s="341"/>
    </row>
    <row r="41" spans="1:8">
      <c r="A41" s="456"/>
      <c r="B41" s="438"/>
      <c r="C41" s="430"/>
      <c r="D41" s="50" t="s">
        <v>144</v>
      </c>
      <c r="E41" s="341"/>
      <c r="F41" s="341"/>
      <c r="G41" s="341"/>
      <c r="H41" s="341"/>
    </row>
    <row r="42" spans="1:8">
      <c r="A42" s="456"/>
      <c r="B42" s="438"/>
      <c r="C42" s="430"/>
      <c r="D42" s="50" t="s">
        <v>145</v>
      </c>
      <c r="E42" s="341"/>
      <c r="F42" s="341"/>
      <c r="G42" s="341"/>
      <c r="H42" s="341"/>
    </row>
    <row r="43" spans="1:8">
      <c r="A43" s="457"/>
      <c r="B43" s="438"/>
      <c r="C43" s="430"/>
      <c r="D43" s="50" t="s">
        <v>146</v>
      </c>
      <c r="E43" s="341"/>
      <c r="F43" s="341"/>
      <c r="G43" s="341"/>
      <c r="H43" s="341"/>
    </row>
    <row r="44" spans="1:8">
      <c r="A44" s="413">
        <v>3.6</v>
      </c>
      <c r="B44" s="438" t="s">
        <v>218</v>
      </c>
      <c r="C44" s="430">
        <v>10</v>
      </c>
      <c r="D44" s="50" t="s">
        <v>142</v>
      </c>
      <c r="E44" s="341"/>
      <c r="F44" s="341"/>
      <c r="G44" s="341"/>
      <c r="H44" s="341"/>
    </row>
    <row r="45" spans="1:8">
      <c r="A45" s="413"/>
      <c r="B45" s="438"/>
      <c r="C45" s="430"/>
      <c r="D45" s="50" t="s">
        <v>143</v>
      </c>
      <c r="E45" s="341"/>
      <c r="F45" s="341"/>
      <c r="G45" s="341"/>
      <c r="H45" s="341"/>
    </row>
    <row r="46" spans="1:8">
      <c r="A46" s="413"/>
      <c r="B46" s="438"/>
      <c r="C46" s="430"/>
      <c r="D46" s="50" t="s">
        <v>144</v>
      </c>
      <c r="E46" s="341"/>
      <c r="F46" s="341"/>
      <c r="G46" s="341"/>
      <c r="H46" s="341"/>
    </row>
    <row r="47" spans="1:8">
      <c r="A47" s="413"/>
      <c r="B47" s="438"/>
      <c r="C47" s="430"/>
      <c r="D47" s="50" t="s">
        <v>145</v>
      </c>
      <c r="E47" s="341"/>
      <c r="F47" s="341"/>
      <c r="G47" s="341"/>
      <c r="H47" s="341"/>
    </row>
    <row r="48" spans="1:8">
      <c r="A48" s="413"/>
      <c r="B48" s="438"/>
      <c r="C48" s="430"/>
      <c r="D48" s="50" t="s">
        <v>146</v>
      </c>
      <c r="E48" s="341"/>
      <c r="F48" s="341"/>
      <c r="G48" s="341"/>
      <c r="H48" s="341"/>
    </row>
    <row r="49" spans="1:8">
      <c r="A49" s="471" t="s">
        <v>664</v>
      </c>
      <c r="B49" s="472"/>
      <c r="C49" s="472"/>
      <c r="D49" s="472"/>
      <c r="E49" s="472"/>
      <c r="F49" s="472"/>
      <c r="G49" s="472"/>
      <c r="H49" s="472"/>
    </row>
    <row r="50" spans="1:8">
      <c r="A50" s="472"/>
      <c r="B50" s="472"/>
      <c r="C50" s="472"/>
      <c r="D50" s="472"/>
      <c r="E50" s="472"/>
      <c r="F50" s="472"/>
      <c r="G50" s="472"/>
      <c r="H50" s="472"/>
    </row>
    <row r="51" spans="1:8">
      <c r="A51" s="472"/>
      <c r="B51" s="472"/>
      <c r="C51" s="472"/>
      <c r="D51" s="472"/>
      <c r="E51" s="472"/>
      <c r="F51" s="472"/>
      <c r="G51" s="472"/>
      <c r="H51" s="472"/>
    </row>
  </sheetData>
  <mergeCells count="36">
    <mergeCell ref="A1:H1"/>
    <mergeCell ref="A49:H51"/>
    <mergeCell ref="B44:B48"/>
    <mergeCell ref="C44:C48"/>
    <mergeCell ref="A9:A13"/>
    <mergeCell ref="A14:A18"/>
    <mergeCell ref="A19:A23"/>
    <mergeCell ref="A24:A28"/>
    <mergeCell ref="A29:A33"/>
    <mergeCell ref="A34:A38"/>
    <mergeCell ref="A39:A43"/>
    <mergeCell ref="A44:A48"/>
    <mergeCell ref="B29:B33"/>
    <mergeCell ref="C29:C33"/>
    <mergeCell ref="B34:B38"/>
    <mergeCell ref="C34:C38"/>
    <mergeCell ref="B39:B43"/>
    <mergeCell ref="C39:C43"/>
    <mergeCell ref="B14:B18"/>
    <mergeCell ref="C14:C18"/>
    <mergeCell ref="B19:B23"/>
    <mergeCell ref="C19:C23"/>
    <mergeCell ref="B24:B28"/>
    <mergeCell ref="C24:C28"/>
    <mergeCell ref="A4:A8"/>
    <mergeCell ref="B4:B8"/>
    <mergeCell ref="C4:C8"/>
    <mergeCell ref="B9:B13"/>
    <mergeCell ref="C9:C13"/>
    <mergeCell ref="F2:F3"/>
    <mergeCell ref="G2:H2"/>
    <mergeCell ref="C2:C3"/>
    <mergeCell ref="E2:E3"/>
    <mergeCell ref="A2:A3"/>
    <mergeCell ref="B2:B3"/>
    <mergeCell ref="D2:D3"/>
  </mergeCells>
  <phoneticPr fontId="1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5"/>
  <sheetViews>
    <sheetView topLeftCell="B1" workbookViewId="0">
      <selection sqref="A1:H1"/>
    </sheetView>
  </sheetViews>
  <sheetFormatPr defaultRowHeight="13.5"/>
  <cols>
    <col min="2" max="2" width="14.375" customWidth="1"/>
  </cols>
  <sheetData>
    <row r="1" spans="1:8">
      <c r="A1" s="420" t="s">
        <v>489</v>
      </c>
      <c r="B1" s="475"/>
      <c r="C1" s="475"/>
      <c r="D1" s="475"/>
      <c r="E1" s="475"/>
      <c r="F1" s="475"/>
      <c r="G1" s="475"/>
      <c r="H1" s="475"/>
    </row>
    <row r="2" spans="1:8" ht="28.5" customHeight="1">
      <c r="A2" s="388" t="s">
        <v>10</v>
      </c>
      <c r="B2" s="388" t="s">
        <v>11</v>
      </c>
      <c r="C2" s="388" t="s">
        <v>223</v>
      </c>
      <c r="D2" s="388" t="s">
        <v>226</v>
      </c>
      <c r="E2" s="388" t="s">
        <v>122</v>
      </c>
      <c r="F2" s="388"/>
      <c r="G2" s="388" t="s">
        <v>477</v>
      </c>
      <c r="H2" s="388"/>
    </row>
    <row r="3" spans="1:8" ht="25.5">
      <c r="A3" s="388"/>
      <c r="B3" s="388"/>
      <c r="C3" s="388"/>
      <c r="D3" s="388"/>
      <c r="E3" s="66" t="s">
        <v>224</v>
      </c>
      <c r="F3" s="66" t="s">
        <v>225</v>
      </c>
      <c r="G3" s="270" t="s">
        <v>478</v>
      </c>
      <c r="H3" s="288" t="s">
        <v>537</v>
      </c>
    </row>
    <row r="4" spans="1:8" ht="12" customHeight="1">
      <c r="A4" s="62">
        <v>1</v>
      </c>
      <c r="B4" s="66" t="s">
        <v>20</v>
      </c>
      <c r="C4" s="298">
        <f>D4+E4+F4</f>
        <v>0</v>
      </c>
      <c r="D4" s="62"/>
      <c r="E4" s="62"/>
      <c r="F4" s="62"/>
      <c r="G4" s="62"/>
      <c r="H4" s="62"/>
    </row>
    <row r="5" spans="1:8" ht="14.25" customHeight="1">
      <c r="A5" s="62">
        <v>2</v>
      </c>
      <c r="B5" s="66" t="s">
        <v>21</v>
      </c>
      <c r="C5" s="298">
        <f>D5+E5+F5</f>
        <v>0</v>
      </c>
      <c r="D5" s="62"/>
      <c r="E5" s="62"/>
      <c r="F5" s="62"/>
      <c r="G5" s="62"/>
      <c r="H5" s="62"/>
    </row>
    <row r="6" spans="1:8" ht="12.75" customHeight="1">
      <c r="A6" s="62">
        <v>3</v>
      </c>
      <c r="B6" s="66" t="s">
        <v>54</v>
      </c>
      <c r="C6" s="298">
        <f>C4+C5</f>
        <v>0</v>
      </c>
      <c r="D6" s="298">
        <f>D4+D5</f>
        <v>0</v>
      </c>
      <c r="E6" s="298">
        <f>E4+E5</f>
        <v>0</v>
      </c>
      <c r="F6" s="298">
        <f>F4+F5</f>
        <v>0</v>
      </c>
      <c r="G6" s="298">
        <f>G4+G5</f>
        <v>0</v>
      </c>
      <c r="H6" s="168"/>
    </row>
    <row r="7" spans="1:8">
      <c r="A7" s="79">
        <v>3.1</v>
      </c>
      <c r="B7" s="129" t="s">
        <v>157</v>
      </c>
      <c r="C7" s="298">
        <f t="shared" ref="C7:C12" si="0">C5+C6</f>
        <v>0</v>
      </c>
      <c r="D7" s="62"/>
      <c r="E7" s="62"/>
      <c r="F7" s="62"/>
      <c r="G7" s="62"/>
      <c r="H7" s="62"/>
    </row>
    <row r="8" spans="1:8">
      <c r="A8" s="79">
        <v>3.2</v>
      </c>
      <c r="B8" s="128" t="s">
        <v>99</v>
      </c>
      <c r="C8" s="298">
        <f t="shared" si="0"/>
        <v>0</v>
      </c>
      <c r="D8" s="62"/>
      <c r="E8" s="62"/>
      <c r="F8" s="62"/>
      <c r="G8" s="62"/>
      <c r="H8" s="62"/>
    </row>
    <row r="9" spans="1:8">
      <c r="A9" s="79">
        <v>3.3</v>
      </c>
      <c r="B9" s="128" t="s">
        <v>100</v>
      </c>
      <c r="C9" s="298">
        <f t="shared" si="0"/>
        <v>0</v>
      </c>
      <c r="D9" s="62"/>
      <c r="E9" s="62"/>
      <c r="F9" s="62"/>
      <c r="G9" s="62"/>
      <c r="H9" s="62"/>
    </row>
    <row r="10" spans="1:8">
      <c r="A10" s="79">
        <v>3.4</v>
      </c>
      <c r="B10" s="128" t="s">
        <v>101</v>
      </c>
      <c r="C10" s="298">
        <f t="shared" si="0"/>
        <v>0</v>
      </c>
      <c r="D10" s="62"/>
      <c r="E10" s="62"/>
      <c r="F10" s="62"/>
      <c r="G10" s="62"/>
      <c r="H10" s="62"/>
    </row>
    <row r="11" spans="1:8" ht="13.5" customHeight="1">
      <c r="A11" s="79">
        <v>3.5</v>
      </c>
      <c r="B11" s="128" t="s">
        <v>102</v>
      </c>
      <c r="C11" s="298">
        <f t="shared" si="0"/>
        <v>0</v>
      </c>
      <c r="D11" s="62"/>
      <c r="E11" s="62"/>
      <c r="F11" s="62"/>
      <c r="G11" s="62"/>
      <c r="H11" s="62"/>
    </row>
    <row r="12" spans="1:8" ht="13.5" customHeight="1">
      <c r="A12" s="79">
        <v>3.6</v>
      </c>
      <c r="B12" s="128" t="s">
        <v>103</v>
      </c>
      <c r="C12" s="298">
        <f t="shared" si="0"/>
        <v>0</v>
      </c>
      <c r="D12" s="62"/>
      <c r="E12" s="62"/>
      <c r="F12" s="62"/>
      <c r="G12" s="62"/>
      <c r="H12" s="62"/>
    </row>
    <row r="13" spans="1:8" ht="25.5" customHeight="1">
      <c r="A13" s="482" t="s">
        <v>602</v>
      </c>
      <c r="B13" s="474"/>
      <c r="C13" s="474"/>
      <c r="D13" s="474"/>
      <c r="E13" s="474"/>
      <c r="F13" s="474"/>
      <c r="G13" s="474"/>
      <c r="H13" s="474"/>
    </row>
    <row r="14" spans="1:8">
      <c r="A14" s="474"/>
      <c r="B14" s="474"/>
      <c r="C14" s="474"/>
      <c r="D14" s="474"/>
      <c r="E14" s="474"/>
      <c r="F14" s="474"/>
      <c r="G14" s="474"/>
      <c r="H14" s="474"/>
    </row>
    <row r="15" spans="1:8" ht="25.5" customHeight="1">
      <c r="A15" s="474"/>
      <c r="B15" s="474"/>
      <c r="C15" s="474"/>
      <c r="D15" s="474"/>
      <c r="E15" s="474"/>
      <c r="F15" s="474"/>
      <c r="G15" s="474"/>
      <c r="H15" s="474"/>
    </row>
  </sheetData>
  <mergeCells count="8">
    <mergeCell ref="A1:H1"/>
    <mergeCell ref="G2:H2"/>
    <mergeCell ref="A13:H15"/>
    <mergeCell ref="A2:A3"/>
    <mergeCell ref="B2:B3"/>
    <mergeCell ref="C2:C3"/>
    <mergeCell ref="E2:F2"/>
    <mergeCell ref="D2:D3"/>
  </mergeCells>
  <phoneticPr fontId="5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34"/>
  <sheetViews>
    <sheetView workbookViewId="0">
      <selection sqref="A1:I1"/>
    </sheetView>
  </sheetViews>
  <sheetFormatPr defaultRowHeight="13.5"/>
  <cols>
    <col min="2" max="2" width="12.875" customWidth="1"/>
  </cols>
  <sheetData>
    <row r="1" spans="1:10">
      <c r="A1" s="485" t="s">
        <v>488</v>
      </c>
      <c r="B1" s="486"/>
      <c r="C1" s="486"/>
      <c r="D1" s="486"/>
      <c r="E1" s="486"/>
      <c r="F1" s="486"/>
      <c r="G1" s="486"/>
      <c r="H1" s="486"/>
      <c r="I1" s="486"/>
    </row>
    <row r="2" spans="1:10">
      <c r="A2" s="388" t="s">
        <v>10</v>
      </c>
      <c r="B2" s="388" t="s">
        <v>11</v>
      </c>
      <c r="C2" s="388" t="s">
        <v>30</v>
      </c>
      <c r="D2" s="388" t="s">
        <v>227</v>
      </c>
      <c r="E2" s="388"/>
      <c r="F2" s="388" t="s">
        <v>228</v>
      </c>
      <c r="G2" s="388"/>
      <c r="H2" s="388" t="s">
        <v>229</v>
      </c>
      <c r="I2" s="388"/>
      <c r="J2" s="25"/>
    </row>
    <row r="3" spans="1:10" ht="12.75" customHeight="1">
      <c r="A3" s="388"/>
      <c r="B3" s="388"/>
      <c r="C3" s="388"/>
      <c r="D3" s="388" t="s">
        <v>665</v>
      </c>
      <c r="E3" s="418" t="s">
        <v>232</v>
      </c>
      <c r="F3" s="388" t="s">
        <v>665</v>
      </c>
      <c r="G3" s="418" t="s">
        <v>232</v>
      </c>
      <c r="H3" s="388" t="s">
        <v>665</v>
      </c>
      <c r="I3" s="418" t="s">
        <v>232</v>
      </c>
      <c r="J3" s="137"/>
    </row>
    <row r="4" spans="1:10">
      <c r="A4" s="388"/>
      <c r="B4" s="388"/>
      <c r="C4" s="388"/>
      <c r="D4" s="388"/>
      <c r="E4" s="419"/>
      <c r="F4" s="388"/>
      <c r="G4" s="419"/>
      <c r="H4" s="388"/>
      <c r="I4" s="419"/>
      <c r="J4" s="101"/>
    </row>
    <row r="5" spans="1:10">
      <c r="A5" s="430">
        <v>1</v>
      </c>
      <c r="B5" s="388" t="s">
        <v>20</v>
      </c>
      <c r="C5" s="66" t="s">
        <v>31</v>
      </c>
      <c r="D5" s="50"/>
      <c r="E5" s="50"/>
      <c r="F5" s="50"/>
      <c r="G5" s="50"/>
      <c r="H5" s="50"/>
      <c r="I5" s="50"/>
      <c r="J5" s="101"/>
    </row>
    <row r="6" spans="1:10">
      <c r="A6" s="430"/>
      <c r="B6" s="388"/>
      <c r="C6" s="66" t="s">
        <v>32</v>
      </c>
      <c r="D6" s="50"/>
      <c r="E6" s="50"/>
      <c r="F6" s="50"/>
      <c r="G6" s="50"/>
      <c r="H6" s="50"/>
      <c r="I6" s="50"/>
      <c r="J6" s="25"/>
    </row>
    <row r="7" spans="1:10">
      <c r="A7" s="430"/>
      <c r="B7" s="388"/>
      <c r="C7" s="66" t="s">
        <v>230</v>
      </c>
      <c r="D7" s="50"/>
      <c r="E7" s="50"/>
      <c r="F7" s="50"/>
      <c r="G7" s="50"/>
      <c r="H7" s="50"/>
      <c r="I7" s="50"/>
      <c r="J7" s="25"/>
    </row>
    <row r="8" spans="1:10">
      <c r="A8" s="439">
        <v>2</v>
      </c>
      <c r="B8" s="388" t="s">
        <v>33</v>
      </c>
      <c r="C8" s="66" t="s">
        <v>31</v>
      </c>
      <c r="D8" s="50"/>
      <c r="E8" s="50"/>
      <c r="F8" s="50"/>
      <c r="G8" s="50"/>
      <c r="H8" s="50"/>
      <c r="I8" s="50"/>
      <c r="J8" s="25"/>
    </row>
    <row r="9" spans="1:10">
      <c r="A9" s="440"/>
      <c r="B9" s="388"/>
      <c r="C9" s="66" t="s">
        <v>32</v>
      </c>
      <c r="D9" s="50"/>
      <c r="E9" s="50"/>
      <c r="F9" s="50"/>
      <c r="G9" s="50"/>
      <c r="H9" s="50"/>
      <c r="I9" s="50"/>
      <c r="J9" s="25"/>
    </row>
    <row r="10" spans="1:10">
      <c r="A10" s="441"/>
      <c r="B10" s="388"/>
      <c r="C10" s="66" t="s">
        <v>230</v>
      </c>
      <c r="D10" s="50"/>
      <c r="E10" s="50"/>
      <c r="F10" s="50"/>
      <c r="G10" s="50"/>
      <c r="H10" s="50"/>
      <c r="I10" s="50"/>
      <c r="J10" s="25"/>
    </row>
    <row r="11" spans="1:10">
      <c r="A11" s="439">
        <v>3</v>
      </c>
      <c r="B11" s="388" t="s">
        <v>233</v>
      </c>
      <c r="C11" s="66" t="s">
        <v>31</v>
      </c>
      <c r="D11" s="168" t="s">
        <v>603</v>
      </c>
      <c r="E11" s="168" t="s">
        <v>606</v>
      </c>
      <c r="F11" s="168" t="s">
        <v>603</v>
      </c>
      <c r="G11" s="168" t="s">
        <v>606</v>
      </c>
      <c r="H11" s="168" t="s">
        <v>606</v>
      </c>
      <c r="I11" s="168" t="s">
        <v>606</v>
      </c>
      <c r="J11" s="25"/>
    </row>
    <row r="12" spans="1:10">
      <c r="A12" s="440"/>
      <c r="B12" s="388"/>
      <c r="C12" s="66" t="s">
        <v>32</v>
      </c>
      <c r="D12" s="168" t="s">
        <v>604</v>
      </c>
      <c r="E12" s="168" t="s">
        <v>604</v>
      </c>
      <c r="F12" s="168" t="s">
        <v>604</v>
      </c>
      <c r="G12" s="168" t="s">
        <v>604</v>
      </c>
      <c r="H12" s="168" t="s">
        <v>604</v>
      </c>
      <c r="I12" s="168" t="s">
        <v>604</v>
      </c>
      <c r="J12" s="25"/>
    </row>
    <row r="13" spans="1:10">
      <c r="A13" s="441"/>
      <c r="B13" s="388"/>
      <c r="C13" s="66" t="s">
        <v>230</v>
      </c>
      <c r="D13" s="168" t="s">
        <v>605</v>
      </c>
      <c r="E13" s="168" t="s">
        <v>605</v>
      </c>
      <c r="F13" s="168" t="s">
        <v>605</v>
      </c>
      <c r="G13" s="168" t="s">
        <v>605</v>
      </c>
      <c r="H13" s="168" t="s">
        <v>605</v>
      </c>
      <c r="I13" s="168" t="s">
        <v>605</v>
      </c>
      <c r="J13" s="25"/>
    </row>
    <row r="14" spans="1:10">
      <c r="A14" s="455">
        <v>3.1</v>
      </c>
      <c r="B14" s="438" t="s">
        <v>234</v>
      </c>
      <c r="C14" s="66" t="s">
        <v>31</v>
      </c>
      <c r="D14" s="50"/>
      <c r="E14" s="50"/>
      <c r="F14" s="50"/>
      <c r="G14" s="50"/>
      <c r="H14" s="50"/>
      <c r="I14" s="50"/>
      <c r="J14" s="25"/>
    </row>
    <row r="15" spans="1:10">
      <c r="A15" s="456"/>
      <c r="B15" s="438"/>
      <c r="C15" s="66" t="s">
        <v>32</v>
      </c>
      <c r="D15" s="50"/>
      <c r="E15" s="50"/>
      <c r="F15" s="50"/>
      <c r="G15" s="50"/>
      <c r="H15" s="50"/>
      <c r="I15" s="50"/>
      <c r="J15" s="25"/>
    </row>
    <row r="16" spans="1:10">
      <c r="A16" s="457"/>
      <c r="B16" s="438"/>
      <c r="C16" s="66" t="s">
        <v>230</v>
      </c>
      <c r="D16" s="50"/>
      <c r="E16" s="50"/>
      <c r="F16" s="50"/>
      <c r="G16" s="50"/>
      <c r="H16" s="50"/>
      <c r="I16" s="50"/>
      <c r="J16" s="25"/>
    </row>
    <row r="17" spans="1:9">
      <c r="A17" s="455">
        <v>3.2</v>
      </c>
      <c r="B17" s="438" t="s">
        <v>214</v>
      </c>
      <c r="C17" s="66" t="s">
        <v>31</v>
      </c>
      <c r="D17" s="50"/>
      <c r="E17" s="50"/>
      <c r="F17" s="50"/>
      <c r="G17" s="50"/>
      <c r="H17" s="50"/>
      <c r="I17" s="50"/>
    </row>
    <row r="18" spans="1:9">
      <c r="A18" s="456"/>
      <c r="B18" s="438"/>
      <c r="C18" s="66" t="s">
        <v>32</v>
      </c>
      <c r="D18" s="50"/>
      <c r="E18" s="50"/>
      <c r="F18" s="50"/>
      <c r="G18" s="50"/>
      <c r="H18" s="50"/>
      <c r="I18" s="50"/>
    </row>
    <row r="19" spans="1:9">
      <c r="A19" s="457"/>
      <c r="B19" s="438"/>
      <c r="C19" s="66" t="s">
        <v>230</v>
      </c>
      <c r="D19" s="50"/>
      <c r="E19" s="50"/>
      <c r="F19" s="50"/>
      <c r="G19" s="50"/>
      <c r="H19" s="50"/>
      <c r="I19" s="50"/>
    </row>
    <row r="20" spans="1:9">
      <c r="A20" s="455">
        <v>3.3</v>
      </c>
      <c r="B20" s="438" t="s">
        <v>215</v>
      </c>
      <c r="C20" s="66" t="s">
        <v>31</v>
      </c>
      <c r="D20" s="50"/>
      <c r="E20" s="50"/>
      <c r="F20" s="50"/>
      <c r="G20" s="50"/>
      <c r="H20" s="50"/>
      <c r="I20" s="50"/>
    </row>
    <row r="21" spans="1:9">
      <c r="A21" s="456"/>
      <c r="B21" s="438"/>
      <c r="C21" s="66" t="s">
        <v>32</v>
      </c>
      <c r="D21" s="50"/>
      <c r="E21" s="50"/>
      <c r="F21" s="50"/>
      <c r="G21" s="50"/>
      <c r="H21" s="50"/>
      <c r="I21" s="50"/>
    </row>
    <row r="22" spans="1:9">
      <c r="A22" s="457"/>
      <c r="B22" s="438"/>
      <c r="C22" s="66" t="s">
        <v>230</v>
      </c>
      <c r="D22" s="50"/>
      <c r="E22" s="50"/>
      <c r="F22" s="50"/>
      <c r="G22" s="50"/>
      <c r="H22" s="50"/>
      <c r="I22" s="50"/>
    </row>
    <row r="23" spans="1:9">
      <c r="A23" s="455">
        <v>3.4</v>
      </c>
      <c r="B23" s="438" t="s">
        <v>216</v>
      </c>
      <c r="C23" s="66" t="s">
        <v>31</v>
      </c>
      <c r="D23" s="50"/>
      <c r="E23" s="50"/>
      <c r="F23" s="50"/>
      <c r="G23" s="50"/>
      <c r="H23" s="50"/>
      <c r="I23" s="50"/>
    </row>
    <row r="24" spans="1:9">
      <c r="A24" s="456"/>
      <c r="B24" s="438"/>
      <c r="C24" s="66" t="s">
        <v>32</v>
      </c>
      <c r="D24" s="50"/>
      <c r="E24" s="50"/>
      <c r="F24" s="50"/>
      <c r="G24" s="50"/>
      <c r="H24" s="50"/>
      <c r="I24" s="50"/>
    </row>
    <row r="25" spans="1:9">
      <c r="A25" s="457"/>
      <c r="B25" s="438"/>
      <c r="C25" s="66" t="s">
        <v>230</v>
      </c>
      <c r="D25" s="50"/>
      <c r="E25" s="50"/>
      <c r="F25" s="50"/>
      <c r="G25" s="50"/>
      <c r="H25" s="50"/>
      <c r="I25" s="50"/>
    </row>
    <row r="26" spans="1:9">
      <c r="A26" s="455">
        <v>3.5</v>
      </c>
      <c r="B26" s="438" t="s">
        <v>217</v>
      </c>
      <c r="C26" s="66" t="s">
        <v>31</v>
      </c>
      <c r="D26" s="50"/>
      <c r="E26" s="50"/>
      <c r="F26" s="50"/>
      <c r="G26" s="50"/>
      <c r="H26" s="50"/>
      <c r="I26" s="50"/>
    </row>
    <row r="27" spans="1:9">
      <c r="A27" s="456"/>
      <c r="B27" s="438"/>
      <c r="C27" s="66" t="s">
        <v>32</v>
      </c>
      <c r="D27" s="50"/>
      <c r="E27" s="50"/>
      <c r="F27" s="50"/>
      <c r="G27" s="50"/>
      <c r="H27" s="50"/>
      <c r="I27" s="50"/>
    </row>
    <row r="28" spans="1:9">
      <c r="A28" s="457"/>
      <c r="B28" s="438"/>
      <c r="C28" s="66" t="s">
        <v>230</v>
      </c>
      <c r="D28" s="50"/>
      <c r="E28" s="50"/>
      <c r="F28" s="50"/>
      <c r="G28" s="50"/>
      <c r="H28" s="50"/>
      <c r="I28" s="50"/>
    </row>
    <row r="29" spans="1:9">
      <c r="A29" s="455">
        <v>3.6</v>
      </c>
      <c r="B29" s="438" t="s">
        <v>218</v>
      </c>
      <c r="C29" s="66" t="s">
        <v>31</v>
      </c>
      <c r="D29" s="50"/>
      <c r="E29" s="50"/>
      <c r="F29" s="50"/>
      <c r="G29" s="50"/>
      <c r="H29" s="50"/>
      <c r="I29" s="50"/>
    </row>
    <row r="30" spans="1:9">
      <c r="A30" s="456"/>
      <c r="B30" s="438"/>
      <c r="C30" s="66" t="s">
        <v>32</v>
      </c>
      <c r="D30" s="50"/>
      <c r="E30" s="50"/>
      <c r="F30" s="50"/>
      <c r="G30" s="50"/>
      <c r="H30" s="50"/>
      <c r="I30" s="50"/>
    </row>
    <row r="31" spans="1:9">
      <c r="A31" s="456"/>
      <c r="B31" s="435"/>
      <c r="C31" s="68" t="s">
        <v>230</v>
      </c>
      <c r="D31" s="67"/>
      <c r="E31" s="67"/>
      <c r="F31" s="67"/>
      <c r="G31" s="67"/>
      <c r="H31" s="67"/>
      <c r="I31" s="67"/>
    </row>
    <row r="32" spans="1:9" ht="26.25" customHeight="1">
      <c r="A32" s="471" t="s">
        <v>607</v>
      </c>
      <c r="B32" s="472"/>
      <c r="C32" s="472"/>
      <c r="D32" s="472"/>
      <c r="E32" s="472"/>
      <c r="F32" s="472"/>
      <c r="G32" s="472"/>
      <c r="H32" s="472"/>
      <c r="I32" s="472"/>
    </row>
    <row r="33" spans="1:9">
      <c r="A33" s="472"/>
      <c r="B33" s="472"/>
      <c r="C33" s="472"/>
      <c r="D33" s="472"/>
      <c r="E33" s="472"/>
      <c r="F33" s="472"/>
      <c r="G33" s="472"/>
      <c r="H33" s="472"/>
      <c r="I33" s="472"/>
    </row>
    <row r="34" spans="1:9">
      <c r="A34" s="472"/>
      <c r="B34" s="472"/>
      <c r="C34" s="472"/>
      <c r="D34" s="472"/>
      <c r="E34" s="472"/>
      <c r="F34" s="472"/>
      <c r="G34" s="472"/>
      <c r="H34" s="472"/>
      <c r="I34" s="472"/>
    </row>
  </sheetData>
  <mergeCells count="32">
    <mergeCell ref="A32:I34"/>
    <mergeCell ref="A1:I1"/>
    <mergeCell ref="B26:B28"/>
    <mergeCell ref="B29:B31"/>
    <mergeCell ref="A8:A10"/>
    <mergeCell ref="A11:A13"/>
    <mergeCell ref="C2:C4"/>
    <mergeCell ref="D2:E2"/>
    <mergeCell ref="F2:G2"/>
    <mergeCell ref="G3:G4"/>
    <mergeCell ref="A20:A22"/>
    <mergeCell ref="A23:A25"/>
    <mergeCell ref="B20:B22"/>
    <mergeCell ref="B23:B25"/>
    <mergeCell ref="A26:A28"/>
    <mergeCell ref="A29:A31"/>
    <mergeCell ref="B8:B10"/>
    <mergeCell ref="B11:B13"/>
    <mergeCell ref="B14:B16"/>
    <mergeCell ref="B17:B19"/>
    <mergeCell ref="A14:A16"/>
    <mergeCell ref="A17:A19"/>
    <mergeCell ref="H2:I2"/>
    <mergeCell ref="D3:D4"/>
    <mergeCell ref="F3:F4"/>
    <mergeCell ref="H3:H4"/>
    <mergeCell ref="A5:A7"/>
    <mergeCell ref="B5:B7"/>
    <mergeCell ref="E3:E4"/>
    <mergeCell ref="I3:I4"/>
    <mergeCell ref="A2:A4"/>
    <mergeCell ref="B2:B4"/>
  </mergeCells>
  <phoneticPr fontId="1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30"/>
  <sheetViews>
    <sheetView workbookViewId="0">
      <selection activeCell="C4" sqref="C4:I5"/>
    </sheetView>
  </sheetViews>
  <sheetFormatPr defaultRowHeight="13.5"/>
  <cols>
    <col min="1" max="1" width="5.625" customWidth="1"/>
    <col min="2" max="2" width="13.5" customWidth="1"/>
    <col min="3" max="3" width="7" customWidth="1"/>
    <col min="4" max="4" width="9.75" customWidth="1"/>
    <col min="5" max="10" width="11.125" customWidth="1"/>
    <col min="13" max="13" width="11.625" customWidth="1"/>
  </cols>
  <sheetData>
    <row r="1" spans="1:16">
      <c r="A1" s="420" t="s">
        <v>488</v>
      </c>
      <c r="B1" s="475"/>
      <c r="C1" s="475"/>
      <c r="D1" s="475"/>
      <c r="E1" s="475"/>
      <c r="F1" s="475"/>
      <c r="G1" s="475"/>
      <c r="H1" s="475"/>
      <c r="I1" s="475"/>
      <c r="J1" s="172"/>
    </row>
    <row r="2" spans="1:16" ht="53.25">
      <c r="A2" s="388" t="s">
        <v>10</v>
      </c>
      <c r="B2" s="388" t="s">
        <v>11</v>
      </c>
      <c r="C2" s="487" t="s">
        <v>235</v>
      </c>
      <c r="D2" s="50" t="s">
        <v>236</v>
      </c>
      <c r="E2" s="50" t="s">
        <v>237</v>
      </c>
      <c r="F2" s="50" t="s">
        <v>238</v>
      </c>
      <c r="G2" s="50" t="s">
        <v>239</v>
      </c>
      <c r="H2" s="50" t="s">
        <v>240</v>
      </c>
      <c r="I2" s="66" t="s">
        <v>241</v>
      </c>
      <c r="J2" s="157"/>
      <c r="K2" s="78"/>
      <c r="L2" s="78"/>
      <c r="M2" s="78"/>
      <c r="N2" s="78"/>
      <c r="O2" s="78"/>
      <c r="P2" s="78"/>
    </row>
    <row r="3" spans="1:16">
      <c r="A3" s="388"/>
      <c r="B3" s="388"/>
      <c r="C3" s="487"/>
      <c r="D3" s="66" t="s">
        <v>34</v>
      </c>
      <c r="E3" s="66" t="s">
        <v>34</v>
      </c>
      <c r="F3" s="66" t="s">
        <v>34</v>
      </c>
      <c r="G3" s="66" t="s">
        <v>34</v>
      </c>
      <c r="H3" s="66" t="s">
        <v>34</v>
      </c>
      <c r="I3" s="66" t="s">
        <v>34</v>
      </c>
      <c r="J3" s="123"/>
      <c r="K3" s="78"/>
      <c r="L3" s="78"/>
      <c r="M3" s="78"/>
      <c r="N3" s="78"/>
      <c r="O3" s="78"/>
      <c r="P3" s="78"/>
    </row>
    <row r="4" spans="1:16">
      <c r="A4" s="50">
        <v>1</v>
      </c>
      <c r="B4" s="66" t="s">
        <v>20</v>
      </c>
      <c r="C4" s="50"/>
      <c r="D4" s="343"/>
      <c r="E4" s="343"/>
      <c r="F4" s="343"/>
      <c r="G4" s="343"/>
      <c r="H4" s="343"/>
      <c r="I4" s="343"/>
      <c r="J4" s="118"/>
      <c r="K4" s="78"/>
      <c r="L4" s="78"/>
      <c r="M4" s="78"/>
      <c r="N4" s="78"/>
      <c r="O4" s="78"/>
      <c r="P4" s="78"/>
    </row>
    <row r="5" spans="1:16">
      <c r="A5" s="50">
        <v>2</v>
      </c>
      <c r="B5" s="66" t="s">
        <v>21</v>
      </c>
      <c r="C5" s="343"/>
      <c r="D5" s="343"/>
      <c r="E5" s="343"/>
      <c r="F5" s="343"/>
      <c r="G5" s="343"/>
      <c r="H5" s="343"/>
      <c r="I5" s="343"/>
      <c r="J5" s="100"/>
      <c r="K5" s="78"/>
      <c r="L5" s="78"/>
      <c r="M5" s="78"/>
      <c r="N5" s="101"/>
      <c r="O5" s="101"/>
      <c r="P5" s="101"/>
    </row>
    <row r="6" spans="1:16">
      <c r="A6" s="50">
        <v>3</v>
      </c>
      <c r="B6" s="66" t="s">
        <v>54</v>
      </c>
      <c r="C6" s="298">
        <f t="shared" ref="C6:I6" si="0">C4+C5</f>
        <v>0</v>
      </c>
      <c r="D6" s="298">
        <f t="shared" si="0"/>
        <v>0</v>
      </c>
      <c r="E6" s="298">
        <f t="shared" si="0"/>
        <v>0</v>
      </c>
      <c r="F6" s="298">
        <f t="shared" si="0"/>
        <v>0</v>
      </c>
      <c r="G6" s="298">
        <f t="shared" si="0"/>
        <v>0</v>
      </c>
      <c r="H6" s="298">
        <f t="shared" si="0"/>
        <v>0</v>
      </c>
      <c r="I6" s="298">
        <f t="shared" si="0"/>
        <v>0</v>
      </c>
      <c r="J6" s="100"/>
      <c r="K6" s="78"/>
      <c r="L6" s="78"/>
      <c r="M6" s="78"/>
      <c r="N6" s="137"/>
      <c r="O6" s="158"/>
      <c r="P6" s="78"/>
    </row>
    <row r="7" spans="1:16" ht="25.5" customHeight="1">
      <c r="A7" s="422" t="s">
        <v>242</v>
      </c>
      <c r="B7" s="454"/>
      <c r="C7" s="454"/>
      <c r="D7" s="454"/>
      <c r="E7" s="454"/>
      <c r="F7" s="454"/>
      <c r="G7" s="454"/>
      <c r="H7" s="454"/>
      <c r="I7" s="454"/>
      <c r="J7" s="100"/>
      <c r="K7" s="78"/>
      <c r="L7" s="78"/>
      <c r="M7" s="78"/>
      <c r="N7" s="137"/>
      <c r="O7" s="121"/>
      <c r="P7" s="78"/>
    </row>
    <row r="8" spans="1:16" ht="18.75" customHeight="1">
      <c r="A8" s="454"/>
      <c r="B8" s="454"/>
      <c r="C8" s="454"/>
      <c r="D8" s="454"/>
      <c r="E8" s="454"/>
      <c r="F8" s="454"/>
      <c r="G8" s="454"/>
      <c r="H8" s="454"/>
      <c r="I8" s="454"/>
      <c r="J8" s="100"/>
      <c r="K8" s="78"/>
      <c r="L8" s="78"/>
      <c r="M8" s="78"/>
      <c r="N8" s="137"/>
      <c r="O8" s="121"/>
      <c r="P8" s="78"/>
    </row>
    <row r="9" spans="1:16">
      <c r="A9" s="78"/>
      <c r="B9" s="78"/>
      <c r="C9" s="78"/>
      <c r="D9" s="78"/>
      <c r="E9" s="122"/>
      <c r="F9" s="100"/>
      <c r="G9" s="102"/>
      <c r="H9" s="100"/>
      <c r="I9" s="102"/>
      <c r="J9" s="100"/>
      <c r="K9" s="78"/>
      <c r="L9" s="78"/>
      <c r="M9" s="78"/>
      <c r="N9" s="137"/>
      <c r="O9" s="158"/>
      <c r="P9" s="78"/>
    </row>
    <row r="10" spans="1:16">
      <c r="A10" s="78"/>
      <c r="B10" s="78"/>
      <c r="C10" s="78"/>
      <c r="D10" s="78"/>
      <c r="E10" s="122"/>
      <c r="F10" s="100"/>
      <c r="G10" s="102"/>
      <c r="H10" s="100"/>
      <c r="I10" s="102"/>
      <c r="J10" s="100"/>
      <c r="K10" s="78"/>
      <c r="L10" s="78"/>
      <c r="M10" s="78"/>
      <c r="N10" s="137"/>
      <c r="O10" s="121"/>
      <c r="P10" s="78"/>
    </row>
    <row r="11" spans="1:16" ht="13.5" customHeight="1">
      <c r="A11" s="78"/>
      <c r="B11" s="78"/>
      <c r="C11" s="78"/>
      <c r="D11" s="78"/>
      <c r="E11" s="119"/>
      <c r="F11" s="100"/>
      <c r="G11" s="99"/>
      <c r="H11" s="100"/>
      <c r="I11" s="99"/>
      <c r="J11" s="100"/>
      <c r="K11" s="78"/>
      <c r="L11" s="78"/>
      <c r="M11" s="78"/>
      <c r="N11" s="137"/>
      <c r="O11" s="121"/>
      <c r="P11" s="78"/>
    </row>
    <row r="12" spans="1:16" ht="13.5" customHeight="1">
      <c r="A12" s="78"/>
      <c r="B12" s="78"/>
      <c r="C12" s="78"/>
      <c r="D12" s="78"/>
      <c r="E12" s="119"/>
      <c r="F12" s="100"/>
      <c r="G12" s="99"/>
      <c r="H12" s="100"/>
      <c r="I12" s="99"/>
      <c r="J12" s="100"/>
      <c r="K12" s="78"/>
      <c r="L12" s="78"/>
      <c r="M12" s="78"/>
      <c r="N12" s="137"/>
      <c r="O12" s="158"/>
      <c r="P12" s="78"/>
    </row>
    <row r="13" spans="1:16">
      <c r="A13" s="78"/>
      <c r="B13" s="78"/>
      <c r="C13" s="78"/>
      <c r="D13" s="78"/>
      <c r="E13" s="119"/>
      <c r="F13" s="100"/>
      <c r="G13" s="99"/>
      <c r="H13" s="100"/>
      <c r="I13" s="99"/>
      <c r="J13" s="100"/>
      <c r="K13" s="78"/>
      <c r="L13" s="78"/>
      <c r="M13" s="78"/>
      <c r="N13" s="137"/>
      <c r="O13" s="121"/>
      <c r="P13" s="78"/>
    </row>
    <row r="14" spans="1:16">
      <c r="A14" s="78"/>
      <c r="B14" s="78"/>
      <c r="C14" s="78"/>
      <c r="D14" s="78"/>
      <c r="E14" s="99"/>
      <c r="F14" s="100"/>
      <c r="G14" s="99"/>
      <c r="H14" s="100"/>
      <c r="I14" s="99"/>
      <c r="J14" s="100"/>
      <c r="K14" s="78"/>
      <c r="L14" s="78"/>
      <c r="M14" s="78"/>
      <c r="N14" s="137"/>
      <c r="O14" s="121"/>
      <c r="P14" s="78"/>
    </row>
    <row r="15" spans="1:16">
      <c r="A15" s="78"/>
      <c r="B15" s="78"/>
      <c r="C15" s="78"/>
      <c r="D15" s="78"/>
      <c r="E15" s="99"/>
      <c r="F15" s="100"/>
      <c r="G15" s="99"/>
      <c r="H15" s="100"/>
      <c r="I15" s="99"/>
      <c r="J15" s="100"/>
      <c r="K15" s="78"/>
      <c r="L15" s="78"/>
      <c r="M15" s="78"/>
      <c r="N15" s="137"/>
      <c r="O15" s="158"/>
      <c r="P15" s="78"/>
    </row>
    <row r="16" spans="1:16">
      <c r="A16" s="78"/>
      <c r="B16" s="78"/>
      <c r="C16" s="78"/>
      <c r="D16" s="78"/>
      <c r="E16" s="99"/>
      <c r="F16" s="100"/>
      <c r="G16" s="99"/>
      <c r="H16" s="100"/>
      <c r="I16" s="99"/>
      <c r="J16" s="100"/>
      <c r="K16" s="78"/>
      <c r="L16" s="78"/>
      <c r="M16" s="78"/>
      <c r="N16" s="137"/>
      <c r="O16" s="121"/>
      <c r="P16" s="78"/>
    </row>
    <row r="17" spans="1:16" ht="12.75" customHeight="1">
      <c r="A17" s="78"/>
      <c r="B17" s="78"/>
      <c r="C17" s="78"/>
      <c r="D17" s="78"/>
      <c r="E17" s="119"/>
      <c r="F17" s="100"/>
      <c r="G17" s="99"/>
      <c r="H17" s="100"/>
      <c r="I17" s="99"/>
      <c r="J17" s="100"/>
      <c r="K17" s="78"/>
      <c r="L17" s="78"/>
      <c r="M17" s="78"/>
      <c r="N17" s="137"/>
      <c r="O17" s="121"/>
      <c r="P17" s="78"/>
    </row>
    <row r="18" spans="1:16">
      <c r="A18" s="78"/>
      <c r="B18" s="78"/>
      <c r="C18" s="78"/>
      <c r="D18" s="78"/>
      <c r="E18" s="119"/>
      <c r="F18" s="100"/>
      <c r="G18" s="99"/>
      <c r="H18" s="100"/>
      <c r="I18" s="99"/>
      <c r="J18" s="100"/>
      <c r="K18" s="78"/>
      <c r="L18" s="78"/>
      <c r="M18" s="78"/>
      <c r="N18" s="137"/>
      <c r="O18" s="158"/>
      <c r="P18" s="78"/>
    </row>
    <row r="19" spans="1:16">
      <c r="A19" s="78"/>
      <c r="B19" s="78"/>
      <c r="C19" s="78"/>
      <c r="D19" s="78"/>
      <c r="E19" s="119"/>
      <c r="F19" s="100"/>
      <c r="G19" s="99"/>
      <c r="H19" s="100"/>
      <c r="I19" s="99"/>
      <c r="J19" s="100"/>
      <c r="K19" s="78"/>
      <c r="L19" s="78"/>
      <c r="M19" s="78"/>
      <c r="N19" s="137"/>
      <c r="O19" s="121"/>
      <c r="P19" s="78"/>
    </row>
    <row r="20" spans="1:16">
      <c r="A20" s="78"/>
      <c r="B20" s="78"/>
      <c r="C20" s="78"/>
      <c r="D20" s="78"/>
      <c r="E20" s="99"/>
      <c r="F20" s="100"/>
      <c r="G20" s="99"/>
      <c r="H20" s="100"/>
      <c r="I20" s="99"/>
      <c r="J20" s="100"/>
      <c r="K20" s="78"/>
      <c r="L20" s="78"/>
      <c r="M20" s="78"/>
      <c r="N20" s="137"/>
      <c r="O20" s="121"/>
      <c r="P20" s="78"/>
    </row>
    <row r="21" spans="1:16">
      <c r="A21" s="78"/>
      <c r="B21" s="78"/>
      <c r="C21" s="78"/>
      <c r="D21" s="78"/>
      <c r="E21" s="99"/>
      <c r="F21" s="100"/>
      <c r="G21" s="99"/>
      <c r="H21" s="100"/>
      <c r="I21" s="99"/>
      <c r="J21" s="100"/>
      <c r="K21" s="78"/>
      <c r="L21" s="78"/>
      <c r="M21" s="78"/>
      <c r="N21" s="137"/>
      <c r="O21" s="158"/>
      <c r="P21" s="78"/>
    </row>
    <row r="22" spans="1:16">
      <c r="A22" s="78"/>
      <c r="B22" s="78"/>
      <c r="C22" s="78"/>
      <c r="D22" s="78"/>
      <c r="E22" s="99"/>
      <c r="F22" s="100"/>
      <c r="G22" s="99"/>
      <c r="H22" s="100"/>
      <c r="I22" s="99"/>
      <c r="J22" s="100"/>
      <c r="K22" s="78"/>
      <c r="L22" s="78"/>
      <c r="M22" s="78"/>
      <c r="N22" s="137"/>
      <c r="O22" s="121"/>
      <c r="P22" s="78"/>
    </row>
    <row r="23" spans="1:16">
      <c r="A23" s="78"/>
      <c r="B23" s="78"/>
      <c r="C23" s="78"/>
      <c r="D23" s="78"/>
      <c r="E23" s="122"/>
      <c r="F23" s="100"/>
      <c r="G23" s="102"/>
      <c r="H23" s="100"/>
      <c r="I23" s="102"/>
      <c r="J23" s="100"/>
      <c r="K23" s="78"/>
      <c r="L23" s="78"/>
      <c r="M23" s="78"/>
      <c r="N23" s="137"/>
      <c r="O23" s="121"/>
      <c r="P23" s="78"/>
    </row>
    <row r="24" spans="1:16">
      <c r="A24" s="78"/>
      <c r="B24" s="78"/>
      <c r="C24" s="78"/>
      <c r="D24" s="78"/>
      <c r="E24" s="122"/>
      <c r="F24" s="100"/>
      <c r="G24" s="102"/>
      <c r="H24" s="100"/>
      <c r="I24" s="102"/>
      <c r="J24" s="100"/>
      <c r="K24" s="78"/>
      <c r="L24" s="78"/>
      <c r="M24" s="78"/>
      <c r="N24" s="137"/>
      <c r="O24" s="158"/>
      <c r="P24" s="78"/>
    </row>
    <row r="25" spans="1:16">
      <c r="A25" s="78"/>
      <c r="B25" s="78"/>
      <c r="C25" s="78"/>
      <c r="D25" s="78"/>
      <c r="E25" s="122"/>
      <c r="F25" s="100"/>
      <c r="G25" s="102"/>
      <c r="H25" s="100"/>
      <c r="I25" s="102"/>
      <c r="J25" s="100"/>
      <c r="K25" s="78"/>
      <c r="L25" s="78"/>
      <c r="M25" s="78"/>
      <c r="N25" s="137"/>
      <c r="O25" s="121"/>
      <c r="P25" s="78"/>
    </row>
    <row r="26" spans="1:16">
      <c r="A26" s="97"/>
      <c r="B26" s="97"/>
      <c r="C26" s="97"/>
      <c r="D26" s="97"/>
      <c r="E26" s="97"/>
      <c r="F26" s="97"/>
      <c r="G26" s="97"/>
      <c r="H26" s="97"/>
      <c r="I26" s="97"/>
      <c r="J26" s="97"/>
      <c r="K26" s="78"/>
      <c r="L26" s="78"/>
      <c r="M26" s="78"/>
      <c r="N26" s="137"/>
      <c r="O26" s="121"/>
      <c r="P26" s="78"/>
    </row>
    <row r="27" spans="1:16">
      <c r="A27" s="77"/>
      <c r="B27" s="77"/>
      <c r="C27" s="77"/>
      <c r="D27" s="77"/>
      <c r="E27" s="77"/>
      <c r="F27" s="77"/>
      <c r="G27" s="77"/>
      <c r="H27" s="77"/>
      <c r="I27" s="77"/>
      <c r="J27" s="77"/>
      <c r="K27" s="78"/>
      <c r="L27" s="78"/>
      <c r="M27" s="78"/>
      <c r="N27" s="78"/>
      <c r="O27" s="78"/>
      <c r="P27" s="78"/>
    </row>
    <row r="28" spans="1:16">
      <c r="A28" s="77"/>
      <c r="B28" s="77"/>
      <c r="C28" s="77"/>
      <c r="D28" s="77"/>
      <c r="E28" s="77"/>
      <c r="F28" s="77"/>
      <c r="G28" s="77"/>
      <c r="H28" s="77"/>
      <c r="I28" s="77"/>
      <c r="J28" s="77"/>
      <c r="K28" s="78"/>
      <c r="L28" s="78"/>
      <c r="M28" s="78"/>
      <c r="N28" s="78"/>
      <c r="O28" s="78"/>
      <c r="P28" s="78"/>
    </row>
    <row r="29" spans="1:16" s="8" customFormat="1">
      <c r="A29" s="77"/>
      <c r="B29" s="77"/>
      <c r="C29" s="77"/>
      <c r="D29" s="77"/>
      <c r="E29" s="77"/>
      <c r="F29" s="77"/>
      <c r="G29" s="107"/>
      <c r="H29" s="107"/>
      <c r="I29" s="107"/>
      <c r="J29" s="107"/>
      <c r="K29" s="107"/>
      <c r="L29" s="107"/>
      <c r="M29" s="107"/>
      <c r="N29" s="107"/>
      <c r="O29" s="107"/>
      <c r="P29" s="107"/>
    </row>
    <row r="30" spans="1:16">
      <c r="A30" s="78"/>
      <c r="B30" s="78"/>
      <c r="C30" s="78"/>
      <c r="D30" s="78"/>
      <c r="E30" s="78"/>
      <c r="F30" s="78"/>
      <c r="G30" s="78"/>
      <c r="H30" s="78"/>
      <c r="I30" s="78"/>
      <c r="J30" s="78"/>
      <c r="K30" s="78"/>
      <c r="L30" s="78"/>
      <c r="M30" s="78"/>
      <c r="N30" s="78"/>
      <c r="O30" s="78"/>
      <c r="P30" s="78"/>
    </row>
  </sheetData>
  <mergeCells count="5">
    <mergeCell ref="A2:A3"/>
    <mergeCell ref="B2:B3"/>
    <mergeCell ref="C2:C3"/>
    <mergeCell ref="A7:I8"/>
    <mergeCell ref="A1:I1"/>
  </mergeCells>
  <phoneticPr fontId="1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3"/>
  <sheetViews>
    <sheetView workbookViewId="0">
      <selection activeCell="D11" sqref="D11:D12"/>
    </sheetView>
  </sheetViews>
  <sheetFormatPr defaultRowHeight="13.5"/>
  <cols>
    <col min="1" max="1" width="9.5" bestFit="1" customWidth="1"/>
    <col min="2" max="2" width="13.25" customWidth="1"/>
    <col min="3" max="3" width="11.875" customWidth="1"/>
    <col min="4" max="4" width="12.25" customWidth="1"/>
    <col min="6" max="6" width="8.25" customWidth="1"/>
    <col min="8" max="8" width="8.375" customWidth="1"/>
    <col min="10" max="10" width="7.125" customWidth="1"/>
  </cols>
  <sheetData>
    <row r="1" spans="1:10">
      <c r="A1" s="420" t="s">
        <v>487</v>
      </c>
      <c r="B1" s="421"/>
      <c r="C1" s="421"/>
      <c r="D1" s="421"/>
      <c r="E1" s="421"/>
      <c r="F1" s="421"/>
      <c r="G1" s="421"/>
      <c r="H1" s="421"/>
      <c r="I1" s="421"/>
      <c r="J1" s="421"/>
    </row>
    <row r="2" spans="1:10">
      <c r="A2" s="388" t="s">
        <v>10</v>
      </c>
      <c r="B2" s="388" t="s">
        <v>11</v>
      </c>
      <c r="C2" s="66" t="s">
        <v>25</v>
      </c>
      <c r="D2" s="388" t="s">
        <v>35</v>
      </c>
      <c r="E2" s="388" t="s">
        <v>243</v>
      </c>
      <c r="F2" s="388"/>
      <c r="G2" s="388" t="s">
        <v>244</v>
      </c>
      <c r="H2" s="388"/>
      <c r="I2" s="388" t="s">
        <v>245</v>
      </c>
      <c r="J2" s="388"/>
    </row>
    <row r="3" spans="1:10" ht="25.5">
      <c r="A3" s="388"/>
      <c r="B3" s="388"/>
      <c r="C3" s="66" t="s">
        <v>120</v>
      </c>
      <c r="D3" s="388"/>
      <c r="E3" s="66" t="s">
        <v>247</v>
      </c>
      <c r="F3" s="66" t="s">
        <v>248</v>
      </c>
      <c r="G3" s="66" t="s">
        <v>250</v>
      </c>
      <c r="H3" s="66" t="s">
        <v>248</v>
      </c>
      <c r="I3" s="66" t="s">
        <v>252</v>
      </c>
      <c r="J3" s="66" t="s">
        <v>248</v>
      </c>
    </row>
    <row r="4" spans="1:10">
      <c r="A4" s="50">
        <v>1</v>
      </c>
      <c r="B4" s="66" t="s">
        <v>20</v>
      </c>
      <c r="C4" s="50" t="s">
        <v>125</v>
      </c>
      <c r="D4" s="50"/>
      <c r="E4" s="343"/>
      <c r="F4" s="343"/>
      <c r="G4" s="343"/>
      <c r="H4" s="343"/>
      <c r="I4" s="343"/>
      <c r="J4" s="343"/>
    </row>
    <row r="5" spans="1:10">
      <c r="A5" s="50">
        <v>2</v>
      </c>
      <c r="B5" s="66" t="s">
        <v>21</v>
      </c>
      <c r="C5" s="50" t="s">
        <v>125</v>
      </c>
      <c r="D5" s="343"/>
      <c r="E5" s="343"/>
      <c r="F5" s="343"/>
      <c r="G5" s="343"/>
      <c r="H5" s="343"/>
      <c r="I5" s="343"/>
      <c r="J5" s="343"/>
    </row>
    <row r="6" spans="1:10">
      <c r="A6" s="50">
        <v>3</v>
      </c>
      <c r="B6" s="66" t="s">
        <v>54</v>
      </c>
      <c r="C6" s="50" t="s">
        <v>125</v>
      </c>
      <c r="D6" s="343">
        <v>0</v>
      </c>
      <c r="E6" s="298">
        <f>E4+E5</f>
        <v>0</v>
      </c>
      <c r="F6" s="343">
        <v>0</v>
      </c>
      <c r="G6" s="298">
        <f>G4+G5</f>
        <v>0</v>
      </c>
      <c r="H6" s="343">
        <v>0</v>
      </c>
      <c r="I6" s="298">
        <f>I4+I5</f>
        <v>0</v>
      </c>
      <c r="J6" s="343">
        <v>0</v>
      </c>
    </row>
    <row r="7" spans="1:10">
      <c r="A7" s="50">
        <v>3.1</v>
      </c>
      <c r="B7" s="82" t="s">
        <v>126</v>
      </c>
      <c r="C7" s="50" t="s">
        <v>125</v>
      </c>
      <c r="D7" s="343"/>
      <c r="E7" s="343"/>
      <c r="F7" s="343"/>
      <c r="G7" s="343"/>
      <c r="H7" s="343"/>
      <c r="I7" s="343"/>
      <c r="J7" s="343"/>
    </row>
    <row r="8" spans="1:10">
      <c r="A8" s="50">
        <v>3.2</v>
      </c>
      <c r="B8" s="83" t="s">
        <v>99</v>
      </c>
      <c r="C8" s="50" t="s">
        <v>125</v>
      </c>
      <c r="D8" s="343"/>
      <c r="E8" s="343"/>
      <c r="F8" s="343"/>
      <c r="G8" s="343"/>
      <c r="H8" s="343"/>
      <c r="I8" s="343"/>
      <c r="J8" s="343"/>
    </row>
    <row r="9" spans="1:10">
      <c r="A9" s="50">
        <v>3.3</v>
      </c>
      <c r="B9" s="83" t="s">
        <v>100</v>
      </c>
      <c r="C9" s="50" t="s">
        <v>125</v>
      </c>
      <c r="D9" s="343"/>
      <c r="E9" s="343"/>
      <c r="F9" s="343"/>
      <c r="G9" s="343"/>
      <c r="H9" s="343"/>
      <c r="I9" s="343"/>
      <c r="J9" s="343"/>
    </row>
    <row r="10" spans="1:10">
      <c r="A10" s="50">
        <v>3.4</v>
      </c>
      <c r="B10" s="83" t="s">
        <v>101</v>
      </c>
      <c r="C10" s="50" t="s">
        <v>125</v>
      </c>
      <c r="D10" s="343"/>
      <c r="E10" s="343"/>
      <c r="F10" s="343"/>
      <c r="G10" s="343"/>
      <c r="H10" s="343"/>
      <c r="I10" s="343"/>
      <c r="J10" s="343"/>
    </row>
    <row r="11" spans="1:10">
      <c r="A11" s="50">
        <v>3.5</v>
      </c>
      <c r="B11" s="83" t="s">
        <v>102</v>
      </c>
      <c r="C11" s="50" t="s">
        <v>125</v>
      </c>
      <c r="D11" s="343"/>
      <c r="E11" s="50" t="s">
        <v>107</v>
      </c>
      <c r="F11" s="50" t="s">
        <v>107</v>
      </c>
      <c r="G11" s="50" t="s">
        <v>107</v>
      </c>
      <c r="H11" s="50" t="s">
        <v>107</v>
      </c>
      <c r="I11" s="50" t="s">
        <v>107</v>
      </c>
      <c r="J11" s="50" t="s">
        <v>107</v>
      </c>
    </row>
    <row r="12" spans="1:10">
      <c r="A12" s="50">
        <v>3.6</v>
      </c>
      <c r="B12" s="83" t="s">
        <v>103</v>
      </c>
      <c r="C12" s="50" t="s">
        <v>125</v>
      </c>
      <c r="D12" s="343"/>
      <c r="E12" s="50" t="s">
        <v>107</v>
      </c>
      <c r="F12" s="50" t="s">
        <v>107</v>
      </c>
      <c r="G12" s="50" t="s">
        <v>107</v>
      </c>
      <c r="H12" s="50" t="s">
        <v>107</v>
      </c>
      <c r="I12" s="50" t="s">
        <v>107</v>
      </c>
      <c r="J12" s="50" t="s">
        <v>107</v>
      </c>
    </row>
    <row r="13" spans="1:10" ht="28.5" customHeight="1">
      <c r="A13" s="482" t="s">
        <v>608</v>
      </c>
      <c r="B13" s="488"/>
      <c r="C13" s="488"/>
      <c r="D13" s="488"/>
      <c r="E13" s="488"/>
      <c r="F13" s="488"/>
      <c r="G13" s="488"/>
      <c r="H13" s="488"/>
      <c r="I13" s="488"/>
      <c r="J13" s="488"/>
    </row>
    <row r="14" spans="1:10">
      <c r="A14" s="488"/>
      <c r="B14" s="488"/>
      <c r="C14" s="488"/>
      <c r="D14" s="488"/>
      <c r="E14" s="488"/>
      <c r="F14" s="488"/>
      <c r="G14" s="488"/>
      <c r="H14" s="488"/>
      <c r="I14" s="488"/>
      <c r="J14" s="488"/>
    </row>
    <row r="15" spans="1:10">
      <c r="A15" s="488"/>
      <c r="B15" s="488"/>
      <c r="C15" s="488"/>
      <c r="D15" s="488"/>
      <c r="E15" s="488"/>
      <c r="F15" s="488"/>
      <c r="G15" s="488"/>
      <c r="H15" s="488"/>
      <c r="I15" s="488"/>
      <c r="J15" s="488"/>
    </row>
    <row r="16" spans="1:10">
      <c r="A16" s="488"/>
      <c r="B16" s="488"/>
      <c r="C16" s="488"/>
      <c r="D16" s="488"/>
      <c r="E16" s="488"/>
      <c r="F16" s="488"/>
      <c r="G16" s="488"/>
      <c r="H16" s="488"/>
      <c r="I16" s="488"/>
      <c r="J16" s="488"/>
    </row>
    <row r="17" spans="1:10">
      <c r="A17" s="488"/>
      <c r="B17" s="488"/>
      <c r="C17" s="488"/>
      <c r="D17" s="488"/>
      <c r="E17" s="488"/>
      <c r="F17" s="488"/>
      <c r="G17" s="488"/>
      <c r="H17" s="488"/>
      <c r="I17" s="488"/>
      <c r="J17" s="488"/>
    </row>
    <row r="18" spans="1:10" ht="45.75" customHeight="1">
      <c r="A18" s="488"/>
      <c r="B18" s="488"/>
      <c r="C18" s="488"/>
      <c r="D18" s="488"/>
      <c r="E18" s="488"/>
      <c r="F18" s="488"/>
      <c r="G18" s="488"/>
      <c r="H18" s="488"/>
      <c r="I18" s="488"/>
      <c r="J18" s="488"/>
    </row>
    <row r="19" spans="1:10">
      <c r="A19" s="159"/>
      <c r="B19" s="104"/>
      <c r="C19" s="9"/>
      <c r="D19" s="160"/>
    </row>
    <row r="20" spans="1:10">
      <c r="A20" s="159"/>
      <c r="B20" s="104"/>
      <c r="C20" s="9"/>
      <c r="D20" s="160"/>
    </row>
    <row r="21" spans="1:10">
      <c r="A21" s="103"/>
      <c r="B21" s="103"/>
      <c r="C21" s="103"/>
      <c r="D21" s="103"/>
    </row>
    <row r="23" spans="1:10">
      <c r="B23" s="22"/>
    </row>
  </sheetData>
  <mergeCells count="8">
    <mergeCell ref="E2:F2"/>
    <mergeCell ref="G2:H2"/>
    <mergeCell ref="I2:J2"/>
    <mergeCell ref="A13:J18"/>
    <mergeCell ref="A1:J1"/>
    <mergeCell ref="A2:A3"/>
    <mergeCell ref="B2:B3"/>
    <mergeCell ref="D2:D3"/>
  </mergeCells>
  <phoneticPr fontId="12" type="noConversion"/>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4"/>
  <sheetViews>
    <sheetView topLeftCell="C1" workbookViewId="0">
      <selection activeCell="G4" sqref="D4:G5"/>
    </sheetView>
  </sheetViews>
  <sheetFormatPr defaultRowHeight="13.5"/>
  <cols>
    <col min="1" max="1" width="5" customWidth="1"/>
    <col min="2" max="2" width="13.375" customWidth="1"/>
    <col min="3" max="3" width="12.125" customWidth="1"/>
    <col min="4" max="6" width="15" customWidth="1"/>
  </cols>
  <sheetData>
    <row r="1" spans="1:8">
      <c r="A1" s="368" t="s">
        <v>486</v>
      </c>
      <c r="B1" s="491"/>
      <c r="C1" s="491"/>
      <c r="D1" s="491"/>
      <c r="E1" s="491"/>
      <c r="F1" s="491"/>
    </row>
    <row r="2" spans="1:8" ht="23.25" customHeight="1">
      <c r="A2" s="489" t="s">
        <v>10</v>
      </c>
      <c r="B2" s="489" t="s">
        <v>11</v>
      </c>
      <c r="C2" s="489" t="s">
        <v>165</v>
      </c>
      <c r="D2" s="489" t="s">
        <v>253</v>
      </c>
      <c r="E2" s="168" t="s">
        <v>254</v>
      </c>
      <c r="F2" s="168" t="s">
        <v>255</v>
      </c>
      <c r="G2" s="169" t="s">
        <v>256</v>
      </c>
    </row>
    <row r="3" spans="1:8" ht="15.75" customHeight="1">
      <c r="A3" s="489"/>
      <c r="B3" s="489"/>
      <c r="C3" s="489"/>
      <c r="D3" s="489"/>
      <c r="E3" s="169" t="s">
        <v>34</v>
      </c>
      <c r="F3" s="169" t="s">
        <v>34</v>
      </c>
      <c r="G3" s="169" t="s">
        <v>34</v>
      </c>
    </row>
    <row r="4" spans="1:8" ht="15.75" customHeight="1">
      <c r="A4" s="168">
        <v>1</v>
      </c>
      <c r="B4" s="169" t="s">
        <v>20</v>
      </c>
      <c r="C4" s="168" t="s">
        <v>479</v>
      </c>
      <c r="D4" s="345"/>
      <c r="E4" s="345"/>
      <c r="F4" s="345"/>
      <c r="G4" s="345"/>
    </row>
    <row r="5" spans="1:8" ht="15.75" customHeight="1">
      <c r="A5" s="168">
        <v>2</v>
      </c>
      <c r="B5" s="169" t="s">
        <v>21</v>
      </c>
      <c r="C5" s="168" t="s">
        <v>479</v>
      </c>
      <c r="D5" s="345"/>
      <c r="E5" s="345"/>
      <c r="F5" s="345"/>
      <c r="G5" s="345"/>
    </row>
    <row r="6" spans="1:8" ht="15.75" customHeight="1">
      <c r="A6" s="168">
        <v>3</v>
      </c>
      <c r="B6" s="169" t="s">
        <v>54</v>
      </c>
      <c r="C6" s="168" t="s">
        <v>479</v>
      </c>
      <c r="D6" s="346">
        <f>D5+D4</f>
        <v>0</v>
      </c>
      <c r="E6" s="346">
        <f>E5+E4</f>
        <v>0</v>
      </c>
      <c r="F6" s="346">
        <f>F5+F4</f>
        <v>0</v>
      </c>
      <c r="G6" s="346">
        <f>G5+G4</f>
        <v>0</v>
      </c>
    </row>
    <row r="7" spans="1:8" ht="15.75" customHeight="1">
      <c r="A7" s="490" t="s">
        <v>257</v>
      </c>
      <c r="B7" s="490"/>
      <c r="C7" s="490"/>
      <c r="D7" s="490"/>
      <c r="E7" s="490"/>
      <c r="F7" s="490"/>
      <c r="G7" s="490"/>
      <c r="H7" s="10"/>
    </row>
    <row r="8" spans="1:8" ht="15.75" customHeight="1">
      <c r="A8" s="130"/>
      <c r="B8" s="147"/>
      <c r="C8" s="161"/>
      <c r="D8" s="162"/>
      <c r="E8" s="163"/>
      <c r="F8" s="163"/>
      <c r="G8" s="10"/>
      <c r="H8" s="10"/>
    </row>
    <row r="9" spans="1:8" ht="15.75" customHeight="1">
      <c r="A9" s="130"/>
      <c r="B9" s="147"/>
      <c r="C9" s="161"/>
      <c r="D9" s="162"/>
      <c r="E9" s="163"/>
      <c r="F9" s="163"/>
      <c r="G9" s="10"/>
      <c r="H9" s="10"/>
    </row>
    <row r="10" spans="1:8" ht="15.75" customHeight="1">
      <c r="A10" s="130"/>
      <c r="B10" s="147"/>
      <c r="C10" s="161"/>
      <c r="D10" s="164"/>
      <c r="E10" s="165"/>
      <c r="F10" s="165"/>
      <c r="G10" s="10"/>
      <c r="H10" s="10"/>
    </row>
    <row r="11" spans="1:8" ht="15.75" customHeight="1">
      <c r="A11" s="130"/>
      <c r="B11" s="118"/>
      <c r="C11" s="166"/>
      <c r="D11" s="167"/>
      <c r="E11" s="167"/>
      <c r="F11" s="167"/>
      <c r="G11" s="10"/>
      <c r="H11" s="10"/>
    </row>
    <row r="12" spans="1:8">
      <c r="A12" s="97"/>
      <c r="B12" s="97"/>
      <c r="C12" s="97"/>
      <c r="D12" s="97"/>
      <c r="E12" s="97"/>
      <c r="F12" s="78"/>
      <c r="G12" s="10"/>
      <c r="H12" s="10"/>
    </row>
    <row r="13" spans="1:8">
      <c r="A13" s="77"/>
      <c r="B13" s="77"/>
      <c r="C13" s="77"/>
      <c r="D13" s="77"/>
      <c r="E13" s="77"/>
      <c r="F13" s="78"/>
      <c r="G13" s="10"/>
      <c r="H13" s="10"/>
    </row>
    <row r="14" spans="1:8">
      <c r="A14" s="78"/>
      <c r="B14" s="78"/>
      <c r="C14" s="78"/>
      <c r="D14" s="78"/>
      <c r="E14" s="78"/>
      <c r="F14" s="78"/>
      <c r="G14" s="10"/>
      <c r="H14" s="10"/>
    </row>
  </sheetData>
  <mergeCells count="6">
    <mergeCell ref="B2:B3"/>
    <mergeCell ref="C2:C3"/>
    <mergeCell ref="D2:D3"/>
    <mergeCell ref="A7:G7"/>
    <mergeCell ref="A1:F1"/>
    <mergeCell ref="A2:A3"/>
  </mergeCells>
  <phoneticPr fontId="1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1"/>
  <sheetViews>
    <sheetView workbookViewId="0">
      <selection activeCell="I7" sqref="E7:I12"/>
    </sheetView>
  </sheetViews>
  <sheetFormatPr defaultRowHeight="13.5"/>
  <cols>
    <col min="1" max="1" width="5.875" customWidth="1"/>
    <col min="2" max="2" width="13.875" customWidth="1"/>
    <col min="3" max="3" width="9.5" customWidth="1"/>
  </cols>
  <sheetData>
    <row r="1" spans="1:15">
      <c r="A1" s="420" t="s">
        <v>729</v>
      </c>
      <c r="B1" s="421"/>
      <c r="C1" s="421"/>
      <c r="D1" s="421"/>
      <c r="E1" s="421"/>
      <c r="F1" s="421"/>
      <c r="G1" s="421"/>
      <c r="H1" s="421"/>
      <c r="I1" s="421"/>
      <c r="J1" s="172"/>
      <c r="K1" s="172"/>
      <c r="L1" s="172"/>
      <c r="M1" s="172"/>
    </row>
    <row r="2" spans="1:15">
      <c r="A2" s="388" t="s">
        <v>10</v>
      </c>
      <c r="B2" s="388" t="s">
        <v>11</v>
      </c>
      <c r="C2" s="388" t="s">
        <v>165</v>
      </c>
      <c r="D2" s="388" t="s">
        <v>258</v>
      </c>
      <c r="E2" s="50" t="s">
        <v>259</v>
      </c>
      <c r="F2" s="50" t="s">
        <v>260</v>
      </c>
      <c r="G2" s="50" t="s">
        <v>261</v>
      </c>
      <c r="H2" s="50" t="s">
        <v>262</v>
      </c>
      <c r="I2" s="66" t="s">
        <v>263</v>
      </c>
      <c r="J2" s="157"/>
      <c r="K2" s="157"/>
      <c r="L2" s="157"/>
      <c r="M2" s="157"/>
      <c r="N2" s="25"/>
      <c r="O2" s="25"/>
    </row>
    <row r="3" spans="1:15" ht="25.5" customHeight="1">
      <c r="A3" s="388"/>
      <c r="B3" s="388"/>
      <c r="C3" s="388"/>
      <c r="D3" s="388"/>
      <c r="E3" s="66" t="s">
        <v>249</v>
      </c>
      <c r="F3" s="66" t="s">
        <v>249</v>
      </c>
      <c r="G3" s="66" t="s">
        <v>249</v>
      </c>
      <c r="H3" s="66" t="s">
        <v>249</v>
      </c>
      <c r="I3" s="66" t="s">
        <v>249</v>
      </c>
      <c r="J3" s="170"/>
      <c r="K3" s="170"/>
      <c r="L3" s="171"/>
      <c r="M3" s="171"/>
      <c r="N3" s="25"/>
      <c r="O3" s="25"/>
    </row>
    <row r="4" spans="1:15" ht="19.5" customHeight="1">
      <c r="A4" s="50">
        <v>1</v>
      </c>
      <c r="B4" s="66" t="s">
        <v>20</v>
      </c>
      <c r="C4" s="50" t="s">
        <v>125</v>
      </c>
      <c r="D4" s="298">
        <f>E4+F4+G4+H4+I4</f>
        <v>0</v>
      </c>
      <c r="E4" s="50"/>
      <c r="F4" s="343"/>
      <c r="G4" s="343"/>
      <c r="H4" s="343"/>
      <c r="I4" s="343"/>
      <c r="J4" s="106"/>
      <c r="K4" s="106"/>
      <c r="L4" s="106"/>
      <c r="M4" s="106"/>
      <c r="N4" s="25"/>
      <c r="O4" s="135"/>
    </row>
    <row r="5" spans="1:15" ht="19.5" customHeight="1">
      <c r="A5" s="50">
        <v>2</v>
      </c>
      <c r="B5" s="66" t="s">
        <v>21</v>
      </c>
      <c r="C5" s="50" t="s">
        <v>125</v>
      </c>
      <c r="D5" s="298">
        <f>E5+F5+G5+H5+I5</f>
        <v>0</v>
      </c>
      <c r="E5" s="343"/>
      <c r="F5" s="343"/>
      <c r="G5" s="343"/>
      <c r="H5" s="343"/>
      <c r="I5" s="343"/>
      <c r="J5" s="136"/>
      <c r="K5" s="100"/>
      <c r="L5" s="136"/>
      <c r="M5" s="100"/>
      <c r="N5" s="25"/>
      <c r="O5" s="95"/>
    </row>
    <row r="6" spans="1:15" ht="19.5" customHeight="1">
      <c r="A6" s="50">
        <v>3</v>
      </c>
      <c r="B6" s="66" t="s">
        <v>54</v>
      </c>
      <c r="C6" s="50" t="s">
        <v>125</v>
      </c>
      <c r="D6" s="298">
        <f t="shared" ref="D6:D12" si="0">E6+F6+G6+H6+I6</f>
        <v>0</v>
      </c>
      <c r="E6" s="298">
        <f>E4+E5</f>
        <v>0</v>
      </c>
      <c r="F6" s="298">
        <f>F4+F5</f>
        <v>0</v>
      </c>
      <c r="G6" s="298">
        <f>G4+G5</f>
        <v>0</v>
      </c>
      <c r="H6" s="298">
        <f>H4+H5</f>
        <v>0</v>
      </c>
      <c r="I6" s="298">
        <f>I4+I5</f>
        <v>0</v>
      </c>
      <c r="J6" s="130"/>
      <c r="K6" s="100"/>
      <c r="L6" s="130"/>
      <c r="M6" s="100"/>
      <c r="N6" s="25"/>
      <c r="O6" s="95"/>
    </row>
    <row r="7" spans="1:15" ht="19.5" customHeight="1">
      <c r="A7" s="50">
        <v>3.1</v>
      </c>
      <c r="B7" s="134" t="s">
        <v>126</v>
      </c>
      <c r="C7" s="50" t="s">
        <v>125</v>
      </c>
      <c r="D7" s="298">
        <f t="shared" si="0"/>
        <v>0</v>
      </c>
      <c r="E7" s="50"/>
      <c r="F7" s="343"/>
      <c r="G7" s="343"/>
      <c r="H7" s="343"/>
      <c r="I7" s="343"/>
      <c r="J7" s="136"/>
      <c r="K7" s="100"/>
      <c r="L7" s="136"/>
      <c r="M7" s="100"/>
      <c r="N7" s="25"/>
      <c r="O7" s="95"/>
    </row>
    <row r="8" spans="1:15" ht="19.5" customHeight="1">
      <c r="A8" s="50">
        <v>3.2</v>
      </c>
      <c r="B8" s="211" t="s">
        <v>99</v>
      </c>
      <c r="C8" s="50" t="s">
        <v>125</v>
      </c>
      <c r="D8" s="298">
        <f t="shared" si="0"/>
        <v>0</v>
      </c>
      <c r="E8" s="343"/>
      <c r="F8" s="343"/>
      <c r="G8" s="343"/>
      <c r="H8" s="343"/>
      <c r="I8" s="343"/>
      <c r="J8" s="136"/>
      <c r="K8" s="100"/>
      <c r="L8" s="136"/>
      <c r="M8" s="100"/>
      <c r="N8" s="25"/>
      <c r="O8" s="95"/>
    </row>
    <row r="9" spans="1:15" ht="19.5" customHeight="1">
      <c r="A9" s="50">
        <v>3.3</v>
      </c>
      <c r="B9" s="211" t="s">
        <v>100</v>
      </c>
      <c r="C9" s="50" t="s">
        <v>125</v>
      </c>
      <c r="D9" s="298">
        <f t="shared" si="0"/>
        <v>0</v>
      </c>
      <c r="E9" s="343"/>
      <c r="F9" s="343"/>
      <c r="G9" s="343"/>
      <c r="H9" s="343"/>
      <c r="I9" s="343"/>
      <c r="J9" s="136"/>
      <c r="K9" s="100"/>
      <c r="L9" s="136"/>
      <c r="M9" s="100"/>
      <c r="N9" s="25"/>
      <c r="O9" s="95"/>
    </row>
    <row r="10" spans="1:15" ht="19.5" customHeight="1">
      <c r="A10" s="50">
        <v>3.4</v>
      </c>
      <c r="B10" s="211" t="s">
        <v>101</v>
      </c>
      <c r="C10" s="50" t="s">
        <v>125</v>
      </c>
      <c r="D10" s="298">
        <f t="shared" si="0"/>
        <v>0</v>
      </c>
      <c r="E10" s="343"/>
      <c r="F10" s="343"/>
      <c r="G10" s="343"/>
      <c r="H10" s="343"/>
      <c r="I10" s="343"/>
      <c r="J10" s="136"/>
      <c r="K10" s="100"/>
      <c r="L10" s="136"/>
      <c r="M10" s="100"/>
      <c r="N10" s="25"/>
      <c r="O10" s="95"/>
    </row>
    <row r="11" spans="1:15" ht="19.5" customHeight="1">
      <c r="A11" s="50">
        <v>3.5</v>
      </c>
      <c r="B11" s="211" t="s">
        <v>102</v>
      </c>
      <c r="C11" s="50" t="s">
        <v>125</v>
      </c>
      <c r="D11" s="298">
        <f t="shared" si="0"/>
        <v>0</v>
      </c>
      <c r="E11" s="343"/>
      <c r="F11" s="343"/>
      <c r="G11" s="343"/>
      <c r="H11" s="343"/>
      <c r="I11" s="343"/>
      <c r="J11" s="130"/>
      <c r="K11" s="100"/>
      <c r="L11" s="130"/>
      <c r="M11" s="100"/>
      <c r="N11" s="25"/>
      <c r="O11" s="95"/>
    </row>
    <row r="12" spans="1:15">
      <c r="A12" s="50">
        <v>3.6</v>
      </c>
      <c r="B12" s="211" t="s">
        <v>103</v>
      </c>
      <c r="C12" s="50" t="s">
        <v>125</v>
      </c>
      <c r="D12" s="298">
        <f t="shared" si="0"/>
        <v>0</v>
      </c>
      <c r="E12" s="343"/>
      <c r="F12" s="343"/>
      <c r="G12" s="343"/>
      <c r="H12" s="343"/>
      <c r="I12" s="343"/>
      <c r="J12" s="97"/>
      <c r="K12" s="97"/>
      <c r="L12" s="97"/>
      <c r="M12" s="97"/>
      <c r="N12" s="25"/>
      <c r="O12" s="25"/>
    </row>
    <row r="13" spans="1:15">
      <c r="A13" s="492" t="s">
        <v>264</v>
      </c>
      <c r="B13" s="493"/>
      <c r="C13" s="493"/>
      <c r="D13" s="493"/>
      <c r="E13" s="493"/>
      <c r="F13" s="493"/>
      <c r="G13" s="493"/>
      <c r="H13" s="493"/>
      <c r="I13" s="494"/>
      <c r="J13" s="141"/>
      <c r="K13" s="141"/>
      <c r="L13" s="141"/>
      <c r="M13" s="141"/>
      <c r="N13" s="25"/>
      <c r="O13" s="25"/>
    </row>
    <row r="14" spans="1:15">
      <c r="A14" s="141"/>
      <c r="B14" s="141"/>
      <c r="C14" s="141"/>
      <c r="D14" s="141"/>
      <c r="E14" s="141"/>
      <c r="F14" s="141"/>
      <c r="G14" s="141"/>
      <c r="H14" s="141"/>
      <c r="I14" s="141"/>
      <c r="J14" s="141"/>
      <c r="K14" s="141"/>
      <c r="L14" s="141"/>
      <c r="M14" s="141"/>
      <c r="N14" s="25"/>
      <c r="O14" s="25"/>
    </row>
    <row r="15" spans="1:15">
      <c r="A15" s="25"/>
      <c r="B15" s="25"/>
      <c r="C15" s="25"/>
      <c r="D15" s="25"/>
      <c r="E15" s="25"/>
      <c r="F15" s="25"/>
      <c r="G15" s="25"/>
      <c r="H15" s="25"/>
      <c r="I15" s="25"/>
      <c r="J15" s="25"/>
      <c r="K15" s="25"/>
      <c r="L15" s="25"/>
      <c r="M15" s="25"/>
      <c r="N15" s="25"/>
      <c r="O15" s="25"/>
    </row>
    <row r="21" spans="11:11">
      <c r="K21" s="14"/>
    </row>
  </sheetData>
  <mergeCells count="6">
    <mergeCell ref="A13:I13"/>
    <mergeCell ref="A1:I1"/>
    <mergeCell ref="A2:A3"/>
    <mergeCell ref="B2:B3"/>
    <mergeCell ref="C2:C3"/>
    <mergeCell ref="D2:D3"/>
  </mergeCells>
  <phoneticPr fontId="1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8"/>
  <sheetViews>
    <sheetView workbookViewId="0">
      <selection activeCell="J4" sqref="J4:J10"/>
    </sheetView>
  </sheetViews>
  <sheetFormatPr defaultRowHeight="13.5"/>
  <cols>
    <col min="2" max="2" width="13.125" customWidth="1"/>
    <col min="5" max="5" width="11.5" customWidth="1"/>
    <col min="7" max="7" width="12.625" customWidth="1"/>
    <col min="9" max="9" width="13.125" customWidth="1"/>
  </cols>
  <sheetData>
    <row r="1" spans="1:12">
      <c r="A1" s="420" t="s">
        <v>666</v>
      </c>
      <c r="B1" s="421"/>
      <c r="C1" s="421"/>
      <c r="D1" s="421"/>
      <c r="E1" s="421"/>
      <c r="F1" s="421"/>
      <c r="G1" s="421"/>
      <c r="H1" s="421"/>
      <c r="I1" s="421"/>
      <c r="J1" s="421"/>
      <c r="K1" s="78"/>
      <c r="L1" s="78"/>
    </row>
    <row r="2" spans="1:12">
      <c r="A2" s="388" t="s">
        <v>10</v>
      </c>
      <c r="B2" s="388" t="s">
        <v>11</v>
      </c>
      <c r="C2" s="66" t="s">
        <v>25</v>
      </c>
      <c r="D2" s="388" t="s">
        <v>35</v>
      </c>
      <c r="E2" s="388" t="s">
        <v>243</v>
      </c>
      <c r="F2" s="388"/>
      <c r="G2" s="388" t="s">
        <v>244</v>
      </c>
      <c r="H2" s="388"/>
      <c r="I2" s="388" t="s">
        <v>245</v>
      </c>
      <c r="J2" s="388"/>
      <c r="K2" s="78"/>
      <c r="L2" s="78"/>
    </row>
    <row r="3" spans="1:12">
      <c r="A3" s="388"/>
      <c r="B3" s="388"/>
      <c r="C3" s="66" t="s">
        <v>120</v>
      </c>
      <c r="D3" s="388"/>
      <c r="E3" s="66" t="s">
        <v>247</v>
      </c>
      <c r="F3" s="66" t="s">
        <v>248</v>
      </c>
      <c r="G3" s="66" t="s">
        <v>250</v>
      </c>
      <c r="H3" s="66" t="s">
        <v>248</v>
      </c>
      <c r="I3" s="66" t="s">
        <v>252</v>
      </c>
      <c r="J3" s="66" t="s">
        <v>248</v>
      </c>
      <c r="K3" s="78"/>
      <c r="L3" s="78"/>
    </row>
    <row r="4" spans="1:12">
      <c r="A4" s="50">
        <v>1</v>
      </c>
      <c r="B4" s="66" t="s">
        <v>20</v>
      </c>
      <c r="C4" s="50">
        <v>35</v>
      </c>
      <c r="D4" s="50"/>
      <c r="E4" s="343">
        <v>0</v>
      </c>
      <c r="F4" s="343"/>
      <c r="G4" s="343">
        <v>0</v>
      </c>
      <c r="H4" s="343"/>
      <c r="I4" s="343">
        <v>0</v>
      </c>
      <c r="J4" s="343"/>
      <c r="K4" s="78"/>
      <c r="L4" s="78"/>
    </row>
    <row r="5" spans="1:12">
      <c r="A5" s="50">
        <v>2</v>
      </c>
      <c r="B5" s="66" t="s">
        <v>21</v>
      </c>
      <c r="C5" s="50">
        <v>35</v>
      </c>
      <c r="D5" s="343"/>
      <c r="E5" s="343">
        <v>0</v>
      </c>
      <c r="F5" s="343"/>
      <c r="G5" s="343">
        <v>0</v>
      </c>
      <c r="H5" s="343"/>
      <c r="I5" s="343">
        <v>0</v>
      </c>
      <c r="J5" s="343"/>
      <c r="K5" s="78"/>
      <c r="L5" s="78"/>
    </row>
    <row r="6" spans="1:12">
      <c r="A6" s="50">
        <v>3</v>
      </c>
      <c r="B6" s="66" t="s">
        <v>54</v>
      </c>
      <c r="C6" s="50">
        <v>35</v>
      </c>
      <c r="D6" s="343"/>
      <c r="E6" s="298">
        <f>E4+E5</f>
        <v>0</v>
      </c>
      <c r="F6" s="343"/>
      <c r="G6" s="298">
        <f>G4+G5</f>
        <v>0</v>
      </c>
      <c r="H6" s="343"/>
      <c r="I6" s="298">
        <f>I4+I5</f>
        <v>0</v>
      </c>
      <c r="J6" s="343"/>
      <c r="K6" s="78"/>
      <c r="L6" s="78"/>
    </row>
    <row r="7" spans="1:12">
      <c r="A7" s="50">
        <v>3.1</v>
      </c>
      <c r="B7" s="82" t="s">
        <v>126</v>
      </c>
      <c r="C7" s="50">
        <v>35</v>
      </c>
      <c r="D7" s="343"/>
      <c r="E7" s="343">
        <v>0</v>
      </c>
      <c r="F7" s="343"/>
      <c r="G7" s="343">
        <v>0</v>
      </c>
      <c r="H7" s="343"/>
      <c r="I7" s="343">
        <v>0</v>
      </c>
      <c r="J7" s="343"/>
      <c r="K7" s="78"/>
      <c r="L7" s="78"/>
    </row>
    <row r="8" spans="1:12">
      <c r="A8" s="50">
        <v>3.2</v>
      </c>
      <c r="B8" s="83" t="s">
        <v>99</v>
      </c>
      <c r="C8" s="50">
        <v>35</v>
      </c>
      <c r="D8" s="343"/>
      <c r="E8" s="343">
        <v>0</v>
      </c>
      <c r="F8" s="343"/>
      <c r="G8" s="343">
        <v>0</v>
      </c>
      <c r="H8" s="343"/>
      <c r="I8" s="343">
        <v>0</v>
      </c>
      <c r="J8" s="343"/>
      <c r="K8" s="78"/>
      <c r="L8" s="78"/>
    </row>
    <row r="9" spans="1:12">
      <c r="A9" s="50">
        <v>3.3</v>
      </c>
      <c r="B9" s="83" t="s">
        <v>100</v>
      </c>
      <c r="C9" s="50">
        <v>35</v>
      </c>
      <c r="D9" s="343"/>
      <c r="E9" s="343">
        <v>0</v>
      </c>
      <c r="F9" s="343"/>
      <c r="G9" s="343">
        <v>0</v>
      </c>
      <c r="H9" s="343"/>
      <c r="I9" s="343">
        <v>0</v>
      </c>
      <c r="J9" s="343"/>
      <c r="K9" s="78"/>
      <c r="L9" s="78"/>
    </row>
    <row r="10" spans="1:12">
      <c r="A10" s="50">
        <v>3.4</v>
      </c>
      <c r="B10" s="83" t="s">
        <v>101</v>
      </c>
      <c r="C10" s="50">
        <v>35</v>
      </c>
      <c r="D10" s="343"/>
      <c r="E10" s="343">
        <v>0</v>
      </c>
      <c r="F10" s="343"/>
      <c r="G10" s="343">
        <v>0</v>
      </c>
      <c r="H10" s="343"/>
      <c r="I10" s="343">
        <v>0</v>
      </c>
      <c r="J10" s="343"/>
      <c r="K10" s="78"/>
      <c r="L10" s="78"/>
    </row>
    <row r="11" spans="1:12">
      <c r="A11" s="50">
        <v>3.5</v>
      </c>
      <c r="B11" s="83" t="s">
        <v>102</v>
      </c>
      <c r="C11" s="50">
        <v>35</v>
      </c>
      <c r="D11" s="343"/>
      <c r="E11" s="50" t="s">
        <v>107</v>
      </c>
      <c r="F11" s="50" t="s">
        <v>107</v>
      </c>
      <c r="G11" s="50" t="s">
        <v>107</v>
      </c>
      <c r="H11" s="50" t="s">
        <v>107</v>
      </c>
      <c r="I11" s="50" t="s">
        <v>107</v>
      </c>
      <c r="J11" s="50" t="s">
        <v>107</v>
      </c>
      <c r="K11" s="78"/>
      <c r="L11" s="78"/>
    </row>
    <row r="12" spans="1:12" ht="18" customHeight="1">
      <c r="A12" s="50">
        <v>3.6</v>
      </c>
      <c r="B12" s="83" t="s">
        <v>103</v>
      </c>
      <c r="C12" s="50">
        <v>35</v>
      </c>
      <c r="D12" s="343"/>
      <c r="E12" s="50" t="s">
        <v>107</v>
      </c>
      <c r="F12" s="50" t="s">
        <v>107</v>
      </c>
      <c r="G12" s="50" t="s">
        <v>107</v>
      </c>
      <c r="H12" s="50" t="s">
        <v>107</v>
      </c>
      <c r="I12" s="50" t="s">
        <v>107</v>
      </c>
      <c r="J12" s="50" t="s">
        <v>107</v>
      </c>
      <c r="K12" s="78"/>
      <c r="L12" s="78"/>
    </row>
    <row r="13" spans="1:12" ht="25.5" customHeight="1">
      <c r="A13" s="490" t="s">
        <v>246</v>
      </c>
      <c r="B13" s="488"/>
      <c r="C13" s="488"/>
      <c r="D13" s="488"/>
      <c r="E13" s="488"/>
      <c r="F13" s="488"/>
      <c r="G13" s="488"/>
      <c r="H13" s="488"/>
      <c r="I13" s="488"/>
      <c r="J13" s="488"/>
      <c r="K13" s="78"/>
      <c r="L13" s="78"/>
    </row>
    <row r="14" spans="1:12" ht="21" customHeight="1">
      <c r="A14" s="488"/>
      <c r="B14" s="488"/>
      <c r="C14" s="488"/>
      <c r="D14" s="488"/>
      <c r="E14" s="488"/>
      <c r="F14" s="488"/>
      <c r="G14" s="488"/>
      <c r="H14" s="488"/>
      <c r="I14" s="488"/>
      <c r="J14" s="488"/>
      <c r="K14" s="78"/>
      <c r="L14" s="78"/>
    </row>
    <row r="15" spans="1:12" ht="30" customHeight="1">
      <c r="A15" s="488"/>
      <c r="B15" s="488"/>
      <c r="C15" s="488"/>
      <c r="D15" s="488"/>
      <c r="E15" s="488"/>
      <c r="F15" s="488"/>
      <c r="G15" s="488"/>
      <c r="H15" s="488"/>
      <c r="I15" s="488"/>
      <c r="J15" s="488"/>
      <c r="K15" s="78"/>
      <c r="L15" s="78"/>
    </row>
    <row r="16" spans="1:12" ht="21.75" customHeight="1">
      <c r="A16" s="488"/>
      <c r="B16" s="488"/>
      <c r="C16" s="488"/>
      <c r="D16" s="488"/>
      <c r="E16" s="488"/>
      <c r="F16" s="488"/>
      <c r="G16" s="488"/>
      <c r="H16" s="488"/>
      <c r="I16" s="488"/>
      <c r="J16" s="488"/>
      <c r="K16" s="78"/>
      <c r="L16" s="78"/>
    </row>
    <row r="17" spans="1:12">
      <c r="A17" s="488"/>
      <c r="B17" s="488"/>
      <c r="C17" s="488"/>
      <c r="D17" s="488"/>
      <c r="E17" s="488"/>
      <c r="F17" s="488"/>
      <c r="G17" s="488"/>
      <c r="H17" s="488"/>
      <c r="I17" s="488"/>
      <c r="J17" s="488"/>
      <c r="K17" s="78"/>
      <c r="L17" s="78"/>
    </row>
    <row r="18" spans="1:12">
      <c r="A18" s="488"/>
      <c r="B18" s="488"/>
      <c r="C18" s="488"/>
      <c r="D18" s="488"/>
      <c r="E18" s="488"/>
      <c r="F18" s="488"/>
      <c r="G18" s="488"/>
      <c r="H18" s="488"/>
      <c r="I18" s="488"/>
      <c r="J18" s="488"/>
      <c r="K18" s="78"/>
      <c r="L18" s="78"/>
    </row>
  </sheetData>
  <mergeCells count="8">
    <mergeCell ref="A13:J18"/>
    <mergeCell ref="A1:J1"/>
    <mergeCell ref="A2:A3"/>
    <mergeCell ref="B2:B3"/>
    <mergeCell ref="D2:D3"/>
    <mergeCell ref="E2:F2"/>
    <mergeCell ref="G2:H2"/>
    <mergeCell ref="I2:J2"/>
  </mergeCells>
  <phoneticPr fontId="1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G9"/>
  <sheetViews>
    <sheetView workbookViewId="0">
      <selection activeCell="B5" sqref="B5"/>
    </sheetView>
  </sheetViews>
  <sheetFormatPr defaultRowHeight="13.5"/>
  <sheetData>
    <row r="1" spans="1:7">
      <c r="A1" s="361" t="s">
        <v>649</v>
      </c>
      <c r="B1" s="362"/>
      <c r="C1" s="362"/>
      <c r="D1" s="362"/>
      <c r="E1" s="362"/>
      <c r="F1" s="362"/>
      <c r="G1" s="362"/>
    </row>
    <row r="2" spans="1:7">
      <c r="A2" s="367" t="s">
        <v>9</v>
      </c>
      <c r="B2" s="367"/>
      <c r="C2" s="367"/>
      <c r="D2" s="367"/>
      <c r="E2" s="367"/>
      <c r="F2" s="367"/>
      <c r="G2" s="367"/>
    </row>
    <row r="3" spans="1:7" ht="25.5" customHeight="1">
      <c r="A3" s="364" t="s">
        <v>96</v>
      </c>
      <c r="B3" s="363" t="s">
        <v>18</v>
      </c>
      <c r="C3" s="363" t="s">
        <v>19</v>
      </c>
      <c r="D3" s="363"/>
      <c r="E3" s="363"/>
      <c r="F3" s="363"/>
      <c r="G3" s="363"/>
    </row>
    <row r="4" spans="1:7" ht="25.5">
      <c r="A4" s="365"/>
      <c r="B4" s="363"/>
      <c r="C4" s="2" t="s">
        <v>4</v>
      </c>
      <c r="D4" s="2" t="s">
        <v>5</v>
      </c>
      <c r="E4" s="2" t="s">
        <v>6</v>
      </c>
      <c r="F4" s="2" t="s">
        <v>7</v>
      </c>
      <c r="G4" s="2" t="s">
        <v>8</v>
      </c>
    </row>
    <row r="5" spans="1:7">
      <c r="A5" s="2">
        <v>2012</v>
      </c>
      <c r="B5" s="293"/>
      <c r="C5" s="302">
        <f>SUM(D5,E5,F5,G5)</f>
        <v>0</v>
      </c>
      <c r="D5" s="5"/>
      <c r="E5" s="5"/>
      <c r="F5" s="5"/>
      <c r="G5" s="5"/>
    </row>
    <row r="6" spans="1:7" ht="33.75" customHeight="1">
      <c r="A6" s="366" t="s">
        <v>97</v>
      </c>
      <c r="B6" s="366"/>
      <c r="C6" s="366"/>
      <c r="D6" s="366"/>
      <c r="E6" s="366"/>
      <c r="F6" s="366"/>
      <c r="G6" s="366"/>
    </row>
    <row r="7" spans="1:7" ht="31.5" customHeight="1"/>
    <row r="9" spans="1:7" ht="27.75" customHeight="1">
      <c r="B9" s="22"/>
      <c r="G9" s="16"/>
    </row>
  </sheetData>
  <sheetProtection formatCells="0" formatColumns="0" formatRows="0" insertColumns="0" insertRows="0" insertHyperlinks="0" deleteColumns="0" deleteRows="0"/>
  <mergeCells count="6">
    <mergeCell ref="A1:G1"/>
    <mergeCell ref="B3:B4"/>
    <mergeCell ref="C3:G3"/>
    <mergeCell ref="A3:A4"/>
    <mergeCell ref="A6:G6"/>
    <mergeCell ref="A2:G2"/>
  </mergeCells>
  <phoneticPr fontId="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workbookViewId="0">
      <selection activeCell="F10" sqref="F10"/>
    </sheetView>
  </sheetViews>
  <sheetFormatPr defaultRowHeight="13.5"/>
  <cols>
    <col min="2" max="2" width="12.875" customWidth="1"/>
  </cols>
  <sheetData>
    <row r="1" spans="1:16">
      <c r="A1" s="420" t="s">
        <v>485</v>
      </c>
      <c r="B1" s="421"/>
      <c r="C1" s="421"/>
      <c r="D1" s="421"/>
      <c r="E1" s="421"/>
      <c r="F1" s="421"/>
      <c r="G1" s="421"/>
      <c r="H1" s="186"/>
      <c r="I1" s="186"/>
      <c r="J1" s="186"/>
      <c r="K1" s="186"/>
      <c r="L1" s="186"/>
      <c r="M1" s="186"/>
      <c r="N1" s="186"/>
    </row>
    <row r="2" spans="1:16">
      <c r="A2" s="388" t="s">
        <v>10</v>
      </c>
      <c r="B2" s="388" t="s">
        <v>11</v>
      </c>
      <c r="C2" s="388" t="s">
        <v>165</v>
      </c>
      <c r="D2" s="388" t="s">
        <v>253</v>
      </c>
      <c r="E2" s="50" t="s">
        <v>254</v>
      </c>
      <c r="F2" s="50" t="s">
        <v>255</v>
      </c>
      <c r="G2" s="66" t="s">
        <v>256</v>
      </c>
      <c r="H2" s="178"/>
      <c r="I2" s="178"/>
      <c r="J2" s="178"/>
      <c r="K2" s="178"/>
      <c r="L2" s="178"/>
      <c r="M2" s="178"/>
      <c r="N2" s="178"/>
      <c r="O2" s="78"/>
      <c r="P2" s="78"/>
    </row>
    <row r="3" spans="1:16" ht="13.5" customHeight="1">
      <c r="A3" s="388"/>
      <c r="B3" s="388"/>
      <c r="C3" s="388"/>
      <c r="D3" s="388"/>
      <c r="E3" s="66" t="s">
        <v>34</v>
      </c>
      <c r="F3" s="66" t="s">
        <v>36</v>
      </c>
      <c r="G3" s="66" t="s">
        <v>34</v>
      </c>
      <c r="H3" s="89"/>
      <c r="I3" s="89"/>
      <c r="J3" s="89"/>
      <c r="K3" s="89"/>
      <c r="L3" s="89"/>
      <c r="M3" s="180"/>
      <c r="N3" s="180"/>
      <c r="O3" s="78"/>
      <c r="P3" s="78"/>
    </row>
    <row r="4" spans="1:16" ht="15">
      <c r="A4" s="50">
        <v>1</v>
      </c>
      <c r="B4" s="66" t="s">
        <v>20</v>
      </c>
      <c r="C4" s="50">
        <v>35</v>
      </c>
      <c r="D4" s="347">
        <v>6.6613381477509392E-16</v>
      </c>
      <c r="E4" s="347">
        <v>0</v>
      </c>
      <c r="F4" s="347">
        <v>0</v>
      </c>
      <c r="G4" s="347">
        <v>0</v>
      </c>
      <c r="H4" s="181"/>
      <c r="I4" s="181"/>
      <c r="J4" s="181"/>
      <c r="K4" s="181"/>
      <c r="L4" s="181"/>
      <c r="M4" s="181"/>
      <c r="N4" s="181"/>
      <c r="O4" s="78"/>
      <c r="P4" s="137"/>
    </row>
    <row r="5" spans="1:16" ht="15">
      <c r="A5" s="50">
        <v>2</v>
      </c>
      <c r="B5" s="66" t="s">
        <v>21</v>
      </c>
      <c r="C5" s="50">
        <v>35</v>
      </c>
      <c r="D5" s="347">
        <v>6.6613381477509392E-16</v>
      </c>
      <c r="E5" s="347">
        <v>0</v>
      </c>
      <c r="F5" s="347">
        <v>0</v>
      </c>
      <c r="G5" s="347">
        <v>0</v>
      </c>
      <c r="H5" s="100"/>
      <c r="I5" s="136"/>
      <c r="J5" s="100"/>
      <c r="K5" s="136"/>
      <c r="L5" s="100"/>
      <c r="M5" s="136"/>
      <c r="N5" s="183"/>
      <c r="O5" s="78"/>
      <c r="P5" s="121"/>
    </row>
    <row r="6" spans="1:16">
      <c r="A6" s="50">
        <v>3</v>
      </c>
      <c r="B6" s="66" t="s">
        <v>54</v>
      </c>
      <c r="C6" s="50">
        <v>35</v>
      </c>
      <c r="D6" s="346">
        <f>D4+D5</f>
        <v>1.3322676295501878E-15</v>
      </c>
      <c r="E6" s="346">
        <f>E4+E5</f>
        <v>0</v>
      </c>
      <c r="F6" s="346">
        <f>F4+F5</f>
        <v>0</v>
      </c>
      <c r="G6" s="346">
        <f>G4+G5</f>
        <v>0</v>
      </c>
      <c r="H6" s="100"/>
      <c r="I6" s="130"/>
      <c r="J6" s="100"/>
      <c r="K6" s="130"/>
      <c r="L6" s="100"/>
      <c r="M6" s="130"/>
      <c r="N6" s="183"/>
      <c r="O6" s="78"/>
      <c r="P6" s="121"/>
    </row>
    <row r="7" spans="1:16" ht="27" customHeight="1">
      <c r="A7" s="490" t="s">
        <v>609</v>
      </c>
      <c r="B7" s="490"/>
      <c r="C7" s="490"/>
      <c r="D7" s="490"/>
      <c r="E7" s="490"/>
      <c r="F7" s="490"/>
      <c r="G7" s="490"/>
      <c r="H7" s="100"/>
      <c r="I7" s="136"/>
      <c r="J7" s="100"/>
      <c r="K7" s="136"/>
      <c r="L7" s="100"/>
      <c r="M7" s="136"/>
      <c r="N7" s="183"/>
      <c r="O7" s="78"/>
      <c r="P7" s="121"/>
    </row>
    <row r="8" spans="1:16" ht="29.25" customHeight="1">
      <c r="A8" s="490"/>
      <c r="B8" s="490"/>
      <c r="C8" s="490"/>
      <c r="D8" s="490"/>
      <c r="E8" s="490"/>
      <c r="F8" s="490"/>
      <c r="G8" s="490"/>
      <c r="H8" s="100"/>
      <c r="I8" s="136"/>
      <c r="J8" s="100"/>
      <c r="K8" s="136"/>
      <c r="L8" s="100"/>
      <c r="M8" s="136"/>
      <c r="N8" s="183"/>
      <c r="O8" s="78"/>
      <c r="P8" s="121"/>
    </row>
    <row r="9" spans="1:16">
      <c r="A9" s="130"/>
      <c r="B9" s="184"/>
      <c r="C9" s="130"/>
      <c r="D9" s="182"/>
      <c r="E9" s="136"/>
      <c r="F9" s="100"/>
      <c r="G9" s="136"/>
      <c r="H9" s="100"/>
      <c r="I9" s="136"/>
      <c r="J9" s="100"/>
      <c r="K9" s="136"/>
      <c r="L9" s="100"/>
      <c r="M9" s="136"/>
      <c r="N9" s="183"/>
      <c r="O9" s="78"/>
      <c r="P9" s="121"/>
    </row>
    <row r="10" spans="1:16">
      <c r="A10" s="130"/>
      <c r="B10" s="184"/>
      <c r="C10" s="495"/>
      <c r="D10" s="182"/>
      <c r="E10" s="136"/>
      <c r="F10" s="100"/>
      <c r="G10" s="136"/>
      <c r="H10" s="100"/>
      <c r="I10" s="136"/>
      <c r="J10" s="100"/>
      <c r="K10" s="136"/>
      <c r="L10" s="100"/>
      <c r="M10" s="136"/>
      <c r="N10" s="183"/>
      <c r="O10" s="78"/>
      <c r="P10" s="121"/>
    </row>
    <row r="11" spans="1:16">
      <c r="A11" s="130"/>
      <c r="B11" s="181"/>
      <c r="C11" s="495"/>
      <c r="D11" s="182"/>
      <c r="E11" s="130"/>
      <c r="F11" s="100"/>
      <c r="G11" s="130"/>
      <c r="H11" s="100"/>
      <c r="I11" s="130"/>
      <c r="J11" s="100"/>
      <c r="K11" s="130"/>
      <c r="L11" s="100"/>
      <c r="M11" s="130"/>
      <c r="N11" s="183"/>
      <c r="O11" s="78"/>
      <c r="P11" s="121"/>
    </row>
    <row r="12" spans="1:16">
      <c r="A12" s="180"/>
      <c r="B12" s="180"/>
      <c r="C12" s="180"/>
      <c r="D12" s="180"/>
      <c r="E12" s="180"/>
      <c r="F12" s="180"/>
      <c r="G12" s="180"/>
      <c r="H12" s="180"/>
      <c r="I12" s="180"/>
      <c r="J12" s="180"/>
      <c r="K12" s="180"/>
      <c r="L12" s="180"/>
      <c r="M12" s="180"/>
      <c r="N12" s="180"/>
      <c r="O12" s="78"/>
      <c r="P12" s="78"/>
    </row>
    <row r="13" spans="1:16">
      <c r="A13" s="78"/>
      <c r="B13" s="78"/>
      <c r="C13" s="78"/>
      <c r="D13" s="78"/>
      <c r="E13" s="78"/>
      <c r="F13" s="78"/>
      <c r="G13" s="78"/>
      <c r="H13" s="78"/>
      <c r="I13" s="78"/>
      <c r="J13" s="78"/>
      <c r="K13" s="78"/>
      <c r="L13" s="78"/>
      <c r="M13" s="78"/>
      <c r="N13" s="78"/>
      <c r="O13" s="78"/>
      <c r="P13" s="78"/>
    </row>
    <row r="14" spans="1:16">
      <c r="A14" s="78"/>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185"/>
      <c r="D17" s="78"/>
      <c r="E17" s="78"/>
      <c r="F17" s="78"/>
      <c r="G17" s="78"/>
      <c r="H17" s="78"/>
      <c r="I17" s="78"/>
      <c r="J17" s="78"/>
      <c r="K17" s="78"/>
      <c r="L17" s="78"/>
      <c r="M17" s="78"/>
      <c r="N17" s="78"/>
      <c r="O17" s="78"/>
      <c r="P17" s="78"/>
    </row>
    <row r="18" spans="1:16">
      <c r="A18" s="78"/>
      <c r="B18" s="78"/>
      <c r="C18" s="78"/>
      <c r="D18" s="78"/>
      <c r="E18" s="78"/>
      <c r="F18" s="78"/>
      <c r="G18" s="78"/>
      <c r="H18" s="78"/>
      <c r="I18" s="78"/>
      <c r="J18" s="78"/>
      <c r="K18" s="78"/>
      <c r="L18" s="78"/>
      <c r="M18" s="78"/>
      <c r="N18" s="78"/>
      <c r="O18" s="78"/>
      <c r="P18" s="78"/>
    </row>
  </sheetData>
  <mergeCells count="7">
    <mergeCell ref="A7:G8"/>
    <mergeCell ref="A1:G1"/>
    <mergeCell ref="A2:A3"/>
    <mergeCell ref="B2:B3"/>
    <mergeCell ref="C10:C11"/>
    <mergeCell ref="C2:C3"/>
    <mergeCell ref="D2:D3"/>
  </mergeCells>
  <phoneticPr fontId="14" type="noConversion"/>
  <pageMargins left="0.7" right="0.7" top="0.75" bottom="0.75" header="0.3" footer="0.3"/>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sqref="A1:I1"/>
    </sheetView>
  </sheetViews>
  <sheetFormatPr defaultRowHeight="13.5"/>
  <cols>
    <col min="2" max="2" width="13.375" customWidth="1"/>
  </cols>
  <sheetData>
    <row r="1" spans="1:12">
      <c r="A1" s="420" t="s">
        <v>484</v>
      </c>
      <c r="B1" s="421"/>
      <c r="C1" s="421"/>
      <c r="D1" s="421"/>
      <c r="E1" s="421"/>
      <c r="F1" s="421"/>
      <c r="G1" s="421"/>
      <c r="H1" s="421"/>
      <c r="I1" s="421"/>
      <c r="J1" s="191"/>
    </row>
    <row r="2" spans="1:12" ht="13.5" customHeight="1">
      <c r="A2" s="388" t="s">
        <v>10</v>
      </c>
      <c r="B2" s="388" t="s">
        <v>11</v>
      </c>
      <c r="C2" s="388" t="s">
        <v>165</v>
      </c>
      <c r="D2" s="388" t="s">
        <v>258</v>
      </c>
      <c r="E2" s="50" t="s">
        <v>259</v>
      </c>
      <c r="F2" s="50" t="s">
        <v>610</v>
      </c>
      <c r="G2" s="88" t="s">
        <v>611</v>
      </c>
      <c r="H2" s="88" t="s">
        <v>612</v>
      </c>
      <c r="I2" s="270" t="s">
        <v>480</v>
      </c>
      <c r="J2" s="188"/>
      <c r="K2" s="78"/>
      <c r="L2" s="78"/>
    </row>
    <row r="3" spans="1:12" ht="25.5">
      <c r="A3" s="388"/>
      <c r="B3" s="388"/>
      <c r="C3" s="388"/>
      <c r="D3" s="388"/>
      <c r="E3" s="66" t="s">
        <v>249</v>
      </c>
      <c r="F3" s="66" t="s">
        <v>249</v>
      </c>
      <c r="G3" s="66" t="s">
        <v>249</v>
      </c>
      <c r="H3" s="66" t="s">
        <v>249</v>
      </c>
      <c r="I3" s="66" t="s">
        <v>249</v>
      </c>
      <c r="J3" s="89"/>
      <c r="K3" s="78"/>
      <c r="L3" s="78"/>
    </row>
    <row r="4" spans="1:12">
      <c r="A4" s="50">
        <v>1</v>
      </c>
      <c r="B4" s="66" t="s">
        <v>20</v>
      </c>
      <c r="C4" s="50">
        <v>35</v>
      </c>
      <c r="D4" s="298">
        <f>E4+F4+G4+H4+I4</f>
        <v>0</v>
      </c>
      <c r="E4" s="50">
        <v>0</v>
      </c>
      <c r="F4" s="343">
        <v>0</v>
      </c>
      <c r="G4" s="343">
        <v>0</v>
      </c>
      <c r="H4" s="343">
        <v>0</v>
      </c>
      <c r="I4" s="343">
        <v>0</v>
      </c>
      <c r="J4" s="181"/>
      <c r="K4" s="78"/>
      <c r="L4" s="187"/>
    </row>
    <row r="5" spans="1:12">
      <c r="A5" s="50">
        <v>2</v>
      </c>
      <c r="B5" s="66" t="s">
        <v>21</v>
      </c>
      <c r="C5" s="50">
        <v>35</v>
      </c>
      <c r="D5" s="298">
        <f>E5+F5+G5+H5+I5</f>
        <v>0</v>
      </c>
      <c r="E5" s="343">
        <v>0</v>
      </c>
      <c r="F5" s="343">
        <v>0</v>
      </c>
      <c r="G5" s="343">
        <v>0</v>
      </c>
      <c r="H5" s="343">
        <v>0</v>
      </c>
      <c r="I5" s="343">
        <v>0</v>
      </c>
      <c r="J5" s="189"/>
      <c r="K5" s="78"/>
      <c r="L5" s="158"/>
    </row>
    <row r="6" spans="1:12">
      <c r="A6" s="50">
        <v>3</v>
      </c>
      <c r="B6" s="66" t="s">
        <v>54</v>
      </c>
      <c r="C6" s="50">
        <v>35</v>
      </c>
      <c r="D6" s="298">
        <f t="shared" ref="D6:D12" si="0">E6+F6+G6+H6+I6</f>
        <v>0</v>
      </c>
      <c r="E6" s="298">
        <f>E4+E5</f>
        <v>0</v>
      </c>
      <c r="F6" s="298">
        <f>F4+F5</f>
        <v>0</v>
      </c>
      <c r="G6" s="298">
        <f>G4+G5</f>
        <v>0</v>
      </c>
      <c r="H6" s="298">
        <f>H4+H5</f>
        <v>0</v>
      </c>
      <c r="I6" s="298">
        <f>I4+I5</f>
        <v>0</v>
      </c>
      <c r="J6" s="189"/>
      <c r="K6" s="78"/>
      <c r="L6" s="158"/>
    </row>
    <row r="7" spans="1:12">
      <c r="A7" s="50">
        <v>3.1</v>
      </c>
      <c r="B7" s="82" t="s">
        <v>126</v>
      </c>
      <c r="C7" s="50">
        <v>35</v>
      </c>
      <c r="D7" s="298">
        <f t="shared" si="0"/>
        <v>0</v>
      </c>
      <c r="E7" s="50">
        <v>0</v>
      </c>
      <c r="F7" s="343">
        <v>0</v>
      </c>
      <c r="G7" s="343">
        <v>0</v>
      </c>
      <c r="H7" s="343">
        <v>0</v>
      </c>
      <c r="I7" s="343">
        <v>0</v>
      </c>
      <c r="J7" s="189"/>
      <c r="K7" s="78"/>
      <c r="L7" s="158"/>
    </row>
    <row r="8" spans="1:12">
      <c r="A8" s="50">
        <v>3.2</v>
      </c>
      <c r="B8" s="83" t="s">
        <v>99</v>
      </c>
      <c r="C8" s="50">
        <v>35</v>
      </c>
      <c r="D8" s="298">
        <f t="shared" si="0"/>
        <v>0</v>
      </c>
      <c r="E8" s="343">
        <v>0</v>
      </c>
      <c r="F8" s="343">
        <v>0</v>
      </c>
      <c r="G8" s="343">
        <v>0</v>
      </c>
      <c r="H8" s="343">
        <v>0</v>
      </c>
      <c r="I8" s="343">
        <v>0</v>
      </c>
      <c r="J8" s="189"/>
      <c r="K8" s="78"/>
      <c r="L8" s="158"/>
    </row>
    <row r="9" spans="1:12">
      <c r="A9" s="50">
        <v>3.3</v>
      </c>
      <c r="B9" s="83" t="s">
        <v>100</v>
      </c>
      <c r="C9" s="50">
        <v>35</v>
      </c>
      <c r="D9" s="298">
        <f t="shared" si="0"/>
        <v>0</v>
      </c>
      <c r="E9" s="343">
        <v>0</v>
      </c>
      <c r="F9" s="343">
        <v>0</v>
      </c>
      <c r="G9" s="343">
        <v>0</v>
      </c>
      <c r="H9" s="343">
        <v>0</v>
      </c>
      <c r="I9" s="343">
        <v>0</v>
      </c>
      <c r="J9" s="189"/>
      <c r="K9" s="78"/>
      <c r="L9" s="158"/>
    </row>
    <row r="10" spans="1:12">
      <c r="A10" s="50">
        <v>3.4</v>
      </c>
      <c r="B10" s="83" t="s">
        <v>101</v>
      </c>
      <c r="C10" s="50">
        <v>35</v>
      </c>
      <c r="D10" s="298">
        <f t="shared" si="0"/>
        <v>0</v>
      </c>
      <c r="E10" s="343">
        <v>0</v>
      </c>
      <c r="F10" s="343">
        <v>0</v>
      </c>
      <c r="G10" s="343">
        <v>0</v>
      </c>
      <c r="H10" s="343">
        <v>0</v>
      </c>
      <c r="I10" s="343">
        <v>0</v>
      </c>
      <c r="J10" s="189"/>
      <c r="K10" s="78"/>
      <c r="L10" s="158"/>
    </row>
    <row r="11" spans="1:12">
      <c r="A11" s="50">
        <v>3.5</v>
      </c>
      <c r="B11" s="83" t="s">
        <v>102</v>
      </c>
      <c r="C11" s="50">
        <v>35</v>
      </c>
      <c r="D11" s="298">
        <f t="shared" si="0"/>
        <v>0</v>
      </c>
      <c r="E11" s="343">
        <v>0</v>
      </c>
      <c r="F11" s="343">
        <v>0</v>
      </c>
      <c r="G11" s="343">
        <v>0</v>
      </c>
      <c r="H11" s="343">
        <v>0</v>
      </c>
      <c r="I11" s="343">
        <v>0</v>
      </c>
      <c r="J11" s="189"/>
      <c r="K11" s="78"/>
      <c r="L11" s="158"/>
    </row>
    <row r="12" spans="1:12">
      <c r="A12" s="50">
        <v>3.6</v>
      </c>
      <c r="B12" s="83" t="s">
        <v>103</v>
      </c>
      <c r="C12" s="50">
        <v>35</v>
      </c>
      <c r="D12" s="298">
        <f t="shared" si="0"/>
        <v>0</v>
      </c>
      <c r="E12" s="343">
        <v>0</v>
      </c>
      <c r="F12" s="343">
        <v>0</v>
      </c>
      <c r="G12" s="343">
        <v>0</v>
      </c>
      <c r="H12" s="343">
        <v>0</v>
      </c>
      <c r="I12" s="343">
        <v>0</v>
      </c>
      <c r="J12" s="97"/>
      <c r="K12" s="78"/>
      <c r="L12" s="78"/>
    </row>
    <row r="13" spans="1:12" ht="24.75" customHeight="1">
      <c r="A13" s="490" t="s">
        <v>667</v>
      </c>
      <c r="B13" s="496"/>
      <c r="C13" s="496"/>
      <c r="D13" s="496"/>
      <c r="E13" s="496"/>
      <c r="F13" s="496"/>
      <c r="G13" s="496"/>
      <c r="H13" s="496"/>
      <c r="I13" s="496"/>
      <c r="J13" s="78"/>
      <c r="K13" s="78"/>
      <c r="L13" s="78"/>
    </row>
    <row r="14" spans="1:12">
      <c r="A14" s="496"/>
      <c r="B14" s="496"/>
      <c r="C14" s="496"/>
      <c r="D14" s="496"/>
      <c r="E14" s="496"/>
      <c r="F14" s="496"/>
      <c r="G14" s="496"/>
      <c r="H14" s="496"/>
      <c r="I14" s="496"/>
    </row>
    <row r="16" spans="1:12">
      <c r="B16" s="22"/>
    </row>
  </sheetData>
  <mergeCells count="6">
    <mergeCell ref="A1:I1"/>
    <mergeCell ref="A13:I14"/>
    <mergeCell ref="A2:A3"/>
    <mergeCell ref="B2:B3"/>
    <mergeCell ref="C2:C3"/>
    <mergeCell ref="D2:D3"/>
  </mergeCells>
  <phoneticPr fontId="17"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7"/>
  <sheetViews>
    <sheetView workbookViewId="0">
      <selection sqref="A1:H1"/>
    </sheetView>
  </sheetViews>
  <sheetFormatPr defaultRowHeight="13.5"/>
  <cols>
    <col min="1" max="1" width="6.25" customWidth="1"/>
    <col min="2" max="2" width="13" customWidth="1"/>
    <col min="3" max="3" width="10.125" customWidth="1"/>
    <col min="4" max="10" width="10.625" customWidth="1"/>
  </cols>
  <sheetData>
    <row r="1" spans="1:12">
      <c r="A1" s="420" t="s">
        <v>483</v>
      </c>
      <c r="B1" s="421"/>
      <c r="C1" s="421"/>
      <c r="D1" s="421"/>
      <c r="E1" s="421"/>
      <c r="F1" s="421"/>
      <c r="G1" s="421"/>
      <c r="H1" s="421"/>
      <c r="I1" s="191"/>
      <c r="J1" s="191"/>
    </row>
    <row r="2" spans="1:12" ht="25.5" customHeight="1">
      <c r="A2" s="388" t="s">
        <v>10</v>
      </c>
      <c r="B2" s="388" t="s">
        <v>11</v>
      </c>
      <c r="C2" s="388" t="s">
        <v>245</v>
      </c>
      <c r="D2" s="388"/>
      <c r="E2" s="388" t="s">
        <v>265</v>
      </c>
      <c r="F2" s="388"/>
      <c r="G2" s="388" t="s">
        <v>266</v>
      </c>
      <c r="H2" s="388" t="s">
        <v>267</v>
      </c>
      <c r="I2" s="177"/>
      <c r="J2" s="177"/>
      <c r="K2" s="78"/>
    </row>
    <row r="3" spans="1:12" ht="13.5" customHeight="1">
      <c r="A3" s="388"/>
      <c r="B3" s="388"/>
      <c r="C3" s="66" t="s">
        <v>251</v>
      </c>
      <c r="D3" s="66" t="s">
        <v>141</v>
      </c>
      <c r="E3" s="66" t="s">
        <v>251</v>
      </c>
      <c r="F3" s="66" t="s">
        <v>141</v>
      </c>
      <c r="G3" s="388"/>
      <c r="H3" s="388"/>
      <c r="I3" s="194"/>
      <c r="J3" s="194"/>
      <c r="K3" s="78"/>
    </row>
    <row r="4" spans="1:12">
      <c r="A4" s="50">
        <v>1</v>
      </c>
      <c r="B4" s="66" t="s">
        <v>20</v>
      </c>
      <c r="C4" s="50"/>
      <c r="D4" s="50"/>
      <c r="E4" s="50"/>
      <c r="F4" s="50"/>
      <c r="G4" s="50"/>
      <c r="H4" s="50"/>
      <c r="I4" s="192"/>
      <c r="J4" s="192"/>
      <c r="K4" s="78"/>
    </row>
    <row r="5" spans="1:12">
      <c r="A5" s="50">
        <v>2</v>
      </c>
      <c r="B5" s="66" t="s">
        <v>21</v>
      </c>
      <c r="C5" s="50"/>
      <c r="D5" s="50"/>
      <c r="E5" s="50"/>
      <c r="F5" s="50"/>
      <c r="G5" s="50"/>
      <c r="H5" s="50"/>
      <c r="I5" s="136"/>
      <c r="J5" s="193"/>
      <c r="K5" s="78"/>
      <c r="L5" s="7"/>
    </row>
    <row r="6" spans="1:12">
      <c r="A6" s="50">
        <v>3</v>
      </c>
      <c r="B6" s="66" t="s">
        <v>54</v>
      </c>
      <c r="C6" s="298">
        <f>C5+C4</f>
        <v>0</v>
      </c>
      <c r="D6" s="168"/>
      <c r="E6" s="298">
        <f>E5+E4</f>
        <v>0</v>
      </c>
      <c r="F6" s="168"/>
      <c r="G6" s="50"/>
      <c r="H6" s="50"/>
      <c r="I6" s="130"/>
      <c r="J6" s="193"/>
      <c r="K6" s="78"/>
    </row>
    <row r="7" spans="1:12">
      <c r="A7" s="50">
        <v>3.1</v>
      </c>
      <c r="B7" s="82" t="s">
        <v>126</v>
      </c>
      <c r="C7" s="50"/>
      <c r="D7" s="50"/>
      <c r="E7" s="50"/>
      <c r="F7" s="50"/>
      <c r="G7" s="50"/>
      <c r="H7" s="50"/>
      <c r="I7" s="136"/>
      <c r="J7" s="193"/>
      <c r="K7" s="78"/>
      <c r="L7" s="7"/>
    </row>
    <row r="8" spans="1:12">
      <c r="A8" s="50">
        <v>3.2</v>
      </c>
      <c r="B8" s="83" t="s">
        <v>99</v>
      </c>
      <c r="C8" s="50"/>
      <c r="D8" s="50"/>
      <c r="E8" s="50"/>
      <c r="F8" s="50"/>
      <c r="G8" s="50"/>
      <c r="H8" s="50"/>
      <c r="I8" s="136"/>
      <c r="J8" s="193"/>
      <c r="K8" s="78"/>
    </row>
    <row r="9" spans="1:12">
      <c r="A9" s="50">
        <v>3.3</v>
      </c>
      <c r="B9" s="83" t="s">
        <v>100</v>
      </c>
      <c r="C9" s="50"/>
      <c r="D9" s="50"/>
      <c r="E9" s="50"/>
      <c r="F9" s="50"/>
      <c r="G9" s="50"/>
      <c r="H9" s="50"/>
      <c r="I9" s="136"/>
      <c r="J9" s="193"/>
      <c r="K9" s="78"/>
      <c r="L9" s="7"/>
    </row>
    <row r="10" spans="1:12">
      <c r="A10" s="50">
        <v>3.4</v>
      </c>
      <c r="B10" s="83" t="s">
        <v>101</v>
      </c>
      <c r="C10" s="50"/>
      <c r="D10" s="50"/>
      <c r="E10" s="50"/>
      <c r="F10" s="50"/>
      <c r="G10" s="50"/>
      <c r="H10" s="50"/>
      <c r="I10" s="136"/>
      <c r="J10" s="193"/>
      <c r="K10" s="78"/>
    </row>
    <row r="11" spans="1:12">
      <c r="A11" s="50">
        <v>3.5</v>
      </c>
      <c r="B11" s="83" t="s">
        <v>102</v>
      </c>
      <c r="C11" s="50"/>
      <c r="D11" s="50"/>
      <c r="E11" s="50"/>
      <c r="F11" s="50"/>
      <c r="G11" s="50"/>
      <c r="H11" s="50"/>
      <c r="I11" s="130"/>
      <c r="J11" s="193"/>
      <c r="K11" s="78"/>
    </row>
    <row r="12" spans="1:12">
      <c r="A12" s="50">
        <v>3.6</v>
      </c>
      <c r="B12" s="83" t="s">
        <v>103</v>
      </c>
      <c r="C12" s="50" t="s">
        <v>107</v>
      </c>
      <c r="D12" s="50" t="s">
        <v>107</v>
      </c>
      <c r="E12" s="50" t="s">
        <v>107</v>
      </c>
      <c r="F12" s="50" t="s">
        <v>107</v>
      </c>
      <c r="G12" s="50"/>
      <c r="H12" s="50"/>
      <c r="I12" s="77"/>
      <c r="J12" s="77"/>
      <c r="K12" s="78"/>
    </row>
    <row r="13" spans="1:12" ht="13.5" customHeight="1">
      <c r="A13" s="474" t="s">
        <v>268</v>
      </c>
      <c r="B13" s="497"/>
      <c r="C13" s="497"/>
      <c r="D13" s="497"/>
      <c r="E13" s="497"/>
      <c r="F13" s="497"/>
      <c r="G13" s="497"/>
      <c r="H13" s="497"/>
      <c r="I13" s="174"/>
      <c r="J13" s="174"/>
      <c r="K13" s="78"/>
    </row>
    <row r="14" spans="1:12" ht="27" customHeight="1">
      <c r="A14" s="497"/>
      <c r="B14" s="497"/>
      <c r="C14" s="497"/>
      <c r="D14" s="497"/>
      <c r="E14" s="497"/>
      <c r="F14" s="497"/>
      <c r="G14" s="497"/>
      <c r="H14" s="497"/>
      <c r="I14" s="159"/>
      <c r="J14" s="159"/>
      <c r="K14" s="78"/>
    </row>
    <row r="15" spans="1:12" ht="26.25" customHeight="1">
      <c r="A15" s="497"/>
      <c r="B15" s="497"/>
      <c r="C15" s="497"/>
      <c r="D15" s="497"/>
      <c r="E15" s="497"/>
      <c r="F15" s="497"/>
      <c r="G15" s="497"/>
      <c r="H15" s="497"/>
      <c r="I15" s="104"/>
      <c r="J15" s="104"/>
      <c r="K15" s="78"/>
    </row>
    <row r="16" spans="1:12" ht="27.75" customHeight="1">
      <c r="A16" s="497"/>
      <c r="B16" s="497"/>
      <c r="C16" s="497"/>
      <c r="D16" s="497"/>
      <c r="E16" s="497"/>
      <c r="F16" s="497"/>
      <c r="G16" s="497"/>
      <c r="H16" s="497"/>
      <c r="I16" s="175"/>
      <c r="J16" s="175"/>
      <c r="K16" s="78"/>
    </row>
    <row r="17" spans="1:8" ht="24.75" customHeight="1">
      <c r="A17" s="497"/>
      <c r="B17" s="497"/>
      <c r="C17" s="497"/>
      <c r="D17" s="497"/>
      <c r="E17" s="497"/>
      <c r="F17" s="497"/>
      <c r="G17" s="497"/>
      <c r="H17" s="497"/>
    </row>
  </sheetData>
  <mergeCells count="8">
    <mergeCell ref="A13:H17"/>
    <mergeCell ref="A1:H1"/>
    <mergeCell ref="A2:A3"/>
    <mergeCell ref="B2:B3"/>
    <mergeCell ref="C2:D2"/>
    <mergeCell ref="E2:F2"/>
    <mergeCell ref="G2:G3"/>
    <mergeCell ref="H2:H3"/>
  </mergeCells>
  <phoneticPr fontId="17"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7"/>
  <sheetViews>
    <sheetView workbookViewId="0">
      <selection activeCell="I7" sqref="E7:I12"/>
    </sheetView>
  </sheetViews>
  <sheetFormatPr defaultRowHeight="13.5"/>
  <cols>
    <col min="2" max="2" width="12.875" customWidth="1"/>
  </cols>
  <sheetData>
    <row r="1" spans="1:16">
      <c r="A1" s="458" t="s">
        <v>668</v>
      </c>
      <c r="B1" s="459"/>
      <c r="C1" s="459"/>
      <c r="D1" s="459"/>
      <c r="E1" s="459"/>
      <c r="F1" s="459"/>
      <c r="G1" s="459"/>
      <c r="H1" s="459"/>
      <c r="I1" s="459"/>
      <c r="J1" s="186"/>
      <c r="K1" s="186"/>
      <c r="L1" s="186"/>
      <c r="M1" s="186"/>
      <c r="N1" s="186"/>
    </row>
    <row r="2" spans="1:16">
      <c r="A2" s="388" t="s">
        <v>10</v>
      </c>
      <c r="B2" s="388" t="s">
        <v>11</v>
      </c>
      <c r="C2" s="388" t="s">
        <v>165</v>
      </c>
      <c r="D2" s="388" t="s">
        <v>210</v>
      </c>
      <c r="E2" s="50" t="s">
        <v>259</v>
      </c>
      <c r="F2" s="50" t="s">
        <v>260</v>
      </c>
      <c r="G2" s="88" t="s">
        <v>261</v>
      </c>
      <c r="H2" s="88" t="s">
        <v>262</v>
      </c>
      <c r="I2" s="66" t="s">
        <v>263</v>
      </c>
      <c r="J2" s="178"/>
      <c r="K2" s="178"/>
      <c r="L2" s="178"/>
      <c r="M2" s="178"/>
      <c r="N2" s="178"/>
      <c r="O2" s="78"/>
      <c r="P2" s="78"/>
    </row>
    <row r="3" spans="1:16" ht="33" customHeight="1">
      <c r="A3" s="388"/>
      <c r="B3" s="388"/>
      <c r="C3" s="388"/>
      <c r="D3" s="388"/>
      <c r="E3" s="66" t="s">
        <v>249</v>
      </c>
      <c r="F3" s="66" t="s">
        <v>249</v>
      </c>
      <c r="G3" s="66" t="s">
        <v>249</v>
      </c>
      <c r="H3" s="66" t="s">
        <v>249</v>
      </c>
      <c r="I3" s="66" t="s">
        <v>249</v>
      </c>
      <c r="J3" s="89"/>
      <c r="K3" s="89"/>
      <c r="L3" s="89"/>
      <c r="M3" s="89"/>
      <c r="N3" s="89"/>
      <c r="O3" s="78"/>
      <c r="P3" s="78"/>
    </row>
    <row r="4" spans="1:16">
      <c r="A4" s="50">
        <v>1</v>
      </c>
      <c r="B4" s="66" t="s">
        <v>20</v>
      </c>
      <c r="C4" s="50">
        <v>10</v>
      </c>
      <c r="D4" s="298">
        <f>E4+F4+G4+H4+I4</f>
        <v>0</v>
      </c>
      <c r="E4" s="50"/>
      <c r="F4" s="343"/>
      <c r="G4" s="343"/>
      <c r="H4" s="343"/>
      <c r="I4" s="343"/>
      <c r="J4" s="181"/>
      <c r="K4" s="181"/>
      <c r="L4" s="181"/>
      <c r="M4" s="181"/>
      <c r="N4" s="181"/>
      <c r="O4" s="78"/>
      <c r="P4" s="137"/>
    </row>
    <row r="5" spans="1:16">
      <c r="A5" s="50">
        <v>2</v>
      </c>
      <c r="B5" s="66" t="s">
        <v>21</v>
      </c>
      <c r="C5" s="50">
        <v>10</v>
      </c>
      <c r="D5" s="298">
        <f>E5+F5+G5+H5+I5</f>
        <v>0</v>
      </c>
      <c r="E5" s="343"/>
      <c r="F5" s="343"/>
      <c r="G5" s="343"/>
      <c r="H5" s="343"/>
      <c r="I5" s="343"/>
      <c r="J5" s="100"/>
      <c r="K5" s="136"/>
      <c r="L5" s="100"/>
      <c r="M5" s="136"/>
      <c r="N5" s="183"/>
      <c r="O5" s="78"/>
      <c r="P5" s="121"/>
    </row>
    <row r="6" spans="1:16">
      <c r="A6" s="50">
        <v>3</v>
      </c>
      <c r="B6" s="66" t="s">
        <v>54</v>
      </c>
      <c r="C6" s="50">
        <v>10</v>
      </c>
      <c r="D6" s="298">
        <f t="shared" ref="D6:D12" si="0">E6+F6+G6+H6+I6</f>
        <v>0</v>
      </c>
      <c r="E6" s="298">
        <f>E5+E4</f>
        <v>0</v>
      </c>
      <c r="F6" s="298">
        <f>F5+F4</f>
        <v>0</v>
      </c>
      <c r="G6" s="298">
        <f>G5+G4</f>
        <v>0</v>
      </c>
      <c r="H6" s="298">
        <f>H5+H4</f>
        <v>0</v>
      </c>
      <c r="I6" s="298">
        <f>I5+I4</f>
        <v>0</v>
      </c>
      <c r="J6" s="100"/>
      <c r="K6" s="130"/>
      <c r="L6" s="100"/>
      <c r="M6" s="130"/>
      <c r="N6" s="183"/>
      <c r="O6" s="78"/>
      <c r="P6" s="121"/>
    </row>
    <row r="7" spans="1:16">
      <c r="A7" s="50">
        <v>3.1</v>
      </c>
      <c r="B7" s="66" t="s">
        <v>126</v>
      </c>
      <c r="C7" s="50">
        <v>10</v>
      </c>
      <c r="D7" s="298">
        <f t="shared" si="0"/>
        <v>0</v>
      </c>
      <c r="E7" s="50"/>
      <c r="F7" s="343"/>
      <c r="G7" s="343"/>
      <c r="H7" s="343"/>
      <c r="I7" s="343"/>
      <c r="J7" s="100"/>
      <c r="K7" s="136"/>
      <c r="L7" s="100"/>
      <c r="M7" s="136"/>
      <c r="N7" s="183"/>
      <c r="O7" s="78"/>
      <c r="P7" s="121"/>
    </row>
    <row r="8" spans="1:16">
      <c r="A8" s="50">
        <v>3.2</v>
      </c>
      <c r="B8" s="50" t="s">
        <v>99</v>
      </c>
      <c r="C8" s="50">
        <v>10</v>
      </c>
      <c r="D8" s="298">
        <f t="shared" si="0"/>
        <v>0</v>
      </c>
      <c r="E8" s="343"/>
      <c r="F8" s="343"/>
      <c r="G8" s="343"/>
      <c r="H8" s="343"/>
      <c r="I8" s="343"/>
      <c r="J8" s="100"/>
      <c r="K8" s="136"/>
      <c r="L8" s="100"/>
      <c r="M8" s="136"/>
      <c r="N8" s="183"/>
      <c r="O8" s="78"/>
      <c r="P8" s="121"/>
    </row>
    <row r="9" spans="1:16">
      <c r="A9" s="50">
        <v>3.3</v>
      </c>
      <c r="B9" s="50" t="s">
        <v>100</v>
      </c>
      <c r="C9" s="50">
        <v>10</v>
      </c>
      <c r="D9" s="298">
        <f t="shared" si="0"/>
        <v>0</v>
      </c>
      <c r="E9" s="343"/>
      <c r="F9" s="343"/>
      <c r="G9" s="343"/>
      <c r="H9" s="343"/>
      <c r="I9" s="343"/>
      <c r="J9" s="100"/>
      <c r="K9" s="136"/>
      <c r="L9" s="100"/>
      <c r="M9" s="136"/>
      <c r="N9" s="183"/>
      <c r="O9" s="78"/>
      <c r="P9" s="121"/>
    </row>
    <row r="10" spans="1:16">
      <c r="A10" s="50">
        <v>3.4</v>
      </c>
      <c r="B10" s="50" t="s">
        <v>101</v>
      </c>
      <c r="C10" s="50">
        <v>10</v>
      </c>
      <c r="D10" s="298">
        <f t="shared" si="0"/>
        <v>0</v>
      </c>
      <c r="E10" s="343"/>
      <c r="F10" s="343"/>
      <c r="G10" s="343"/>
      <c r="H10" s="343"/>
      <c r="I10" s="343"/>
      <c r="J10" s="100"/>
      <c r="K10" s="136"/>
      <c r="L10" s="100"/>
      <c r="M10" s="136"/>
      <c r="N10" s="183"/>
      <c r="O10" s="78"/>
      <c r="P10" s="121"/>
    </row>
    <row r="11" spans="1:16">
      <c r="A11" s="50">
        <v>3.5</v>
      </c>
      <c r="B11" s="50" t="s">
        <v>102</v>
      </c>
      <c r="C11" s="50">
        <v>10</v>
      </c>
      <c r="D11" s="298">
        <f t="shared" si="0"/>
        <v>0</v>
      </c>
      <c r="E11" s="343"/>
      <c r="F11" s="343"/>
      <c r="G11" s="343"/>
      <c r="H11" s="343"/>
      <c r="I11" s="343"/>
      <c r="J11" s="100"/>
      <c r="K11" s="130"/>
      <c r="L11" s="100"/>
      <c r="M11" s="130"/>
      <c r="N11" s="183"/>
      <c r="O11" s="78"/>
      <c r="P11" s="121"/>
    </row>
    <row r="12" spans="1:16">
      <c r="A12" s="50">
        <v>3.6</v>
      </c>
      <c r="B12" s="50" t="s">
        <v>103</v>
      </c>
      <c r="C12" s="50">
        <v>10</v>
      </c>
      <c r="D12" s="298">
        <f t="shared" si="0"/>
        <v>0</v>
      </c>
      <c r="E12" s="343"/>
      <c r="F12" s="343"/>
      <c r="G12" s="343"/>
      <c r="H12" s="343"/>
      <c r="I12" s="343"/>
      <c r="J12" s="77"/>
      <c r="K12" s="77"/>
      <c r="L12" s="77"/>
      <c r="M12" s="77"/>
      <c r="N12" s="77"/>
      <c r="O12" s="78"/>
      <c r="P12" s="78"/>
    </row>
    <row r="13" spans="1:16">
      <c r="A13" s="498" t="s">
        <v>269</v>
      </c>
      <c r="B13" s="483"/>
      <c r="C13" s="483"/>
      <c r="D13" s="483"/>
      <c r="E13" s="483"/>
      <c r="F13" s="483"/>
      <c r="G13" s="483"/>
      <c r="H13" s="483"/>
      <c r="I13" s="483"/>
      <c r="J13" s="77"/>
      <c r="K13" s="77"/>
      <c r="L13" s="77"/>
      <c r="M13" s="77"/>
      <c r="N13" s="77"/>
      <c r="O13" s="78"/>
      <c r="P13" s="78"/>
    </row>
    <row r="14" spans="1:16">
      <c r="A14" s="155"/>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78"/>
      <c r="D17" s="78"/>
      <c r="E17" s="78"/>
      <c r="F17" s="78"/>
      <c r="G17" s="78"/>
      <c r="H17" s="78"/>
      <c r="I17" s="78"/>
      <c r="J17" s="78"/>
      <c r="K17" s="78"/>
      <c r="L17" s="78"/>
      <c r="M17" s="78"/>
      <c r="N17" s="78"/>
      <c r="O17" s="78"/>
      <c r="P17" s="78"/>
    </row>
  </sheetData>
  <mergeCells count="6">
    <mergeCell ref="A1:I1"/>
    <mergeCell ref="A13:I13"/>
    <mergeCell ref="A2:A3"/>
    <mergeCell ref="B2:B3"/>
    <mergeCell ref="C2:C3"/>
    <mergeCell ref="D2:D3"/>
  </mergeCells>
  <phoneticPr fontId="17"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activeCell="I7" sqref="E7:I12"/>
    </sheetView>
  </sheetViews>
  <sheetFormatPr defaultRowHeight="13.5"/>
  <cols>
    <col min="2" max="2" width="13.5" customWidth="1"/>
  </cols>
  <sheetData>
    <row r="1" spans="1:12">
      <c r="A1" s="458" t="s">
        <v>482</v>
      </c>
      <c r="B1" s="459"/>
      <c r="C1" s="459"/>
      <c r="D1" s="459"/>
      <c r="E1" s="459"/>
      <c r="F1" s="459"/>
      <c r="G1" s="459"/>
      <c r="H1" s="459"/>
      <c r="I1" s="459"/>
      <c r="J1" s="191"/>
    </row>
    <row r="2" spans="1:12">
      <c r="A2" s="388" t="s">
        <v>10</v>
      </c>
      <c r="B2" s="388" t="s">
        <v>11</v>
      </c>
      <c r="C2" s="388" t="s">
        <v>165</v>
      </c>
      <c r="D2" s="388" t="s">
        <v>128</v>
      </c>
      <c r="E2" s="50" t="s">
        <v>259</v>
      </c>
      <c r="F2" s="50" t="s">
        <v>260</v>
      </c>
      <c r="G2" s="50" t="s">
        <v>261</v>
      </c>
      <c r="H2" s="50" t="s">
        <v>261</v>
      </c>
      <c r="I2" s="66" t="s">
        <v>263</v>
      </c>
      <c r="J2" s="188"/>
      <c r="K2" s="78"/>
      <c r="L2" s="78"/>
    </row>
    <row r="3" spans="1:12" ht="25.5">
      <c r="A3" s="388"/>
      <c r="B3" s="388"/>
      <c r="C3" s="388"/>
      <c r="D3" s="388"/>
      <c r="E3" s="66" t="s">
        <v>251</v>
      </c>
      <c r="F3" s="66" t="s">
        <v>251</v>
      </c>
      <c r="G3" s="66" t="s">
        <v>251</v>
      </c>
      <c r="H3" s="66" t="s">
        <v>251</v>
      </c>
      <c r="I3" s="66" t="s">
        <v>251</v>
      </c>
      <c r="J3" s="89"/>
      <c r="K3" s="78"/>
      <c r="L3" s="78"/>
    </row>
    <row r="4" spans="1:12">
      <c r="A4" s="50">
        <v>1</v>
      </c>
      <c r="B4" s="66" t="s">
        <v>20</v>
      </c>
      <c r="C4" s="50">
        <v>10</v>
      </c>
      <c r="D4" s="298">
        <f>E4+F4+G4+H4+I4</f>
        <v>0</v>
      </c>
      <c r="E4" s="50"/>
      <c r="F4" s="343"/>
      <c r="G4" s="343"/>
      <c r="H4" s="343"/>
      <c r="I4" s="343"/>
      <c r="J4" s="9"/>
      <c r="K4" s="78"/>
      <c r="L4" s="140"/>
    </row>
    <row r="5" spans="1:12">
      <c r="A5" s="50">
        <v>2</v>
      </c>
      <c r="B5" s="66" t="s">
        <v>21</v>
      </c>
      <c r="C5" s="88">
        <v>10</v>
      </c>
      <c r="D5" s="298">
        <f>E5+F5+G5+H5+I5</f>
        <v>0</v>
      </c>
      <c r="E5" s="343"/>
      <c r="F5" s="343"/>
      <c r="G5" s="343"/>
      <c r="H5" s="343"/>
      <c r="I5" s="343"/>
      <c r="J5" s="189"/>
      <c r="K5" s="78"/>
      <c r="L5" s="121"/>
    </row>
    <row r="6" spans="1:12">
      <c r="A6" s="50">
        <v>3</v>
      </c>
      <c r="B6" s="66" t="s">
        <v>54</v>
      </c>
      <c r="C6" s="88">
        <v>10</v>
      </c>
      <c r="D6" s="298">
        <f t="shared" ref="D6:D12" si="0">E6+F6+G6+H6+I6</f>
        <v>0</v>
      </c>
      <c r="E6" s="298">
        <f>E4+E5</f>
        <v>0</v>
      </c>
      <c r="F6" s="298">
        <f>F4+F5</f>
        <v>0</v>
      </c>
      <c r="G6" s="298">
        <f>G4+G5</f>
        <v>0</v>
      </c>
      <c r="H6" s="298">
        <f>H4+H5</f>
        <v>0</v>
      </c>
      <c r="I6" s="298">
        <f>I4+I5</f>
        <v>0</v>
      </c>
      <c r="J6" s="189"/>
      <c r="K6" s="78"/>
      <c r="L6" s="121"/>
    </row>
    <row r="7" spans="1:12">
      <c r="A7" s="50">
        <v>3.1</v>
      </c>
      <c r="B7" s="82" t="s">
        <v>126</v>
      </c>
      <c r="C7" s="88">
        <v>10</v>
      </c>
      <c r="D7" s="298">
        <f t="shared" si="0"/>
        <v>0</v>
      </c>
      <c r="E7" s="50"/>
      <c r="F7" s="343"/>
      <c r="G7" s="343"/>
      <c r="H7" s="343"/>
      <c r="I7" s="343"/>
      <c r="J7" s="189"/>
      <c r="K7" s="78"/>
      <c r="L7" s="121"/>
    </row>
    <row r="8" spans="1:12">
      <c r="A8" s="50">
        <v>3.2</v>
      </c>
      <c r="B8" s="83" t="s">
        <v>99</v>
      </c>
      <c r="C8" s="88">
        <v>10</v>
      </c>
      <c r="D8" s="298">
        <f t="shared" si="0"/>
        <v>0</v>
      </c>
      <c r="E8" s="343"/>
      <c r="F8" s="343"/>
      <c r="G8" s="343"/>
      <c r="H8" s="343"/>
      <c r="I8" s="343"/>
      <c r="J8" s="189"/>
      <c r="K8" s="78"/>
      <c r="L8" s="121"/>
    </row>
    <row r="9" spans="1:12">
      <c r="A9" s="50">
        <v>3.3</v>
      </c>
      <c r="B9" s="83" t="s">
        <v>100</v>
      </c>
      <c r="C9" s="88">
        <v>10</v>
      </c>
      <c r="D9" s="298">
        <f t="shared" si="0"/>
        <v>0</v>
      </c>
      <c r="E9" s="343"/>
      <c r="F9" s="343"/>
      <c r="G9" s="343"/>
      <c r="H9" s="343"/>
      <c r="I9" s="343"/>
      <c r="J9" s="189"/>
      <c r="K9" s="78"/>
      <c r="L9" s="121"/>
    </row>
    <row r="10" spans="1:12">
      <c r="A10" s="50">
        <v>3.4</v>
      </c>
      <c r="B10" s="83" t="s">
        <v>101</v>
      </c>
      <c r="C10" s="88">
        <v>10</v>
      </c>
      <c r="D10" s="298">
        <f t="shared" si="0"/>
        <v>0</v>
      </c>
      <c r="E10" s="343"/>
      <c r="F10" s="343"/>
      <c r="G10" s="343"/>
      <c r="H10" s="343"/>
      <c r="I10" s="343"/>
      <c r="J10" s="189"/>
      <c r="K10" s="78"/>
      <c r="L10" s="121"/>
    </row>
    <row r="11" spans="1:12">
      <c r="A11" s="50">
        <v>3.5</v>
      </c>
      <c r="B11" s="83" t="s">
        <v>102</v>
      </c>
      <c r="C11" s="88">
        <v>10</v>
      </c>
      <c r="D11" s="298">
        <f t="shared" si="0"/>
        <v>0</v>
      </c>
      <c r="E11" s="343"/>
      <c r="F11" s="343"/>
      <c r="G11" s="343"/>
      <c r="H11" s="343"/>
      <c r="I11" s="343"/>
      <c r="J11" s="189"/>
      <c r="K11" s="78"/>
      <c r="L11" s="121"/>
    </row>
    <row r="12" spans="1:12">
      <c r="A12" s="50">
        <v>3.6</v>
      </c>
      <c r="B12" s="83" t="s">
        <v>103</v>
      </c>
      <c r="C12" s="88">
        <v>10</v>
      </c>
      <c r="D12" s="298">
        <f t="shared" si="0"/>
        <v>0</v>
      </c>
      <c r="E12" s="343"/>
      <c r="F12" s="343"/>
      <c r="G12" s="343"/>
      <c r="H12" s="343"/>
      <c r="I12" s="343"/>
      <c r="J12" s="97"/>
      <c r="K12" s="78"/>
      <c r="L12" s="78"/>
    </row>
    <row r="13" spans="1:12" ht="27.75" customHeight="1">
      <c r="A13" s="422" t="s">
        <v>669</v>
      </c>
      <c r="B13" s="453"/>
      <c r="C13" s="453"/>
      <c r="D13" s="453"/>
      <c r="E13" s="453"/>
      <c r="F13" s="453"/>
      <c r="G13" s="453"/>
      <c r="H13" s="453"/>
      <c r="I13" s="453"/>
      <c r="J13" s="78"/>
      <c r="K13" s="78"/>
      <c r="L13" s="78"/>
    </row>
    <row r="14" spans="1:12">
      <c r="A14" s="453"/>
      <c r="B14" s="453"/>
      <c r="C14" s="453"/>
      <c r="D14" s="453"/>
      <c r="E14" s="453"/>
      <c r="F14" s="453"/>
      <c r="G14" s="453"/>
      <c r="H14" s="453"/>
      <c r="I14" s="453"/>
      <c r="J14" s="78"/>
      <c r="K14" s="78"/>
      <c r="L14" s="78"/>
    </row>
    <row r="15" spans="1:12">
      <c r="A15" s="78"/>
      <c r="B15" s="78"/>
      <c r="C15" s="78"/>
      <c r="D15" s="78"/>
      <c r="E15" s="78"/>
      <c r="F15" s="78"/>
      <c r="G15" s="78"/>
      <c r="H15" s="78"/>
      <c r="I15" s="78"/>
      <c r="J15" s="78"/>
      <c r="K15" s="78"/>
      <c r="L15" s="78"/>
    </row>
    <row r="16" spans="1:12">
      <c r="B16" s="22"/>
    </row>
  </sheetData>
  <mergeCells count="6">
    <mergeCell ref="A1:I1"/>
    <mergeCell ref="A13:I14"/>
    <mergeCell ref="A2:A3"/>
    <mergeCell ref="B2:B3"/>
    <mergeCell ref="C2:C3"/>
    <mergeCell ref="D2:D3"/>
  </mergeCells>
  <phoneticPr fontId="17"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3"/>
  <sheetViews>
    <sheetView workbookViewId="0">
      <selection sqref="A1:M1"/>
    </sheetView>
  </sheetViews>
  <sheetFormatPr defaultRowHeight="13.5"/>
  <cols>
    <col min="1" max="1" width="6" customWidth="1"/>
    <col min="2" max="2" width="12.875" customWidth="1"/>
    <col min="3" max="6" width="15.125" customWidth="1"/>
    <col min="7" max="7" width="21.875" customWidth="1"/>
  </cols>
  <sheetData>
    <row r="1" spans="1:13">
      <c r="A1" s="499" t="s">
        <v>670</v>
      </c>
      <c r="B1" s="500"/>
      <c r="C1" s="500"/>
      <c r="D1" s="500"/>
      <c r="E1" s="500"/>
      <c r="F1" s="500"/>
      <c r="G1" s="500"/>
      <c r="H1" s="500"/>
      <c r="I1" s="500"/>
      <c r="J1" s="500"/>
      <c r="K1" s="500"/>
      <c r="L1" s="500"/>
      <c r="M1" s="500"/>
    </row>
    <row r="2" spans="1:13" ht="13.5" customHeight="1">
      <c r="A2" s="388" t="s">
        <v>10</v>
      </c>
      <c r="B2" s="388" t="s">
        <v>11</v>
      </c>
      <c r="C2" s="388" t="s">
        <v>270</v>
      </c>
      <c r="D2" s="388"/>
      <c r="E2" s="388"/>
      <c r="F2" s="388"/>
      <c r="G2" s="388"/>
      <c r="H2" s="388"/>
      <c r="I2" s="388" t="s">
        <v>271</v>
      </c>
      <c r="J2" s="388"/>
      <c r="K2" s="388"/>
      <c r="L2" s="388" t="s">
        <v>72</v>
      </c>
      <c r="M2" s="388"/>
    </row>
    <row r="3" spans="1:13" ht="21.75" customHeight="1">
      <c r="A3" s="388"/>
      <c r="B3" s="388"/>
      <c r="C3" s="388" t="s">
        <v>272</v>
      </c>
      <c r="D3" s="388"/>
      <c r="E3" s="388"/>
      <c r="F3" s="388"/>
      <c r="G3" s="388"/>
      <c r="H3" s="388" t="s">
        <v>273</v>
      </c>
      <c r="I3" s="388" t="s">
        <v>281</v>
      </c>
      <c r="J3" s="388" t="s">
        <v>274</v>
      </c>
      <c r="K3" s="388" t="s">
        <v>282</v>
      </c>
      <c r="L3" s="388" t="s">
        <v>83</v>
      </c>
      <c r="M3" s="388" t="s">
        <v>84</v>
      </c>
    </row>
    <row r="4" spans="1:13" ht="118.5" customHeight="1">
      <c r="A4" s="388"/>
      <c r="B4" s="388"/>
      <c r="C4" s="66" t="s">
        <v>275</v>
      </c>
      <c r="D4" s="66" t="s">
        <v>276</v>
      </c>
      <c r="E4" s="66" t="s">
        <v>277</v>
      </c>
      <c r="F4" s="66" t="s">
        <v>278</v>
      </c>
      <c r="G4" s="66" t="s">
        <v>279</v>
      </c>
      <c r="H4" s="388"/>
      <c r="I4" s="388"/>
      <c r="J4" s="388"/>
      <c r="K4" s="388"/>
      <c r="L4" s="388"/>
      <c r="M4" s="388"/>
    </row>
    <row r="5" spans="1:13" ht="16.5" customHeight="1">
      <c r="A5" s="50">
        <v>1</v>
      </c>
      <c r="B5" s="196" t="s">
        <v>21</v>
      </c>
      <c r="C5" s="88"/>
      <c r="D5" s="88"/>
      <c r="E5" s="88"/>
      <c r="F5" s="88"/>
      <c r="G5" s="88"/>
      <c r="H5" s="88"/>
      <c r="I5" s="50"/>
      <c r="J5" s="50"/>
      <c r="K5" s="50"/>
      <c r="L5" s="50"/>
      <c r="M5" s="50"/>
    </row>
    <row r="6" spans="1:13" ht="16.5" customHeight="1">
      <c r="A6" s="490" t="s">
        <v>280</v>
      </c>
      <c r="B6" s="501"/>
      <c r="C6" s="501"/>
      <c r="D6" s="501"/>
      <c r="E6" s="501"/>
      <c r="F6" s="501"/>
      <c r="G6" s="501"/>
      <c r="H6" s="501"/>
      <c r="I6" s="501"/>
      <c r="J6" s="501"/>
      <c r="K6" s="501"/>
      <c r="L6" s="501"/>
      <c r="M6" s="501"/>
    </row>
    <row r="7" spans="1:13" ht="16.5" customHeight="1">
      <c r="A7" s="501"/>
      <c r="B7" s="501"/>
      <c r="C7" s="501"/>
      <c r="D7" s="501"/>
      <c r="E7" s="501"/>
      <c r="F7" s="501"/>
      <c r="G7" s="501"/>
      <c r="H7" s="501"/>
      <c r="I7" s="501"/>
      <c r="J7" s="501"/>
      <c r="K7" s="501"/>
      <c r="L7" s="501"/>
      <c r="M7" s="501"/>
    </row>
    <row r="8" spans="1:13" ht="16.5" customHeight="1">
      <c r="A8" s="501"/>
      <c r="B8" s="501"/>
      <c r="C8" s="501"/>
      <c r="D8" s="501"/>
      <c r="E8" s="501"/>
      <c r="F8" s="501"/>
      <c r="G8" s="501"/>
      <c r="H8" s="501"/>
      <c r="I8" s="501"/>
      <c r="J8" s="501"/>
      <c r="K8" s="501"/>
      <c r="L8" s="501"/>
      <c r="M8" s="501"/>
    </row>
    <row r="9" spans="1:13" ht="16.5" customHeight="1">
      <c r="A9" s="501"/>
      <c r="B9" s="501"/>
      <c r="C9" s="501"/>
      <c r="D9" s="501"/>
      <c r="E9" s="501"/>
      <c r="F9" s="501"/>
      <c r="G9" s="501"/>
      <c r="H9" s="501"/>
      <c r="I9" s="501"/>
      <c r="J9" s="501"/>
      <c r="K9" s="501"/>
      <c r="L9" s="501"/>
      <c r="M9" s="501"/>
    </row>
    <row r="10" spans="1:13" ht="27.75" customHeight="1">
      <c r="A10" s="151"/>
      <c r="B10" s="151"/>
      <c r="C10" s="151"/>
      <c r="D10" s="151"/>
      <c r="E10" s="151"/>
      <c r="F10" s="151"/>
    </row>
    <row r="11" spans="1:13" ht="40.5" customHeight="1">
      <c r="A11" s="104"/>
      <c r="B11" s="104"/>
      <c r="C11" s="104"/>
      <c r="D11" s="104"/>
      <c r="E11" s="104"/>
      <c r="F11" s="104"/>
    </row>
    <row r="12" spans="1:13" ht="27" customHeight="1">
      <c r="A12" s="104"/>
      <c r="B12" s="104"/>
      <c r="C12" s="104"/>
      <c r="D12" s="104"/>
      <c r="E12" s="104"/>
      <c r="F12" s="104"/>
    </row>
    <row r="13" spans="1:13" ht="27.75" customHeight="1">
      <c r="A13" s="175"/>
      <c r="B13" s="175"/>
      <c r="C13" s="175"/>
      <c r="D13" s="175"/>
      <c r="E13" s="175"/>
      <c r="F13" s="175"/>
    </row>
  </sheetData>
  <mergeCells count="14">
    <mergeCell ref="A6:M9"/>
    <mergeCell ref="I3:I4"/>
    <mergeCell ref="K3:K4"/>
    <mergeCell ref="L3:L4"/>
    <mergeCell ref="M3:M4"/>
    <mergeCell ref="A2:A4"/>
    <mergeCell ref="B2:B4"/>
    <mergeCell ref="C2:H2"/>
    <mergeCell ref="A1:M1"/>
    <mergeCell ref="I2:K2"/>
    <mergeCell ref="L2:M2"/>
    <mergeCell ref="C3:G3"/>
    <mergeCell ref="H3:H4"/>
    <mergeCell ref="J3:J4"/>
  </mergeCells>
  <phoneticPr fontId="17"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24"/>
  <sheetViews>
    <sheetView workbookViewId="0">
      <selection activeCell="C6" sqref="C6:P6"/>
    </sheetView>
  </sheetViews>
  <sheetFormatPr defaultRowHeight="13.5"/>
  <cols>
    <col min="2" max="2" width="10.75" customWidth="1"/>
  </cols>
  <sheetData>
    <row r="1" spans="1:16">
      <c r="A1" s="458" t="s">
        <v>481</v>
      </c>
      <c r="B1" s="459"/>
      <c r="C1" s="459"/>
      <c r="D1" s="459"/>
      <c r="E1" s="459"/>
      <c r="F1" s="459"/>
      <c r="G1" s="459"/>
      <c r="H1" s="459"/>
      <c r="I1" s="459"/>
      <c r="J1" s="459"/>
      <c r="K1" s="459"/>
      <c r="L1" s="459"/>
      <c r="M1" s="459"/>
      <c r="N1" s="459"/>
      <c r="O1" s="459"/>
      <c r="P1" s="459"/>
    </row>
    <row r="2" spans="1:16">
      <c r="A2" s="504" t="s">
        <v>292</v>
      </c>
      <c r="B2" s="504"/>
      <c r="C2" s="504"/>
      <c r="D2" s="504"/>
      <c r="E2" s="504"/>
      <c r="F2" s="504"/>
      <c r="G2" s="504"/>
      <c r="H2" s="504"/>
      <c r="I2" s="504"/>
      <c r="J2" s="504"/>
      <c r="K2" s="504"/>
      <c r="L2" s="504"/>
      <c r="M2" s="504"/>
      <c r="N2" s="504"/>
      <c r="O2" s="504"/>
      <c r="P2" s="504"/>
    </row>
    <row r="3" spans="1:16">
      <c r="A3" s="388" t="s">
        <v>0</v>
      </c>
      <c r="B3" s="418" t="s">
        <v>673</v>
      </c>
      <c r="C3" s="388" t="s">
        <v>20</v>
      </c>
      <c r="D3" s="388"/>
      <c r="E3" s="388"/>
      <c r="F3" s="388"/>
      <c r="G3" s="388"/>
      <c r="H3" s="388" t="s">
        <v>21</v>
      </c>
      <c r="I3" s="388"/>
      <c r="J3" s="388"/>
      <c r="K3" s="388"/>
      <c r="L3" s="388"/>
      <c r="M3" s="388"/>
      <c r="N3" s="388"/>
      <c r="O3" s="388"/>
      <c r="P3" s="388"/>
    </row>
    <row r="4" spans="1:16">
      <c r="A4" s="388"/>
      <c r="B4" s="503"/>
      <c r="C4" s="418" t="s">
        <v>671</v>
      </c>
      <c r="D4" s="418" t="s">
        <v>672</v>
      </c>
      <c r="E4" s="388" t="s">
        <v>284</v>
      </c>
      <c r="F4" s="388" t="s">
        <v>285</v>
      </c>
      <c r="G4" s="388" t="s">
        <v>8</v>
      </c>
      <c r="H4" s="388" t="s">
        <v>286</v>
      </c>
      <c r="I4" s="388"/>
      <c r="J4" s="388"/>
      <c r="K4" s="388"/>
      <c r="L4" s="388" t="s">
        <v>76</v>
      </c>
      <c r="M4" s="388" t="s">
        <v>287</v>
      </c>
      <c r="N4" s="388" t="s">
        <v>284</v>
      </c>
      <c r="O4" s="388" t="s">
        <v>285</v>
      </c>
      <c r="P4" s="388" t="s">
        <v>8</v>
      </c>
    </row>
    <row r="5" spans="1:16" ht="38.25">
      <c r="A5" s="388"/>
      <c r="B5" s="502"/>
      <c r="C5" s="502"/>
      <c r="D5" s="502"/>
      <c r="E5" s="388"/>
      <c r="F5" s="388"/>
      <c r="G5" s="388"/>
      <c r="H5" s="271" t="s">
        <v>288</v>
      </c>
      <c r="I5" s="271" t="s">
        <v>289</v>
      </c>
      <c r="J5" s="271" t="s">
        <v>290</v>
      </c>
      <c r="K5" s="271" t="s">
        <v>291</v>
      </c>
      <c r="L5" s="388"/>
      <c r="M5" s="388"/>
      <c r="N5" s="388"/>
      <c r="O5" s="388"/>
      <c r="P5" s="388"/>
    </row>
    <row r="6" spans="1:16">
      <c r="A6" s="262">
        <v>2005</v>
      </c>
      <c r="B6" s="298">
        <f>SUM(C6:P6)</f>
        <v>0</v>
      </c>
      <c r="C6" s="262"/>
      <c r="D6" s="343"/>
      <c r="E6" s="343"/>
      <c r="F6" s="343"/>
      <c r="G6" s="343"/>
      <c r="H6" s="343"/>
      <c r="I6" s="343"/>
      <c r="J6" s="343"/>
      <c r="K6" s="343"/>
      <c r="L6" s="343"/>
      <c r="M6" s="343"/>
      <c r="N6" s="343"/>
      <c r="O6" s="343"/>
      <c r="P6" s="343"/>
    </row>
    <row r="7" spans="1:16">
      <c r="A7" s="262">
        <v>2010</v>
      </c>
      <c r="B7" s="298">
        <f>SUM(C7:P7)</f>
        <v>0</v>
      </c>
      <c r="C7" s="262"/>
      <c r="D7" s="262"/>
      <c r="E7" s="262"/>
      <c r="F7" s="262"/>
      <c r="G7" s="262"/>
      <c r="H7" s="262"/>
      <c r="I7" s="262"/>
      <c r="J7" s="262"/>
      <c r="K7" s="262"/>
      <c r="L7" s="262"/>
      <c r="M7" s="262"/>
      <c r="N7" s="262"/>
      <c r="O7" s="262"/>
      <c r="P7" s="262"/>
    </row>
    <row r="8" spans="1:16">
      <c r="A8" s="262">
        <v>2011</v>
      </c>
      <c r="B8" s="298">
        <f>SUM(C8:P8)</f>
        <v>0</v>
      </c>
      <c r="C8" s="262"/>
      <c r="D8" s="262"/>
      <c r="E8" s="262"/>
      <c r="F8" s="262"/>
      <c r="G8" s="262"/>
      <c r="H8" s="262"/>
      <c r="I8" s="262"/>
      <c r="J8" s="262"/>
      <c r="K8" s="262"/>
      <c r="L8" s="262"/>
      <c r="M8" s="262"/>
      <c r="N8" s="262"/>
      <c r="O8" s="262"/>
      <c r="P8" s="262"/>
    </row>
    <row r="9" spans="1:16">
      <c r="A9" s="262">
        <v>2012</v>
      </c>
      <c r="B9" s="298">
        <f>SUM(C9:P9)</f>
        <v>0</v>
      </c>
      <c r="C9" s="262"/>
      <c r="D9" s="262"/>
      <c r="E9" s="262"/>
      <c r="F9" s="262"/>
      <c r="G9" s="262"/>
      <c r="H9" s="262"/>
      <c r="I9" s="262"/>
      <c r="J9" s="262"/>
      <c r="K9" s="262"/>
      <c r="L9" s="262"/>
      <c r="M9" s="262"/>
      <c r="N9" s="262"/>
      <c r="O9" s="262"/>
      <c r="P9" s="262"/>
    </row>
    <row r="10" spans="1:16">
      <c r="A10" s="130"/>
      <c r="B10" s="181"/>
      <c r="C10" s="130"/>
      <c r="D10" s="99"/>
      <c r="E10" s="99"/>
      <c r="F10" s="189"/>
      <c r="G10" s="99"/>
      <c r="H10" s="189"/>
      <c r="I10" s="99"/>
      <c r="J10" s="189"/>
      <c r="K10" s="78"/>
      <c r="L10" s="121"/>
    </row>
    <row r="11" spans="1:16">
      <c r="A11" s="102"/>
      <c r="B11" s="181"/>
      <c r="C11" s="130"/>
      <c r="D11" s="102"/>
      <c r="E11" s="102"/>
      <c r="F11" s="189"/>
      <c r="G11" s="102"/>
      <c r="H11" s="189"/>
      <c r="I11" s="102"/>
      <c r="J11" s="189"/>
      <c r="K11" s="78"/>
      <c r="L11" s="121"/>
    </row>
    <row r="12" spans="1:16">
      <c r="A12" s="97"/>
      <c r="B12" s="97"/>
      <c r="C12" s="97"/>
      <c r="D12" s="97"/>
      <c r="E12" s="97"/>
      <c r="F12" s="97"/>
      <c r="G12" s="97"/>
      <c r="H12" s="97"/>
      <c r="I12" s="97"/>
      <c r="J12" s="97"/>
      <c r="K12" s="78"/>
      <c r="L12" s="78"/>
    </row>
    <row r="13" spans="1:16">
      <c r="A13" s="77"/>
      <c r="B13" s="77"/>
      <c r="C13" s="77"/>
      <c r="D13" s="77"/>
      <c r="E13" s="77"/>
      <c r="F13" s="77"/>
      <c r="G13" s="77"/>
      <c r="H13" s="77"/>
      <c r="I13" s="77"/>
      <c r="J13" s="77"/>
      <c r="K13" s="78"/>
      <c r="L13" s="78"/>
    </row>
    <row r="24" spans="7:7">
      <c r="G24" s="25"/>
    </row>
  </sheetData>
  <mergeCells count="17">
    <mergeCell ref="A2:P2"/>
    <mergeCell ref="A1:P1"/>
    <mergeCell ref="A3:A5"/>
    <mergeCell ref="C3:G3"/>
    <mergeCell ref="H3:P3"/>
    <mergeCell ref="E4:E5"/>
    <mergeCell ref="F4:F5"/>
    <mergeCell ref="G4:G5"/>
    <mergeCell ref="P4:P5"/>
    <mergeCell ref="C4:C5"/>
    <mergeCell ref="H4:K4"/>
    <mergeCell ref="L4:L5"/>
    <mergeCell ref="M4:M5"/>
    <mergeCell ref="N4:N5"/>
    <mergeCell ref="O4:O5"/>
    <mergeCell ref="D4:D5"/>
    <mergeCell ref="B3:B5"/>
  </mergeCells>
  <phoneticPr fontId="17"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23"/>
  <sheetViews>
    <sheetView workbookViewId="0">
      <selection activeCell="I4" sqref="I4:J15"/>
    </sheetView>
  </sheetViews>
  <sheetFormatPr defaultRowHeight="13.5"/>
  <cols>
    <col min="1" max="1" width="9.375" customWidth="1"/>
    <col min="2" max="2" width="9.625" customWidth="1"/>
    <col min="3" max="3" width="11.625" customWidth="1"/>
    <col min="9" max="9" width="10" customWidth="1"/>
    <col min="10" max="10" width="12" customWidth="1"/>
    <col min="11" max="11" width="11.125" customWidth="1"/>
  </cols>
  <sheetData>
    <row r="1" spans="1:11">
      <c r="A1" s="458" t="s">
        <v>293</v>
      </c>
      <c r="B1" s="458"/>
      <c r="C1" s="458"/>
      <c r="D1" s="458"/>
      <c r="E1" s="458"/>
      <c r="F1" s="458"/>
      <c r="G1" s="458"/>
      <c r="H1" s="458"/>
      <c r="I1" s="458"/>
      <c r="J1" s="458"/>
      <c r="K1" s="458"/>
    </row>
    <row r="2" spans="1:11" ht="38.25" customHeight="1">
      <c r="A2" s="388" t="s">
        <v>11</v>
      </c>
      <c r="B2" s="388" t="s">
        <v>0</v>
      </c>
      <c r="C2" s="388" t="s">
        <v>294</v>
      </c>
      <c r="D2" s="418" t="s">
        <v>674</v>
      </c>
      <c r="E2" s="388" t="s">
        <v>295</v>
      </c>
      <c r="F2" s="388"/>
      <c r="G2" s="388"/>
      <c r="H2" s="388"/>
      <c r="I2" s="388" t="s">
        <v>296</v>
      </c>
      <c r="J2" s="388" t="s">
        <v>297</v>
      </c>
      <c r="K2" s="508" t="s">
        <v>298</v>
      </c>
    </row>
    <row r="3" spans="1:11" ht="13.5" customHeight="1">
      <c r="A3" s="388"/>
      <c r="B3" s="388"/>
      <c r="C3" s="388"/>
      <c r="D3" s="502"/>
      <c r="E3" s="66" t="s">
        <v>1</v>
      </c>
      <c r="F3" s="66" t="s">
        <v>2</v>
      </c>
      <c r="G3" s="66" t="s">
        <v>3</v>
      </c>
      <c r="H3" s="66" t="s">
        <v>37</v>
      </c>
      <c r="I3" s="388"/>
      <c r="J3" s="388"/>
      <c r="K3" s="508"/>
    </row>
    <row r="4" spans="1:11">
      <c r="A4" s="418" t="s">
        <v>42</v>
      </c>
      <c r="B4" s="50">
        <v>2005</v>
      </c>
      <c r="C4" s="50">
        <v>0</v>
      </c>
      <c r="D4" s="343">
        <v>0</v>
      </c>
      <c r="E4" s="343">
        <v>0</v>
      </c>
      <c r="F4" s="343">
        <v>0</v>
      </c>
      <c r="G4" s="343">
        <v>0</v>
      </c>
      <c r="H4" s="343">
        <v>0</v>
      </c>
      <c r="I4" s="343"/>
      <c r="J4" s="343"/>
      <c r="K4" s="50"/>
    </row>
    <row r="5" spans="1:11">
      <c r="A5" s="431"/>
      <c r="B5" s="50">
        <v>2010</v>
      </c>
      <c r="C5" s="343">
        <v>0</v>
      </c>
      <c r="D5" s="343">
        <v>0</v>
      </c>
      <c r="E5" s="343">
        <v>0</v>
      </c>
      <c r="F5" s="343">
        <v>0</v>
      </c>
      <c r="G5" s="343">
        <v>0</v>
      </c>
      <c r="H5" s="343">
        <v>0</v>
      </c>
      <c r="I5" s="343"/>
      <c r="J5" s="343"/>
      <c r="K5" s="50"/>
    </row>
    <row r="6" spans="1:11">
      <c r="A6" s="431"/>
      <c r="B6" s="50">
        <v>2011</v>
      </c>
      <c r="C6" s="343">
        <v>0</v>
      </c>
      <c r="D6" s="343">
        <v>0</v>
      </c>
      <c r="E6" s="343">
        <v>0</v>
      </c>
      <c r="F6" s="343">
        <v>0</v>
      </c>
      <c r="G6" s="343">
        <v>0</v>
      </c>
      <c r="H6" s="343">
        <v>0</v>
      </c>
      <c r="I6" s="343"/>
      <c r="J6" s="343"/>
      <c r="K6" s="50"/>
    </row>
    <row r="7" spans="1:11">
      <c r="A7" s="419"/>
      <c r="B7" s="50">
        <v>2012</v>
      </c>
      <c r="C7" s="343">
        <v>0</v>
      </c>
      <c r="D7" s="343">
        <v>0</v>
      </c>
      <c r="E7" s="343">
        <v>0</v>
      </c>
      <c r="F7" s="343">
        <v>0</v>
      </c>
      <c r="G7" s="343">
        <v>0</v>
      </c>
      <c r="H7" s="343">
        <v>0</v>
      </c>
      <c r="I7" s="343"/>
      <c r="J7" s="343"/>
      <c r="K7" s="50"/>
    </row>
    <row r="8" spans="1:11">
      <c r="A8" s="505" t="s">
        <v>43</v>
      </c>
      <c r="B8" s="50">
        <v>2005</v>
      </c>
      <c r="C8" s="343">
        <v>0</v>
      </c>
      <c r="D8" s="343">
        <v>0</v>
      </c>
      <c r="E8" s="343">
        <v>0</v>
      </c>
      <c r="F8" s="343">
        <v>0</v>
      </c>
      <c r="G8" s="343">
        <v>0</v>
      </c>
      <c r="H8" s="343">
        <v>0</v>
      </c>
      <c r="I8" s="343"/>
      <c r="J8" s="343"/>
      <c r="K8" s="50"/>
    </row>
    <row r="9" spans="1:11" s="13" customFormat="1">
      <c r="A9" s="506"/>
      <c r="B9" s="50">
        <v>2010</v>
      </c>
      <c r="C9" s="343">
        <v>0</v>
      </c>
      <c r="D9" s="343">
        <v>0</v>
      </c>
      <c r="E9" s="343">
        <v>0</v>
      </c>
      <c r="F9" s="343">
        <v>0</v>
      </c>
      <c r="G9" s="343">
        <v>0</v>
      </c>
      <c r="H9" s="343">
        <v>0</v>
      </c>
      <c r="I9" s="343"/>
      <c r="J9" s="343"/>
      <c r="K9" s="50"/>
    </row>
    <row r="10" spans="1:11">
      <c r="A10" s="506"/>
      <c r="B10" s="50">
        <v>2011</v>
      </c>
      <c r="C10" s="343">
        <v>0</v>
      </c>
      <c r="D10" s="343">
        <v>0</v>
      </c>
      <c r="E10" s="343">
        <v>0</v>
      </c>
      <c r="F10" s="343">
        <v>0</v>
      </c>
      <c r="G10" s="343">
        <v>0</v>
      </c>
      <c r="H10" s="343">
        <v>0</v>
      </c>
      <c r="I10" s="343"/>
      <c r="J10" s="343"/>
      <c r="K10" s="50"/>
    </row>
    <row r="11" spans="1:11">
      <c r="A11" s="507"/>
      <c r="B11" s="50">
        <v>2012</v>
      </c>
      <c r="C11" s="343">
        <v>0</v>
      </c>
      <c r="D11" s="343">
        <v>0</v>
      </c>
      <c r="E11" s="343">
        <v>0</v>
      </c>
      <c r="F11" s="343">
        <v>0</v>
      </c>
      <c r="G11" s="343">
        <v>0</v>
      </c>
      <c r="H11" s="343">
        <v>0</v>
      </c>
      <c r="I11" s="343"/>
      <c r="J11" s="343"/>
      <c r="K11" s="50"/>
    </row>
    <row r="12" spans="1:11">
      <c r="A12" s="418" t="s">
        <v>54</v>
      </c>
      <c r="B12" s="50">
        <v>2005</v>
      </c>
      <c r="C12" s="343">
        <v>0</v>
      </c>
      <c r="D12" s="298">
        <f>D4+D8</f>
        <v>0</v>
      </c>
      <c r="E12" s="298">
        <f>E4+E8</f>
        <v>0</v>
      </c>
      <c r="F12" s="298">
        <f>F4+F8</f>
        <v>0</v>
      </c>
      <c r="G12" s="298">
        <f>G4+G8</f>
        <v>0</v>
      </c>
      <c r="H12" s="298">
        <f>H4+H8</f>
        <v>0</v>
      </c>
      <c r="I12" s="343"/>
      <c r="J12" s="343"/>
      <c r="K12" s="50"/>
    </row>
    <row r="13" spans="1:11">
      <c r="A13" s="431"/>
      <c r="B13" s="50">
        <v>2010</v>
      </c>
      <c r="C13" s="343">
        <v>0</v>
      </c>
      <c r="D13" s="298">
        <f>D5+D9</f>
        <v>0</v>
      </c>
      <c r="E13" s="298">
        <f t="shared" ref="E13:H15" si="0">E5+E9</f>
        <v>0</v>
      </c>
      <c r="F13" s="298">
        <f t="shared" si="0"/>
        <v>0</v>
      </c>
      <c r="G13" s="298">
        <f t="shared" si="0"/>
        <v>0</v>
      </c>
      <c r="H13" s="298">
        <f t="shared" si="0"/>
        <v>0</v>
      </c>
      <c r="I13" s="343"/>
      <c r="J13" s="343"/>
      <c r="K13" s="50"/>
    </row>
    <row r="14" spans="1:11" ht="15" customHeight="1">
      <c r="A14" s="431"/>
      <c r="B14" s="50">
        <v>2011</v>
      </c>
      <c r="C14" s="343">
        <v>0</v>
      </c>
      <c r="D14" s="298">
        <f>D6+D10</f>
        <v>0</v>
      </c>
      <c r="E14" s="298">
        <f t="shared" si="0"/>
        <v>0</v>
      </c>
      <c r="F14" s="298">
        <f t="shared" si="0"/>
        <v>0</v>
      </c>
      <c r="G14" s="298">
        <f t="shared" si="0"/>
        <v>0</v>
      </c>
      <c r="H14" s="298">
        <f t="shared" si="0"/>
        <v>0</v>
      </c>
      <c r="I14" s="343"/>
      <c r="J14" s="343"/>
      <c r="K14" s="50"/>
    </row>
    <row r="15" spans="1:11" s="13" customFormat="1">
      <c r="A15" s="419"/>
      <c r="B15" s="50">
        <v>2012</v>
      </c>
      <c r="C15" s="343">
        <v>0</v>
      </c>
      <c r="D15" s="298">
        <f>D7+D11</f>
        <v>0</v>
      </c>
      <c r="E15" s="298">
        <f t="shared" si="0"/>
        <v>0</v>
      </c>
      <c r="F15" s="298">
        <f t="shared" si="0"/>
        <v>0</v>
      </c>
      <c r="G15" s="298">
        <f t="shared" si="0"/>
        <v>0</v>
      </c>
      <c r="H15" s="298">
        <f t="shared" si="0"/>
        <v>0</v>
      </c>
      <c r="I15" s="343"/>
      <c r="J15" s="343"/>
      <c r="K15" s="50"/>
    </row>
    <row r="16" spans="1:11">
      <c r="A16" s="474"/>
      <c r="B16" s="497"/>
      <c r="C16" s="497"/>
      <c r="D16" s="497"/>
      <c r="E16" s="497"/>
      <c r="F16" s="497"/>
      <c r="G16" s="497"/>
      <c r="H16" s="497"/>
      <c r="I16" s="497"/>
      <c r="J16" s="497"/>
      <c r="K16" s="497"/>
    </row>
    <row r="20" spans="1:11" ht="15">
      <c r="A20" s="179"/>
      <c r="B20" s="130"/>
      <c r="C20" s="42"/>
      <c r="D20" s="42"/>
      <c r="E20" s="42"/>
      <c r="F20" s="42"/>
      <c r="G20" s="42"/>
      <c r="H20" s="42"/>
      <c r="I20" s="200"/>
      <c r="J20" s="200"/>
      <c r="K20" s="198"/>
    </row>
    <row r="21" spans="1:11" s="13" customFormat="1" ht="15">
      <c r="A21" s="179"/>
      <c r="B21" s="130"/>
      <c r="C21" s="42"/>
      <c r="D21" s="42"/>
      <c r="E21" s="42"/>
      <c r="F21" s="42"/>
      <c r="G21" s="42"/>
      <c r="H21" s="42"/>
      <c r="I21" s="200"/>
      <c r="J21" s="200"/>
      <c r="K21" s="198"/>
    </row>
    <row r="22" spans="1:11">
      <c r="A22" s="179"/>
      <c r="B22" s="130"/>
      <c r="C22" s="199"/>
      <c r="D22" s="199"/>
      <c r="E22" s="199"/>
      <c r="F22" s="199"/>
      <c r="G22" s="199"/>
      <c r="H22" s="199"/>
      <c r="I22" s="199"/>
      <c r="J22" s="199"/>
      <c r="K22" s="199"/>
    </row>
    <row r="23" spans="1:11">
      <c r="A23" s="107"/>
      <c r="B23" s="78"/>
      <c r="C23" s="78"/>
      <c r="D23" s="78"/>
      <c r="E23" s="78"/>
      <c r="F23" s="78"/>
      <c r="G23" s="78"/>
      <c r="H23" s="78"/>
      <c r="I23" s="78"/>
      <c r="J23" s="78"/>
      <c r="K23" s="78"/>
    </row>
  </sheetData>
  <mergeCells count="13">
    <mergeCell ref="A1:K1"/>
    <mergeCell ref="A16:K16"/>
    <mergeCell ref="A8:A11"/>
    <mergeCell ref="A12:A15"/>
    <mergeCell ref="E2:H2"/>
    <mergeCell ref="I2:I3"/>
    <mergeCell ref="J2:J3"/>
    <mergeCell ref="K2:K3"/>
    <mergeCell ref="A2:A3"/>
    <mergeCell ref="D2:D3"/>
    <mergeCell ref="B2:B3"/>
    <mergeCell ref="C2:C3"/>
    <mergeCell ref="A4:A7"/>
  </mergeCells>
  <phoneticPr fontId="3" type="noConversion"/>
  <pageMargins left="0.7" right="0.7" top="0.75" bottom="0.75" header="0.3" footer="0.3"/>
  <pageSetup paperSize="9" orientation="portrait" horizontalDpi="4294967292"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3"/>
  <sheetViews>
    <sheetView tabSelected="1" workbookViewId="0">
      <selection activeCell="D2" sqref="D2:G3"/>
    </sheetView>
  </sheetViews>
  <sheetFormatPr defaultRowHeight="13.5"/>
  <cols>
    <col min="1" max="1" width="11.25" customWidth="1"/>
    <col min="2" max="2" width="10" customWidth="1"/>
    <col min="3" max="5" width="9.5" bestFit="1" customWidth="1"/>
    <col min="6" max="6" width="9.5" style="13" customWidth="1"/>
    <col min="7" max="7" width="9.5" bestFit="1" customWidth="1"/>
    <col min="8" max="8" width="10.875" bestFit="1" customWidth="1"/>
    <col min="9" max="11" width="9.625" bestFit="1" customWidth="1"/>
  </cols>
  <sheetData>
    <row r="1" spans="1:12">
      <c r="A1" s="420" t="s">
        <v>675</v>
      </c>
      <c r="B1" s="421"/>
      <c r="C1" s="421"/>
      <c r="D1" s="421"/>
      <c r="E1" s="421"/>
      <c r="F1" s="421"/>
      <c r="G1" s="421"/>
      <c r="H1" s="421"/>
      <c r="I1" s="421"/>
      <c r="J1" s="421"/>
      <c r="K1" s="204"/>
      <c r="L1" s="204"/>
    </row>
    <row r="2" spans="1:12" ht="18.75" customHeight="1">
      <c r="A2" s="510" t="s">
        <v>11</v>
      </c>
      <c r="B2" s="510" t="s">
        <v>38</v>
      </c>
      <c r="C2" s="511">
        <v>2010</v>
      </c>
      <c r="D2" s="511"/>
      <c r="E2" s="430"/>
      <c r="F2" s="512"/>
      <c r="G2" s="430"/>
      <c r="H2" s="430" t="s">
        <v>302</v>
      </c>
      <c r="I2" s="430" t="s">
        <v>299</v>
      </c>
      <c r="J2" s="197"/>
      <c r="K2" s="44"/>
    </row>
    <row r="3" spans="1:12" ht="28.5" customHeight="1">
      <c r="A3" s="510"/>
      <c r="B3" s="510"/>
      <c r="C3" s="511"/>
      <c r="D3" s="511"/>
      <c r="E3" s="430"/>
      <c r="F3" s="513"/>
      <c r="G3" s="430"/>
      <c r="H3" s="430"/>
      <c r="I3" s="430"/>
      <c r="J3" s="130"/>
    </row>
    <row r="4" spans="1:12">
      <c r="A4" s="388" t="s">
        <v>20</v>
      </c>
      <c r="B4" s="66" t="s">
        <v>300</v>
      </c>
      <c r="C4" s="62">
        <v>0</v>
      </c>
      <c r="D4" s="343">
        <v>0</v>
      </c>
      <c r="E4" s="343">
        <v>0</v>
      </c>
      <c r="F4" s="343">
        <v>0</v>
      </c>
      <c r="G4" s="343">
        <v>0</v>
      </c>
      <c r="H4" s="333" t="e">
        <f>((E4/D4)^(1/3)-1)*100</f>
        <v>#DIV/0!</v>
      </c>
      <c r="I4" s="334" t="e">
        <f>((G4/E4)^0.2-1)*100</f>
        <v>#DIV/0!</v>
      </c>
      <c r="J4" s="201"/>
    </row>
    <row r="5" spans="1:12">
      <c r="A5" s="388"/>
      <c r="B5" s="66" t="s">
        <v>301</v>
      </c>
      <c r="C5" s="343">
        <v>0</v>
      </c>
      <c r="D5" s="343">
        <v>0</v>
      </c>
      <c r="E5" s="343">
        <v>0</v>
      </c>
      <c r="F5" s="343">
        <v>0</v>
      </c>
      <c r="G5" s="343">
        <v>0</v>
      </c>
      <c r="H5" s="333" t="e">
        <f t="shared" ref="H5:H21" si="0">((E5/D5)^(1/3)-1)*100</f>
        <v>#DIV/0!</v>
      </c>
      <c r="I5" s="334" t="e">
        <f t="shared" ref="I5:I21" si="1">((G5/E5)^0.2-1)*100</f>
        <v>#DIV/0!</v>
      </c>
      <c r="J5" s="201"/>
    </row>
    <row r="6" spans="1:12">
      <c r="A6" s="388" t="s">
        <v>21</v>
      </c>
      <c r="B6" s="66" t="s">
        <v>300</v>
      </c>
      <c r="C6" s="343">
        <v>0</v>
      </c>
      <c r="D6" s="343">
        <v>0</v>
      </c>
      <c r="E6" s="343">
        <v>0</v>
      </c>
      <c r="F6" s="343">
        <v>0</v>
      </c>
      <c r="G6" s="343">
        <v>0</v>
      </c>
      <c r="H6" s="333" t="e">
        <f t="shared" si="0"/>
        <v>#DIV/0!</v>
      </c>
      <c r="I6" s="334" t="e">
        <f t="shared" si="1"/>
        <v>#DIV/0!</v>
      </c>
      <c r="J6" s="201"/>
    </row>
    <row r="7" spans="1:12">
      <c r="A7" s="388"/>
      <c r="B7" s="66" t="s">
        <v>301</v>
      </c>
      <c r="C7" s="343">
        <v>0</v>
      </c>
      <c r="D7" s="343">
        <v>0</v>
      </c>
      <c r="E7" s="343">
        <v>0</v>
      </c>
      <c r="F7" s="343">
        <v>0</v>
      </c>
      <c r="G7" s="343">
        <v>0</v>
      </c>
      <c r="H7" s="333" t="e">
        <f t="shared" si="0"/>
        <v>#DIV/0!</v>
      </c>
      <c r="I7" s="334" t="e">
        <f t="shared" si="1"/>
        <v>#DIV/0!</v>
      </c>
      <c r="J7" s="78"/>
    </row>
    <row r="8" spans="1:12">
      <c r="A8" s="388" t="s">
        <v>54</v>
      </c>
      <c r="B8" s="66" t="s">
        <v>300</v>
      </c>
      <c r="C8" s="343">
        <v>0</v>
      </c>
      <c r="D8" s="343">
        <v>0</v>
      </c>
      <c r="E8" s="343">
        <v>0</v>
      </c>
      <c r="F8" s="343">
        <v>0</v>
      </c>
      <c r="G8" s="343">
        <v>0</v>
      </c>
      <c r="H8" s="333" t="e">
        <f t="shared" si="0"/>
        <v>#DIV/0!</v>
      </c>
      <c r="I8" s="334" t="e">
        <f t="shared" si="1"/>
        <v>#DIV/0!</v>
      </c>
      <c r="J8" s="78"/>
    </row>
    <row r="9" spans="1:12">
      <c r="A9" s="388"/>
      <c r="B9" s="66" t="s">
        <v>301</v>
      </c>
      <c r="C9" s="298">
        <f>C5+C7</f>
        <v>0</v>
      </c>
      <c r="D9" s="298">
        <f>D5+D7</f>
        <v>0</v>
      </c>
      <c r="E9" s="298">
        <f>E5+E7</f>
        <v>0</v>
      </c>
      <c r="F9" s="298">
        <f>F5+F7</f>
        <v>0</v>
      </c>
      <c r="G9" s="298">
        <f>G5+G7</f>
        <v>0</v>
      </c>
      <c r="H9" s="333" t="e">
        <f t="shared" si="0"/>
        <v>#DIV/0!</v>
      </c>
      <c r="I9" s="334" t="e">
        <f t="shared" si="1"/>
        <v>#DIV/0!</v>
      </c>
      <c r="J9" s="202"/>
      <c r="L9" s="4"/>
    </row>
    <row r="10" spans="1:12">
      <c r="A10" s="438" t="s">
        <v>495</v>
      </c>
      <c r="B10" s="270" t="s">
        <v>300</v>
      </c>
      <c r="C10" s="62">
        <v>0</v>
      </c>
      <c r="D10" s="343">
        <v>0</v>
      </c>
      <c r="E10" s="343">
        <v>0</v>
      </c>
      <c r="F10" s="343">
        <v>0</v>
      </c>
      <c r="G10" s="343">
        <v>0</v>
      </c>
      <c r="H10" s="333" t="e">
        <f t="shared" si="0"/>
        <v>#DIV/0!</v>
      </c>
      <c r="I10" s="334" t="e">
        <f t="shared" si="1"/>
        <v>#DIV/0!</v>
      </c>
      <c r="J10" s="78"/>
    </row>
    <row r="11" spans="1:12">
      <c r="A11" s="438"/>
      <c r="B11" s="270" t="s">
        <v>301</v>
      </c>
      <c r="C11" s="343">
        <v>0</v>
      </c>
      <c r="D11" s="343">
        <v>0</v>
      </c>
      <c r="E11" s="343">
        <v>0</v>
      </c>
      <c r="F11" s="343">
        <v>0</v>
      </c>
      <c r="G11" s="343">
        <v>0</v>
      </c>
      <c r="H11" s="333" t="e">
        <f t="shared" si="0"/>
        <v>#DIV/0!</v>
      </c>
      <c r="I11" s="334" t="e">
        <f t="shared" si="1"/>
        <v>#DIV/0!</v>
      </c>
    </row>
    <row r="12" spans="1:12">
      <c r="A12" s="509" t="s">
        <v>99</v>
      </c>
      <c r="B12" s="270" t="s">
        <v>300</v>
      </c>
      <c r="C12" s="343">
        <v>0</v>
      </c>
      <c r="D12" s="343">
        <v>0</v>
      </c>
      <c r="E12" s="343">
        <v>0</v>
      </c>
      <c r="F12" s="343">
        <v>0</v>
      </c>
      <c r="G12" s="343">
        <v>0</v>
      </c>
      <c r="H12" s="333" t="e">
        <f t="shared" si="0"/>
        <v>#DIV/0!</v>
      </c>
      <c r="I12" s="334" t="e">
        <f t="shared" si="1"/>
        <v>#DIV/0!</v>
      </c>
    </row>
    <row r="13" spans="1:12">
      <c r="A13" s="509"/>
      <c r="B13" s="270" t="s">
        <v>301</v>
      </c>
      <c r="C13" s="343">
        <v>0</v>
      </c>
      <c r="D13" s="343">
        <v>0</v>
      </c>
      <c r="E13" s="343">
        <v>0</v>
      </c>
      <c r="F13" s="343">
        <v>0</v>
      </c>
      <c r="G13" s="343">
        <v>0</v>
      </c>
      <c r="H13" s="333" t="e">
        <f t="shared" si="0"/>
        <v>#DIV/0!</v>
      </c>
      <c r="I13" s="334" t="e">
        <f t="shared" si="1"/>
        <v>#DIV/0!</v>
      </c>
    </row>
    <row r="14" spans="1:12">
      <c r="A14" s="509" t="s">
        <v>100</v>
      </c>
      <c r="B14" s="270" t="s">
        <v>300</v>
      </c>
      <c r="C14" s="343">
        <v>0</v>
      </c>
      <c r="D14" s="343">
        <v>0</v>
      </c>
      <c r="E14" s="343">
        <v>0</v>
      </c>
      <c r="F14" s="343">
        <v>0</v>
      </c>
      <c r="G14" s="343">
        <v>0</v>
      </c>
      <c r="H14" s="333" t="e">
        <f t="shared" si="0"/>
        <v>#DIV/0!</v>
      </c>
      <c r="I14" s="334" t="e">
        <f t="shared" si="1"/>
        <v>#DIV/0!</v>
      </c>
    </row>
    <row r="15" spans="1:12">
      <c r="A15" s="509"/>
      <c r="B15" s="270" t="s">
        <v>301</v>
      </c>
      <c r="C15" s="343">
        <v>0</v>
      </c>
      <c r="D15" s="343">
        <v>0</v>
      </c>
      <c r="E15" s="343">
        <v>0</v>
      </c>
      <c r="F15" s="343">
        <v>0</v>
      </c>
      <c r="G15" s="343">
        <v>0</v>
      </c>
      <c r="H15" s="333" t="e">
        <f t="shared" si="0"/>
        <v>#DIV/0!</v>
      </c>
      <c r="I15" s="334" t="e">
        <f t="shared" si="1"/>
        <v>#DIV/0!</v>
      </c>
    </row>
    <row r="16" spans="1:12">
      <c r="A16" s="509" t="s">
        <v>101</v>
      </c>
      <c r="B16" s="270" t="s">
        <v>300</v>
      </c>
      <c r="C16" s="343">
        <v>0</v>
      </c>
      <c r="D16" s="343">
        <v>0</v>
      </c>
      <c r="E16" s="343">
        <v>0</v>
      </c>
      <c r="F16" s="343">
        <v>0</v>
      </c>
      <c r="G16" s="343">
        <v>0</v>
      </c>
      <c r="H16" s="333" t="e">
        <f t="shared" si="0"/>
        <v>#DIV/0!</v>
      </c>
      <c r="I16" s="334" t="e">
        <f t="shared" si="1"/>
        <v>#DIV/0!</v>
      </c>
    </row>
    <row r="17" spans="1:13">
      <c r="A17" s="509"/>
      <c r="B17" s="270" t="s">
        <v>301</v>
      </c>
      <c r="C17" s="343">
        <v>0</v>
      </c>
      <c r="D17" s="343">
        <v>0</v>
      </c>
      <c r="E17" s="343">
        <v>0</v>
      </c>
      <c r="F17" s="343">
        <v>0</v>
      </c>
      <c r="G17" s="343">
        <v>0</v>
      </c>
      <c r="H17" s="333" t="e">
        <f t="shared" si="0"/>
        <v>#DIV/0!</v>
      </c>
      <c r="I17" s="334" t="e">
        <f t="shared" si="1"/>
        <v>#DIV/0!</v>
      </c>
    </row>
    <row r="18" spans="1:13">
      <c r="A18" s="509" t="s">
        <v>102</v>
      </c>
      <c r="B18" s="270" t="s">
        <v>300</v>
      </c>
      <c r="C18" s="343">
        <v>0</v>
      </c>
      <c r="D18" s="343">
        <v>0</v>
      </c>
      <c r="E18" s="343">
        <v>0</v>
      </c>
      <c r="F18" s="343">
        <v>0</v>
      </c>
      <c r="G18" s="343">
        <v>0</v>
      </c>
      <c r="H18" s="333" t="e">
        <f t="shared" si="0"/>
        <v>#DIV/0!</v>
      </c>
      <c r="I18" s="334" t="e">
        <f t="shared" si="1"/>
        <v>#DIV/0!</v>
      </c>
    </row>
    <row r="19" spans="1:13">
      <c r="A19" s="509"/>
      <c r="B19" s="270" t="s">
        <v>301</v>
      </c>
      <c r="C19" s="343">
        <v>0</v>
      </c>
      <c r="D19" s="343">
        <v>0</v>
      </c>
      <c r="E19" s="343">
        <v>0</v>
      </c>
      <c r="F19" s="343">
        <v>0</v>
      </c>
      <c r="G19" s="343">
        <v>0</v>
      </c>
      <c r="H19" s="333" t="e">
        <f t="shared" si="0"/>
        <v>#DIV/0!</v>
      </c>
      <c r="I19" s="334" t="e">
        <f t="shared" si="1"/>
        <v>#DIV/0!</v>
      </c>
    </row>
    <row r="20" spans="1:13">
      <c r="A20" s="509" t="s">
        <v>103</v>
      </c>
      <c r="B20" s="270" t="s">
        <v>300</v>
      </c>
      <c r="C20" s="343">
        <v>0</v>
      </c>
      <c r="D20" s="343">
        <v>0</v>
      </c>
      <c r="E20" s="343">
        <v>0</v>
      </c>
      <c r="F20" s="343">
        <v>0</v>
      </c>
      <c r="G20" s="343">
        <v>0</v>
      </c>
      <c r="H20" s="333" t="e">
        <f t="shared" si="0"/>
        <v>#DIV/0!</v>
      </c>
      <c r="I20" s="334" t="e">
        <f t="shared" si="1"/>
        <v>#DIV/0!</v>
      </c>
    </row>
    <row r="21" spans="1:13">
      <c r="A21" s="509"/>
      <c r="B21" s="270" t="s">
        <v>301</v>
      </c>
      <c r="C21" s="343">
        <v>0</v>
      </c>
      <c r="D21" s="343">
        <v>0</v>
      </c>
      <c r="E21" s="343">
        <v>0</v>
      </c>
      <c r="F21" s="343">
        <v>0</v>
      </c>
      <c r="G21" s="343">
        <v>0</v>
      </c>
      <c r="H21" s="333" t="e">
        <f t="shared" si="0"/>
        <v>#DIV/0!</v>
      </c>
      <c r="I21" s="334" t="e">
        <f t="shared" si="1"/>
        <v>#DIV/0!</v>
      </c>
    </row>
    <row r="22" spans="1:13">
      <c r="B22" s="33"/>
      <c r="C22" s="33"/>
      <c r="D22" s="33"/>
      <c r="E22" s="33"/>
      <c r="F22" s="33"/>
      <c r="G22" s="33"/>
      <c r="I22" s="33"/>
      <c r="J22" s="33"/>
      <c r="K22" s="33"/>
      <c r="M22" s="33"/>
    </row>
    <row r="23" spans="1:13">
      <c r="B23" s="33"/>
      <c r="C23" s="33"/>
      <c r="D23" s="33"/>
      <c r="E23" s="33"/>
      <c r="F23" s="33"/>
      <c r="G23" s="33"/>
      <c r="I23" s="33"/>
      <c r="J23" s="33"/>
      <c r="K23" s="33"/>
      <c r="M23" s="33"/>
    </row>
  </sheetData>
  <mergeCells count="19">
    <mergeCell ref="H2:H3"/>
    <mergeCell ref="A1:J1"/>
    <mergeCell ref="A2:A3"/>
    <mergeCell ref="B2:B3"/>
    <mergeCell ref="C2:C3"/>
    <mergeCell ref="D2:D3"/>
    <mergeCell ref="F2:F3"/>
    <mergeCell ref="I2:I3"/>
    <mergeCell ref="A16:A17"/>
    <mergeCell ref="A18:A19"/>
    <mergeCell ref="A20:A21"/>
    <mergeCell ref="E2:E3"/>
    <mergeCell ref="G2:G3"/>
    <mergeCell ref="A10:A11"/>
    <mergeCell ref="A12:A13"/>
    <mergeCell ref="A14:A15"/>
    <mergeCell ref="A4:A5"/>
    <mergeCell ref="A6:A7"/>
    <mergeCell ref="A8:A9"/>
  </mergeCells>
  <phoneticPr fontId="21" type="noConversion"/>
  <pageMargins left="0.7" right="0.7" top="0.75" bottom="0.75" header="0.3" footer="0.3"/>
  <pageSetup paperSize="9" orientation="portrait" horizontalDpi="4294967292"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9"/>
  <sheetViews>
    <sheetView workbookViewId="0">
      <selection activeCell="L19" sqref="L19"/>
    </sheetView>
  </sheetViews>
  <sheetFormatPr defaultRowHeight="13.5"/>
  <cols>
    <col min="2" max="2" width="15.75" customWidth="1"/>
    <col min="9" max="10" width="9.625" bestFit="1" customWidth="1"/>
    <col min="11" max="11" width="10.5" bestFit="1" customWidth="1"/>
  </cols>
  <sheetData>
    <row r="1" spans="1:15">
      <c r="A1" s="458" t="s">
        <v>303</v>
      </c>
      <c r="B1" s="459"/>
      <c r="C1" s="459"/>
      <c r="D1" s="459"/>
      <c r="E1" s="459"/>
      <c r="F1" s="459"/>
      <c r="G1" s="459"/>
      <c r="H1" s="204"/>
      <c r="I1" s="204"/>
      <c r="J1" s="204"/>
      <c r="K1" s="204"/>
      <c r="L1" s="204"/>
    </row>
    <row r="2" spans="1:15" ht="27">
      <c r="A2" s="66" t="s">
        <v>10</v>
      </c>
      <c r="B2" s="66" t="s">
        <v>11</v>
      </c>
      <c r="C2" s="62" t="s">
        <v>496</v>
      </c>
      <c r="D2" s="62" t="s">
        <v>497</v>
      </c>
      <c r="E2" s="50" t="s">
        <v>304</v>
      </c>
      <c r="F2" s="50" t="s">
        <v>305</v>
      </c>
      <c r="G2" s="50" t="s">
        <v>306</v>
      </c>
      <c r="H2" s="50" t="s">
        <v>307</v>
      </c>
      <c r="I2" s="197"/>
      <c r="J2" s="197"/>
      <c r="K2" s="197"/>
      <c r="L2" s="197"/>
      <c r="M2" s="197"/>
      <c r="N2" s="197"/>
      <c r="O2" s="197"/>
    </row>
    <row r="3" spans="1:15">
      <c r="A3" s="50">
        <v>1</v>
      </c>
      <c r="B3" s="66" t="s">
        <v>308</v>
      </c>
      <c r="C3" s="66"/>
      <c r="D3" s="50"/>
      <c r="E3" s="50"/>
      <c r="F3" s="50"/>
      <c r="G3" s="50"/>
      <c r="H3" s="50"/>
      <c r="I3" s="130"/>
      <c r="J3" s="130"/>
      <c r="K3" s="130"/>
      <c r="L3" s="130"/>
      <c r="M3" s="78"/>
      <c r="N3" s="78"/>
      <c r="O3" s="78"/>
    </row>
    <row r="4" spans="1:15">
      <c r="A4" s="50">
        <v>2</v>
      </c>
      <c r="B4" s="66" t="s">
        <v>309</v>
      </c>
      <c r="C4" s="335">
        <f t="shared" ref="C4:H4" si="0">SUM(C5:C11)</f>
        <v>0</v>
      </c>
      <c r="D4" s="335">
        <f t="shared" si="0"/>
        <v>0</v>
      </c>
      <c r="E4" s="335">
        <f t="shared" si="0"/>
        <v>0</v>
      </c>
      <c r="F4" s="335">
        <f t="shared" si="0"/>
        <v>0</v>
      </c>
      <c r="G4" s="335">
        <f t="shared" si="0"/>
        <v>0</v>
      </c>
      <c r="H4" s="335">
        <f t="shared" si="0"/>
        <v>0</v>
      </c>
      <c r="I4" s="119"/>
      <c r="J4" s="119"/>
      <c r="K4" s="119"/>
      <c r="L4" s="189"/>
      <c r="M4" s="78"/>
      <c r="N4" s="78"/>
      <c r="O4" s="78"/>
    </row>
    <row r="5" spans="1:15">
      <c r="A5" s="50">
        <v>2.1</v>
      </c>
      <c r="B5" s="129" t="s">
        <v>310</v>
      </c>
      <c r="C5" s="129"/>
      <c r="D5" s="50"/>
      <c r="E5" s="50"/>
      <c r="F5" s="50"/>
      <c r="G5" s="50"/>
      <c r="H5" s="50"/>
      <c r="I5" s="99"/>
      <c r="J5" s="99"/>
      <c r="K5" s="99"/>
      <c r="L5" s="189"/>
      <c r="M5" s="78"/>
      <c r="N5" s="78"/>
      <c r="O5" s="78"/>
    </row>
    <row r="6" spans="1:15">
      <c r="A6" s="50">
        <v>2.2000000000000002</v>
      </c>
      <c r="B6" s="129" t="s">
        <v>311</v>
      </c>
      <c r="C6" s="129"/>
      <c r="D6" s="50"/>
      <c r="E6" s="50"/>
      <c r="F6" s="50"/>
      <c r="G6" s="50"/>
      <c r="H6" s="50"/>
      <c r="I6" s="164"/>
      <c r="J6" s="164"/>
      <c r="K6" s="164"/>
      <c r="L6" s="205"/>
      <c r="M6" s="78"/>
      <c r="N6" s="78"/>
      <c r="O6" s="78"/>
    </row>
    <row r="7" spans="1:15">
      <c r="A7" s="50">
        <v>2.2999999999999998</v>
      </c>
      <c r="B7" s="129" t="s">
        <v>312</v>
      </c>
      <c r="C7" s="129"/>
      <c r="D7" s="50"/>
      <c r="E7" s="50"/>
      <c r="F7" s="50"/>
      <c r="G7" s="50"/>
      <c r="H7" s="50"/>
      <c r="I7" s="164"/>
      <c r="J7" s="164"/>
      <c r="K7" s="164"/>
      <c r="L7" s="205"/>
      <c r="M7" s="78"/>
      <c r="N7" s="78"/>
      <c r="O7" s="78"/>
    </row>
    <row r="8" spans="1:15">
      <c r="A8" s="50">
        <v>2.4</v>
      </c>
      <c r="B8" s="129" t="s">
        <v>313</v>
      </c>
      <c r="C8" s="129"/>
      <c r="D8" s="50"/>
      <c r="E8" s="50"/>
      <c r="F8" s="50"/>
      <c r="G8" s="50"/>
      <c r="H8" s="50"/>
      <c r="I8" s="163"/>
      <c r="J8" s="163"/>
      <c r="K8" s="163"/>
      <c r="L8" s="205"/>
      <c r="M8" s="78"/>
      <c r="N8" s="78"/>
      <c r="O8" s="78"/>
    </row>
    <row r="9" spans="1:15">
      <c r="A9" s="50">
        <v>2.5</v>
      </c>
      <c r="B9" s="129" t="s">
        <v>314</v>
      </c>
      <c r="C9" s="129"/>
      <c r="D9" s="50"/>
      <c r="E9" s="50"/>
      <c r="F9" s="50"/>
      <c r="G9" s="50"/>
      <c r="H9" s="50"/>
      <c r="I9" s="165"/>
      <c r="J9" s="165"/>
      <c r="K9" s="165"/>
      <c r="L9" s="205"/>
      <c r="M9" s="78"/>
      <c r="N9" s="78"/>
      <c r="O9" s="78"/>
    </row>
    <row r="10" spans="1:15">
      <c r="A10" s="50">
        <v>2.6</v>
      </c>
      <c r="B10" s="129" t="s">
        <v>725</v>
      </c>
      <c r="C10" s="129"/>
      <c r="D10" s="50"/>
      <c r="E10" s="50"/>
      <c r="F10" s="50"/>
      <c r="G10" s="50"/>
      <c r="H10" s="50"/>
      <c r="I10" s="78"/>
      <c r="J10" s="78"/>
      <c r="K10" s="78"/>
      <c r="L10" s="78"/>
      <c r="M10" s="78"/>
      <c r="N10" s="78"/>
      <c r="O10" s="78"/>
    </row>
    <row r="11" spans="1:15">
      <c r="A11" s="50">
        <v>2.7</v>
      </c>
      <c r="B11" s="129" t="s">
        <v>315</v>
      </c>
      <c r="C11" s="129"/>
      <c r="D11" s="50"/>
      <c r="E11" s="50"/>
      <c r="F11" s="50"/>
      <c r="G11" s="50"/>
      <c r="H11" s="50"/>
      <c r="I11" s="78"/>
      <c r="J11" s="206"/>
      <c r="K11" s="78"/>
      <c r="L11" s="78"/>
      <c r="M11" s="78"/>
      <c r="N11" s="78"/>
      <c r="O11" s="78"/>
    </row>
    <row r="12" spans="1:15" ht="13.5" customHeight="1">
      <c r="A12" s="462" t="s">
        <v>724</v>
      </c>
      <c r="B12" s="463"/>
      <c r="C12" s="463"/>
      <c r="D12" s="463"/>
      <c r="E12" s="463"/>
      <c r="F12" s="463"/>
      <c r="G12" s="463"/>
      <c r="H12" s="463"/>
      <c r="I12" s="78"/>
      <c r="J12" s="78"/>
      <c r="K12" s="78"/>
      <c r="L12" s="78"/>
      <c r="M12" s="78"/>
      <c r="N12" s="78"/>
    </row>
    <row r="13" spans="1:15">
      <c r="A13" s="465"/>
      <c r="B13" s="466"/>
      <c r="C13" s="466"/>
      <c r="D13" s="466"/>
      <c r="E13" s="466"/>
      <c r="F13" s="466"/>
      <c r="G13" s="466"/>
      <c r="H13" s="466"/>
      <c r="I13" s="78"/>
      <c r="J13" s="78"/>
      <c r="K13" s="78"/>
      <c r="L13" s="78"/>
      <c r="M13" s="78"/>
      <c r="N13" s="78"/>
    </row>
    <row r="14" spans="1:15">
      <c r="A14" s="465"/>
      <c r="B14" s="466"/>
      <c r="C14" s="466"/>
      <c r="D14" s="466"/>
      <c r="E14" s="466"/>
      <c r="F14" s="466"/>
      <c r="G14" s="466"/>
      <c r="H14" s="466"/>
    </row>
    <row r="15" spans="1:15">
      <c r="A15" s="465"/>
      <c r="B15" s="466"/>
      <c r="C15" s="466"/>
      <c r="D15" s="466"/>
      <c r="E15" s="466"/>
      <c r="F15" s="466"/>
      <c r="G15" s="466"/>
      <c r="H15" s="466"/>
    </row>
    <row r="18" ht="59.25" customHeight="1"/>
    <row r="19" ht="60" customHeight="1"/>
  </sheetData>
  <mergeCells count="2">
    <mergeCell ref="A1:G1"/>
    <mergeCell ref="A12:H15"/>
  </mergeCells>
  <phoneticPr fontId="2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4"/>
  <sheetViews>
    <sheetView workbookViewId="0">
      <selection activeCell="K7" sqref="G7:K7"/>
    </sheetView>
  </sheetViews>
  <sheetFormatPr defaultRowHeight="13.5"/>
  <cols>
    <col min="2" max="2" width="15.625" customWidth="1"/>
    <col min="3" max="3" width="9.25" customWidth="1"/>
    <col min="7" max="7" width="9.875" customWidth="1"/>
    <col min="8" max="8" width="11.5" customWidth="1"/>
    <col min="9" max="9" width="10" customWidth="1"/>
    <col min="11" max="11" width="10.875" bestFit="1" customWidth="1"/>
    <col min="12" max="12" width="7.25" customWidth="1"/>
  </cols>
  <sheetData>
    <row r="1" spans="1:12">
      <c r="A1" s="368" t="s">
        <v>650</v>
      </c>
      <c r="B1" s="369"/>
      <c r="C1" s="369"/>
      <c r="D1" s="369"/>
      <c r="E1" s="369"/>
      <c r="F1" s="369"/>
      <c r="G1" s="369"/>
      <c r="H1" s="369"/>
      <c r="I1" s="369"/>
      <c r="J1" s="369"/>
      <c r="K1" s="369"/>
      <c r="L1" s="3"/>
    </row>
    <row r="2" spans="1:12" ht="16.5">
      <c r="A2" s="370" t="s">
        <v>65</v>
      </c>
      <c r="B2" s="370"/>
      <c r="C2" s="370"/>
      <c r="D2" s="370"/>
      <c r="E2" s="370"/>
      <c r="F2" s="370"/>
      <c r="G2" s="370"/>
      <c r="H2" s="370"/>
      <c r="I2" s="370"/>
      <c r="J2" s="370"/>
      <c r="K2" s="370"/>
      <c r="L2" s="3"/>
    </row>
    <row r="3" spans="1:12" ht="18" customHeight="1">
      <c r="A3" s="371" t="s">
        <v>10</v>
      </c>
      <c r="B3" s="371" t="s">
        <v>11</v>
      </c>
      <c r="C3" s="371" t="s">
        <v>12</v>
      </c>
      <c r="D3" s="371" t="s">
        <v>13</v>
      </c>
      <c r="E3" s="373" t="s">
        <v>81</v>
      </c>
      <c r="F3" s="371" t="s">
        <v>14</v>
      </c>
      <c r="G3" s="371" t="s">
        <v>82</v>
      </c>
      <c r="H3" s="384" t="s">
        <v>460</v>
      </c>
      <c r="I3" s="384" t="s">
        <v>461</v>
      </c>
      <c r="J3" s="372" t="s">
        <v>15</v>
      </c>
      <c r="K3" s="371" t="s">
        <v>16</v>
      </c>
    </row>
    <row r="4" spans="1:12" ht="47.25" customHeight="1">
      <c r="A4" s="371"/>
      <c r="B4" s="371"/>
      <c r="C4" s="371"/>
      <c r="D4" s="371"/>
      <c r="E4" s="374"/>
      <c r="F4" s="371"/>
      <c r="G4" s="371"/>
      <c r="H4" s="385"/>
      <c r="I4" s="385"/>
      <c r="J4" s="372"/>
      <c r="K4" s="371"/>
    </row>
    <row r="5" spans="1:12">
      <c r="A5" s="1">
        <v>1</v>
      </c>
      <c r="B5" s="331" t="s">
        <v>651</v>
      </c>
      <c r="C5" s="24"/>
      <c r="D5" s="24"/>
      <c r="E5" s="24"/>
      <c r="F5" s="24"/>
      <c r="G5" s="24"/>
      <c r="H5" s="24"/>
      <c r="I5" s="24"/>
      <c r="J5" s="24"/>
      <c r="K5" s="24"/>
    </row>
    <row r="6" spans="1:12">
      <c r="A6" s="1">
        <v>2</v>
      </c>
      <c r="B6" s="2" t="s">
        <v>17</v>
      </c>
      <c r="C6" s="24"/>
      <c r="D6" s="24"/>
      <c r="E6" s="24"/>
      <c r="F6" s="24"/>
      <c r="G6" s="24"/>
      <c r="H6" s="24"/>
      <c r="I6" s="24"/>
      <c r="J6" s="24"/>
      <c r="K6" s="24"/>
    </row>
    <row r="7" spans="1:12">
      <c r="A7" s="1">
        <v>3</v>
      </c>
      <c r="B7" s="265" t="s">
        <v>162</v>
      </c>
      <c r="C7" s="302">
        <f>SUM(C6,C5)</f>
        <v>0</v>
      </c>
      <c r="D7" s="303">
        <f>SUM(D6,D5)</f>
        <v>0</v>
      </c>
      <c r="E7" s="303">
        <f>SUM(E6,E5)</f>
        <v>0</v>
      </c>
      <c r="F7" s="303">
        <f>SUM(F6,F5)</f>
        <v>0</v>
      </c>
      <c r="G7" s="24"/>
      <c r="H7" s="24"/>
      <c r="I7" s="24"/>
      <c r="J7" s="5"/>
      <c r="K7" s="5"/>
    </row>
    <row r="8" spans="1:12" ht="13.5" customHeight="1">
      <c r="A8" s="375" t="s">
        <v>652</v>
      </c>
      <c r="B8" s="376"/>
      <c r="C8" s="376"/>
      <c r="D8" s="376"/>
      <c r="E8" s="376"/>
      <c r="F8" s="376"/>
      <c r="G8" s="376"/>
      <c r="H8" s="376"/>
      <c r="I8" s="376"/>
      <c r="J8" s="376"/>
      <c r="K8" s="377"/>
    </row>
    <row r="9" spans="1:12">
      <c r="A9" s="378"/>
      <c r="B9" s="379"/>
      <c r="C9" s="379"/>
      <c r="D9" s="379"/>
      <c r="E9" s="379"/>
      <c r="F9" s="379"/>
      <c r="G9" s="379"/>
      <c r="H9" s="379"/>
      <c r="I9" s="379"/>
      <c r="J9" s="379"/>
      <c r="K9" s="380"/>
    </row>
    <row r="10" spans="1:12">
      <c r="A10" s="381"/>
      <c r="B10" s="382"/>
      <c r="C10" s="382"/>
      <c r="D10" s="382"/>
      <c r="E10" s="382"/>
      <c r="F10" s="382"/>
      <c r="G10" s="382"/>
      <c r="H10" s="382"/>
      <c r="I10" s="382"/>
      <c r="J10" s="382"/>
      <c r="K10" s="383"/>
    </row>
    <row r="12" spans="1:12">
      <c r="L12" s="17"/>
    </row>
    <row r="13" spans="1:12">
      <c r="L13" s="3"/>
    </row>
    <row r="14" spans="1:12">
      <c r="L14" s="3"/>
    </row>
  </sheetData>
  <sheetProtection formatCells="0" formatColumns="0" formatRows="0" insertColumns="0" insertRows="0" insertHyperlinks="0" deleteColumns="0" deleteRows="0"/>
  <mergeCells count="14">
    <mergeCell ref="A8:K10"/>
    <mergeCell ref="H3:H4"/>
    <mergeCell ref="I3:I4"/>
    <mergeCell ref="B3:B4"/>
    <mergeCell ref="C3:C4"/>
    <mergeCell ref="A1:K1"/>
    <mergeCell ref="A2:K2"/>
    <mergeCell ref="D3:D4"/>
    <mergeCell ref="F3:F4"/>
    <mergeCell ref="G3:G4"/>
    <mergeCell ref="J3:J4"/>
    <mergeCell ref="E3:E4"/>
    <mergeCell ref="K3:K4"/>
    <mergeCell ref="A3:A4"/>
  </mergeCells>
  <phoneticPr fontId="6" type="noConversion"/>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9"/>
  <sheetViews>
    <sheetView workbookViewId="0">
      <selection sqref="A1:K1"/>
    </sheetView>
  </sheetViews>
  <sheetFormatPr defaultRowHeight="13.5"/>
  <cols>
    <col min="1" max="1" width="6.25" style="46" customWidth="1"/>
    <col min="2" max="2" width="9.625" style="46" customWidth="1"/>
    <col min="3" max="3" width="11.25" style="46" customWidth="1"/>
    <col min="4" max="8" width="9" style="46"/>
    <col min="9" max="9" width="9" style="312"/>
    <col min="10" max="16384" width="9" style="46"/>
  </cols>
  <sheetData>
    <row r="1" spans="1:12">
      <c r="A1" s="458" t="s">
        <v>316</v>
      </c>
      <c r="B1" s="459"/>
      <c r="C1" s="459"/>
      <c r="D1" s="459"/>
      <c r="E1" s="459"/>
      <c r="F1" s="459"/>
      <c r="G1" s="459"/>
      <c r="H1" s="459"/>
      <c r="I1" s="459"/>
      <c r="J1" s="459"/>
      <c r="K1" s="459"/>
    </row>
    <row r="2" spans="1:12">
      <c r="A2" s="517" t="s">
        <v>39</v>
      </c>
      <c r="B2" s="517"/>
      <c r="C2" s="517"/>
      <c r="D2" s="517"/>
      <c r="E2" s="517"/>
      <c r="F2" s="517"/>
      <c r="G2" s="517"/>
      <c r="H2" s="517"/>
      <c r="I2" s="517"/>
      <c r="J2" s="517"/>
      <c r="K2" s="517"/>
    </row>
    <row r="3" spans="1:12" ht="19.5" customHeight="1">
      <c r="A3" s="388" t="s">
        <v>25</v>
      </c>
      <c r="B3" s="388" t="s">
        <v>10</v>
      </c>
      <c r="C3" s="510" t="s">
        <v>11</v>
      </c>
      <c r="D3" s="511">
        <v>2011</v>
      </c>
      <c r="E3" s="511">
        <v>2012</v>
      </c>
      <c r="F3" s="511">
        <v>2013</v>
      </c>
      <c r="G3" s="511">
        <v>2014</v>
      </c>
      <c r="H3" s="430">
        <v>2015</v>
      </c>
      <c r="I3" s="430">
        <v>2017</v>
      </c>
      <c r="J3" s="430">
        <v>2020</v>
      </c>
      <c r="K3" s="430" t="s">
        <v>302</v>
      </c>
      <c r="L3" s="430" t="s">
        <v>320</v>
      </c>
    </row>
    <row r="4" spans="1:12" ht="17.25" customHeight="1">
      <c r="A4" s="388"/>
      <c r="B4" s="388"/>
      <c r="C4" s="510"/>
      <c r="D4" s="511"/>
      <c r="E4" s="511"/>
      <c r="F4" s="511"/>
      <c r="G4" s="511"/>
      <c r="H4" s="430"/>
      <c r="I4" s="430"/>
      <c r="J4" s="430"/>
      <c r="K4" s="430"/>
      <c r="L4" s="430"/>
    </row>
    <row r="5" spans="1:12" ht="13.5" customHeight="1">
      <c r="A5" s="388"/>
      <c r="B5" s="388"/>
      <c r="C5" s="510"/>
      <c r="D5" s="511"/>
      <c r="E5" s="511"/>
      <c r="F5" s="511"/>
      <c r="G5" s="511"/>
      <c r="H5" s="430"/>
      <c r="I5" s="430"/>
      <c r="J5" s="430"/>
      <c r="K5" s="430"/>
      <c r="L5" s="430"/>
    </row>
    <row r="6" spans="1:12">
      <c r="A6" s="430" t="s">
        <v>77</v>
      </c>
      <c r="B6" s="50">
        <v>1</v>
      </c>
      <c r="C6" s="66" t="s">
        <v>20</v>
      </c>
      <c r="D6" s="343">
        <v>0</v>
      </c>
      <c r="E6" s="343">
        <v>0</v>
      </c>
      <c r="F6" s="343">
        <v>0</v>
      </c>
      <c r="G6" s="343">
        <v>0</v>
      </c>
      <c r="H6" s="343">
        <v>0</v>
      </c>
      <c r="I6" s="343">
        <v>0</v>
      </c>
      <c r="J6" s="343">
        <v>0</v>
      </c>
      <c r="K6" s="333" t="e">
        <f>((H6/E6)^(1/3)-1)*100</f>
        <v>#DIV/0!</v>
      </c>
      <c r="L6" s="334" t="e">
        <f>((J6/H6)^0.2-1)*100</f>
        <v>#DIV/0!</v>
      </c>
    </row>
    <row r="7" spans="1:12" ht="19.5" customHeight="1">
      <c r="A7" s="430"/>
      <c r="B7" s="50">
        <v>2</v>
      </c>
      <c r="C7" s="66" t="s">
        <v>21</v>
      </c>
      <c r="D7" s="343">
        <v>0</v>
      </c>
      <c r="E7" s="343">
        <v>0</v>
      </c>
      <c r="F7" s="343">
        <v>0</v>
      </c>
      <c r="G7" s="343">
        <v>0</v>
      </c>
      <c r="H7" s="343">
        <v>0</v>
      </c>
      <c r="I7" s="343">
        <v>0</v>
      </c>
      <c r="J7" s="343">
        <v>0</v>
      </c>
      <c r="K7" s="333" t="e">
        <f t="shared" ref="K7:K32" si="0">((H7/E7)^(1/3)-1)*100</f>
        <v>#DIV/0!</v>
      </c>
      <c r="L7" s="334" t="e">
        <f t="shared" ref="L7:L32" si="1">((J7/H7)^0.2-1)*100</f>
        <v>#DIV/0!</v>
      </c>
    </row>
    <row r="8" spans="1:12">
      <c r="A8" s="430"/>
      <c r="B8" s="50">
        <v>3</v>
      </c>
      <c r="C8" s="66" t="s">
        <v>231</v>
      </c>
      <c r="D8" s="343">
        <v>0</v>
      </c>
      <c r="E8" s="343">
        <v>0</v>
      </c>
      <c r="F8" s="343">
        <v>0</v>
      </c>
      <c r="G8" s="343">
        <v>0</v>
      </c>
      <c r="H8" s="343">
        <v>0</v>
      </c>
      <c r="I8" s="343">
        <v>0</v>
      </c>
      <c r="J8" s="343">
        <v>0</v>
      </c>
      <c r="K8" s="333" t="e">
        <f t="shared" si="0"/>
        <v>#DIV/0!</v>
      </c>
      <c r="L8" s="334" t="e">
        <f t="shared" si="1"/>
        <v>#DIV/0!</v>
      </c>
    </row>
    <row r="9" spans="1:12">
      <c r="A9" s="430"/>
      <c r="B9" s="50">
        <v>3.1</v>
      </c>
      <c r="C9" s="82" t="s">
        <v>118</v>
      </c>
      <c r="D9" s="343">
        <v>0</v>
      </c>
      <c r="E9" s="343">
        <v>0</v>
      </c>
      <c r="F9" s="343">
        <v>0</v>
      </c>
      <c r="G9" s="343">
        <v>0</v>
      </c>
      <c r="H9" s="343">
        <v>0</v>
      </c>
      <c r="I9" s="343">
        <v>0</v>
      </c>
      <c r="J9" s="343">
        <v>0</v>
      </c>
      <c r="K9" s="333" t="e">
        <f t="shared" si="0"/>
        <v>#DIV/0!</v>
      </c>
      <c r="L9" s="334" t="e">
        <f t="shared" si="1"/>
        <v>#DIV/0!</v>
      </c>
    </row>
    <row r="10" spans="1:12">
      <c r="A10" s="430"/>
      <c r="B10" s="50">
        <v>3.2</v>
      </c>
      <c r="C10" s="83" t="s">
        <v>99</v>
      </c>
      <c r="D10" s="343">
        <v>0</v>
      </c>
      <c r="E10" s="343">
        <v>0</v>
      </c>
      <c r="F10" s="343">
        <v>0</v>
      </c>
      <c r="G10" s="343">
        <v>0</v>
      </c>
      <c r="H10" s="343">
        <v>0</v>
      </c>
      <c r="I10" s="343">
        <v>0</v>
      </c>
      <c r="J10" s="343">
        <v>0</v>
      </c>
      <c r="K10" s="333" t="e">
        <f t="shared" si="0"/>
        <v>#DIV/0!</v>
      </c>
      <c r="L10" s="334" t="e">
        <f t="shared" si="1"/>
        <v>#DIV/0!</v>
      </c>
    </row>
    <row r="11" spans="1:12">
      <c r="A11" s="430"/>
      <c r="B11" s="50">
        <v>3.3</v>
      </c>
      <c r="C11" s="83" t="s">
        <v>100</v>
      </c>
      <c r="D11" s="343">
        <v>0</v>
      </c>
      <c r="E11" s="343">
        <v>0</v>
      </c>
      <c r="F11" s="343">
        <v>0</v>
      </c>
      <c r="G11" s="343">
        <v>0</v>
      </c>
      <c r="H11" s="343">
        <v>0</v>
      </c>
      <c r="I11" s="343">
        <v>0</v>
      </c>
      <c r="J11" s="343">
        <v>0</v>
      </c>
      <c r="K11" s="333" t="e">
        <f t="shared" si="0"/>
        <v>#DIV/0!</v>
      </c>
      <c r="L11" s="334" t="e">
        <f t="shared" si="1"/>
        <v>#DIV/0!</v>
      </c>
    </row>
    <row r="12" spans="1:12">
      <c r="A12" s="430"/>
      <c r="B12" s="50">
        <v>3.4</v>
      </c>
      <c r="C12" s="83" t="s">
        <v>101</v>
      </c>
      <c r="D12" s="343">
        <v>0</v>
      </c>
      <c r="E12" s="343">
        <v>0</v>
      </c>
      <c r="F12" s="343">
        <v>0</v>
      </c>
      <c r="G12" s="343">
        <v>0</v>
      </c>
      <c r="H12" s="343">
        <v>0</v>
      </c>
      <c r="I12" s="343">
        <v>0</v>
      </c>
      <c r="J12" s="343">
        <v>0</v>
      </c>
      <c r="K12" s="333" t="e">
        <f t="shared" si="0"/>
        <v>#DIV/0!</v>
      </c>
      <c r="L12" s="334" t="e">
        <f t="shared" si="1"/>
        <v>#DIV/0!</v>
      </c>
    </row>
    <row r="13" spans="1:12">
      <c r="A13" s="430"/>
      <c r="B13" s="50">
        <v>3.5</v>
      </c>
      <c r="C13" s="83" t="s">
        <v>102</v>
      </c>
      <c r="D13" s="343">
        <v>0</v>
      </c>
      <c r="E13" s="343">
        <v>0</v>
      </c>
      <c r="F13" s="343">
        <v>0</v>
      </c>
      <c r="G13" s="343">
        <v>0</v>
      </c>
      <c r="H13" s="343">
        <v>0</v>
      </c>
      <c r="I13" s="343">
        <v>0</v>
      </c>
      <c r="J13" s="343">
        <v>0</v>
      </c>
      <c r="K13" s="333" t="e">
        <f t="shared" si="0"/>
        <v>#DIV/0!</v>
      </c>
      <c r="L13" s="334" t="e">
        <f t="shared" si="1"/>
        <v>#DIV/0!</v>
      </c>
    </row>
    <row r="14" spans="1:12">
      <c r="A14" s="430"/>
      <c r="B14" s="50">
        <v>3.6</v>
      </c>
      <c r="C14" s="83" t="s">
        <v>103</v>
      </c>
      <c r="D14" s="343">
        <v>0</v>
      </c>
      <c r="E14" s="343">
        <v>0</v>
      </c>
      <c r="F14" s="343">
        <v>0</v>
      </c>
      <c r="G14" s="343">
        <v>0</v>
      </c>
      <c r="H14" s="343">
        <v>0</v>
      </c>
      <c r="I14" s="343">
        <v>0</v>
      </c>
      <c r="J14" s="343">
        <v>0</v>
      </c>
      <c r="K14" s="333" t="e">
        <f t="shared" si="0"/>
        <v>#DIV/0!</v>
      </c>
      <c r="L14" s="334" t="e">
        <f t="shared" si="1"/>
        <v>#DIV/0!</v>
      </c>
    </row>
    <row r="15" spans="1:12">
      <c r="A15" s="516" t="s">
        <v>78</v>
      </c>
      <c r="B15" s="50">
        <v>1</v>
      </c>
      <c r="C15" s="66" t="s">
        <v>20</v>
      </c>
      <c r="D15" s="343"/>
      <c r="E15" s="343"/>
      <c r="F15" s="343"/>
      <c r="G15" s="343"/>
      <c r="H15" s="343"/>
      <c r="I15" s="343"/>
      <c r="J15" s="343"/>
      <c r="K15" s="333" t="e">
        <f t="shared" si="0"/>
        <v>#DIV/0!</v>
      </c>
      <c r="L15" s="334" t="e">
        <f t="shared" si="1"/>
        <v>#DIV/0!</v>
      </c>
    </row>
    <row r="16" spans="1:12">
      <c r="A16" s="516"/>
      <c r="B16" s="50">
        <v>2</v>
      </c>
      <c r="C16" s="66" t="s">
        <v>21</v>
      </c>
      <c r="D16" s="343"/>
      <c r="E16" s="343"/>
      <c r="F16" s="343"/>
      <c r="G16" s="343"/>
      <c r="H16" s="343"/>
      <c r="I16" s="343"/>
      <c r="J16" s="343"/>
      <c r="K16" s="333" t="e">
        <f t="shared" si="0"/>
        <v>#DIV/0!</v>
      </c>
      <c r="L16" s="334" t="e">
        <f t="shared" si="1"/>
        <v>#DIV/0!</v>
      </c>
    </row>
    <row r="17" spans="1:12">
      <c r="A17" s="516"/>
      <c r="B17" s="50">
        <v>3</v>
      </c>
      <c r="C17" s="66" t="s">
        <v>231</v>
      </c>
      <c r="D17" s="343"/>
      <c r="E17" s="343"/>
      <c r="F17" s="343"/>
      <c r="G17" s="343"/>
      <c r="H17" s="343"/>
      <c r="I17" s="343"/>
      <c r="J17" s="343"/>
      <c r="K17" s="333" t="e">
        <f t="shared" si="0"/>
        <v>#DIV/0!</v>
      </c>
      <c r="L17" s="334" t="e">
        <f t="shared" si="1"/>
        <v>#DIV/0!</v>
      </c>
    </row>
    <row r="18" spans="1:12">
      <c r="A18" s="516"/>
      <c r="B18" s="50">
        <v>3.1</v>
      </c>
      <c r="C18" s="82" t="s">
        <v>317</v>
      </c>
      <c r="D18" s="343"/>
      <c r="E18" s="343"/>
      <c r="F18" s="343"/>
      <c r="G18" s="343"/>
      <c r="H18" s="343"/>
      <c r="I18" s="343"/>
      <c r="J18" s="343"/>
      <c r="K18" s="333" t="e">
        <f t="shared" si="0"/>
        <v>#DIV/0!</v>
      </c>
      <c r="L18" s="334" t="e">
        <f t="shared" si="1"/>
        <v>#DIV/0!</v>
      </c>
    </row>
    <row r="19" spans="1:12">
      <c r="A19" s="516"/>
      <c r="B19" s="50">
        <v>3.2</v>
      </c>
      <c r="C19" s="83" t="s">
        <v>99</v>
      </c>
      <c r="D19" s="343"/>
      <c r="E19" s="343"/>
      <c r="F19" s="343"/>
      <c r="G19" s="343"/>
      <c r="H19" s="343"/>
      <c r="I19" s="343"/>
      <c r="J19" s="343"/>
      <c r="K19" s="333" t="e">
        <f t="shared" si="0"/>
        <v>#DIV/0!</v>
      </c>
      <c r="L19" s="334" t="e">
        <f t="shared" si="1"/>
        <v>#DIV/0!</v>
      </c>
    </row>
    <row r="20" spans="1:12">
      <c r="A20" s="516"/>
      <c r="B20" s="50">
        <v>3.3</v>
      </c>
      <c r="C20" s="83" t="s">
        <v>100</v>
      </c>
      <c r="D20" s="343"/>
      <c r="E20" s="343"/>
      <c r="F20" s="343"/>
      <c r="G20" s="343"/>
      <c r="H20" s="343"/>
      <c r="I20" s="343"/>
      <c r="J20" s="343"/>
      <c r="K20" s="333" t="e">
        <f t="shared" si="0"/>
        <v>#DIV/0!</v>
      </c>
      <c r="L20" s="334" t="e">
        <f t="shared" si="1"/>
        <v>#DIV/0!</v>
      </c>
    </row>
    <row r="21" spans="1:12">
      <c r="A21" s="516"/>
      <c r="B21" s="50">
        <v>3.4</v>
      </c>
      <c r="C21" s="83" t="s">
        <v>101</v>
      </c>
      <c r="D21" s="343"/>
      <c r="E21" s="343"/>
      <c r="F21" s="343"/>
      <c r="G21" s="343"/>
      <c r="H21" s="343"/>
      <c r="I21" s="343"/>
      <c r="J21" s="343"/>
      <c r="K21" s="333" t="e">
        <f t="shared" si="0"/>
        <v>#DIV/0!</v>
      </c>
      <c r="L21" s="334" t="e">
        <f t="shared" si="1"/>
        <v>#DIV/0!</v>
      </c>
    </row>
    <row r="22" spans="1:12">
      <c r="A22" s="516"/>
      <c r="B22" s="50">
        <v>3.5</v>
      </c>
      <c r="C22" s="83" t="s">
        <v>102</v>
      </c>
      <c r="D22" s="343"/>
      <c r="E22" s="343"/>
      <c r="F22" s="343"/>
      <c r="G22" s="343"/>
      <c r="H22" s="343"/>
      <c r="I22" s="343"/>
      <c r="J22" s="343"/>
      <c r="K22" s="333" t="e">
        <f t="shared" si="0"/>
        <v>#DIV/0!</v>
      </c>
      <c r="L22" s="334" t="e">
        <f t="shared" si="1"/>
        <v>#DIV/0!</v>
      </c>
    </row>
    <row r="23" spans="1:12">
      <c r="A23" s="516"/>
      <c r="B23" s="50">
        <v>3.6</v>
      </c>
      <c r="C23" s="83" t="s">
        <v>103</v>
      </c>
      <c r="D23" s="343"/>
      <c r="E23" s="343"/>
      <c r="F23" s="343"/>
      <c r="G23" s="343"/>
      <c r="H23" s="343"/>
      <c r="I23" s="343"/>
      <c r="J23" s="343"/>
      <c r="K23" s="333" t="e">
        <f t="shared" si="0"/>
        <v>#DIV/0!</v>
      </c>
      <c r="L23" s="334" t="e">
        <f t="shared" si="1"/>
        <v>#DIV/0!</v>
      </c>
    </row>
    <row r="24" spans="1:12">
      <c r="A24" s="516" t="s">
        <v>318</v>
      </c>
      <c r="B24" s="50">
        <v>1</v>
      </c>
      <c r="C24" s="66" t="s">
        <v>20</v>
      </c>
      <c r="D24" s="343">
        <v>0</v>
      </c>
      <c r="E24" s="343">
        <v>0</v>
      </c>
      <c r="F24" s="343">
        <v>0</v>
      </c>
      <c r="G24" s="343">
        <v>0</v>
      </c>
      <c r="H24" s="343">
        <v>0</v>
      </c>
      <c r="I24" s="343">
        <v>0</v>
      </c>
      <c r="J24" s="343">
        <v>0</v>
      </c>
      <c r="K24" s="333" t="e">
        <f t="shared" si="0"/>
        <v>#DIV/0!</v>
      </c>
      <c r="L24" s="334" t="e">
        <f t="shared" si="1"/>
        <v>#DIV/0!</v>
      </c>
    </row>
    <row r="25" spans="1:12">
      <c r="A25" s="516"/>
      <c r="B25" s="50">
        <v>2</v>
      </c>
      <c r="C25" s="66" t="s">
        <v>21</v>
      </c>
      <c r="D25" s="343">
        <v>0</v>
      </c>
      <c r="E25" s="343">
        <v>0</v>
      </c>
      <c r="F25" s="343">
        <v>0</v>
      </c>
      <c r="G25" s="343">
        <v>0</v>
      </c>
      <c r="H25" s="343">
        <v>0</v>
      </c>
      <c r="I25" s="343">
        <v>0</v>
      </c>
      <c r="J25" s="343">
        <v>0</v>
      </c>
      <c r="K25" s="333" t="e">
        <f t="shared" si="0"/>
        <v>#DIV/0!</v>
      </c>
      <c r="L25" s="334" t="e">
        <f t="shared" si="1"/>
        <v>#DIV/0!</v>
      </c>
    </row>
    <row r="26" spans="1:12">
      <c r="A26" s="516"/>
      <c r="B26" s="50">
        <v>3</v>
      </c>
      <c r="C26" s="66" t="s">
        <v>319</v>
      </c>
      <c r="D26" s="343">
        <v>0</v>
      </c>
      <c r="E26" s="343">
        <v>0</v>
      </c>
      <c r="F26" s="343">
        <v>0</v>
      </c>
      <c r="G26" s="343">
        <v>0</v>
      </c>
      <c r="H26" s="343">
        <v>0</v>
      </c>
      <c r="I26" s="343">
        <v>0</v>
      </c>
      <c r="J26" s="343">
        <v>0</v>
      </c>
      <c r="K26" s="333" t="e">
        <f t="shared" si="0"/>
        <v>#DIV/0!</v>
      </c>
      <c r="L26" s="334" t="e">
        <f t="shared" si="1"/>
        <v>#DIV/0!</v>
      </c>
    </row>
    <row r="27" spans="1:12">
      <c r="A27" s="516"/>
      <c r="B27" s="50">
        <v>3.1</v>
      </c>
      <c r="C27" s="82" t="s">
        <v>317</v>
      </c>
      <c r="D27" s="343">
        <v>0</v>
      </c>
      <c r="E27" s="343">
        <v>0</v>
      </c>
      <c r="F27" s="343">
        <v>0</v>
      </c>
      <c r="G27" s="343">
        <v>0</v>
      </c>
      <c r="H27" s="343">
        <v>0</v>
      </c>
      <c r="I27" s="343">
        <v>0</v>
      </c>
      <c r="J27" s="343">
        <v>0</v>
      </c>
      <c r="K27" s="333" t="e">
        <f t="shared" si="0"/>
        <v>#DIV/0!</v>
      </c>
      <c r="L27" s="334" t="e">
        <f t="shared" si="1"/>
        <v>#DIV/0!</v>
      </c>
    </row>
    <row r="28" spans="1:12">
      <c r="A28" s="516"/>
      <c r="B28" s="50">
        <v>3.2</v>
      </c>
      <c r="C28" s="83" t="s">
        <v>99</v>
      </c>
      <c r="D28" s="343">
        <v>0</v>
      </c>
      <c r="E28" s="343">
        <v>0</v>
      </c>
      <c r="F28" s="343">
        <v>0</v>
      </c>
      <c r="G28" s="343">
        <v>0</v>
      </c>
      <c r="H28" s="343">
        <v>0</v>
      </c>
      <c r="I28" s="343">
        <v>0</v>
      </c>
      <c r="J28" s="343">
        <v>0</v>
      </c>
      <c r="K28" s="333" t="e">
        <f t="shared" si="0"/>
        <v>#DIV/0!</v>
      </c>
      <c r="L28" s="334" t="e">
        <f t="shared" si="1"/>
        <v>#DIV/0!</v>
      </c>
    </row>
    <row r="29" spans="1:12">
      <c r="A29" s="516"/>
      <c r="B29" s="50">
        <v>3.3</v>
      </c>
      <c r="C29" s="83" t="s">
        <v>100</v>
      </c>
      <c r="D29" s="343">
        <v>0</v>
      </c>
      <c r="E29" s="343">
        <v>0</v>
      </c>
      <c r="F29" s="343">
        <v>0</v>
      </c>
      <c r="G29" s="343">
        <v>0</v>
      </c>
      <c r="H29" s="343">
        <v>0</v>
      </c>
      <c r="I29" s="343">
        <v>0</v>
      </c>
      <c r="J29" s="343">
        <v>0</v>
      </c>
      <c r="K29" s="333" t="e">
        <f t="shared" si="0"/>
        <v>#DIV/0!</v>
      </c>
      <c r="L29" s="334" t="e">
        <f t="shared" si="1"/>
        <v>#DIV/0!</v>
      </c>
    </row>
    <row r="30" spans="1:12">
      <c r="A30" s="516"/>
      <c r="B30" s="50">
        <v>3.4</v>
      </c>
      <c r="C30" s="83" t="s">
        <v>101</v>
      </c>
      <c r="D30" s="343">
        <v>0</v>
      </c>
      <c r="E30" s="343">
        <v>0</v>
      </c>
      <c r="F30" s="343">
        <v>0</v>
      </c>
      <c r="G30" s="343">
        <v>0</v>
      </c>
      <c r="H30" s="343">
        <v>0</v>
      </c>
      <c r="I30" s="343">
        <v>0</v>
      </c>
      <c r="J30" s="343">
        <v>0</v>
      </c>
      <c r="K30" s="333" t="e">
        <f t="shared" si="0"/>
        <v>#DIV/0!</v>
      </c>
      <c r="L30" s="334" t="e">
        <f t="shared" si="1"/>
        <v>#DIV/0!</v>
      </c>
    </row>
    <row r="31" spans="1:12">
      <c r="A31" s="516"/>
      <c r="B31" s="50">
        <v>3.5</v>
      </c>
      <c r="C31" s="83" t="s">
        <v>102</v>
      </c>
      <c r="D31" s="343">
        <v>0</v>
      </c>
      <c r="E31" s="343">
        <v>0</v>
      </c>
      <c r="F31" s="343">
        <v>0</v>
      </c>
      <c r="G31" s="343">
        <v>0</v>
      </c>
      <c r="H31" s="343">
        <v>0</v>
      </c>
      <c r="I31" s="343">
        <v>0</v>
      </c>
      <c r="J31" s="343">
        <v>0</v>
      </c>
      <c r="K31" s="333" t="e">
        <f t="shared" si="0"/>
        <v>#DIV/0!</v>
      </c>
      <c r="L31" s="334" t="e">
        <f t="shared" si="1"/>
        <v>#DIV/0!</v>
      </c>
    </row>
    <row r="32" spans="1:12">
      <c r="A32" s="516"/>
      <c r="B32" s="50">
        <v>3.6</v>
      </c>
      <c r="C32" s="83" t="s">
        <v>103</v>
      </c>
      <c r="D32" s="343">
        <v>0</v>
      </c>
      <c r="E32" s="343">
        <v>0</v>
      </c>
      <c r="F32" s="343">
        <v>0</v>
      </c>
      <c r="G32" s="343">
        <v>0</v>
      </c>
      <c r="H32" s="343">
        <v>0</v>
      </c>
      <c r="I32" s="343">
        <v>0</v>
      </c>
      <c r="J32" s="343">
        <v>0</v>
      </c>
      <c r="K32" s="333" t="e">
        <f t="shared" si="0"/>
        <v>#DIV/0!</v>
      </c>
      <c r="L32" s="334" t="e">
        <f t="shared" si="1"/>
        <v>#DIV/0!</v>
      </c>
    </row>
    <row r="33" spans="1:12" ht="13.5" customHeight="1">
      <c r="A33" s="424" t="s">
        <v>676</v>
      </c>
      <c r="B33" s="425"/>
      <c r="C33" s="425"/>
      <c r="D33" s="425"/>
      <c r="E33" s="425"/>
      <c r="F33" s="425"/>
      <c r="G33" s="425"/>
      <c r="H33" s="425"/>
      <c r="I33" s="425"/>
      <c r="J33" s="425"/>
      <c r="K33" s="425"/>
      <c r="L33" s="425"/>
    </row>
    <row r="34" spans="1:12">
      <c r="A34" s="514"/>
      <c r="B34" s="515"/>
      <c r="C34" s="515"/>
      <c r="D34" s="515"/>
      <c r="E34" s="515"/>
      <c r="F34" s="515"/>
      <c r="G34" s="515"/>
      <c r="H34" s="515"/>
      <c r="I34" s="515"/>
      <c r="J34" s="515"/>
      <c r="K34" s="515"/>
      <c r="L34" s="515"/>
    </row>
    <row r="35" spans="1:12">
      <c r="A35" s="514"/>
      <c r="B35" s="515"/>
      <c r="C35" s="515"/>
      <c r="D35" s="515"/>
      <c r="E35" s="515"/>
      <c r="F35" s="515"/>
      <c r="G35" s="515"/>
      <c r="H35" s="515"/>
      <c r="I35" s="515"/>
      <c r="J35" s="515"/>
      <c r="K35" s="515"/>
      <c r="L35" s="515"/>
    </row>
    <row r="36" spans="1:12">
      <c r="A36" s="514"/>
      <c r="B36" s="515"/>
      <c r="C36" s="515"/>
      <c r="D36" s="515"/>
      <c r="E36" s="515"/>
      <c r="F36" s="515"/>
      <c r="G36" s="515"/>
      <c r="H36" s="515"/>
      <c r="I36" s="515"/>
      <c r="J36" s="515"/>
      <c r="K36" s="515"/>
      <c r="L36" s="515"/>
    </row>
    <row r="37" spans="1:12">
      <c r="A37" s="514"/>
      <c r="B37" s="515"/>
      <c r="C37" s="515"/>
      <c r="D37" s="515"/>
      <c r="E37" s="515"/>
      <c r="F37" s="515"/>
      <c r="G37" s="515"/>
      <c r="H37" s="515"/>
      <c r="I37" s="515"/>
      <c r="J37" s="515"/>
      <c r="K37" s="515"/>
      <c r="L37" s="515"/>
    </row>
    <row r="38" spans="1:12">
      <c r="A38" s="514"/>
      <c r="B38" s="515"/>
      <c r="C38" s="515"/>
      <c r="D38" s="515"/>
      <c r="E38" s="515"/>
      <c r="F38" s="515"/>
      <c r="G38" s="515"/>
      <c r="H38" s="515"/>
      <c r="I38" s="515"/>
      <c r="J38" s="515"/>
      <c r="K38" s="515"/>
      <c r="L38" s="515"/>
    </row>
    <row r="39" spans="1:12">
      <c r="A39" s="514"/>
      <c r="B39" s="515"/>
      <c r="C39" s="515"/>
      <c r="D39" s="515"/>
      <c r="E39" s="515"/>
      <c r="F39" s="515"/>
      <c r="G39" s="515"/>
      <c r="H39" s="515"/>
      <c r="I39" s="515"/>
      <c r="J39" s="515"/>
      <c r="K39" s="515"/>
      <c r="L39" s="515"/>
    </row>
  </sheetData>
  <mergeCells count="18">
    <mergeCell ref="A2:K2"/>
    <mergeCell ref="A1:K1"/>
    <mergeCell ref="A3:A5"/>
    <mergeCell ref="B3:B5"/>
    <mergeCell ref="C3:C5"/>
    <mergeCell ref="E3:E5"/>
    <mergeCell ref="F3:F5"/>
    <mergeCell ref="D3:D5"/>
    <mergeCell ref="I3:I5"/>
    <mergeCell ref="K3:K5"/>
    <mergeCell ref="L3:L5"/>
    <mergeCell ref="G3:G5"/>
    <mergeCell ref="H3:H5"/>
    <mergeCell ref="J3:J5"/>
    <mergeCell ref="A33:L39"/>
    <mergeCell ref="A6:A14"/>
    <mergeCell ref="A15:A23"/>
    <mergeCell ref="A24:A32"/>
  </mergeCells>
  <phoneticPr fontId="21" type="noConversion"/>
  <pageMargins left="0.7" right="0.7" top="0.75" bottom="0.75" header="0.3" footer="0.3"/>
  <pageSetup paperSize="9" orientation="portrait" horizontalDpi="4294967292"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8"/>
  <sheetViews>
    <sheetView workbookViewId="0">
      <selection activeCell="N19" sqref="N19"/>
    </sheetView>
  </sheetViews>
  <sheetFormatPr defaultRowHeight="13.5"/>
  <cols>
    <col min="3" max="3" width="8.75" customWidth="1"/>
    <col min="6" max="6" width="10" customWidth="1"/>
    <col min="7" max="7" width="10" style="13" customWidth="1"/>
    <col min="9" max="9" width="9.625" customWidth="1"/>
  </cols>
  <sheetData>
    <row r="1" spans="1:11">
      <c r="A1" s="520" t="s">
        <v>321</v>
      </c>
      <c r="B1" s="521"/>
      <c r="C1" s="521"/>
      <c r="D1" s="521"/>
      <c r="E1" s="521"/>
      <c r="F1" s="521"/>
      <c r="G1" s="521"/>
      <c r="H1" s="521"/>
      <c r="I1" s="521"/>
      <c r="J1" s="19"/>
      <c r="K1" s="19"/>
    </row>
    <row r="2" spans="1:11" ht="36.75" customHeight="1">
      <c r="A2" s="388" t="s">
        <v>38</v>
      </c>
      <c r="B2" s="430">
        <v>2012</v>
      </c>
      <c r="C2" s="430">
        <v>2013</v>
      </c>
      <c r="D2" s="430">
        <v>2014</v>
      </c>
      <c r="E2" s="430">
        <v>2015</v>
      </c>
      <c r="F2" s="388" t="s">
        <v>322</v>
      </c>
      <c r="G2" s="518">
        <v>2017</v>
      </c>
      <c r="H2" s="430">
        <v>2020</v>
      </c>
      <c r="I2" s="388" t="s">
        <v>323</v>
      </c>
      <c r="J2" s="107"/>
      <c r="K2" s="107"/>
    </row>
    <row r="3" spans="1:11">
      <c r="A3" s="388"/>
      <c r="B3" s="430"/>
      <c r="C3" s="430"/>
      <c r="D3" s="430"/>
      <c r="E3" s="430"/>
      <c r="F3" s="388"/>
      <c r="G3" s="519"/>
      <c r="H3" s="430"/>
      <c r="I3" s="388"/>
      <c r="J3" s="130"/>
      <c r="K3" s="130"/>
    </row>
    <row r="4" spans="1:11" ht="26.25">
      <c r="A4" s="66" t="s">
        <v>324</v>
      </c>
      <c r="B4" s="50">
        <v>60</v>
      </c>
      <c r="C4" s="50"/>
      <c r="D4" s="50"/>
      <c r="E4" s="50"/>
      <c r="F4" s="333">
        <f>((E4/B4)^(1/3)-1)*100</f>
        <v>-100</v>
      </c>
      <c r="G4" s="168"/>
      <c r="H4" s="50"/>
      <c r="I4" s="333" t="e">
        <f>((H4/E4)^(1/5)-1)*100</f>
        <v>#DIV/0!</v>
      </c>
      <c r="J4" s="126"/>
      <c r="K4" s="126"/>
    </row>
    <row r="5" spans="1:11" ht="25.5">
      <c r="A5" s="66" t="s">
        <v>110</v>
      </c>
      <c r="B5" s="343">
        <v>2</v>
      </c>
      <c r="C5" s="50"/>
      <c r="D5" s="50"/>
      <c r="E5" s="50"/>
      <c r="F5" s="333">
        <f>((E5/B5)^(1/3)-1)*100</f>
        <v>-100</v>
      </c>
      <c r="G5" s="168"/>
      <c r="H5" s="50"/>
      <c r="I5" s="333" t="e">
        <f>((H5/E5)^(1/5)-1)*100</f>
        <v>#DIV/0!</v>
      </c>
      <c r="J5" s="126"/>
      <c r="K5" s="126"/>
    </row>
    <row r="6" spans="1:11" ht="25.5">
      <c r="A6" s="66" t="s">
        <v>112</v>
      </c>
      <c r="B6" s="343">
        <v>4</v>
      </c>
      <c r="C6" s="50"/>
      <c r="D6" s="50"/>
      <c r="E6" s="50"/>
      <c r="F6" s="333">
        <f>((E6/B6)^(1/3)-1)*100</f>
        <v>-100</v>
      </c>
      <c r="G6" s="168"/>
      <c r="H6" s="50"/>
      <c r="I6" s="333" t="e">
        <f>((H6/E6)^(1/5)-1)*100</f>
        <v>#DIV/0!</v>
      </c>
      <c r="J6" s="126"/>
      <c r="K6" s="126"/>
    </row>
    <row r="7" spans="1:11" ht="26.25">
      <c r="A7" s="66" t="s">
        <v>325</v>
      </c>
      <c r="B7" s="343">
        <v>160</v>
      </c>
      <c r="C7" s="50"/>
      <c r="D7" s="50"/>
      <c r="E7" s="50"/>
      <c r="F7" s="333">
        <f>((E7/B7)^(1/3)-1)*100</f>
        <v>-100</v>
      </c>
      <c r="G7" s="168"/>
      <c r="H7" s="50"/>
      <c r="I7" s="333" t="e">
        <f>((H7/E7)^(1/5)-1)*100</f>
        <v>#DIV/0!</v>
      </c>
      <c r="J7" s="126"/>
      <c r="K7" s="126"/>
    </row>
    <row r="8" spans="1:11">
      <c r="A8" s="66" t="s">
        <v>35</v>
      </c>
      <c r="B8" s="298">
        <f>B7/B4</f>
        <v>2.6666666666666665</v>
      </c>
      <c r="C8" s="298" t="e">
        <f>C7/C4</f>
        <v>#DIV/0!</v>
      </c>
      <c r="D8" s="298" t="e">
        <f>D7/D4</f>
        <v>#DIV/0!</v>
      </c>
      <c r="E8" s="298" t="e">
        <f>E7/E4</f>
        <v>#DIV/0!</v>
      </c>
      <c r="F8" s="298" t="s">
        <v>613</v>
      </c>
      <c r="G8" s="298" t="e">
        <f>G7/G4</f>
        <v>#DIV/0!</v>
      </c>
      <c r="H8" s="298" t="e">
        <f>H7/H4</f>
        <v>#DIV/0!</v>
      </c>
      <c r="I8" s="298" t="s">
        <v>613</v>
      </c>
      <c r="J8" s="126"/>
      <c r="K8" s="126"/>
    </row>
    <row r="9" spans="1:11">
      <c r="A9" s="71"/>
      <c r="B9" s="72"/>
      <c r="C9" s="78"/>
      <c r="D9" s="126"/>
      <c r="E9" s="126"/>
      <c r="F9" s="126"/>
      <c r="G9" s="126"/>
      <c r="H9" s="126"/>
      <c r="I9" s="126"/>
      <c r="J9" s="126"/>
      <c r="K9" s="126"/>
    </row>
    <row r="10" spans="1:11" ht="15">
      <c r="A10" s="71"/>
      <c r="B10" s="72"/>
      <c r="C10" s="42"/>
      <c r="D10" s="35"/>
      <c r="E10" s="35"/>
      <c r="F10" s="35"/>
      <c r="G10" s="35"/>
      <c r="H10" s="35"/>
      <c r="I10" s="35"/>
      <c r="J10" s="35"/>
      <c r="K10" s="126"/>
    </row>
    <row r="11" spans="1:11" ht="15">
      <c r="A11" s="71"/>
      <c r="B11" s="72"/>
      <c r="C11" s="42"/>
      <c r="D11" s="35"/>
      <c r="E11" s="35"/>
      <c r="F11" s="35"/>
      <c r="G11" s="35"/>
      <c r="H11" s="35"/>
      <c r="I11" s="35"/>
      <c r="J11" s="35"/>
      <c r="K11" s="126"/>
    </row>
    <row r="12" spans="1:11" ht="15">
      <c r="A12" s="71"/>
      <c r="B12" s="72"/>
      <c r="C12" s="42"/>
      <c r="D12" s="35"/>
      <c r="E12" s="35"/>
      <c r="F12" s="35"/>
      <c r="G12" s="35"/>
      <c r="H12" s="35"/>
      <c r="I12" s="35"/>
      <c r="J12" s="35"/>
      <c r="K12" s="126"/>
    </row>
    <row r="13" spans="1:11" ht="15">
      <c r="A13" s="71"/>
      <c r="B13" s="72"/>
      <c r="C13" s="208"/>
      <c r="D13" s="208"/>
      <c r="E13" s="208"/>
      <c r="F13" s="208"/>
      <c r="G13" s="208"/>
      <c r="H13" s="208"/>
      <c r="I13" s="35"/>
      <c r="J13" s="209"/>
      <c r="K13" s="126"/>
    </row>
    <row r="14" spans="1:11" ht="15">
      <c r="A14" s="71"/>
      <c r="B14" s="72"/>
      <c r="C14" s="42"/>
      <c r="D14" s="42"/>
      <c r="E14" s="42"/>
      <c r="F14" s="42"/>
      <c r="G14" s="42"/>
      <c r="H14" s="42"/>
      <c r="I14" s="35"/>
      <c r="J14" s="42"/>
      <c r="K14" s="126"/>
    </row>
    <row r="15" spans="1:11" ht="15">
      <c r="A15" s="71"/>
      <c r="B15" s="72"/>
      <c r="C15" s="210"/>
      <c r="D15" s="209"/>
      <c r="E15" s="209"/>
      <c r="F15" s="209"/>
      <c r="G15" s="209"/>
      <c r="H15" s="209"/>
      <c r="I15" s="35"/>
      <c r="J15" s="209"/>
      <c r="K15" s="126"/>
    </row>
    <row r="18" spans="2:2" ht="12.75" customHeight="1">
      <c r="B18" s="26"/>
    </row>
  </sheetData>
  <mergeCells count="10">
    <mergeCell ref="G2:G3"/>
    <mergeCell ref="B2:B3"/>
    <mergeCell ref="C2:C3"/>
    <mergeCell ref="A1:I1"/>
    <mergeCell ref="A2:A3"/>
    <mergeCell ref="D2:D3"/>
    <mergeCell ref="E2:E3"/>
    <mergeCell ref="F2:F3"/>
    <mergeCell ref="H2:H3"/>
    <mergeCell ref="I2:I3"/>
  </mergeCells>
  <phoneticPr fontId="43" type="noConversion"/>
  <pageMargins left="0.7" right="0.7" top="0.75" bottom="0.75" header="0.3" footer="0.3"/>
  <pageSetup paperSize="9" orientation="portrait" horizont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F50"/>
  <sheetViews>
    <sheetView topLeftCell="A19" workbookViewId="0">
      <selection activeCell="E49" sqref="E49:F49"/>
    </sheetView>
  </sheetViews>
  <sheetFormatPr defaultRowHeight="13.5"/>
  <cols>
    <col min="1" max="1" width="5.875" style="60" customWidth="1"/>
    <col min="2" max="2" width="9.75" style="60" customWidth="1"/>
    <col min="3" max="3" width="10.125" style="60" customWidth="1"/>
    <col min="4" max="4" width="16.875" style="60" customWidth="1"/>
    <col min="5" max="5" width="8.25" style="60" customWidth="1"/>
    <col min="6" max="6" width="7.75" style="60" customWidth="1"/>
    <col min="7" max="7" width="7.625" style="60" customWidth="1"/>
    <col min="8" max="8" width="6.625" style="60" customWidth="1"/>
    <col min="9" max="9" width="6.75" style="60" customWidth="1"/>
    <col min="10" max="10" width="7.75" style="60" customWidth="1"/>
    <col min="11" max="11" width="7.5" style="60" customWidth="1"/>
    <col min="12" max="12" width="6.875" style="60" customWidth="1"/>
    <col min="13" max="13" width="7.375" style="60" customWidth="1"/>
    <col min="14" max="14" width="6.5" style="60" customWidth="1"/>
    <col min="15" max="17" width="6.75" style="60" customWidth="1"/>
    <col min="18" max="18" width="5.75" style="60" customWidth="1"/>
    <col min="19" max="19" width="6.75" style="60" customWidth="1"/>
    <col min="20" max="20" width="6.875" style="60" customWidth="1"/>
    <col min="21" max="21" width="5.875" style="60" customWidth="1"/>
    <col min="22" max="22" width="7.5" style="60" customWidth="1"/>
    <col min="23" max="25" width="6.75" style="307" customWidth="1"/>
    <col min="26" max="26" width="6.5" style="60" customWidth="1"/>
    <col min="27" max="27" width="6.75" style="60" customWidth="1"/>
    <col min="28" max="28" width="7.25" style="60" customWidth="1"/>
    <col min="29" max="16384" width="9" style="60"/>
  </cols>
  <sheetData>
    <row r="1" spans="1:32">
      <c r="A1" s="520" t="s">
        <v>538</v>
      </c>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row>
    <row r="2" spans="1:32" ht="21.75" customHeight="1">
      <c r="A2" s="388" t="s">
        <v>10</v>
      </c>
      <c r="B2" s="388" t="s">
        <v>11</v>
      </c>
      <c r="C2" s="388" t="s">
        <v>333</v>
      </c>
      <c r="D2" s="388" t="s">
        <v>328</v>
      </c>
      <c r="E2" s="430" t="s">
        <v>329</v>
      </c>
      <c r="F2" s="430"/>
      <c r="G2" s="430"/>
      <c r="H2" s="430" t="s">
        <v>326</v>
      </c>
      <c r="I2" s="430"/>
      <c r="J2" s="430"/>
      <c r="K2" s="430" t="s">
        <v>327</v>
      </c>
      <c r="L2" s="430"/>
      <c r="M2" s="430"/>
      <c r="N2" s="430">
        <v>2014</v>
      </c>
      <c r="O2" s="430"/>
      <c r="P2" s="430"/>
      <c r="Q2" s="430">
        <v>2015</v>
      </c>
      <c r="R2" s="430"/>
      <c r="S2" s="430"/>
      <c r="T2" s="388" t="s">
        <v>334</v>
      </c>
      <c r="U2" s="388"/>
      <c r="V2" s="388"/>
      <c r="W2" s="430" t="s">
        <v>634</v>
      </c>
      <c r="X2" s="430"/>
      <c r="Y2" s="430"/>
      <c r="Z2" s="388" t="s">
        <v>332</v>
      </c>
      <c r="AA2" s="388"/>
      <c r="AB2" s="388"/>
    </row>
    <row r="3" spans="1:32" ht="14.25" customHeight="1">
      <c r="A3" s="388"/>
      <c r="B3" s="388"/>
      <c r="C3" s="388"/>
      <c r="D3" s="388"/>
      <c r="E3" s="430"/>
      <c r="F3" s="430"/>
      <c r="G3" s="430"/>
      <c r="H3" s="430"/>
      <c r="I3" s="430"/>
      <c r="J3" s="430"/>
      <c r="K3" s="430"/>
      <c r="L3" s="430"/>
      <c r="M3" s="430"/>
      <c r="N3" s="430"/>
      <c r="O3" s="430"/>
      <c r="P3" s="430"/>
      <c r="Q3" s="430"/>
      <c r="R3" s="430"/>
      <c r="S3" s="430"/>
      <c r="T3" s="388"/>
      <c r="U3" s="388"/>
      <c r="V3" s="388"/>
      <c r="W3" s="430"/>
      <c r="X3" s="430"/>
      <c r="Y3" s="430"/>
      <c r="Z3" s="388"/>
      <c r="AA3" s="388"/>
      <c r="AB3" s="388"/>
    </row>
    <row r="4" spans="1:32" ht="18.75" customHeight="1">
      <c r="A4" s="388"/>
      <c r="B4" s="388"/>
      <c r="C4" s="388"/>
      <c r="D4" s="388"/>
      <c r="E4" s="66" t="s">
        <v>40</v>
      </c>
      <c r="F4" s="66" t="s">
        <v>41</v>
      </c>
      <c r="G4" s="270" t="s">
        <v>500</v>
      </c>
      <c r="H4" s="66" t="s">
        <v>40</v>
      </c>
      <c r="I4" s="66" t="s">
        <v>41</v>
      </c>
      <c r="J4" s="270" t="s">
        <v>500</v>
      </c>
      <c r="K4" s="66" t="s">
        <v>40</v>
      </c>
      <c r="L4" s="66" t="s">
        <v>41</v>
      </c>
      <c r="M4" s="270" t="s">
        <v>500</v>
      </c>
      <c r="N4" s="66" t="s">
        <v>40</v>
      </c>
      <c r="O4" s="66" t="s">
        <v>41</v>
      </c>
      <c r="P4" s="270" t="s">
        <v>500</v>
      </c>
      <c r="Q4" s="66" t="s">
        <v>40</v>
      </c>
      <c r="R4" s="66" t="s">
        <v>41</v>
      </c>
      <c r="S4" s="270" t="s">
        <v>500</v>
      </c>
      <c r="T4" s="66" t="s">
        <v>40</v>
      </c>
      <c r="U4" s="66" t="s">
        <v>41</v>
      </c>
      <c r="V4" s="270" t="s">
        <v>500</v>
      </c>
      <c r="W4" s="308" t="s">
        <v>40</v>
      </c>
      <c r="X4" s="308" t="s">
        <v>41</v>
      </c>
      <c r="Y4" s="308" t="s">
        <v>500</v>
      </c>
      <c r="Z4" s="66" t="s">
        <v>40</v>
      </c>
      <c r="AA4" s="66" t="s">
        <v>41</v>
      </c>
      <c r="AB4" s="270" t="s">
        <v>500</v>
      </c>
    </row>
    <row r="5" spans="1:32" ht="15.75" customHeight="1">
      <c r="A5" s="432">
        <v>1</v>
      </c>
      <c r="B5" s="418" t="s">
        <v>20</v>
      </c>
      <c r="C5" s="432" t="s">
        <v>125</v>
      </c>
      <c r="D5" s="66" t="s">
        <v>330</v>
      </c>
      <c r="E5" s="337"/>
      <c r="F5" s="343"/>
      <c r="G5" s="343"/>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2" ht="14.25" customHeight="1">
      <c r="A6" s="433"/>
      <c r="B6" s="431"/>
      <c r="C6" s="433"/>
      <c r="D6" s="66" t="s">
        <v>331</v>
      </c>
      <c r="E6" s="343"/>
      <c r="F6" s="343"/>
      <c r="G6" s="343"/>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2" ht="17.25" customHeight="1">
      <c r="A7" s="433"/>
      <c r="B7" s="431"/>
      <c r="C7" s="433"/>
      <c r="D7" s="66" t="s">
        <v>325</v>
      </c>
      <c r="E7" s="343"/>
      <c r="F7" s="343"/>
      <c r="G7" s="343"/>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2" ht="15.75" customHeight="1">
      <c r="A8" s="433"/>
      <c r="B8" s="431"/>
      <c r="C8" s="433"/>
      <c r="D8" s="270" t="s">
        <v>498</v>
      </c>
      <c r="E8" s="337" t="s">
        <v>107</v>
      </c>
      <c r="F8" s="337" t="s">
        <v>107</v>
      </c>
      <c r="G8" s="343"/>
      <c r="H8" s="337" t="s">
        <v>107</v>
      </c>
      <c r="I8" s="337" t="s">
        <v>107</v>
      </c>
      <c r="J8" s="337"/>
      <c r="K8" s="337" t="s">
        <v>107</v>
      </c>
      <c r="L8" s="337" t="s">
        <v>107</v>
      </c>
      <c r="M8" s="337"/>
      <c r="N8" s="337" t="s">
        <v>107</v>
      </c>
      <c r="O8" s="337" t="s">
        <v>107</v>
      </c>
      <c r="P8" s="337"/>
      <c r="Q8" s="337" t="s">
        <v>107</v>
      </c>
      <c r="R8" s="337" t="s">
        <v>107</v>
      </c>
      <c r="S8" s="337"/>
      <c r="T8" s="298" t="s">
        <v>107</v>
      </c>
      <c r="U8" s="298" t="s">
        <v>107</v>
      </c>
      <c r="V8" s="298">
        <f t="shared" si="0"/>
        <v>0</v>
      </c>
      <c r="W8" s="337" t="s">
        <v>107</v>
      </c>
      <c r="X8" s="337" t="s">
        <v>107</v>
      </c>
      <c r="Y8" s="337"/>
      <c r="Z8" s="337" t="s">
        <v>107</v>
      </c>
      <c r="AA8" s="337" t="s">
        <v>107</v>
      </c>
      <c r="AB8" s="337"/>
      <c r="AC8" s="98"/>
      <c r="AD8" s="98"/>
      <c r="AE8" s="98"/>
      <c r="AF8" s="98"/>
    </row>
    <row r="9" spans="1:32" s="296" customFormat="1" ht="15.75" customHeight="1">
      <c r="A9" s="434"/>
      <c r="B9" s="419"/>
      <c r="C9" s="434"/>
      <c r="D9" s="306" t="s">
        <v>617</v>
      </c>
      <c r="E9" s="337"/>
      <c r="F9" s="343"/>
      <c r="G9" s="337" t="s">
        <v>721</v>
      </c>
      <c r="H9" s="337"/>
      <c r="I9" s="337"/>
      <c r="J9" s="337" t="s">
        <v>721</v>
      </c>
      <c r="K9" s="337"/>
      <c r="L9" s="337"/>
      <c r="M9" s="337" t="s">
        <v>721</v>
      </c>
      <c r="N9" s="337"/>
      <c r="O9" s="337"/>
      <c r="P9" s="337" t="s">
        <v>721</v>
      </c>
      <c r="Q9" s="337"/>
      <c r="R9" s="337"/>
      <c r="S9" s="337" t="s">
        <v>721</v>
      </c>
      <c r="T9" s="298">
        <f>E9+H9+K9+N9+Q9</f>
        <v>0</v>
      </c>
      <c r="U9" s="298">
        <f>F9+I9+L9+O9+R9</f>
        <v>0</v>
      </c>
      <c r="V9" s="298" t="s">
        <v>721</v>
      </c>
      <c r="W9" s="337"/>
      <c r="X9" s="337"/>
      <c r="Y9" s="337" t="s">
        <v>721</v>
      </c>
      <c r="Z9" s="337"/>
      <c r="AA9" s="337"/>
      <c r="AB9" s="337" t="s">
        <v>721</v>
      </c>
      <c r="AC9" s="98"/>
      <c r="AD9" s="98"/>
      <c r="AE9" s="98"/>
      <c r="AF9" s="98"/>
    </row>
    <row r="10" spans="1:32">
      <c r="A10" s="432">
        <v>2</v>
      </c>
      <c r="B10" s="418" t="s">
        <v>21</v>
      </c>
      <c r="C10" s="432" t="s">
        <v>125</v>
      </c>
      <c r="D10" s="66" t="s">
        <v>330</v>
      </c>
      <c r="E10" s="343"/>
      <c r="F10" s="343"/>
      <c r="G10" s="337"/>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2">
      <c r="A11" s="433"/>
      <c r="B11" s="431"/>
      <c r="C11" s="433"/>
      <c r="D11" s="66" t="s">
        <v>331</v>
      </c>
      <c r="E11" s="343"/>
      <c r="F11" s="343"/>
      <c r="G11" s="343"/>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2">
      <c r="A12" s="433"/>
      <c r="B12" s="431"/>
      <c r="C12" s="433"/>
      <c r="D12" s="66" t="s">
        <v>325</v>
      </c>
      <c r="E12" s="343"/>
      <c r="F12" s="343"/>
      <c r="G12" s="343"/>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2">
      <c r="A13" s="433"/>
      <c r="B13" s="431"/>
      <c r="C13" s="433"/>
      <c r="D13" s="270" t="s">
        <v>498</v>
      </c>
      <c r="E13" s="337" t="s">
        <v>107</v>
      </c>
      <c r="F13" s="337" t="s">
        <v>107</v>
      </c>
      <c r="G13" s="343"/>
      <c r="H13" s="337" t="s">
        <v>107</v>
      </c>
      <c r="I13" s="337" t="s">
        <v>107</v>
      </c>
      <c r="J13" s="337"/>
      <c r="K13" s="337" t="s">
        <v>107</v>
      </c>
      <c r="L13" s="337" t="s">
        <v>107</v>
      </c>
      <c r="M13" s="337"/>
      <c r="N13" s="337" t="s">
        <v>107</v>
      </c>
      <c r="O13" s="337" t="s">
        <v>107</v>
      </c>
      <c r="P13" s="337"/>
      <c r="Q13" s="337" t="s">
        <v>107</v>
      </c>
      <c r="R13" s="337" t="s">
        <v>107</v>
      </c>
      <c r="S13" s="337"/>
      <c r="T13" s="298" t="s">
        <v>107</v>
      </c>
      <c r="U13" s="298" t="s">
        <v>107</v>
      </c>
      <c r="V13" s="298">
        <f t="shared" si="1"/>
        <v>0</v>
      </c>
      <c r="W13" s="337" t="s">
        <v>107</v>
      </c>
      <c r="X13" s="337" t="s">
        <v>107</v>
      </c>
      <c r="Y13" s="337"/>
      <c r="Z13" s="337" t="s">
        <v>107</v>
      </c>
      <c r="AA13" s="337" t="s">
        <v>107</v>
      </c>
      <c r="AB13" s="337"/>
    </row>
    <row r="14" spans="1:32" s="296" customFormat="1">
      <c r="A14" s="434"/>
      <c r="B14" s="419"/>
      <c r="C14" s="434"/>
      <c r="D14" s="306" t="s">
        <v>617</v>
      </c>
      <c r="E14" s="337"/>
      <c r="F14" s="343"/>
      <c r="G14" s="337" t="s">
        <v>721</v>
      </c>
      <c r="H14" s="337"/>
      <c r="I14" s="337"/>
      <c r="J14" s="337" t="s">
        <v>721</v>
      </c>
      <c r="K14" s="337"/>
      <c r="L14" s="337"/>
      <c r="M14" s="337" t="s">
        <v>721</v>
      </c>
      <c r="N14" s="337"/>
      <c r="O14" s="337"/>
      <c r="P14" s="337" t="s">
        <v>721</v>
      </c>
      <c r="Q14" s="337"/>
      <c r="R14" s="337"/>
      <c r="S14" s="337" t="s">
        <v>721</v>
      </c>
      <c r="T14" s="298">
        <f>E14+H14+K14+N14+Q14</f>
        <v>0</v>
      </c>
      <c r="U14" s="298">
        <f>F14+I14+L14+O14+R14</f>
        <v>0</v>
      </c>
      <c r="V14" s="298" t="s">
        <v>721</v>
      </c>
      <c r="W14" s="337"/>
      <c r="X14" s="337"/>
      <c r="Y14" s="337" t="s">
        <v>721</v>
      </c>
      <c r="Z14" s="337"/>
      <c r="AA14" s="337"/>
      <c r="AB14" s="337" t="s">
        <v>721</v>
      </c>
    </row>
    <row r="15" spans="1:32">
      <c r="A15" s="432">
        <v>3</v>
      </c>
      <c r="B15" s="418" t="s">
        <v>54</v>
      </c>
      <c r="C15" s="432" t="s">
        <v>125</v>
      </c>
      <c r="D15" s="66" t="s">
        <v>330</v>
      </c>
      <c r="E15" s="298">
        <f>E5+E10</f>
        <v>0</v>
      </c>
      <c r="F15" s="298">
        <f t="shared" ref="F15:H17" si="2">F5+F10</f>
        <v>0</v>
      </c>
      <c r="G15" s="298">
        <f t="shared" si="2"/>
        <v>0</v>
      </c>
      <c r="H15" s="298">
        <f t="shared" si="2"/>
        <v>0</v>
      </c>
      <c r="I15" s="298">
        <f t="shared" ref="I15:AB15" si="3">I5+I10</f>
        <v>0</v>
      </c>
      <c r="J15" s="298">
        <f t="shared" si="3"/>
        <v>0</v>
      </c>
      <c r="K15" s="298">
        <f t="shared" si="3"/>
        <v>0</v>
      </c>
      <c r="L15" s="298">
        <f t="shared" si="3"/>
        <v>0</v>
      </c>
      <c r="M15" s="298">
        <f t="shared" si="3"/>
        <v>0</v>
      </c>
      <c r="N15" s="298">
        <f t="shared" si="3"/>
        <v>0</v>
      </c>
      <c r="O15" s="298">
        <f t="shared" si="3"/>
        <v>0</v>
      </c>
      <c r="P15" s="298">
        <f t="shared" si="3"/>
        <v>0</v>
      </c>
      <c r="Q15" s="298">
        <f t="shared" si="3"/>
        <v>0</v>
      </c>
      <c r="R15" s="298">
        <f t="shared" si="3"/>
        <v>0</v>
      </c>
      <c r="S15" s="298">
        <f t="shared" si="3"/>
        <v>0</v>
      </c>
      <c r="T15" s="298">
        <f t="shared" si="3"/>
        <v>0</v>
      </c>
      <c r="U15" s="298">
        <f t="shared" si="3"/>
        <v>0</v>
      </c>
      <c r="V15" s="298">
        <f t="shared" si="3"/>
        <v>0</v>
      </c>
      <c r="W15" s="298">
        <f t="shared" si="3"/>
        <v>0</v>
      </c>
      <c r="X15" s="298">
        <f t="shared" si="3"/>
        <v>0</v>
      </c>
      <c r="Y15" s="298">
        <f t="shared" si="3"/>
        <v>0</v>
      </c>
      <c r="Z15" s="298">
        <f t="shared" si="3"/>
        <v>0</v>
      </c>
      <c r="AA15" s="298">
        <f t="shared" si="3"/>
        <v>0</v>
      </c>
      <c r="AB15" s="298">
        <f t="shared" si="3"/>
        <v>0</v>
      </c>
    </row>
    <row r="16" spans="1:32">
      <c r="A16" s="433"/>
      <c r="B16" s="431"/>
      <c r="C16" s="433"/>
      <c r="D16" s="66" t="s">
        <v>331</v>
      </c>
      <c r="E16" s="298">
        <f>E6+E11</f>
        <v>0</v>
      </c>
      <c r="F16" s="298">
        <f t="shared" si="2"/>
        <v>0</v>
      </c>
      <c r="G16" s="298">
        <f t="shared" si="2"/>
        <v>0</v>
      </c>
      <c r="H16" s="298">
        <f t="shared" si="2"/>
        <v>0</v>
      </c>
      <c r="I16" s="298">
        <f t="shared" ref="I16:AB16" si="4">I6+I11</f>
        <v>0</v>
      </c>
      <c r="J16" s="298">
        <f t="shared" si="4"/>
        <v>0</v>
      </c>
      <c r="K16" s="298">
        <f t="shared" si="4"/>
        <v>0</v>
      </c>
      <c r="L16" s="298">
        <f t="shared" si="4"/>
        <v>0</v>
      </c>
      <c r="M16" s="298">
        <f t="shared" si="4"/>
        <v>0</v>
      </c>
      <c r="N16" s="298">
        <f t="shared" si="4"/>
        <v>0</v>
      </c>
      <c r="O16" s="298">
        <f t="shared" si="4"/>
        <v>0</v>
      </c>
      <c r="P16" s="298">
        <f t="shared" si="4"/>
        <v>0</v>
      </c>
      <c r="Q16" s="298">
        <f t="shared" si="4"/>
        <v>0</v>
      </c>
      <c r="R16" s="298">
        <f t="shared" si="4"/>
        <v>0</v>
      </c>
      <c r="S16" s="298">
        <f t="shared" si="4"/>
        <v>0</v>
      </c>
      <c r="T16" s="298">
        <f t="shared" si="4"/>
        <v>0</v>
      </c>
      <c r="U16" s="298">
        <f t="shared" si="4"/>
        <v>0</v>
      </c>
      <c r="V16" s="298">
        <f t="shared" si="4"/>
        <v>0</v>
      </c>
      <c r="W16" s="298">
        <f t="shared" si="4"/>
        <v>0</v>
      </c>
      <c r="X16" s="298">
        <f t="shared" si="4"/>
        <v>0</v>
      </c>
      <c r="Y16" s="298">
        <f t="shared" si="4"/>
        <v>0</v>
      </c>
      <c r="Z16" s="298">
        <f t="shared" si="4"/>
        <v>0</v>
      </c>
      <c r="AA16" s="298">
        <f t="shared" si="4"/>
        <v>0</v>
      </c>
      <c r="AB16" s="298">
        <f t="shared" si="4"/>
        <v>0</v>
      </c>
    </row>
    <row r="17" spans="1:28">
      <c r="A17" s="433"/>
      <c r="B17" s="431"/>
      <c r="C17" s="433"/>
      <c r="D17" s="66" t="s">
        <v>325</v>
      </c>
      <c r="E17" s="298">
        <f>E7+E12</f>
        <v>0</v>
      </c>
      <c r="F17" s="298">
        <f t="shared" si="2"/>
        <v>0</v>
      </c>
      <c r="G17" s="298">
        <f t="shared" si="2"/>
        <v>0</v>
      </c>
      <c r="H17" s="298">
        <f t="shared" si="2"/>
        <v>0</v>
      </c>
      <c r="I17" s="298">
        <f t="shared" ref="I17:AB17" si="5">I7+I12</f>
        <v>0</v>
      </c>
      <c r="J17" s="298">
        <f t="shared" si="5"/>
        <v>0</v>
      </c>
      <c r="K17" s="298">
        <f t="shared" si="5"/>
        <v>0</v>
      </c>
      <c r="L17" s="298">
        <f t="shared" si="5"/>
        <v>0</v>
      </c>
      <c r="M17" s="298">
        <f t="shared" si="5"/>
        <v>0</v>
      </c>
      <c r="N17" s="298">
        <f t="shared" si="5"/>
        <v>0</v>
      </c>
      <c r="O17" s="298">
        <f t="shared" si="5"/>
        <v>0</v>
      </c>
      <c r="P17" s="298">
        <f t="shared" si="5"/>
        <v>0</v>
      </c>
      <c r="Q17" s="298">
        <f t="shared" si="5"/>
        <v>0</v>
      </c>
      <c r="R17" s="298">
        <f t="shared" si="5"/>
        <v>0</v>
      </c>
      <c r="S17" s="298">
        <f t="shared" si="5"/>
        <v>0</v>
      </c>
      <c r="T17" s="298">
        <f t="shared" si="5"/>
        <v>0</v>
      </c>
      <c r="U17" s="298">
        <f t="shared" si="5"/>
        <v>0</v>
      </c>
      <c r="V17" s="298">
        <f t="shared" si="5"/>
        <v>0</v>
      </c>
      <c r="W17" s="298">
        <f t="shared" si="5"/>
        <v>0</v>
      </c>
      <c r="X17" s="298">
        <f t="shared" si="5"/>
        <v>0</v>
      </c>
      <c r="Y17" s="298">
        <f t="shared" si="5"/>
        <v>0</v>
      </c>
      <c r="Z17" s="298">
        <f t="shared" si="5"/>
        <v>0</v>
      </c>
      <c r="AA17" s="298">
        <f t="shared" si="5"/>
        <v>0</v>
      </c>
      <c r="AB17" s="298">
        <f t="shared" si="5"/>
        <v>0</v>
      </c>
    </row>
    <row r="18" spans="1:28">
      <c r="A18" s="433"/>
      <c r="B18" s="431"/>
      <c r="C18" s="433"/>
      <c r="D18" s="270" t="s">
        <v>498</v>
      </c>
      <c r="E18" s="298" t="s">
        <v>107</v>
      </c>
      <c r="F18" s="298" t="s">
        <v>107</v>
      </c>
      <c r="G18" s="298">
        <f>G8+G13</f>
        <v>0</v>
      </c>
      <c r="H18" s="298" t="s">
        <v>107</v>
      </c>
      <c r="I18" s="298" t="s">
        <v>107</v>
      </c>
      <c r="J18" s="298">
        <f>J8+J13</f>
        <v>0</v>
      </c>
      <c r="K18" s="298" t="s">
        <v>107</v>
      </c>
      <c r="L18" s="298" t="s">
        <v>107</v>
      </c>
      <c r="M18" s="298">
        <f>M8+M13</f>
        <v>0</v>
      </c>
      <c r="N18" s="298" t="s">
        <v>107</v>
      </c>
      <c r="O18" s="298" t="s">
        <v>107</v>
      </c>
      <c r="P18" s="298">
        <f>P8+P13</f>
        <v>0</v>
      </c>
      <c r="Q18" s="298" t="s">
        <v>107</v>
      </c>
      <c r="R18" s="298" t="s">
        <v>107</v>
      </c>
      <c r="S18" s="298">
        <f>S8+S13</f>
        <v>0</v>
      </c>
      <c r="T18" s="298" t="s">
        <v>107</v>
      </c>
      <c r="U18" s="298" t="s">
        <v>107</v>
      </c>
      <c r="V18" s="298">
        <f>V8+V13</f>
        <v>0</v>
      </c>
      <c r="W18" s="298" t="s">
        <v>107</v>
      </c>
      <c r="X18" s="298" t="s">
        <v>107</v>
      </c>
      <c r="Y18" s="298">
        <f>Y8+Y13</f>
        <v>0</v>
      </c>
      <c r="Z18" s="298" t="s">
        <v>107</v>
      </c>
      <c r="AA18" s="298" t="s">
        <v>107</v>
      </c>
      <c r="AB18" s="298">
        <f>AB8+AB13</f>
        <v>0</v>
      </c>
    </row>
    <row r="19" spans="1:28" s="296" customFormat="1">
      <c r="A19" s="434"/>
      <c r="B19" s="419"/>
      <c r="C19" s="434"/>
      <c r="D19" s="306" t="s">
        <v>617</v>
      </c>
      <c r="E19" s="298">
        <f>E9+E14</f>
        <v>0</v>
      </c>
      <c r="F19" s="298">
        <f>F9+F14</f>
        <v>0</v>
      </c>
      <c r="G19" s="298" t="s">
        <v>721</v>
      </c>
      <c r="H19" s="298">
        <f>H9+H14</f>
        <v>0</v>
      </c>
      <c r="I19" s="298">
        <f>I9+I14</f>
        <v>0</v>
      </c>
      <c r="J19" s="298" t="s">
        <v>721</v>
      </c>
      <c r="K19" s="298">
        <f>K9+K14</f>
        <v>0</v>
      </c>
      <c r="L19" s="298">
        <f>L9+L14</f>
        <v>0</v>
      </c>
      <c r="M19" s="298" t="s">
        <v>721</v>
      </c>
      <c r="N19" s="298">
        <f>N9+N14</f>
        <v>0</v>
      </c>
      <c r="O19" s="298">
        <f>O9+O14</f>
        <v>0</v>
      </c>
      <c r="P19" s="298" t="s">
        <v>721</v>
      </c>
      <c r="Q19" s="298">
        <f>Q9+Q14</f>
        <v>0</v>
      </c>
      <c r="R19" s="298">
        <f>R9+R14</f>
        <v>0</v>
      </c>
      <c r="S19" s="298" t="s">
        <v>721</v>
      </c>
      <c r="T19" s="298">
        <f>T9+T14</f>
        <v>0</v>
      </c>
      <c r="U19" s="298">
        <f>U9+U14</f>
        <v>0</v>
      </c>
      <c r="V19" s="298" t="s">
        <v>721</v>
      </c>
      <c r="W19" s="298">
        <f>W9+W14</f>
        <v>0</v>
      </c>
      <c r="X19" s="298">
        <f>X9+X14</f>
        <v>0</v>
      </c>
      <c r="Y19" s="298" t="s">
        <v>721</v>
      </c>
      <c r="Z19" s="298">
        <f>Z9+Z14</f>
        <v>0</v>
      </c>
      <c r="AA19" s="298">
        <f>AA9+AA14</f>
        <v>0</v>
      </c>
      <c r="AB19" s="298" t="s">
        <v>721</v>
      </c>
    </row>
    <row r="20" spans="1:28">
      <c r="A20" s="432">
        <v>3.1</v>
      </c>
      <c r="B20" s="418" t="s">
        <v>618</v>
      </c>
      <c r="C20" s="432" t="s">
        <v>125</v>
      </c>
      <c r="D20" s="66" t="s">
        <v>330</v>
      </c>
      <c r="E20" s="297"/>
      <c r="F20" s="343"/>
      <c r="G20" s="343"/>
      <c r="H20" s="337"/>
      <c r="I20" s="337"/>
      <c r="J20" s="337"/>
      <c r="K20" s="337"/>
      <c r="L20" s="337"/>
      <c r="M20" s="337"/>
      <c r="N20" s="337"/>
      <c r="O20" s="337"/>
      <c r="P20" s="337"/>
      <c r="Q20" s="337"/>
      <c r="R20" s="337"/>
      <c r="S20" s="337"/>
      <c r="T20" s="298">
        <f t="shared" ref="T20:U22" si="6">E20+H20+K20+N20+Q20</f>
        <v>0</v>
      </c>
      <c r="U20" s="298">
        <f t="shared" si="6"/>
        <v>0</v>
      </c>
      <c r="V20" s="298">
        <f t="shared" ref="V20:V48" si="7">G20+J20+M20+P20+S20</f>
        <v>0</v>
      </c>
      <c r="W20" s="337"/>
      <c r="X20" s="337"/>
      <c r="Y20" s="337"/>
      <c r="Z20" s="337"/>
      <c r="AA20" s="337"/>
      <c r="AB20" s="337"/>
    </row>
    <row r="21" spans="1:28">
      <c r="A21" s="433"/>
      <c r="B21" s="431"/>
      <c r="C21" s="433"/>
      <c r="D21" s="66" t="s">
        <v>331</v>
      </c>
      <c r="E21" s="343"/>
      <c r="F21" s="343"/>
      <c r="G21" s="343"/>
      <c r="H21" s="337"/>
      <c r="I21" s="337"/>
      <c r="J21" s="337"/>
      <c r="K21" s="337"/>
      <c r="L21" s="337"/>
      <c r="M21" s="337"/>
      <c r="N21" s="337"/>
      <c r="O21" s="337"/>
      <c r="P21" s="337"/>
      <c r="Q21" s="337"/>
      <c r="R21" s="337"/>
      <c r="S21" s="337"/>
      <c r="T21" s="298">
        <f t="shared" si="6"/>
        <v>0</v>
      </c>
      <c r="U21" s="298">
        <f t="shared" si="6"/>
        <v>0</v>
      </c>
      <c r="V21" s="298">
        <f t="shared" si="7"/>
        <v>0</v>
      </c>
      <c r="W21" s="337"/>
      <c r="X21" s="337"/>
      <c r="Y21" s="337"/>
      <c r="Z21" s="337"/>
      <c r="AA21" s="337"/>
      <c r="AB21" s="337"/>
    </row>
    <row r="22" spans="1:28">
      <c r="A22" s="433"/>
      <c r="B22" s="431"/>
      <c r="C22" s="433"/>
      <c r="D22" s="66" t="s">
        <v>325</v>
      </c>
      <c r="E22" s="343"/>
      <c r="F22" s="343"/>
      <c r="G22" s="343"/>
      <c r="H22" s="337"/>
      <c r="I22" s="337"/>
      <c r="J22" s="337"/>
      <c r="K22" s="337"/>
      <c r="L22" s="337"/>
      <c r="M22" s="337"/>
      <c r="N22" s="337"/>
      <c r="O22" s="337"/>
      <c r="P22" s="337"/>
      <c r="Q22" s="337"/>
      <c r="R22" s="337"/>
      <c r="S22" s="337"/>
      <c r="T22" s="298">
        <f t="shared" si="6"/>
        <v>0</v>
      </c>
      <c r="U22" s="298">
        <f t="shared" si="6"/>
        <v>0</v>
      </c>
      <c r="V22" s="298">
        <f t="shared" si="7"/>
        <v>0</v>
      </c>
      <c r="W22" s="337"/>
      <c r="X22" s="337"/>
      <c r="Y22" s="337"/>
      <c r="Z22" s="337"/>
      <c r="AA22" s="337"/>
      <c r="AB22" s="337"/>
    </row>
    <row r="23" spans="1:28">
      <c r="A23" s="433"/>
      <c r="B23" s="431"/>
      <c r="C23" s="433"/>
      <c r="D23" s="270" t="s">
        <v>498</v>
      </c>
      <c r="E23" s="297" t="s">
        <v>107</v>
      </c>
      <c r="F23" s="297" t="s">
        <v>107</v>
      </c>
      <c r="G23" s="343"/>
      <c r="H23" s="337" t="s">
        <v>107</v>
      </c>
      <c r="I23" s="337" t="s">
        <v>107</v>
      </c>
      <c r="J23" s="337"/>
      <c r="K23" s="337" t="s">
        <v>107</v>
      </c>
      <c r="L23" s="337" t="s">
        <v>107</v>
      </c>
      <c r="M23" s="337"/>
      <c r="N23" s="337" t="s">
        <v>107</v>
      </c>
      <c r="O23" s="337" t="s">
        <v>107</v>
      </c>
      <c r="P23" s="337"/>
      <c r="Q23" s="337" t="s">
        <v>107</v>
      </c>
      <c r="R23" s="337" t="s">
        <v>107</v>
      </c>
      <c r="S23" s="337"/>
      <c r="T23" s="298" t="s">
        <v>107</v>
      </c>
      <c r="U23" s="298" t="s">
        <v>107</v>
      </c>
      <c r="V23" s="298">
        <f t="shared" si="7"/>
        <v>0</v>
      </c>
      <c r="W23" s="337" t="s">
        <v>107</v>
      </c>
      <c r="X23" s="337" t="s">
        <v>107</v>
      </c>
      <c r="Y23" s="337"/>
      <c r="Z23" s="337" t="s">
        <v>107</v>
      </c>
      <c r="AA23" s="337" t="s">
        <v>107</v>
      </c>
      <c r="AB23" s="337"/>
    </row>
    <row r="24" spans="1:28" s="296" customFormat="1">
      <c r="A24" s="434"/>
      <c r="B24" s="419"/>
      <c r="C24" s="434"/>
      <c r="D24" s="306" t="s">
        <v>617</v>
      </c>
      <c r="E24" s="297"/>
      <c r="F24" s="343"/>
      <c r="G24" s="337" t="s">
        <v>721</v>
      </c>
      <c r="H24" s="337"/>
      <c r="I24" s="337"/>
      <c r="J24" s="337" t="s">
        <v>721</v>
      </c>
      <c r="K24" s="337"/>
      <c r="L24" s="337"/>
      <c r="M24" s="337" t="s">
        <v>721</v>
      </c>
      <c r="N24" s="337"/>
      <c r="O24" s="337"/>
      <c r="P24" s="337" t="s">
        <v>721</v>
      </c>
      <c r="Q24" s="337"/>
      <c r="R24" s="337"/>
      <c r="S24" s="337" t="s">
        <v>721</v>
      </c>
      <c r="T24" s="298">
        <f t="shared" ref="T24:U27" si="8">E24+H24+K24+N24+Q24</f>
        <v>0</v>
      </c>
      <c r="U24" s="298">
        <f t="shared" si="8"/>
        <v>0</v>
      </c>
      <c r="V24" s="298" t="s">
        <v>721</v>
      </c>
      <c r="W24" s="337"/>
      <c r="X24" s="337"/>
      <c r="Y24" s="337" t="s">
        <v>721</v>
      </c>
      <c r="Z24" s="337"/>
      <c r="AA24" s="337"/>
      <c r="AB24" s="337" t="s">
        <v>721</v>
      </c>
    </row>
    <row r="25" spans="1:28" s="296" customFormat="1">
      <c r="A25" s="432">
        <v>3.2</v>
      </c>
      <c r="B25" s="525" t="s">
        <v>619</v>
      </c>
      <c r="C25" s="432" t="s">
        <v>125</v>
      </c>
      <c r="D25" s="305" t="s">
        <v>330</v>
      </c>
      <c r="E25" s="343"/>
      <c r="F25" s="343"/>
      <c r="G25" s="337"/>
      <c r="H25" s="337"/>
      <c r="I25" s="337"/>
      <c r="J25" s="337"/>
      <c r="K25" s="337"/>
      <c r="L25" s="337"/>
      <c r="M25" s="337"/>
      <c r="N25" s="337"/>
      <c r="O25" s="337"/>
      <c r="P25" s="337"/>
      <c r="Q25" s="337"/>
      <c r="R25" s="337"/>
      <c r="S25" s="337"/>
      <c r="T25" s="298">
        <f t="shared" si="8"/>
        <v>0</v>
      </c>
      <c r="U25" s="298">
        <f t="shared" si="8"/>
        <v>0</v>
      </c>
      <c r="V25" s="298">
        <f t="shared" si="7"/>
        <v>0</v>
      </c>
      <c r="W25" s="337"/>
      <c r="X25" s="337"/>
      <c r="Y25" s="337"/>
      <c r="Z25" s="337"/>
      <c r="AA25" s="337"/>
      <c r="AB25" s="337"/>
    </row>
    <row r="26" spans="1:28" s="296" customFormat="1">
      <c r="A26" s="433"/>
      <c r="B26" s="431"/>
      <c r="C26" s="433"/>
      <c r="D26" s="305" t="s">
        <v>331</v>
      </c>
      <c r="E26" s="343"/>
      <c r="F26" s="343"/>
      <c r="G26" s="343"/>
      <c r="H26" s="337"/>
      <c r="I26" s="337"/>
      <c r="J26" s="337"/>
      <c r="K26" s="337"/>
      <c r="L26" s="337"/>
      <c r="M26" s="337"/>
      <c r="N26" s="337"/>
      <c r="O26" s="337"/>
      <c r="P26" s="337"/>
      <c r="Q26" s="337"/>
      <c r="R26" s="337"/>
      <c r="S26" s="337"/>
      <c r="T26" s="298">
        <f t="shared" si="8"/>
        <v>0</v>
      </c>
      <c r="U26" s="298">
        <f t="shared" si="8"/>
        <v>0</v>
      </c>
      <c r="V26" s="298">
        <f t="shared" si="7"/>
        <v>0</v>
      </c>
      <c r="W26" s="337"/>
      <c r="X26" s="337"/>
      <c r="Y26" s="337"/>
      <c r="Z26" s="337"/>
      <c r="AA26" s="337"/>
      <c r="AB26" s="337"/>
    </row>
    <row r="27" spans="1:28" s="296" customFormat="1">
      <c r="A27" s="433"/>
      <c r="B27" s="431"/>
      <c r="C27" s="433"/>
      <c r="D27" s="305" t="s">
        <v>325</v>
      </c>
      <c r="E27" s="343"/>
      <c r="F27" s="343"/>
      <c r="G27" s="343"/>
      <c r="H27" s="337"/>
      <c r="I27" s="337"/>
      <c r="J27" s="337"/>
      <c r="K27" s="337"/>
      <c r="L27" s="337"/>
      <c r="M27" s="337"/>
      <c r="N27" s="337"/>
      <c r="O27" s="337"/>
      <c r="P27" s="337"/>
      <c r="Q27" s="337"/>
      <c r="R27" s="337"/>
      <c r="S27" s="337"/>
      <c r="T27" s="298">
        <f t="shared" si="8"/>
        <v>0</v>
      </c>
      <c r="U27" s="298">
        <f t="shared" si="8"/>
        <v>0</v>
      </c>
      <c r="V27" s="298">
        <f t="shared" si="7"/>
        <v>0</v>
      </c>
      <c r="W27" s="337"/>
      <c r="X27" s="337"/>
      <c r="Y27" s="337"/>
      <c r="Z27" s="337"/>
      <c r="AA27" s="337"/>
      <c r="AB27" s="337"/>
    </row>
    <row r="28" spans="1:28" s="296" customFormat="1">
      <c r="A28" s="433"/>
      <c r="B28" s="431"/>
      <c r="C28" s="433"/>
      <c r="D28" s="305" t="s">
        <v>498</v>
      </c>
      <c r="E28" s="337" t="s">
        <v>107</v>
      </c>
      <c r="F28" s="337" t="s">
        <v>107</v>
      </c>
      <c r="G28" s="343"/>
      <c r="H28" s="337" t="s">
        <v>107</v>
      </c>
      <c r="I28" s="337" t="s">
        <v>107</v>
      </c>
      <c r="J28" s="337"/>
      <c r="K28" s="337" t="s">
        <v>107</v>
      </c>
      <c r="L28" s="337" t="s">
        <v>107</v>
      </c>
      <c r="M28" s="337"/>
      <c r="N28" s="337" t="s">
        <v>107</v>
      </c>
      <c r="O28" s="337" t="s">
        <v>107</v>
      </c>
      <c r="P28" s="337"/>
      <c r="Q28" s="337" t="s">
        <v>107</v>
      </c>
      <c r="R28" s="337" t="s">
        <v>107</v>
      </c>
      <c r="S28" s="337"/>
      <c r="T28" s="298" t="s">
        <v>107</v>
      </c>
      <c r="U28" s="298" t="s">
        <v>107</v>
      </c>
      <c r="V28" s="298">
        <f t="shared" si="7"/>
        <v>0</v>
      </c>
      <c r="W28" s="337" t="s">
        <v>107</v>
      </c>
      <c r="X28" s="337" t="s">
        <v>107</v>
      </c>
      <c r="Y28" s="337"/>
      <c r="Z28" s="337" t="s">
        <v>107</v>
      </c>
      <c r="AA28" s="337" t="s">
        <v>107</v>
      </c>
      <c r="AB28" s="337"/>
    </row>
    <row r="29" spans="1:28" s="296" customFormat="1">
      <c r="A29" s="434"/>
      <c r="B29" s="419"/>
      <c r="C29" s="434"/>
      <c r="D29" s="306" t="s">
        <v>617</v>
      </c>
      <c r="E29" s="337"/>
      <c r="F29" s="343"/>
      <c r="G29" s="337" t="s">
        <v>721</v>
      </c>
      <c r="H29" s="337"/>
      <c r="I29" s="337"/>
      <c r="J29" s="337" t="s">
        <v>721</v>
      </c>
      <c r="K29" s="337"/>
      <c r="L29" s="337"/>
      <c r="M29" s="337" t="s">
        <v>721</v>
      </c>
      <c r="N29" s="337"/>
      <c r="O29" s="337"/>
      <c r="P29" s="337" t="s">
        <v>721</v>
      </c>
      <c r="Q29" s="337"/>
      <c r="R29" s="337"/>
      <c r="S29" s="337" t="s">
        <v>721</v>
      </c>
      <c r="T29" s="298">
        <f t="shared" ref="T29:U32" si="9">E29+H29+K29+N29+Q29</f>
        <v>0</v>
      </c>
      <c r="U29" s="298">
        <f t="shared" si="9"/>
        <v>0</v>
      </c>
      <c r="V29" s="298" t="s">
        <v>721</v>
      </c>
      <c r="W29" s="337"/>
      <c r="X29" s="337"/>
      <c r="Y29" s="337" t="s">
        <v>721</v>
      </c>
      <c r="Z29" s="337"/>
      <c r="AA29" s="337"/>
      <c r="AB29" s="337" t="s">
        <v>721</v>
      </c>
    </row>
    <row r="30" spans="1:28" s="296" customFormat="1">
      <c r="A30" s="432">
        <v>3.3</v>
      </c>
      <c r="B30" s="418" t="s">
        <v>620</v>
      </c>
      <c r="C30" s="432" t="s">
        <v>125</v>
      </c>
      <c r="D30" s="305" t="s">
        <v>330</v>
      </c>
      <c r="E30" s="343"/>
      <c r="F30" s="343"/>
      <c r="G30" s="337"/>
      <c r="H30" s="337"/>
      <c r="I30" s="337"/>
      <c r="J30" s="337"/>
      <c r="K30" s="337"/>
      <c r="L30" s="337"/>
      <c r="M30" s="337"/>
      <c r="N30" s="337"/>
      <c r="O30" s="337"/>
      <c r="P30" s="337"/>
      <c r="Q30" s="337"/>
      <c r="R30" s="337"/>
      <c r="S30" s="337"/>
      <c r="T30" s="298">
        <f t="shared" si="9"/>
        <v>0</v>
      </c>
      <c r="U30" s="298">
        <f t="shared" si="9"/>
        <v>0</v>
      </c>
      <c r="V30" s="298">
        <f t="shared" si="7"/>
        <v>0</v>
      </c>
      <c r="W30" s="337"/>
      <c r="X30" s="337"/>
      <c r="Y30" s="337"/>
      <c r="Z30" s="337"/>
      <c r="AA30" s="337"/>
      <c r="AB30" s="337"/>
    </row>
    <row r="31" spans="1:28" s="296" customFormat="1">
      <c r="A31" s="433"/>
      <c r="B31" s="431"/>
      <c r="C31" s="433"/>
      <c r="D31" s="305" t="s">
        <v>331</v>
      </c>
      <c r="E31" s="343"/>
      <c r="F31" s="343"/>
      <c r="G31" s="343"/>
      <c r="H31" s="337"/>
      <c r="I31" s="337"/>
      <c r="J31" s="337"/>
      <c r="K31" s="337"/>
      <c r="L31" s="337"/>
      <c r="M31" s="337"/>
      <c r="N31" s="337"/>
      <c r="O31" s="337"/>
      <c r="P31" s="337"/>
      <c r="Q31" s="337"/>
      <c r="R31" s="337"/>
      <c r="S31" s="337"/>
      <c r="T31" s="298">
        <f t="shared" si="9"/>
        <v>0</v>
      </c>
      <c r="U31" s="298">
        <f t="shared" si="9"/>
        <v>0</v>
      </c>
      <c r="V31" s="298">
        <f t="shared" si="7"/>
        <v>0</v>
      </c>
      <c r="W31" s="337"/>
      <c r="X31" s="337"/>
      <c r="Y31" s="337"/>
      <c r="Z31" s="337"/>
      <c r="AA31" s="337"/>
      <c r="AB31" s="337"/>
    </row>
    <row r="32" spans="1:28" s="296" customFormat="1">
      <c r="A32" s="433"/>
      <c r="B32" s="431"/>
      <c r="C32" s="433"/>
      <c r="D32" s="305" t="s">
        <v>325</v>
      </c>
      <c r="E32" s="343"/>
      <c r="F32" s="343"/>
      <c r="G32" s="343"/>
      <c r="H32" s="337"/>
      <c r="I32" s="337"/>
      <c r="J32" s="337"/>
      <c r="K32" s="337"/>
      <c r="L32" s="337"/>
      <c r="M32" s="337"/>
      <c r="N32" s="337"/>
      <c r="O32" s="337"/>
      <c r="P32" s="337"/>
      <c r="Q32" s="337"/>
      <c r="R32" s="337"/>
      <c r="S32" s="337"/>
      <c r="T32" s="298">
        <f t="shared" si="9"/>
        <v>0</v>
      </c>
      <c r="U32" s="298">
        <f t="shared" si="9"/>
        <v>0</v>
      </c>
      <c r="V32" s="298">
        <f t="shared" si="7"/>
        <v>0</v>
      </c>
      <c r="W32" s="337"/>
      <c r="X32" s="337"/>
      <c r="Y32" s="337"/>
      <c r="Z32" s="337"/>
      <c r="AA32" s="337"/>
      <c r="AB32" s="337"/>
    </row>
    <row r="33" spans="1:28" s="296" customFormat="1">
      <c r="A33" s="433"/>
      <c r="B33" s="431"/>
      <c r="C33" s="433"/>
      <c r="D33" s="305" t="s">
        <v>498</v>
      </c>
      <c r="E33" s="337" t="s">
        <v>107</v>
      </c>
      <c r="F33" s="337" t="s">
        <v>107</v>
      </c>
      <c r="G33" s="343"/>
      <c r="H33" s="337" t="s">
        <v>107</v>
      </c>
      <c r="I33" s="337" t="s">
        <v>107</v>
      </c>
      <c r="J33" s="337"/>
      <c r="K33" s="337" t="s">
        <v>107</v>
      </c>
      <c r="L33" s="337" t="s">
        <v>107</v>
      </c>
      <c r="M33" s="337"/>
      <c r="N33" s="337" t="s">
        <v>107</v>
      </c>
      <c r="O33" s="337" t="s">
        <v>107</v>
      </c>
      <c r="P33" s="337"/>
      <c r="Q33" s="337" t="s">
        <v>107</v>
      </c>
      <c r="R33" s="337" t="s">
        <v>107</v>
      </c>
      <c r="S33" s="337"/>
      <c r="T33" s="298" t="s">
        <v>107</v>
      </c>
      <c r="U33" s="298" t="s">
        <v>107</v>
      </c>
      <c r="V33" s="298">
        <f t="shared" si="7"/>
        <v>0</v>
      </c>
      <c r="W33" s="337" t="s">
        <v>107</v>
      </c>
      <c r="X33" s="337" t="s">
        <v>107</v>
      </c>
      <c r="Y33" s="337"/>
      <c r="Z33" s="337" t="s">
        <v>107</v>
      </c>
      <c r="AA33" s="337" t="s">
        <v>107</v>
      </c>
      <c r="AB33" s="337"/>
    </row>
    <row r="34" spans="1:28" s="296" customFormat="1">
      <c r="A34" s="434"/>
      <c r="B34" s="419"/>
      <c r="C34" s="434"/>
      <c r="D34" s="306" t="s">
        <v>617</v>
      </c>
      <c r="E34" s="337"/>
      <c r="F34" s="343"/>
      <c r="G34" s="337" t="s">
        <v>721</v>
      </c>
      <c r="H34" s="337"/>
      <c r="I34" s="337"/>
      <c r="J34" s="337" t="s">
        <v>721</v>
      </c>
      <c r="K34" s="337"/>
      <c r="L34" s="337"/>
      <c r="M34" s="337" t="s">
        <v>721</v>
      </c>
      <c r="N34" s="337"/>
      <c r="O34" s="337"/>
      <c r="P34" s="337" t="s">
        <v>721</v>
      </c>
      <c r="Q34" s="337"/>
      <c r="R34" s="337"/>
      <c r="S34" s="337" t="s">
        <v>721</v>
      </c>
      <c r="T34" s="298">
        <f t="shared" ref="T34:U37" si="10">E34+H34+K34+N34+Q34</f>
        <v>0</v>
      </c>
      <c r="U34" s="298">
        <f t="shared" si="10"/>
        <v>0</v>
      </c>
      <c r="V34" s="298" t="s">
        <v>721</v>
      </c>
      <c r="W34" s="337"/>
      <c r="X34" s="337"/>
      <c r="Y34" s="337" t="s">
        <v>721</v>
      </c>
      <c r="Z34" s="337"/>
      <c r="AA34" s="337"/>
      <c r="AB34" s="337" t="s">
        <v>721</v>
      </c>
    </row>
    <row r="35" spans="1:28" s="296" customFormat="1">
      <c r="A35" s="432">
        <v>3.4</v>
      </c>
      <c r="B35" s="418" t="s">
        <v>621</v>
      </c>
      <c r="C35" s="432" t="s">
        <v>125</v>
      </c>
      <c r="D35" s="305" t="s">
        <v>330</v>
      </c>
      <c r="E35" s="343"/>
      <c r="F35" s="343"/>
      <c r="G35" s="337"/>
      <c r="H35" s="337"/>
      <c r="I35" s="337"/>
      <c r="J35" s="337"/>
      <c r="K35" s="337"/>
      <c r="L35" s="337"/>
      <c r="M35" s="337"/>
      <c r="N35" s="337"/>
      <c r="O35" s="337"/>
      <c r="P35" s="337"/>
      <c r="Q35" s="337"/>
      <c r="R35" s="337"/>
      <c r="S35" s="337"/>
      <c r="T35" s="298">
        <f t="shared" si="10"/>
        <v>0</v>
      </c>
      <c r="U35" s="298">
        <f t="shared" si="10"/>
        <v>0</v>
      </c>
      <c r="V35" s="298">
        <f t="shared" si="7"/>
        <v>0</v>
      </c>
      <c r="W35" s="337"/>
      <c r="X35" s="337"/>
      <c r="Y35" s="337"/>
      <c r="Z35" s="337"/>
      <c r="AA35" s="337"/>
      <c r="AB35" s="337"/>
    </row>
    <row r="36" spans="1:28" s="296" customFormat="1">
      <c r="A36" s="433"/>
      <c r="B36" s="431"/>
      <c r="C36" s="433"/>
      <c r="D36" s="305" t="s">
        <v>331</v>
      </c>
      <c r="E36" s="343"/>
      <c r="F36" s="343"/>
      <c r="G36" s="343"/>
      <c r="H36" s="337"/>
      <c r="I36" s="337"/>
      <c r="J36" s="337"/>
      <c r="K36" s="337"/>
      <c r="L36" s="337"/>
      <c r="M36" s="337"/>
      <c r="N36" s="337"/>
      <c r="O36" s="337"/>
      <c r="P36" s="337"/>
      <c r="Q36" s="337"/>
      <c r="R36" s="337"/>
      <c r="S36" s="337"/>
      <c r="T36" s="298">
        <f t="shared" si="10"/>
        <v>0</v>
      </c>
      <c r="U36" s="298">
        <f t="shared" si="10"/>
        <v>0</v>
      </c>
      <c r="V36" s="298">
        <f t="shared" si="7"/>
        <v>0</v>
      </c>
      <c r="W36" s="337"/>
      <c r="X36" s="337"/>
      <c r="Y36" s="337"/>
      <c r="Z36" s="337"/>
      <c r="AA36" s="337"/>
      <c r="AB36" s="337"/>
    </row>
    <row r="37" spans="1:28" s="296" customFormat="1">
      <c r="A37" s="433"/>
      <c r="B37" s="431"/>
      <c r="C37" s="433"/>
      <c r="D37" s="305" t="s">
        <v>325</v>
      </c>
      <c r="E37" s="343"/>
      <c r="F37" s="343"/>
      <c r="G37" s="343"/>
      <c r="H37" s="337"/>
      <c r="I37" s="337"/>
      <c r="J37" s="337"/>
      <c r="K37" s="337"/>
      <c r="L37" s="337"/>
      <c r="M37" s="337"/>
      <c r="N37" s="337"/>
      <c r="O37" s="337"/>
      <c r="P37" s="337"/>
      <c r="Q37" s="337"/>
      <c r="R37" s="337"/>
      <c r="S37" s="337"/>
      <c r="T37" s="298">
        <f t="shared" si="10"/>
        <v>0</v>
      </c>
      <c r="U37" s="298">
        <f t="shared" si="10"/>
        <v>0</v>
      </c>
      <c r="V37" s="298">
        <f t="shared" si="7"/>
        <v>0</v>
      </c>
      <c r="W37" s="337"/>
      <c r="X37" s="337"/>
      <c r="Y37" s="337"/>
      <c r="Z37" s="337"/>
      <c r="AA37" s="337"/>
      <c r="AB37" s="337"/>
    </row>
    <row r="38" spans="1:28" s="296" customFormat="1">
      <c r="A38" s="433"/>
      <c r="B38" s="431"/>
      <c r="C38" s="433"/>
      <c r="D38" s="305" t="s">
        <v>498</v>
      </c>
      <c r="E38" s="337" t="s">
        <v>107</v>
      </c>
      <c r="F38" s="337" t="s">
        <v>107</v>
      </c>
      <c r="G38" s="343"/>
      <c r="H38" s="337" t="s">
        <v>107</v>
      </c>
      <c r="I38" s="337" t="s">
        <v>107</v>
      </c>
      <c r="J38" s="337"/>
      <c r="K38" s="337" t="s">
        <v>107</v>
      </c>
      <c r="L38" s="337" t="s">
        <v>107</v>
      </c>
      <c r="M38" s="337"/>
      <c r="N38" s="337" t="s">
        <v>107</v>
      </c>
      <c r="O38" s="337" t="s">
        <v>107</v>
      </c>
      <c r="P38" s="337"/>
      <c r="Q38" s="337" t="s">
        <v>107</v>
      </c>
      <c r="R38" s="337" t="s">
        <v>107</v>
      </c>
      <c r="S38" s="337"/>
      <c r="T38" s="298" t="s">
        <v>107</v>
      </c>
      <c r="U38" s="298" t="s">
        <v>107</v>
      </c>
      <c r="V38" s="298">
        <f t="shared" si="7"/>
        <v>0</v>
      </c>
      <c r="W38" s="337" t="s">
        <v>107</v>
      </c>
      <c r="X38" s="337" t="s">
        <v>107</v>
      </c>
      <c r="Y38" s="337"/>
      <c r="Z38" s="337" t="s">
        <v>107</v>
      </c>
      <c r="AA38" s="337" t="s">
        <v>107</v>
      </c>
      <c r="AB38" s="337"/>
    </row>
    <row r="39" spans="1:28" s="296" customFormat="1">
      <c r="A39" s="434"/>
      <c r="B39" s="419"/>
      <c r="C39" s="434"/>
      <c r="D39" s="306" t="s">
        <v>617</v>
      </c>
      <c r="E39" s="337"/>
      <c r="F39" s="343"/>
      <c r="G39" s="337" t="s">
        <v>721</v>
      </c>
      <c r="H39" s="337"/>
      <c r="I39" s="337"/>
      <c r="J39" s="337" t="s">
        <v>721</v>
      </c>
      <c r="K39" s="337"/>
      <c r="L39" s="337"/>
      <c r="M39" s="337" t="s">
        <v>721</v>
      </c>
      <c r="N39" s="337"/>
      <c r="O39" s="337"/>
      <c r="P39" s="337" t="s">
        <v>721</v>
      </c>
      <c r="Q39" s="337"/>
      <c r="R39" s="337"/>
      <c r="S39" s="337" t="s">
        <v>721</v>
      </c>
      <c r="T39" s="298">
        <f t="shared" ref="T39:U42" si="11">E39+H39+K39+N39+Q39</f>
        <v>0</v>
      </c>
      <c r="U39" s="298">
        <f t="shared" si="11"/>
        <v>0</v>
      </c>
      <c r="V39" s="298" t="s">
        <v>721</v>
      </c>
      <c r="W39" s="337"/>
      <c r="X39" s="337"/>
      <c r="Y39" s="337" t="s">
        <v>721</v>
      </c>
      <c r="Z39" s="337"/>
      <c r="AA39" s="337"/>
      <c r="AB39" s="337" t="s">
        <v>721</v>
      </c>
    </row>
    <row r="40" spans="1:28" s="296" customFormat="1">
      <c r="A40" s="432">
        <v>3.5</v>
      </c>
      <c r="B40" s="418" t="s">
        <v>622</v>
      </c>
      <c r="C40" s="432" t="s">
        <v>125</v>
      </c>
      <c r="D40" s="305" t="s">
        <v>330</v>
      </c>
      <c r="E40" s="343"/>
      <c r="F40" s="343"/>
      <c r="G40" s="337"/>
      <c r="H40" s="337"/>
      <c r="I40" s="337"/>
      <c r="J40" s="337"/>
      <c r="K40" s="337"/>
      <c r="L40" s="337"/>
      <c r="M40" s="337"/>
      <c r="N40" s="337"/>
      <c r="O40" s="337"/>
      <c r="P40" s="337"/>
      <c r="Q40" s="337"/>
      <c r="R40" s="337"/>
      <c r="S40" s="337"/>
      <c r="T40" s="298">
        <f t="shared" si="11"/>
        <v>0</v>
      </c>
      <c r="U40" s="298">
        <f t="shared" si="11"/>
        <v>0</v>
      </c>
      <c r="V40" s="298">
        <f t="shared" si="7"/>
        <v>0</v>
      </c>
      <c r="W40" s="337"/>
      <c r="X40" s="337"/>
      <c r="Y40" s="337"/>
      <c r="Z40" s="337"/>
      <c r="AA40" s="337"/>
      <c r="AB40" s="337"/>
    </row>
    <row r="41" spans="1:28" s="296" customFormat="1">
      <c r="A41" s="433"/>
      <c r="B41" s="431"/>
      <c r="C41" s="433"/>
      <c r="D41" s="305" t="s">
        <v>331</v>
      </c>
      <c r="E41" s="343"/>
      <c r="F41" s="343"/>
      <c r="G41" s="343"/>
      <c r="H41" s="337"/>
      <c r="I41" s="337"/>
      <c r="J41" s="337"/>
      <c r="K41" s="337"/>
      <c r="L41" s="337"/>
      <c r="M41" s="337"/>
      <c r="N41" s="337"/>
      <c r="O41" s="337"/>
      <c r="P41" s="337"/>
      <c r="Q41" s="337"/>
      <c r="R41" s="337"/>
      <c r="S41" s="337"/>
      <c r="T41" s="298">
        <f t="shared" si="11"/>
        <v>0</v>
      </c>
      <c r="U41" s="298">
        <f t="shared" si="11"/>
        <v>0</v>
      </c>
      <c r="V41" s="298">
        <f t="shared" si="7"/>
        <v>0</v>
      </c>
      <c r="W41" s="337"/>
      <c r="X41" s="337"/>
      <c r="Y41" s="337"/>
      <c r="Z41" s="337"/>
      <c r="AA41" s="337"/>
      <c r="AB41" s="337"/>
    </row>
    <row r="42" spans="1:28" s="296" customFormat="1">
      <c r="A42" s="433"/>
      <c r="B42" s="431"/>
      <c r="C42" s="433"/>
      <c r="D42" s="305" t="s">
        <v>325</v>
      </c>
      <c r="E42" s="343"/>
      <c r="F42" s="343"/>
      <c r="G42" s="343"/>
      <c r="H42" s="337"/>
      <c r="I42" s="337"/>
      <c r="J42" s="337"/>
      <c r="K42" s="337"/>
      <c r="L42" s="337"/>
      <c r="M42" s="337"/>
      <c r="N42" s="337"/>
      <c r="O42" s="337"/>
      <c r="P42" s="337"/>
      <c r="Q42" s="337"/>
      <c r="R42" s="337"/>
      <c r="S42" s="337"/>
      <c r="T42" s="298">
        <f t="shared" si="11"/>
        <v>0</v>
      </c>
      <c r="U42" s="298">
        <f t="shared" si="11"/>
        <v>0</v>
      </c>
      <c r="V42" s="298">
        <f t="shared" si="7"/>
        <v>0</v>
      </c>
      <c r="W42" s="337"/>
      <c r="X42" s="337"/>
      <c r="Y42" s="337"/>
      <c r="Z42" s="337"/>
      <c r="AA42" s="337"/>
      <c r="AB42" s="337"/>
    </row>
    <row r="43" spans="1:28" s="296" customFormat="1">
      <c r="A43" s="433"/>
      <c r="B43" s="431"/>
      <c r="C43" s="433"/>
      <c r="D43" s="305" t="s">
        <v>498</v>
      </c>
      <c r="E43" s="337" t="s">
        <v>107</v>
      </c>
      <c r="F43" s="337" t="s">
        <v>107</v>
      </c>
      <c r="G43" s="343"/>
      <c r="H43" s="337" t="s">
        <v>107</v>
      </c>
      <c r="I43" s="337" t="s">
        <v>107</v>
      </c>
      <c r="J43" s="337"/>
      <c r="K43" s="337" t="s">
        <v>107</v>
      </c>
      <c r="L43" s="337" t="s">
        <v>107</v>
      </c>
      <c r="M43" s="337"/>
      <c r="N43" s="337" t="s">
        <v>107</v>
      </c>
      <c r="O43" s="337" t="s">
        <v>107</v>
      </c>
      <c r="P43" s="337"/>
      <c r="Q43" s="337" t="s">
        <v>107</v>
      </c>
      <c r="R43" s="337" t="s">
        <v>107</v>
      </c>
      <c r="S43" s="337"/>
      <c r="T43" s="298" t="s">
        <v>107</v>
      </c>
      <c r="U43" s="298" t="s">
        <v>107</v>
      </c>
      <c r="V43" s="298">
        <f t="shared" si="7"/>
        <v>0</v>
      </c>
      <c r="W43" s="337" t="s">
        <v>107</v>
      </c>
      <c r="X43" s="337" t="s">
        <v>107</v>
      </c>
      <c r="Y43" s="337"/>
      <c r="Z43" s="337" t="s">
        <v>107</v>
      </c>
      <c r="AA43" s="337" t="s">
        <v>107</v>
      </c>
      <c r="AB43" s="337"/>
    </row>
    <row r="44" spans="1:28" s="296" customFormat="1">
      <c r="A44" s="434"/>
      <c r="B44" s="419"/>
      <c r="C44" s="434"/>
      <c r="D44" s="306" t="s">
        <v>617</v>
      </c>
      <c r="E44" s="337"/>
      <c r="F44" s="343"/>
      <c r="G44" s="337" t="s">
        <v>721</v>
      </c>
      <c r="H44" s="337"/>
      <c r="I44" s="337"/>
      <c r="J44" s="337" t="s">
        <v>721</v>
      </c>
      <c r="K44" s="337"/>
      <c r="L44" s="337"/>
      <c r="M44" s="337" t="s">
        <v>721</v>
      </c>
      <c r="N44" s="337"/>
      <c r="O44" s="337"/>
      <c r="P44" s="337" t="s">
        <v>721</v>
      </c>
      <c r="Q44" s="337"/>
      <c r="R44" s="337"/>
      <c r="S44" s="337" t="s">
        <v>721</v>
      </c>
      <c r="T44" s="298">
        <f t="shared" ref="T44:U47" si="12">E44+H44+K44+N44+Q44</f>
        <v>0</v>
      </c>
      <c r="U44" s="298">
        <f t="shared" si="12"/>
        <v>0</v>
      </c>
      <c r="V44" s="298" t="s">
        <v>721</v>
      </c>
      <c r="W44" s="337"/>
      <c r="X44" s="337"/>
      <c r="Y44" s="337" t="s">
        <v>721</v>
      </c>
      <c r="Z44" s="337"/>
      <c r="AA44" s="337"/>
      <c r="AB44" s="337" t="s">
        <v>721</v>
      </c>
    </row>
    <row r="45" spans="1:28" s="296" customFormat="1">
      <c r="A45" s="432">
        <v>3.6</v>
      </c>
      <c r="B45" s="418" t="s">
        <v>623</v>
      </c>
      <c r="C45" s="432" t="s">
        <v>125</v>
      </c>
      <c r="D45" s="305" t="s">
        <v>330</v>
      </c>
      <c r="E45" s="343"/>
      <c r="F45" s="343"/>
      <c r="G45" s="337"/>
      <c r="H45" s="337"/>
      <c r="I45" s="337"/>
      <c r="J45" s="337"/>
      <c r="K45" s="337"/>
      <c r="L45" s="337"/>
      <c r="M45" s="337"/>
      <c r="N45" s="337"/>
      <c r="O45" s="337"/>
      <c r="P45" s="337"/>
      <c r="Q45" s="337"/>
      <c r="R45" s="337"/>
      <c r="S45" s="337"/>
      <c r="T45" s="298">
        <f t="shared" si="12"/>
        <v>0</v>
      </c>
      <c r="U45" s="298">
        <f t="shared" si="12"/>
        <v>0</v>
      </c>
      <c r="V45" s="298">
        <f t="shared" si="7"/>
        <v>0</v>
      </c>
      <c r="W45" s="337"/>
      <c r="X45" s="337"/>
      <c r="Y45" s="337"/>
      <c r="Z45" s="337"/>
      <c r="AA45" s="337"/>
      <c r="AB45" s="337"/>
    </row>
    <row r="46" spans="1:28" s="296" customFormat="1">
      <c r="A46" s="433"/>
      <c r="B46" s="431"/>
      <c r="C46" s="433"/>
      <c r="D46" s="305" t="s">
        <v>331</v>
      </c>
      <c r="E46" s="343"/>
      <c r="F46" s="343"/>
      <c r="G46" s="343"/>
      <c r="H46" s="337"/>
      <c r="I46" s="337"/>
      <c r="J46" s="337"/>
      <c r="K46" s="337"/>
      <c r="L46" s="337"/>
      <c r="M46" s="337"/>
      <c r="N46" s="337"/>
      <c r="O46" s="337"/>
      <c r="P46" s="337"/>
      <c r="Q46" s="337"/>
      <c r="R46" s="337"/>
      <c r="S46" s="337"/>
      <c r="T46" s="298">
        <f t="shared" si="12"/>
        <v>0</v>
      </c>
      <c r="U46" s="298">
        <f t="shared" si="12"/>
        <v>0</v>
      </c>
      <c r="V46" s="298">
        <f t="shared" si="7"/>
        <v>0</v>
      </c>
      <c r="W46" s="337"/>
      <c r="X46" s="337"/>
      <c r="Y46" s="337"/>
      <c r="Z46" s="337"/>
      <c r="AA46" s="337"/>
      <c r="AB46" s="337"/>
    </row>
    <row r="47" spans="1:28" s="296" customFormat="1">
      <c r="A47" s="433"/>
      <c r="B47" s="431"/>
      <c r="C47" s="433"/>
      <c r="D47" s="305" t="s">
        <v>325</v>
      </c>
      <c r="E47" s="343"/>
      <c r="F47" s="343"/>
      <c r="G47" s="343"/>
      <c r="H47" s="337"/>
      <c r="I47" s="337"/>
      <c r="J47" s="337"/>
      <c r="K47" s="337"/>
      <c r="L47" s="337"/>
      <c r="M47" s="337"/>
      <c r="N47" s="337"/>
      <c r="O47" s="337"/>
      <c r="P47" s="337"/>
      <c r="Q47" s="337"/>
      <c r="R47" s="337"/>
      <c r="S47" s="337"/>
      <c r="T47" s="298">
        <f t="shared" si="12"/>
        <v>0</v>
      </c>
      <c r="U47" s="298">
        <f t="shared" si="12"/>
        <v>0</v>
      </c>
      <c r="V47" s="298">
        <f t="shared" si="7"/>
        <v>0</v>
      </c>
      <c r="W47" s="337"/>
      <c r="X47" s="337"/>
      <c r="Y47" s="337"/>
      <c r="Z47" s="337"/>
      <c r="AA47" s="337"/>
      <c r="AB47" s="337"/>
    </row>
    <row r="48" spans="1:28" s="296" customFormat="1">
      <c r="A48" s="433"/>
      <c r="B48" s="431"/>
      <c r="C48" s="433"/>
      <c r="D48" s="305" t="s">
        <v>498</v>
      </c>
      <c r="E48" s="337" t="s">
        <v>107</v>
      </c>
      <c r="F48" s="337" t="s">
        <v>107</v>
      </c>
      <c r="G48" s="343"/>
      <c r="H48" s="337" t="s">
        <v>107</v>
      </c>
      <c r="I48" s="337" t="s">
        <v>107</v>
      </c>
      <c r="J48" s="337"/>
      <c r="K48" s="337" t="s">
        <v>107</v>
      </c>
      <c r="L48" s="337" t="s">
        <v>107</v>
      </c>
      <c r="M48" s="337"/>
      <c r="N48" s="337" t="s">
        <v>107</v>
      </c>
      <c r="O48" s="337" t="s">
        <v>107</v>
      </c>
      <c r="P48" s="337"/>
      <c r="Q48" s="337" t="s">
        <v>107</v>
      </c>
      <c r="R48" s="337" t="s">
        <v>107</v>
      </c>
      <c r="S48" s="337"/>
      <c r="T48" s="298" t="s">
        <v>107</v>
      </c>
      <c r="U48" s="298" t="s">
        <v>107</v>
      </c>
      <c r="V48" s="298">
        <f t="shared" si="7"/>
        <v>0</v>
      </c>
      <c r="W48" s="337" t="s">
        <v>107</v>
      </c>
      <c r="X48" s="337" t="s">
        <v>107</v>
      </c>
      <c r="Y48" s="337"/>
      <c r="Z48" s="337" t="s">
        <v>107</v>
      </c>
      <c r="AA48" s="337" t="s">
        <v>107</v>
      </c>
      <c r="AB48" s="337"/>
    </row>
    <row r="49" spans="1:28" s="296" customFormat="1">
      <c r="A49" s="434"/>
      <c r="B49" s="419"/>
      <c r="C49" s="434"/>
      <c r="D49" s="306" t="s">
        <v>617</v>
      </c>
      <c r="E49" s="337"/>
      <c r="F49" s="343"/>
      <c r="G49" s="337" t="s">
        <v>721</v>
      </c>
      <c r="H49" s="337"/>
      <c r="I49" s="337"/>
      <c r="J49" s="337" t="s">
        <v>721</v>
      </c>
      <c r="K49" s="337"/>
      <c r="L49" s="337"/>
      <c r="M49" s="337" t="s">
        <v>721</v>
      </c>
      <c r="N49" s="337"/>
      <c r="O49" s="337"/>
      <c r="P49" s="337" t="s">
        <v>721</v>
      </c>
      <c r="Q49" s="337"/>
      <c r="R49" s="337"/>
      <c r="S49" s="337" t="s">
        <v>721</v>
      </c>
      <c r="T49" s="298">
        <f>E49+H49+K49+N49+Q49</f>
        <v>0</v>
      </c>
      <c r="U49" s="298">
        <f>F49+I49+L49+O49+R49</f>
        <v>0</v>
      </c>
      <c r="V49" s="298" t="s">
        <v>721</v>
      </c>
      <c r="W49" s="337"/>
      <c r="X49" s="337"/>
      <c r="Y49" s="337" t="s">
        <v>721</v>
      </c>
      <c r="Z49" s="337"/>
      <c r="AA49" s="337"/>
      <c r="AB49" s="337" t="s">
        <v>721</v>
      </c>
    </row>
    <row r="50" spans="1:28" ht="60" customHeight="1">
      <c r="A50" s="522" t="s">
        <v>723</v>
      </c>
      <c r="B50" s="523"/>
      <c r="C50" s="523"/>
      <c r="D50" s="523"/>
      <c r="E50" s="523"/>
      <c r="F50" s="523"/>
      <c r="G50" s="523"/>
      <c r="H50" s="523"/>
      <c r="I50" s="523"/>
      <c r="J50" s="523"/>
      <c r="K50" s="523"/>
      <c r="L50" s="523"/>
      <c r="M50" s="523"/>
      <c r="N50" s="523"/>
      <c r="O50" s="523"/>
      <c r="P50" s="523"/>
      <c r="Q50" s="523"/>
      <c r="R50" s="523"/>
      <c r="S50" s="523"/>
      <c r="T50" s="523"/>
      <c r="U50" s="523"/>
      <c r="V50" s="523"/>
      <c r="W50" s="523"/>
      <c r="X50" s="523"/>
      <c r="Y50" s="523"/>
      <c r="Z50" s="523"/>
      <c r="AA50" s="523"/>
      <c r="AB50" s="524"/>
    </row>
  </sheetData>
  <mergeCells count="41">
    <mergeCell ref="A30:A34"/>
    <mergeCell ref="B30:B34"/>
    <mergeCell ref="C30:C34"/>
    <mergeCell ref="A45:A49"/>
    <mergeCell ref="B45:B49"/>
    <mergeCell ref="C45:C49"/>
    <mergeCell ref="A35:A39"/>
    <mergeCell ref="B35:B39"/>
    <mergeCell ref="C35:C39"/>
    <mergeCell ref="A40:A44"/>
    <mergeCell ref="B40:B44"/>
    <mergeCell ref="C40:C44"/>
    <mergeCell ref="A20:A24"/>
    <mergeCell ref="B20:B24"/>
    <mergeCell ref="C20:C24"/>
    <mergeCell ref="A25:A29"/>
    <mergeCell ref="B25:B29"/>
    <mergeCell ref="C25:C29"/>
    <mergeCell ref="A50:AB50"/>
    <mergeCell ref="Z2:AB3"/>
    <mergeCell ref="T2:V3"/>
    <mergeCell ref="Q2:S3"/>
    <mergeCell ref="D2:D4"/>
    <mergeCell ref="C5:C9"/>
    <mergeCell ref="B5:B9"/>
    <mergeCell ref="A5:A9"/>
    <mergeCell ref="C10:C14"/>
    <mergeCell ref="B10:B14"/>
    <mergeCell ref="C2:C4"/>
    <mergeCell ref="E2:G3"/>
    <mergeCell ref="A10:A14"/>
    <mergeCell ref="C15:C19"/>
    <mergeCell ref="B15:B19"/>
    <mergeCell ref="A15:A19"/>
    <mergeCell ref="A1:AB1"/>
    <mergeCell ref="H2:J3"/>
    <mergeCell ref="K2:M3"/>
    <mergeCell ref="N2:P3"/>
    <mergeCell ref="A2:A4"/>
    <mergeCell ref="B2:B4"/>
    <mergeCell ref="W2:Y3"/>
  </mergeCells>
  <phoneticPr fontId="21" type="noConversion"/>
  <pageMargins left="0.7" right="0.7" top="0.75" bottom="0.75" header="0.3" footer="0.3"/>
  <pageSetup paperSize="0" orientation="portrait"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K33"/>
  <sheetViews>
    <sheetView topLeftCell="A10" workbookViewId="0">
      <selection activeCell="E24" sqref="E24:F32"/>
    </sheetView>
  </sheetViews>
  <sheetFormatPr defaultRowHeight="13.5"/>
  <cols>
    <col min="1" max="1" width="4.375" customWidth="1"/>
    <col min="2" max="2" width="10.375" customWidth="1"/>
    <col min="4" max="4" width="12" style="4" customWidth="1"/>
    <col min="5" max="5" width="8.75" customWidth="1"/>
    <col min="6" max="6" width="8.75" style="13" customWidth="1"/>
    <col min="7" max="7" width="8.75" customWidth="1"/>
    <col min="8" max="8" width="8.75" style="13" customWidth="1"/>
    <col min="9" max="9" width="8.75" customWidth="1"/>
    <col min="10" max="10" width="8.75" style="13" customWidth="1"/>
    <col min="11" max="11" width="8.75" customWidth="1"/>
    <col min="12" max="12" width="8.75" style="13" customWidth="1"/>
    <col min="13" max="13" width="8.75" customWidth="1"/>
    <col min="14" max="14" width="8.75" style="13" customWidth="1"/>
    <col min="15" max="15" width="8.75" customWidth="1"/>
    <col min="16" max="18" width="8.75" style="13" customWidth="1"/>
    <col min="19" max="20" width="8.75" customWidth="1"/>
    <col min="21" max="30" width="8.125" customWidth="1"/>
  </cols>
  <sheetData>
    <row r="1" spans="1:37">
      <c r="A1" s="458" t="s">
        <v>677</v>
      </c>
      <c r="B1" s="459"/>
      <c r="C1" s="459"/>
      <c r="D1" s="459"/>
      <c r="E1" s="459"/>
      <c r="F1" s="459"/>
      <c r="G1" s="459"/>
      <c r="H1" s="459"/>
      <c r="I1" s="459"/>
      <c r="J1" s="459"/>
      <c r="K1" s="459"/>
      <c r="L1" s="459"/>
      <c r="M1" s="459"/>
      <c r="N1" s="459"/>
      <c r="O1" s="459"/>
      <c r="P1" s="459"/>
      <c r="Q1" s="459"/>
      <c r="R1" s="459"/>
      <c r="S1" s="459"/>
      <c r="T1" s="459"/>
      <c r="U1" s="207"/>
      <c r="V1" s="207"/>
      <c r="W1" s="207"/>
      <c r="X1" s="207"/>
      <c r="Y1" s="207"/>
      <c r="Z1" s="207"/>
      <c r="AA1" s="207"/>
      <c r="AB1" s="207"/>
      <c r="AC1" s="207"/>
      <c r="AD1" s="207"/>
    </row>
    <row r="2" spans="1:37" ht="13.5" customHeight="1">
      <c r="A2" s="388" t="s">
        <v>10</v>
      </c>
      <c r="B2" s="388" t="s">
        <v>11</v>
      </c>
      <c r="C2" s="388" t="s">
        <v>340</v>
      </c>
      <c r="D2" s="388" t="s">
        <v>328</v>
      </c>
      <c r="E2" s="430" t="s">
        <v>329</v>
      </c>
      <c r="F2" s="527"/>
      <c r="G2" s="430" t="s">
        <v>326</v>
      </c>
      <c r="H2" s="527"/>
      <c r="I2" s="430" t="s">
        <v>327</v>
      </c>
      <c r="J2" s="527"/>
      <c r="K2" s="430">
        <v>2014</v>
      </c>
      <c r="L2" s="527"/>
      <c r="M2" s="430">
        <v>2015</v>
      </c>
      <c r="N2" s="527"/>
      <c r="O2" s="388" t="s">
        <v>339</v>
      </c>
      <c r="P2" s="527"/>
      <c r="Q2" s="430" t="s">
        <v>635</v>
      </c>
      <c r="R2" s="528"/>
      <c r="S2" s="388" t="s">
        <v>332</v>
      </c>
      <c r="T2" s="527"/>
      <c r="U2" s="218"/>
      <c r="V2" s="218"/>
      <c r="W2" s="218"/>
      <c r="X2" s="218"/>
      <c r="Y2" s="218"/>
      <c r="Z2" s="218"/>
      <c r="AA2" s="218"/>
      <c r="AB2" s="218"/>
      <c r="AC2" s="218"/>
      <c r="AD2" s="218"/>
      <c r="AE2" s="218"/>
      <c r="AF2" s="218"/>
      <c r="AG2" s="78"/>
      <c r="AH2" s="78"/>
      <c r="AI2" s="78"/>
      <c r="AJ2" s="78"/>
      <c r="AK2" s="78"/>
    </row>
    <row r="3" spans="1:37" ht="14.25" customHeight="1">
      <c r="A3" s="527"/>
      <c r="B3" s="527"/>
      <c r="C3" s="527"/>
      <c r="D3" s="527"/>
      <c r="E3" s="527"/>
      <c r="F3" s="527"/>
      <c r="G3" s="527"/>
      <c r="H3" s="527"/>
      <c r="I3" s="527"/>
      <c r="J3" s="527"/>
      <c r="K3" s="527"/>
      <c r="L3" s="527"/>
      <c r="M3" s="527"/>
      <c r="N3" s="527"/>
      <c r="O3" s="527"/>
      <c r="P3" s="527"/>
      <c r="Q3" s="528"/>
      <c r="R3" s="528"/>
      <c r="S3" s="527"/>
      <c r="T3" s="527"/>
      <c r="U3" s="220"/>
      <c r="V3" s="220"/>
      <c r="W3" s="220"/>
      <c r="X3" s="220"/>
      <c r="Y3" s="220"/>
      <c r="Z3" s="220"/>
      <c r="AA3" s="220"/>
      <c r="AB3" s="220"/>
      <c r="AC3" s="219"/>
      <c r="AD3" s="220"/>
      <c r="AE3" s="219"/>
      <c r="AF3" s="220"/>
      <c r="AG3" s="78"/>
      <c r="AH3" s="78"/>
      <c r="AI3" s="78"/>
      <c r="AJ3" s="78"/>
      <c r="AK3" s="78"/>
    </row>
    <row r="4" spans="1:37" ht="10.5" customHeight="1">
      <c r="A4" s="527"/>
      <c r="B4" s="527"/>
      <c r="C4" s="527"/>
      <c r="D4" s="527"/>
      <c r="E4" s="527"/>
      <c r="F4" s="527"/>
      <c r="G4" s="527"/>
      <c r="H4" s="527"/>
      <c r="I4" s="527"/>
      <c r="J4" s="527"/>
      <c r="K4" s="527"/>
      <c r="L4" s="527"/>
      <c r="M4" s="527"/>
      <c r="N4" s="527"/>
      <c r="O4" s="527"/>
      <c r="P4" s="527"/>
      <c r="Q4" s="528"/>
      <c r="R4" s="528"/>
      <c r="S4" s="527"/>
      <c r="T4" s="527"/>
      <c r="U4" s="213"/>
      <c r="V4" s="213"/>
      <c r="W4" s="213"/>
      <c r="X4" s="213"/>
      <c r="Y4" s="213"/>
      <c r="Z4" s="213"/>
      <c r="AA4" s="213"/>
      <c r="AB4" s="213"/>
      <c r="AC4" s="213"/>
      <c r="AD4" s="213"/>
      <c r="AE4" s="213"/>
      <c r="AF4" s="213"/>
      <c r="AG4" s="78"/>
      <c r="AH4" s="78"/>
      <c r="AI4" s="78"/>
      <c r="AJ4" s="78"/>
      <c r="AK4" s="78"/>
    </row>
    <row r="5" spans="1:37" s="13" customFormat="1">
      <c r="A5" s="527"/>
      <c r="B5" s="527"/>
      <c r="C5" s="527"/>
      <c r="D5" s="527"/>
      <c r="E5" s="270" t="s">
        <v>40</v>
      </c>
      <c r="F5" s="270" t="s">
        <v>499</v>
      </c>
      <c r="G5" s="270" t="s">
        <v>40</v>
      </c>
      <c r="H5" s="270" t="s">
        <v>499</v>
      </c>
      <c r="I5" s="270" t="s">
        <v>40</v>
      </c>
      <c r="J5" s="270" t="s">
        <v>499</v>
      </c>
      <c r="K5" s="270" t="s">
        <v>40</v>
      </c>
      <c r="L5" s="270" t="s">
        <v>499</v>
      </c>
      <c r="M5" s="270" t="s">
        <v>40</v>
      </c>
      <c r="N5" s="270" t="s">
        <v>499</v>
      </c>
      <c r="O5" s="270" t="s">
        <v>40</v>
      </c>
      <c r="P5" s="270" t="s">
        <v>499</v>
      </c>
      <c r="Q5" s="313" t="s">
        <v>40</v>
      </c>
      <c r="R5" s="313" t="s">
        <v>499</v>
      </c>
      <c r="S5" s="270" t="s">
        <v>40</v>
      </c>
      <c r="T5" s="270" t="s">
        <v>499</v>
      </c>
      <c r="U5" s="213"/>
      <c r="V5" s="213"/>
      <c r="W5" s="213"/>
      <c r="X5" s="213"/>
      <c r="Y5" s="213"/>
      <c r="Z5" s="213"/>
      <c r="AA5" s="213"/>
      <c r="AB5" s="213"/>
      <c r="AC5" s="213"/>
      <c r="AD5" s="213"/>
      <c r="AE5" s="213"/>
      <c r="AF5" s="213"/>
      <c r="AG5" s="78"/>
      <c r="AH5" s="78"/>
      <c r="AI5" s="78"/>
      <c r="AJ5" s="78"/>
      <c r="AK5" s="78"/>
    </row>
    <row r="6" spans="1:37" ht="15" customHeight="1">
      <c r="A6" s="430">
        <v>1</v>
      </c>
      <c r="B6" s="388" t="s">
        <v>20</v>
      </c>
      <c r="C6" s="430" t="s">
        <v>125</v>
      </c>
      <c r="D6" s="66" t="s">
        <v>336</v>
      </c>
      <c r="E6" s="88"/>
      <c r="F6" s="88"/>
      <c r="G6" s="88"/>
      <c r="H6" s="88"/>
      <c r="I6" s="62"/>
      <c r="J6" s="62"/>
      <c r="K6" s="62"/>
      <c r="L6" s="62"/>
      <c r="M6" s="62"/>
      <c r="N6" s="62"/>
      <c r="O6" s="298">
        <f>E6+G6+I6+K6+M6</f>
        <v>0</v>
      </c>
      <c r="P6" s="298">
        <f>F6+H6+J6+L6+N6</f>
        <v>0</v>
      </c>
      <c r="Q6" s="324"/>
      <c r="R6" s="324"/>
      <c r="S6" s="62"/>
      <c r="T6" s="275"/>
      <c r="U6" s="215"/>
      <c r="V6" s="215"/>
      <c r="W6" s="215"/>
      <c r="X6" s="215"/>
      <c r="Y6" s="215"/>
      <c r="Z6" s="215"/>
      <c r="AA6" s="215"/>
      <c r="AB6" s="215"/>
      <c r="AC6" s="215"/>
      <c r="AD6" s="215"/>
      <c r="AE6" s="214"/>
      <c r="AF6" s="214"/>
      <c r="AG6" s="78"/>
      <c r="AH6" s="78"/>
      <c r="AI6" s="78"/>
      <c r="AJ6" s="78"/>
      <c r="AK6" s="78"/>
    </row>
    <row r="7" spans="1:37" ht="17.25" customHeight="1">
      <c r="A7" s="430"/>
      <c r="B7" s="388"/>
      <c r="C7" s="430"/>
      <c r="D7" s="66" t="s">
        <v>337</v>
      </c>
      <c r="E7" s="88"/>
      <c r="F7" s="88"/>
      <c r="G7" s="88"/>
      <c r="H7" s="88"/>
      <c r="I7" s="62"/>
      <c r="J7" s="62"/>
      <c r="K7" s="62"/>
      <c r="L7" s="62"/>
      <c r="M7" s="62"/>
      <c r="N7" s="62"/>
      <c r="O7" s="298">
        <f t="shared" ref="O7:O32" si="0">E7+G7+I7+K7+M7</f>
        <v>0</v>
      </c>
      <c r="P7" s="298">
        <f t="shared" ref="P7:P32" si="1">F7+H7+J7+L7+N7</f>
        <v>0</v>
      </c>
      <c r="Q7" s="324"/>
      <c r="R7" s="324"/>
      <c r="S7" s="62"/>
      <c r="T7" s="275"/>
      <c r="U7" s="215"/>
      <c r="V7" s="215"/>
      <c r="W7" s="215"/>
      <c r="X7" s="215"/>
      <c r="Y7" s="215"/>
      <c r="Z7" s="215"/>
      <c r="AA7" s="215"/>
      <c r="AB7" s="215"/>
      <c r="AC7" s="215"/>
      <c r="AD7" s="215"/>
      <c r="AE7" s="214"/>
      <c r="AF7" s="214"/>
      <c r="AG7" s="78"/>
      <c r="AH7" s="78"/>
      <c r="AI7" s="78"/>
      <c r="AJ7" s="78"/>
      <c r="AK7" s="78"/>
    </row>
    <row r="8" spans="1:37" ht="15.75" customHeight="1">
      <c r="A8" s="430"/>
      <c r="B8" s="388"/>
      <c r="C8" s="430"/>
      <c r="D8" s="66" t="s">
        <v>338</v>
      </c>
      <c r="E8" s="88"/>
      <c r="F8" s="88"/>
      <c r="G8" s="88"/>
      <c r="H8" s="88"/>
      <c r="I8" s="62"/>
      <c r="J8" s="62"/>
      <c r="K8" s="62"/>
      <c r="L8" s="62"/>
      <c r="M8" s="62"/>
      <c r="N8" s="62"/>
      <c r="O8" s="298">
        <f t="shared" si="0"/>
        <v>0</v>
      </c>
      <c r="P8" s="298">
        <f t="shared" si="1"/>
        <v>0</v>
      </c>
      <c r="Q8" s="324"/>
      <c r="R8" s="324"/>
      <c r="S8" s="62"/>
      <c r="T8" s="275"/>
      <c r="U8" s="215"/>
      <c r="V8" s="215"/>
      <c r="W8" s="215"/>
      <c r="X8" s="215"/>
      <c r="Y8" s="215"/>
      <c r="Z8" s="215"/>
      <c r="AA8" s="215"/>
      <c r="AB8" s="215"/>
      <c r="AC8" s="215"/>
      <c r="AD8" s="215"/>
      <c r="AE8" s="214"/>
      <c r="AF8" s="214"/>
      <c r="AG8" s="78"/>
      <c r="AH8" s="78"/>
      <c r="AI8" s="107"/>
      <c r="AJ8" s="78"/>
      <c r="AK8" s="78"/>
    </row>
    <row r="9" spans="1:37" ht="15" customHeight="1">
      <c r="A9" s="430">
        <v>2</v>
      </c>
      <c r="B9" s="388" t="s">
        <v>21</v>
      </c>
      <c r="C9" s="430" t="s">
        <v>125</v>
      </c>
      <c r="D9" s="66" t="s">
        <v>336</v>
      </c>
      <c r="E9" s="88"/>
      <c r="F9" s="88"/>
      <c r="G9" s="88"/>
      <c r="H9" s="88"/>
      <c r="I9" s="62"/>
      <c r="J9" s="62"/>
      <c r="K9" s="62"/>
      <c r="L9" s="62"/>
      <c r="M9" s="62"/>
      <c r="N9" s="62"/>
      <c r="O9" s="298">
        <f t="shared" si="0"/>
        <v>0</v>
      </c>
      <c r="P9" s="298">
        <f t="shared" si="1"/>
        <v>0</v>
      </c>
      <c r="Q9" s="324"/>
      <c r="R9" s="324"/>
      <c r="S9" s="62"/>
      <c r="T9" s="276"/>
      <c r="U9" s="214"/>
      <c r="V9" s="214"/>
      <c r="W9" s="215"/>
      <c r="X9" s="215"/>
      <c r="Y9" s="214"/>
      <c r="Z9" s="214"/>
      <c r="AA9" s="214"/>
      <c r="AB9" s="214"/>
      <c r="AC9" s="214"/>
      <c r="AD9" s="214"/>
      <c r="AE9" s="214"/>
      <c r="AF9" s="214"/>
      <c r="AG9" s="78"/>
      <c r="AH9" s="78"/>
      <c r="AI9" s="107"/>
      <c r="AJ9" s="107"/>
      <c r="AK9" s="107"/>
    </row>
    <row r="10" spans="1:37" ht="15">
      <c r="A10" s="430"/>
      <c r="B10" s="388"/>
      <c r="C10" s="430"/>
      <c r="D10" s="66" t="s">
        <v>337</v>
      </c>
      <c r="E10" s="88"/>
      <c r="F10" s="88"/>
      <c r="G10" s="88"/>
      <c r="H10" s="88"/>
      <c r="I10" s="62"/>
      <c r="J10" s="62"/>
      <c r="K10" s="62"/>
      <c r="L10" s="62"/>
      <c r="M10" s="62"/>
      <c r="N10" s="62"/>
      <c r="O10" s="298">
        <f t="shared" si="0"/>
        <v>0</v>
      </c>
      <c r="P10" s="298">
        <f t="shared" si="1"/>
        <v>0</v>
      </c>
      <c r="Q10" s="324"/>
      <c r="R10" s="324"/>
      <c r="S10" s="62"/>
      <c r="T10" s="276"/>
      <c r="U10" s="214"/>
      <c r="V10" s="214"/>
      <c r="W10" s="215"/>
      <c r="X10" s="215"/>
      <c r="Y10" s="214"/>
      <c r="Z10" s="214"/>
      <c r="AA10" s="214"/>
      <c r="AB10" s="214"/>
      <c r="AC10" s="214"/>
      <c r="AD10" s="214"/>
      <c r="AE10" s="214"/>
      <c r="AF10" s="214"/>
      <c r="AG10" s="78"/>
      <c r="AH10" s="78"/>
      <c r="AI10" s="78"/>
      <c r="AJ10" s="78"/>
      <c r="AK10" s="78"/>
    </row>
    <row r="11" spans="1:37" ht="15">
      <c r="A11" s="430"/>
      <c r="B11" s="388"/>
      <c r="C11" s="430"/>
      <c r="D11" s="66" t="s">
        <v>338</v>
      </c>
      <c r="E11" s="88"/>
      <c r="F11" s="88"/>
      <c r="G11" s="88"/>
      <c r="H11" s="88"/>
      <c r="I11" s="62"/>
      <c r="J11" s="62"/>
      <c r="K11" s="62"/>
      <c r="L11" s="62"/>
      <c r="M11" s="62"/>
      <c r="N11" s="62"/>
      <c r="O11" s="298">
        <f t="shared" si="0"/>
        <v>0</v>
      </c>
      <c r="P11" s="298">
        <f t="shared" si="1"/>
        <v>0</v>
      </c>
      <c r="Q11" s="324"/>
      <c r="R11" s="324"/>
      <c r="S11" s="62"/>
      <c r="T11" s="276"/>
      <c r="U11" s="214"/>
      <c r="V11" s="214"/>
      <c r="W11" s="215"/>
      <c r="X11" s="215"/>
      <c r="Y11" s="214"/>
      <c r="Z11" s="214"/>
      <c r="AA11" s="214"/>
      <c r="AB11" s="214"/>
      <c r="AC11" s="214"/>
      <c r="AD11" s="214"/>
      <c r="AE11" s="214"/>
      <c r="AF11" s="214"/>
      <c r="AG11" s="78"/>
      <c r="AH11" s="78"/>
      <c r="AI11" s="78"/>
      <c r="AJ11" s="78"/>
      <c r="AK11" s="78"/>
    </row>
    <row r="12" spans="1:37" ht="15" customHeight="1">
      <c r="A12" s="430">
        <v>3</v>
      </c>
      <c r="B12" s="388" t="s">
        <v>54</v>
      </c>
      <c r="C12" s="430" t="s">
        <v>125</v>
      </c>
      <c r="D12" s="66" t="s">
        <v>336</v>
      </c>
      <c r="E12" s="310">
        <f>E6+E9</f>
        <v>0</v>
      </c>
      <c r="F12" s="310">
        <f t="shared" ref="F12:T12" si="2">F6+F9</f>
        <v>0</v>
      </c>
      <c r="G12" s="310">
        <f t="shared" si="2"/>
        <v>0</v>
      </c>
      <c r="H12" s="310">
        <f t="shared" si="2"/>
        <v>0</v>
      </c>
      <c r="I12" s="310">
        <f t="shared" si="2"/>
        <v>0</v>
      </c>
      <c r="J12" s="310">
        <f t="shared" si="2"/>
        <v>0</v>
      </c>
      <c r="K12" s="310">
        <f t="shared" si="2"/>
        <v>0</v>
      </c>
      <c r="L12" s="310">
        <f t="shared" si="2"/>
        <v>0</v>
      </c>
      <c r="M12" s="310">
        <f t="shared" si="2"/>
        <v>0</v>
      </c>
      <c r="N12" s="310">
        <f t="shared" si="2"/>
        <v>0</v>
      </c>
      <c r="O12" s="298">
        <f t="shared" si="0"/>
        <v>0</v>
      </c>
      <c r="P12" s="298">
        <f t="shared" si="1"/>
        <v>0</v>
      </c>
      <c r="Q12" s="310">
        <f t="shared" ref="Q12:R14" si="3">Q6+Q9</f>
        <v>0</v>
      </c>
      <c r="R12" s="310">
        <f t="shared" si="3"/>
        <v>0</v>
      </c>
      <c r="S12" s="310">
        <f t="shared" si="2"/>
        <v>0</v>
      </c>
      <c r="T12" s="310">
        <f t="shared" si="2"/>
        <v>0</v>
      </c>
      <c r="U12" s="215"/>
      <c r="V12" s="215"/>
      <c r="W12" s="215"/>
      <c r="X12" s="215"/>
      <c r="Y12" s="215"/>
      <c r="Z12" s="215"/>
      <c r="AA12" s="215"/>
      <c r="AB12" s="215"/>
      <c r="AC12" s="215"/>
      <c r="AD12" s="215"/>
      <c r="AE12" s="214"/>
      <c r="AF12" s="214"/>
      <c r="AG12" s="78"/>
      <c r="AH12" s="78"/>
      <c r="AI12" s="78"/>
      <c r="AJ12" s="78"/>
      <c r="AK12" s="78"/>
    </row>
    <row r="13" spans="1:37" ht="15">
      <c r="A13" s="430"/>
      <c r="B13" s="388"/>
      <c r="C13" s="430"/>
      <c r="D13" s="66" t="s">
        <v>337</v>
      </c>
      <c r="E13" s="310">
        <f t="shared" ref="E13:T14" si="4">E7+E10</f>
        <v>0</v>
      </c>
      <c r="F13" s="310">
        <f t="shared" si="4"/>
        <v>0</v>
      </c>
      <c r="G13" s="310">
        <f t="shared" si="4"/>
        <v>0</v>
      </c>
      <c r="H13" s="310">
        <f t="shared" si="4"/>
        <v>0</v>
      </c>
      <c r="I13" s="310">
        <f t="shared" si="4"/>
        <v>0</v>
      </c>
      <c r="J13" s="310">
        <f t="shared" si="4"/>
        <v>0</v>
      </c>
      <c r="K13" s="310">
        <f t="shared" si="4"/>
        <v>0</v>
      </c>
      <c r="L13" s="310">
        <f t="shared" si="4"/>
        <v>0</v>
      </c>
      <c r="M13" s="310">
        <f t="shared" si="4"/>
        <v>0</v>
      </c>
      <c r="N13" s="310">
        <f t="shared" si="4"/>
        <v>0</v>
      </c>
      <c r="O13" s="298">
        <f t="shared" si="0"/>
        <v>0</v>
      </c>
      <c r="P13" s="298">
        <f t="shared" si="1"/>
        <v>0</v>
      </c>
      <c r="Q13" s="310">
        <f t="shared" si="3"/>
        <v>0</v>
      </c>
      <c r="R13" s="310">
        <f t="shared" si="3"/>
        <v>0</v>
      </c>
      <c r="S13" s="310">
        <f t="shared" si="4"/>
        <v>0</v>
      </c>
      <c r="T13" s="310">
        <f t="shared" si="4"/>
        <v>0</v>
      </c>
      <c r="U13" s="215"/>
      <c r="V13" s="215"/>
      <c r="W13" s="215"/>
      <c r="X13" s="215"/>
      <c r="Y13" s="215"/>
      <c r="Z13" s="215"/>
      <c r="AA13" s="215"/>
      <c r="AB13" s="215"/>
      <c r="AC13" s="215"/>
      <c r="AD13" s="215"/>
      <c r="AE13" s="214"/>
      <c r="AF13" s="214"/>
      <c r="AG13" s="78"/>
      <c r="AH13" s="78"/>
      <c r="AI13" s="78"/>
      <c r="AJ13" s="78"/>
      <c r="AK13" s="78"/>
    </row>
    <row r="14" spans="1:37" ht="15">
      <c r="A14" s="430"/>
      <c r="B14" s="388"/>
      <c r="C14" s="430"/>
      <c r="D14" s="66" t="s">
        <v>338</v>
      </c>
      <c r="E14" s="310">
        <f t="shared" si="4"/>
        <v>0</v>
      </c>
      <c r="F14" s="310">
        <f t="shared" si="4"/>
        <v>0</v>
      </c>
      <c r="G14" s="310">
        <f t="shared" si="4"/>
        <v>0</v>
      </c>
      <c r="H14" s="310">
        <f t="shared" si="4"/>
        <v>0</v>
      </c>
      <c r="I14" s="310">
        <f t="shared" si="4"/>
        <v>0</v>
      </c>
      <c r="J14" s="310">
        <f t="shared" si="4"/>
        <v>0</v>
      </c>
      <c r="K14" s="310">
        <f t="shared" si="4"/>
        <v>0</v>
      </c>
      <c r="L14" s="310">
        <f t="shared" si="4"/>
        <v>0</v>
      </c>
      <c r="M14" s="310">
        <f t="shared" si="4"/>
        <v>0</v>
      </c>
      <c r="N14" s="310">
        <f t="shared" si="4"/>
        <v>0</v>
      </c>
      <c r="O14" s="298">
        <f t="shared" si="0"/>
        <v>0</v>
      </c>
      <c r="P14" s="298">
        <f t="shared" si="1"/>
        <v>0</v>
      </c>
      <c r="Q14" s="310">
        <f t="shared" si="3"/>
        <v>0</v>
      </c>
      <c r="R14" s="310">
        <f t="shared" si="3"/>
        <v>0</v>
      </c>
      <c r="S14" s="310">
        <f t="shared" si="4"/>
        <v>0</v>
      </c>
      <c r="T14" s="310">
        <f t="shared" si="4"/>
        <v>0</v>
      </c>
      <c r="U14" s="215"/>
      <c r="V14" s="215"/>
      <c r="W14" s="215"/>
      <c r="X14" s="215"/>
      <c r="Y14" s="215"/>
      <c r="Z14" s="215"/>
      <c r="AA14" s="215"/>
      <c r="AB14" s="215"/>
      <c r="AC14" s="215"/>
      <c r="AD14" s="215"/>
      <c r="AE14" s="214"/>
      <c r="AF14" s="214"/>
      <c r="AG14" s="78"/>
      <c r="AH14" s="78"/>
      <c r="AI14" s="78"/>
      <c r="AJ14" s="78"/>
      <c r="AK14" s="78"/>
    </row>
    <row r="15" spans="1:37" ht="15">
      <c r="A15" s="430">
        <v>3.1</v>
      </c>
      <c r="B15" s="438" t="s">
        <v>126</v>
      </c>
      <c r="C15" s="430" t="s">
        <v>125</v>
      </c>
      <c r="D15" s="66" t="s">
        <v>336</v>
      </c>
      <c r="E15" s="88"/>
      <c r="F15" s="88"/>
      <c r="G15" s="88"/>
      <c r="H15" s="88"/>
      <c r="I15" s="62"/>
      <c r="J15" s="62"/>
      <c r="K15" s="62"/>
      <c r="L15" s="62"/>
      <c r="M15" s="62"/>
      <c r="N15" s="62"/>
      <c r="O15" s="298">
        <f t="shared" si="0"/>
        <v>0</v>
      </c>
      <c r="P15" s="298">
        <f t="shared" si="1"/>
        <v>0</v>
      </c>
      <c r="Q15" s="324"/>
      <c r="R15" s="324"/>
      <c r="S15" s="62"/>
      <c r="T15" s="277"/>
      <c r="U15" s="216"/>
      <c r="V15" s="216"/>
      <c r="W15" s="215"/>
      <c r="X15" s="215"/>
      <c r="Y15" s="216"/>
      <c r="Z15" s="216"/>
      <c r="AA15" s="216"/>
      <c r="AB15" s="216"/>
      <c r="AC15" s="216"/>
      <c r="AD15" s="216"/>
      <c r="AE15" s="214"/>
      <c r="AF15" s="214"/>
      <c r="AG15" s="78"/>
      <c r="AH15" s="78"/>
      <c r="AI15" s="78"/>
      <c r="AJ15" s="78"/>
      <c r="AK15" s="78"/>
    </row>
    <row r="16" spans="1:37" ht="15">
      <c r="A16" s="430"/>
      <c r="B16" s="438"/>
      <c r="C16" s="430"/>
      <c r="D16" s="66" t="s">
        <v>337</v>
      </c>
      <c r="E16" s="88"/>
      <c r="F16" s="88"/>
      <c r="G16" s="88"/>
      <c r="H16" s="88"/>
      <c r="I16" s="62"/>
      <c r="J16" s="62"/>
      <c r="K16" s="62"/>
      <c r="L16" s="62"/>
      <c r="M16" s="62"/>
      <c r="N16" s="62"/>
      <c r="O16" s="298">
        <f t="shared" si="0"/>
        <v>0</v>
      </c>
      <c r="P16" s="298">
        <f t="shared" si="1"/>
        <v>0</v>
      </c>
      <c r="Q16" s="324"/>
      <c r="R16" s="324"/>
      <c r="S16" s="62"/>
      <c r="T16" s="277"/>
      <c r="U16" s="216"/>
      <c r="V16" s="216"/>
      <c r="W16" s="215"/>
      <c r="X16" s="215"/>
      <c r="Y16" s="216"/>
      <c r="Z16" s="216"/>
      <c r="AA16" s="216"/>
      <c r="AB16" s="216"/>
      <c r="AC16" s="216"/>
      <c r="AD16" s="216"/>
      <c r="AE16" s="214"/>
      <c r="AF16" s="214"/>
      <c r="AG16" s="78"/>
      <c r="AH16" s="78"/>
      <c r="AI16" s="78"/>
      <c r="AJ16" s="78"/>
      <c r="AK16" s="78"/>
    </row>
    <row r="17" spans="1:37" ht="15">
      <c r="A17" s="430"/>
      <c r="B17" s="438"/>
      <c r="C17" s="430"/>
      <c r="D17" s="66" t="s">
        <v>338</v>
      </c>
      <c r="E17" s="88"/>
      <c r="F17" s="88"/>
      <c r="G17" s="88"/>
      <c r="H17" s="88"/>
      <c r="I17" s="62"/>
      <c r="J17" s="62"/>
      <c r="K17" s="62"/>
      <c r="L17" s="62"/>
      <c r="M17" s="62"/>
      <c r="N17" s="62"/>
      <c r="O17" s="298">
        <f t="shared" si="0"/>
        <v>0</v>
      </c>
      <c r="P17" s="298">
        <f t="shared" si="1"/>
        <v>0</v>
      </c>
      <c r="Q17" s="324"/>
      <c r="R17" s="324"/>
      <c r="S17" s="62"/>
      <c r="T17" s="277"/>
      <c r="U17" s="216"/>
      <c r="V17" s="216"/>
      <c r="W17" s="215"/>
      <c r="X17" s="215"/>
      <c r="Y17" s="216"/>
      <c r="Z17" s="216"/>
      <c r="AA17" s="216"/>
      <c r="AB17" s="216"/>
      <c r="AC17" s="216"/>
      <c r="AD17" s="216"/>
      <c r="AE17" s="214"/>
      <c r="AF17" s="214"/>
      <c r="AG17" s="78"/>
      <c r="AH17" s="78"/>
      <c r="AI17" s="78"/>
      <c r="AJ17" s="78"/>
      <c r="AK17" s="78"/>
    </row>
    <row r="18" spans="1:37" ht="15">
      <c r="A18" s="430">
        <v>3.2</v>
      </c>
      <c r="B18" s="509" t="s">
        <v>99</v>
      </c>
      <c r="C18" s="430" t="s">
        <v>125</v>
      </c>
      <c r="D18" s="66" t="s">
        <v>336</v>
      </c>
      <c r="E18" s="88"/>
      <c r="F18" s="88"/>
      <c r="G18" s="88"/>
      <c r="H18" s="88"/>
      <c r="I18" s="62"/>
      <c r="J18" s="62"/>
      <c r="K18" s="62"/>
      <c r="L18" s="62"/>
      <c r="M18" s="62"/>
      <c r="N18" s="62"/>
      <c r="O18" s="298">
        <f t="shared" si="0"/>
        <v>0</v>
      </c>
      <c r="P18" s="298">
        <f t="shared" si="1"/>
        <v>0</v>
      </c>
      <c r="Q18" s="324"/>
      <c r="R18" s="324"/>
      <c r="S18" s="62"/>
      <c r="T18" s="277"/>
      <c r="U18" s="216"/>
      <c r="V18" s="216"/>
      <c r="W18" s="215"/>
      <c r="X18" s="215"/>
      <c r="Y18" s="216"/>
      <c r="Z18" s="216"/>
      <c r="AA18" s="216"/>
      <c r="AB18" s="216"/>
      <c r="AC18" s="216"/>
      <c r="AD18" s="216"/>
      <c r="AE18" s="214"/>
      <c r="AF18" s="214"/>
      <c r="AG18" s="78"/>
      <c r="AH18" s="78"/>
      <c r="AI18" s="78"/>
      <c r="AJ18" s="78"/>
      <c r="AK18" s="78"/>
    </row>
    <row r="19" spans="1:37" ht="15">
      <c r="A19" s="430"/>
      <c r="B19" s="509"/>
      <c r="C19" s="430"/>
      <c r="D19" s="66" t="s">
        <v>337</v>
      </c>
      <c r="E19" s="88"/>
      <c r="F19" s="88"/>
      <c r="G19" s="88"/>
      <c r="H19" s="88"/>
      <c r="I19" s="62"/>
      <c r="J19" s="62"/>
      <c r="K19" s="62"/>
      <c r="L19" s="62"/>
      <c r="M19" s="62"/>
      <c r="N19" s="62"/>
      <c r="O19" s="298">
        <f t="shared" si="0"/>
        <v>0</v>
      </c>
      <c r="P19" s="298">
        <f t="shared" si="1"/>
        <v>0</v>
      </c>
      <c r="Q19" s="324"/>
      <c r="R19" s="324"/>
      <c r="S19" s="62"/>
      <c r="T19" s="277"/>
      <c r="U19" s="216"/>
      <c r="V19" s="216"/>
      <c r="W19" s="215"/>
      <c r="X19" s="215"/>
      <c r="Y19" s="216"/>
      <c r="Z19" s="216"/>
      <c r="AA19" s="216"/>
      <c r="AB19" s="216"/>
      <c r="AC19" s="216"/>
      <c r="AD19" s="216"/>
      <c r="AE19" s="214"/>
      <c r="AF19" s="214"/>
      <c r="AG19" s="78"/>
      <c r="AH19" s="78"/>
      <c r="AI19" s="78"/>
      <c r="AJ19" s="78"/>
      <c r="AK19" s="78"/>
    </row>
    <row r="20" spans="1:37" ht="15">
      <c r="A20" s="430"/>
      <c r="B20" s="509"/>
      <c r="C20" s="430"/>
      <c r="D20" s="66" t="s">
        <v>338</v>
      </c>
      <c r="E20" s="88"/>
      <c r="F20" s="88"/>
      <c r="G20" s="88"/>
      <c r="H20" s="88"/>
      <c r="I20" s="62"/>
      <c r="J20" s="62"/>
      <c r="K20" s="62"/>
      <c r="L20" s="62"/>
      <c r="M20" s="62"/>
      <c r="N20" s="62"/>
      <c r="O20" s="298">
        <f t="shared" si="0"/>
        <v>0</v>
      </c>
      <c r="P20" s="298">
        <f t="shared" si="1"/>
        <v>0</v>
      </c>
      <c r="Q20" s="324"/>
      <c r="R20" s="324"/>
      <c r="S20" s="62"/>
      <c r="T20" s="277"/>
      <c r="U20" s="216"/>
      <c r="V20" s="216"/>
      <c r="W20" s="215"/>
      <c r="X20" s="215"/>
      <c r="Y20" s="216"/>
      <c r="Z20" s="216"/>
      <c r="AA20" s="216"/>
      <c r="AB20" s="216"/>
      <c r="AC20" s="216"/>
      <c r="AD20" s="216"/>
      <c r="AE20" s="214"/>
      <c r="AF20" s="214"/>
      <c r="AG20" s="78"/>
      <c r="AH20" s="78"/>
      <c r="AI20" s="78"/>
      <c r="AJ20" s="78"/>
      <c r="AK20" s="78"/>
    </row>
    <row r="21" spans="1:37" ht="15">
      <c r="A21" s="430">
        <v>3.3</v>
      </c>
      <c r="B21" s="509" t="s">
        <v>100</v>
      </c>
      <c r="C21" s="430" t="s">
        <v>125</v>
      </c>
      <c r="D21" s="66" t="s">
        <v>336</v>
      </c>
      <c r="E21" s="88"/>
      <c r="F21" s="88"/>
      <c r="G21" s="88"/>
      <c r="H21" s="88"/>
      <c r="I21" s="62"/>
      <c r="J21" s="62"/>
      <c r="K21" s="62"/>
      <c r="L21" s="62"/>
      <c r="M21" s="62"/>
      <c r="N21" s="62"/>
      <c r="O21" s="298">
        <f t="shared" si="0"/>
        <v>0</v>
      </c>
      <c r="P21" s="298">
        <f t="shared" si="1"/>
        <v>0</v>
      </c>
      <c r="Q21" s="324"/>
      <c r="R21" s="324"/>
      <c r="S21" s="62"/>
      <c r="T21" s="277"/>
      <c r="U21" s="216"/>
      <c r="V21" s="216"/>
      <c r="W21" s="215"/>
      <c r="X21" s="215"/>
      <c r="Y21" s="216"/>
      <c r="Z21" s="216"/>
      <c r="AA21" s="216"/>
      <c r="AB21" s="216"/>
      <c r="AC21" s="216"/>
      <c r="AD21" s="216"/>
      <c r="AE21" s="214"/>
      <c r="AF21" s="214"/>
      <c r="AG21" s="78"/>
      <c r="AH21" s="78"/>
      <c r="AI21" s="78"/>
      <c r="AJ21" s="78"/>
      <c r="AK21" s="78"/>
    </row>
    <row r="22" spans="1:37" ht="15">
      <c r="A22" s="430"/>
      <c r="B22" s="509"/>
      <c r="C22" s="430"/>
      <c r="D22" s="66" t="s">
        <v>337</v>
      </c>
      <c r="E22" s="88"/>
      <c r="F22" s="88"/>
      <c r="G22" s="88"/>
      <c r="H22" s="88"/>
      <c r="I22" s="62"/>
      <c r="J22" s="62"/>
      <c r="K22" s="62"/>
      <c r="L22" s="62"/>
      <c r="M22" s="62"/>
      <c r="N22" s="62"/>
      <c r="O22" s="298">
        <f t="shared" si="0"/>
        <v>0</v>
      </c>
      <c r="P22" s="298">
        <f t="shared" si="1"/>
        <v>0</v>
      </c>
      <c r="Q22" s="324"/>
      <c r="R22" s="324"/>
      <c r="S22" s="62"/>
      <c r="T22" s="277"/>
      <c r="U22" s="216"/>
      <c r="V22" s="216"/>
      <c r="W22" s="215"/>
      <c r="X22" s="215"/>
      <c r="Y22" s="216"/>
      <c r="Z22" s="216"/>
      <c r="AA22" s="216"/>
      <c r="AB22" s="216"/>
      <c r="AC22" s="216"/>
      <c r="AD22" s="216"/>
      <c r="AE22" s="214"/>
      <c r="AF22" s="214"/>
      <c r="AG22" s="78"/>
      <c r="AH22" s="78"/>
      <c r="AI22" s="78"/>
      <c r="AJ22" s="78"/>
      <c r="AK22" s="78"/>
    </row>
    <row r="23" spans="1:37" ht="15">
      <c r="A23" s="430"/>
      <c r="B23" s="509"/>
      <c r="C23" s="430"/>
      <c r="D23" s="66" t="s">
        <v>338</v>
      </c>
      <c r="E23" s="88"/>
      <c r="F23" s="88"/>
      <c r="G23" s="88"/>
      <c r="H23" s="88"/>
      <c r="I23" s="62"/>
      <c r="J23" s="62"/>
      <c r="K23" s="62"/>
      <c r="L23" s="62"/>
      <c r="M23" s="62"/>
      <c r="N23" s="62"/>
      <c r="O23" s="298">
        <f t="shared" si="0"/>
        <v>0</v>
      </c>
      <c r="P23" s="298">
        <f t="shared" si="1"/>
        <v>0</v>
      </c>
      <c r="Q23" s="324"/>
      <c r="R23" s="324"/>
      <c r="S23" s="62"/>
      <c r="T23" s="277"/>
      <c r="U23" s="216"/>
      <c r="V23" s="216"/>
      <c r="W23" s="215"/>
      <c r="X23" s="215"/>
      <c r="Y23" s="216"/>
      <c r="Z23" s="216"/>
      <c r="AA23" s="216"/>
      <c r="AB23" s="216"/>
      <c r="AC23" s="216"/>
      <c r="AD23" s="216"/>
      <c r="AE23" s="214"/>
      <c r="AF23" s="214"/>
      <c r="AG23" s="78"/>
      <c r="AH23" s="78"/>
      <c r="AI23" s="107"/>
      <c r="AJ23" s="78"/>
      <c r="AK23" s="78"/>
    </row>
    <row r="24" spans="1:37" ht="15">
      <c r="A24" s="430">
        <v>3.4</v>
      </c>
      <c r="B24" s="509" t="s">
        <v>101</v>
      </c>
      <c r="C24" s="432" t="s">
        <v>125</v>
      </c>
      <c r="D24" s="66" t="s">
        <v>336</v>
      </c>
      <c r="E24" s="88"/>
      <c r="F24" s="88"/>
      <c r="G24" s="88"/>
      <c r="H24" s="88"/>
      <c r="I24" s="62"/>
      <c r="J24" s="62"/>
      <c r="K24" s="62"/>
      <c r="L24" s="62"/>
      <c r="M24" s="62"/>
      <c r="N24" s="62"/>
      <c r="O24" s="298">
        <f t="shared" si="0"/>
        <v>0</v>
      </c>
      <c r="P24" s="298">
        <f t="shared" si="1"/>
        <v>0</v>
      </c>
      <c r="Q24" s="324"/>
      <c r="R24" s="324"/>
      <c r="S24" s="62"/>
      <c r="T24" s="278"/>
      <c r="U24" s="217"/>
      <c r="V24" s="217"/>
      <c r="W24" s="215"/>
      <c r="X24" s="215"/>
      <c r="Y24" s="217"/>
      <c r="Z24" s="217"/>
      <c r="AA24" s="217"/>
      <c r="AB24" s="217"/>
      <c r="AC24" s="217"/>
      <c r="AD24" s="217"/>
      <c r="AE24" s="214"/>
      <c r="AF24" s="214"/>
      <c r="AG24" s="78"/>
      <c r="AH24" s="78"/>
      <c r="AI24" s="78"/>
      <c r="AJ24" s="78"/>
      <c r="AK24" s="78"/>
    </row>
    <row r="25" spans="1:37" ht="15">
      <c r="A25" s="430"/>
      <c r="B25" s="509"/>
      <c r="C25" s="433"/>
      <c r="D25" s="66" t="s">
        <v>337</v>
      </c>
      <c r="E25" s="88"/>
      <c r="F25" s="88"/>
      <c r="G25" s="88"/>
      <c r="H25" s="88"/>
      <c r="I25" s="62"/>
      <c r="J25" s="62"/>
      <c r="K25" s="62"/>
      <c r="L25" s="62"/>
      <c r="M25" s="62"/>
      <c r="N25" s="62"/>
      <c r="O25" s="298">
        <f t="shared" si="0"/>
        <v>0</v>
      </c>
      <c r="P25" s="298">
        <f t="shared" si="1"/>
        <v>0</v>
      </c>
      <c r="Q25" s="324"/>
      <c r="R25" s="324"/>
      <c r="S25" s="62"/>
      <c r="T25" s="278"/>
      <c r="U25" s="217"/>
      <c r="V25" s="217"/>
      <c r="W25" s="215"/>
      <c r="X25" s="215"/>
      <c r="Y25" s="217"/>
      <c r="Z25" s="217"/>
      <c r="AA25" s="217"/>
      <c r="AB25" s="217"/>
      <c r="AC25" s="217"/>
      <c r="AD25" s="217"/>
      <c r="AE25" s="214"/>
      <c r="AF25" s="214"/>
      <c r="AG25" s="78"/>
      <c r="AH25" s="78"/>
      <c r="AI25" s="78"/>
      <c r="AJ25" s="78"/>
      <c r="AK25" s="78"/>
    </row>
    <row r="26" spans="1:37" ht="15">
      <c r="A26" s="430"/>
      <c r="B26" s="509"/>
      <c r="C26" s="434"/>
      <c r="D26" s="66" t="s">
        <v>338</v>
      </c>
      <c r="E26" s="88"/>
      <c r="F26" s="88"/>
      <c r="G26" s="88"/>
      <c r="H26" s="88"/>
      <c r="I26" s="62"/>
      <c r="J26" s="62"/>
      <c r="K26" s="62"/>
      <c r="L26" s="62"/>
      <c r="M26" s="62"/>
      <c r="N26" s="62"/>
      <c r="O26" s="298">
        <f t="shared" si="0"/>
        <v>0</v>
      </c>
      <c r="P26" s="298">
        <f t="shared" si="1"/>
        <v>0</v>
      </c>
      <c r="Q26" s="324"/>
      <c r="R26" s="324"/>
      <c r="S26" s="62"/>
      <c r="T26" s="278"/>
      <c r="U26" s="217"/>
      <c r="V26" s="217"/>
      <c r="W26" s="215"/>
      <c r="X26" s="215"/>
      <c r="Y26" s="217"/>
      <c r="Z26" s="217"/>
      <c r="AA26" s="217"/>
      <c r="AB26" s="217"/>
      <c r="AC26" s="217"/>
      <c r="AD26" s="217"/>
      <c r="AE26" s="214"/>
      <c r="AF26" s="214"/>
      <c r="AG26" s="78"/>
      <c r="AH26" s="78"/>
      <c r="AI26" s="78"/>
      <c r="AJ26" s="78"/>
      <c r="AK26" s="78"/>
    </row>
    <row r="27" spans="1:37">
      <c r="A27" s="430">
        <v>3.5</v>
      </c>
      <c r="B27" s="509" t="s">
        <v>102</v>
      </c>
      <c r="C27" s="432" t="s">
        <v>125</v>
      </c>
      <c r="D27" s="66" t="s">
        <v>336</v>
      </c>
      <c r="E27" s="88"/>
      <c r="F27" s="88"/>
      <c r="G27" s="88"/>
      <c r="H27" s="88"/>
      <c r="I27" s="62"/>
      <c r="J27" s="62"/>
      <c r="K27" s="62"/>
      <c r="L27" s="62"/>
      <c r="M27" s="62"/>
      <c r="N27" s="62"/>
      <c r="O27" s="298">
        <f t="shared" si="0"/>
        <v>0</v>
      </c>
      <c r="P27" s="298">
        <f t="shared" si="1"/>
        <v>0</v>
      </c>
      <c r="Q27" s="324"/>
      <c r="R27" s="324"/>
      <c r="S27" s="62"/>
      <c r="T27" s="279"/>
      <c r="U27" s="97"/>
      <c r="V27" s="97"/>
      <c r="W27" s="97"/>
      <c r="X27" s="97"/>
      <c r="Y27" s="97"/>
      <c r="Z27" s="78"/>
      <c r="AA27" s="78"/>
      <c r="AB27" s="78"/>
      <c r="AC27" s="78"/>
      <c r="AD27" s="78"/>
      <c r="AE27" s="78"/>
      <c r="AF27" s="78"/>
      <c r="AG27" s="78"/>
      <c r="AH27" s="78"/>
      <c r="AI27" s="78"/>
      <c r="AJ27" s="78"/>
      <c r="AK27" s="78"/>
    </row>
    <row r="28" spans="1:37">
      <c r="A28" s="430"/>
      <c r="B28" s="509"/>
      <c r="C28" s="433"/>
      <c r="D28" s="66" t="s">
        <v>337</v>
      </c>
      <c r="E28" s="88"/>
      <c r="F28" s="88"/>
      <c r="G28" s="88"/>
      <c r="H28" s="88"/>
      <c r="I28" s="62"/>
      <c r="J28" s="62"/>
      <c r="K28" s="62"/>
      <c r="L28" s="62"/>
      <c r="M28" s="62"/>
      <c r="N28" s="62"/>
      <c r="O28" s="298">
        <f t="shared" si="0"/>
        <v>0</v>
      </c>
      <c r="P28" s="298">
        <f t="shared" si="1"/>
        <v>0</v>
      </c>
      <c r="Q28" s="324"/>
      <c r="R28" s="324"/>
      <c r="S28" s="62"/>
      <c r="T28" s="12"/>
    </row>
    <row r="29" spans="1:37">
      <c r="A29" s="430"/>
      <c r="B29" s="509"/>
      <c r="C29" s="434"/>
      <c r="D29" s="66" t="s">
        <v>338</v>
      </c>
      <c r="E29" s="88"/>
      <c r="F29" s="88"/>
      <c r="G29" s="88"/>
      <c r="H29" s="88"/>
      <c r="I29" s="62"/>
      <c r="J29" s="62"/>
      <c r="K29" s="62"/>
      <c r="L29" s="62"/>
      <c r="M29" s="62"/>
      <c r="N29" s="62"/>
      <c r="O29" s="298">
        <f t="shared" si="0"/>
        <v>0</v>
      </c>
      <c r="P29" s="298">
        <f t="shared" si="1"/>
        <v>0</v>
      </c>
      <c r="Q29" s="324"/>
      <c r="R29" s="324"/>
      <c r="S29" s="62"/>
      <c r="T29" s="12"/>
    </row>
    <row r="30" spans="1:37">
      <c r="A30" s="430">
        <v>3.6</v>
      </c>
      <c r="B30" s="509" t="s">
        <v>103</v>
      </c>
      <c r="C30" s="432" t="s">
        <v>125</v>
      </c>
      <c r="D30" s="66" t="s">
        <v>336</v>
      </c>
      <c r="E30" s="88"/>
      <c r="F30" s="88"/>
      <c r="G30" s="88"/>
      <c r="H30" s="88"/>
      <c r="I30" s="62"/>
      <c r="J30" s="62"/>
      <c r="K30" s="62"/>
      <c r="L30" s="62"/>
      <c r="M30" s="62"/>
      <c r="N30" s="62"/>
      <c r="O30" s="298">
        <f t="shared" si="0"/>
        <v>0</v>
      </c>
      <c r="P30" s="298">
        <f t="shared" si="1"/>
        <v>0</v>
      </c>
      <c r="Q30" s="324"/>
      <c r="R30" s="324"/>
      <c r="S30" s="62"/>
      <c r="T30" s="12"/>
    </row>
    <row r="31" spans="1:37">
      <c r="A31" s="430"/>
      <c r="B31" s="509"/>
      <c r="C31" s="433"/>
      <c r="D31" s="66" t="s">
        <v>337</v>
      </c>
      <c r="E31" s="88"/>
      <c r="F31" s="88"/>
      <c r="G31" s="88"/>
      <c r="H31" s="88"/>
      <c r="I31" s="62"/>
      <c r="J31" s="62"/>
      <c r="K31" s="62"/>
      <c r="L31" s="62"/>
      <c r="M31" s="62"/>
      <c r="N31" s="62"/>
      <c r="O31" s="298">
        <f t="shared" si="0"/>
        <v>0</v>
      </c>
      <c r="P31" s="298">
        <f t="shared" si="1"/>
        <v>0</v>
      </c>
      <c r="Q31" s="324"/>
      <c r="R31" s="324"/>
      <c r="S31" s="62"/>
      <c r="T31" s="12"/>
    </row>
    <row r="32" spans="1:37">
      <c r="A32" s="430"/>
      <c r="B32" s="509"/>
      <c r="C32" s="434"/>
      <c r="D32" s="66" t="s">
        <v>338</v>
      </c>
      <c r="E32" s="88"/>
      <c r="F32" s="88"/>
      <c r="G32" s="88"/>
      <c r="H32" s="88"/>
      <c r="I32" s="62"/>
      <c r="J32" s="62"/>
      <c r="K32" s="62"/>
      <c r="L32" s="62"/>
      <c r="M32" s="62"/>
      <c r="N32" s="62"/>
      <c r="O32" s="298">
        <f t="shared" si="0"/>
        <v>0</v>
      </c>
      <c r="P32" s="298">
        <f t="shared" si="1"/>
        <v>0</v>
      </c>
      <c r="Q32" s="324"/>
      <c r="R32" s="324"/>
      <c r="S32" s="62"/>
      <c r="T32" s="12"/>
    </row>
    <row r="33" spans="1:20" ht="39" customHeight="1">
      <c r="A33" s="526" t="s">
        <v>614</v>
      </c>
      <c r="B33" s="523"/>
      <c r="C33" s="523"/>
      <c r="D33" s="523"/>
      <c r="E33" s="523"/>
      <c r="F33" s="523"/>
      <c r="G33" s="523"/>
      <c r="H33" s="523"/>
      <c r="I33" s="523"/>
      <c r="J33" s="523"/>
      <c r="K33" s="523"/>
      <c r="L33" s="523"/>
      <c r="M33" s="523"/>
      <c r="N33" s="523"/>
      <c r="O33" s="523"/>
      <c r="P33" s="523"/>
      <c r="Q33" s="523"/>
      <c r="R33" s="523"/>
      <c r="S33" s="523"/>
      <c r="T33" s="524"/>
    </row>
  </sheetData>
  <mergeCells count="41">
    <mergeCell ref="C24:C26"/>
    <mergeCell ref="C27:C29"/>
    <mergeCell ref="C30:C32"/>
    <mergeCell ref="C12:C14"/>
    <mergeCell ref="D2:D5"/>
    <mergeCell ref="A9:A11"/>
    <mergeCell ref="B21:B23"/>
    <mergeCell ref="B12:B14"/>
    <mergeCell ref="B2:B5"/>
    <mergeCell ref="C9:C11"/>
    <mergeCell ref="B9:B11"/>
    <mergeCell ref="A1:T1"/>
    <mergeCell ref="B6:B8"/>
    <mergeCell ref="K2:L4"/>
    <mergeCell ref="E2:F4"/>
    <mergeCell ref="C6:C8"/>
    <mergeCell ref="M2:N4"/>
    <mergeCell ref="A6:A8"/>
    <mergeCell ref="Q2:R4"/>
    <mergeCell ref="O2:P4"/>
    <mergeCell ref="I2:J4"/>
    <mergeCell ref="S2:T4"/>
    <mergeCell ref="A2:A5"/>
    <mergeCell ref="C2:C5"/>
    <mergeCell ref="G2:H4"/>
    <mergeCell ref="A33:T33"/>
    <mergeCell ref="A18:A20"/>
    <mergeCell ref="B18:B20"/>
    <mergeCell ref="C21:C23"/>
    <mergeCell ref="A12:A14"/>
    <mergeCell ref="A15:A17"/>
    <mergeCell ref="B15:B17"/>
    <mergeCell ref="C15:C17"/>
    <mergeCell ref="A21:A23"/>
    <mergeCell ref="C18:C20"/>
    <mergeCell ref="B24:B26"/>
    <mergeCell ref="B27:B29"/>
    <mergeCell ref="B30:B32"/>
    <mergeCell ref="A24:A26"/>
    <mergeCell ref="A27:A29"/>
    <mergeCell ref="A30:A32"/>
  </mergeCells>
  <phoneticPr fontId="26" type="noConversion"/>
  <pageMargins left="0.7" right="0.7" top="0.75" bottom="0.75" header="0.3" footer="0.3"/>
  <pageSetup paperSize="9" orientation="portrait" horizontalDpi="4294967292"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33"/>
  <sheetViews>
    <sheetView workbookViewId="0">
      <selection activeCell="P24" sqref="P24"/>
    </sheetView>
  </sheetViews>
  <sheetFormatPr defaultRowHeight="13.5"/>
  <cols>
    <col min="1" max="1" width="5.125" style="60" customWidth="1"/>
    <col min="2" max="2" width="10.125" style="60" customWidth="1"/>
    <col min="3" max="3" width="8.5" style="60" customWidth="1"/>
    <col min="4" max="4" width="15.25" style="60" customWidth="1"/>
    <col min="5" max="9" width="8.5" style="60" customWidth="1"/>
    <col min="10" max="10" width="9.5" style="60" customWidth="1"/>
    <col min="11" max="11" width="9.5" style="312" customWidth="1"/>
    <col min="12" max="12" width="9.5" style="60" customWidth="1"/>
    <col min="13" max="23" width="8.5" style="60" customWidth="1"/>
    <col min="24" max="16384" width="9" style="60"/>
  </cols>
  <sheetData>
    <row r="1" spans="1:25">
      <c r="A1" s="541" t="s">
        <v>678</v>
      </c>
      <c r="B1" s="542"/>
      <c r="C1" s="542"/>
      <c r="D1" s="542"/>
      <c r="E1" s="542"/>
      <c r="F1" s="542"/>
      <c r="G1" s="542"/>
      <c r="H1" s="542"/>
      <c r="I1" s="542"/>
      <c r="J1" s="542"/>
      <c r="K1" s="542"/>
      <c r="L1" s="542"/>
      <c r="M1" s="51"/>
      <c r="N1" s="51"/>
      <c r="O1" s="51"/>
      <c r="P1" s="51"/>
      <c r="Q1" s="51"/>
      <c r="R1" s="51"/>
      <c r="S1" s="51"/>
      <c r="T1" s="51"/>
      <c r="U1" s="51"/>
    </row>
    <row r="2" spans="1:25" ht="25.5" customHeight="1">
      <c r="A2" s="540" t="s">
        <v>44</v>
      </c>
      <c r="B2" s="540" t="s">
        <v>341</v>
      </c>
      <c r="C2" s="540" t="s">
        <v>342</v>
      </c>
      <c r="D2" s="540"/>
      <c r="E2" s="430" t="s">
        <v>329</v>
      </c>
      <c r="F2" s="539" t="s">
        <v>326</v>
      </c>
      <c r="G2" s="539" t="s">
        <v>327</v>
      </c>
      <c r="H2" s="539">
        <v>2014</v>
      </c>
      <c r="I2" s="538">
        <v>2015</v>
      </c>
      <c r="J2" s="537" t="s">
        <v>335</v>
      </c>
      <c r="K2" s="538" t="s">
        <v>636</v>
      </c>
      <c r="L2" s="537" t="s">
        <v>332</v>
      </c>
      <c r="M2" s="11"/>
      <c r="N2" s="11"/>
      <c r="O2" s="11"/>
      <c r="P2" s="11"/>
      <c r="Q2" s="11"/>
      <c r="R2" s="11"/>
      <c r="S2" s="11"/>
      <c r="T2" s="11"/>
      <c r="U2" s="11"/>
      <c r="V2" s="11"/>
      <c r="W2" s="11"/>
      <c r="X2" s="11"/>
      <c r="Y2" s="11"/>
    </row>
    <row r="3" spans="1:25" ht="13.5" customHeight="1">
      <c r="A3" s="540"/>
      <c r="B3" s="540"/>
      <c r="C3" s="540"/>
      <c r="D3" s="540"/>
      <c r="E3" s="430"/>
      <c r="F3" s="539"/>
      <c r="G3" s="539"/>
      <c r="H3" s="539"/>
      <c r="I3" s="538"/>
      <c r="J3" s="537"/>
      <c r="K3" s="538"/>
      <c r="L3" s="537"/>
      <c r="M3" s="40"/>
      <c r="N3" s="40"/>
      <c r="O3" s="40"/>
      <c r="P3" s="40"/>
      <c r="Q3" s="40"/>
      <c r="R3" s="40"/>
      <c r="S3" s="40"/>
      <c r="T3" s="40"/>
      <c r="U3" s="40"/>
      <c r="V3" s="222"/>
      <c r="W3" s="40"/>
      <c r="X3" s="222"/>
      <c r="Y3" s="40"/>
    </row>
    <row r="4" spans="1:25">
      <c r="A4" s="412" t="s">
        <v>45</v>
      </c>
      <c r="B4" s="413" t="s">
        <v>117</v>
      </c>
      <c r="C4" s="412" t="s">
        <v>46</v>
      </c>
      <c r="D4" s="80" t="s">
        <v>343</v>
      </c>
      <c r="E4" s="79">
        <v>0</v>
      </c>
      <c r="F4" s="79"/>
      <c r="G4" s="79"/>
      <c r="H4" s="79"/>
      <c r="I4" s="79"/>
      <c r="J4" s="299">
        <f>E4+F4+G4+H4+I4</f>
        <v>0</v>
      </c>
      <c r="K4" s="325"/>
      <c r="L4" s="79"/>
      <c r="M4" s="213"/>
      <c r="N4" s="213"/>
      <c r="O4" s="213"/>
      <c r="P4" s="213"/>
      <c r="Q4" s="213"/>
      <c r="R4" s="213"/>
      <c r="S4" s="213"/>
      <c r="T4" s="213"/>
      <c r="U4" s="213"/>
      <c r="V4" s="213"/>
      <c r="W4" s="213"/>
      <c r="X4" s="213"/>
      <c r="Y4" s="213"/>
    </row>
    <row r="5" spans="1:25" ht="15">
      <c r="A5" s="412"/>
      <c r="B5" s="413"/>
      <c r="C5" s="412"/>
      <c r="D5" s="80" t="s">
        <v>344</v>
      </c>
      <c r="E5" s="342">
        <v>0</v>
      </c>
      <c r="F5" s="79"/>
      <c r="G5" s="79"/>
      <c r="H5" s="79"/>
      <c r="I5" s="79"/>
      <c r="J5" s="299">
        <f t="shared" ref="J5:J25" si="0">E5+F5+G5+H5+I5</f>
        <v>0</v>
      </c>
      <c r="K5" s="325"/>
      <c r="L5" s="79"/>
      <c r="M5" s="215"/>
      <c r="N5" s="215"/>
      <c r="O5" s="215"/>
      <c r="P5" s="215"/>
      <c r="Q5" s="215"/>
      <c r="R5" s="215"/>
      <c r="S5" s="215"/>
      <c r="T5" s="215"/>
      <c r="U5" s="215"/>
      <c r="V5" s="215"/>
      <c r="W5" s="215"/>
      <c r="X5" s="214"/>
      <c r="Y5" s="214"/>
    </row>
    <row r="6" spans="1:25" ht="15">
      <c r="A6" s="412"/>
      <c r="B6" s="413"/>
      <c r="C6" s="412"/>
      <c r="D6" s="80" t="s">
        <v>345</v>
      </c>
      <c r="E6" s="342">
        <v>0</v>
      </c>
      <c r="F6" s="79"/>
      <c r="G6" s="79"/>
      <c r="H6" s="79"/>
      <c r="I6" s="79"/>
      <c r="J6" s="299">
        <f t="shared" si="0"/>
        <v>0</v>
      </c>
      <c r="K6" s="325"/>
      <c r="L6" s="79"/>
      <c r="M6" s="215"/>
      <c r="N6" s="215"/>
      <c r="O6" s="215"/>
      <c r="P6" s="215"/>
      <c r="Q6" s="215"/>
      <c r="R6" s="215"/>
      <c r="S6" s="215"/>
      <c r="T6" s="215"/>
      <c r="U6" s="215"/>
      <c r="V6" s="215"/>
      <c r="W6" s="215"/>
      <c r="X6" s="214"/>
      <c r="Y6" s="214"/>
    </row>
    <row r="7" spans="1:25" ht="15">
      <c r="A7" s="412"/>
      <c r="B7" s="413"/>
      <c r="C7" s="412" t="s">
        <v>346</v>
      </c>
      <c r="D7" s="412"/>
      <c r="E7" s="342">
        <v>0</v>
      </c>
      <c r="F7" s="79"/>
      <c r="G7" s="79"/>
      <c r="H7" s="79"/>
      <c r="I7" s="79"/>
      <c r="J7" s="299">
        <f t="shared" si="0"/>
        <v>0</v>
      </c>
      <c r="K7" s="325"/>
      <c r="L7" s="79"/>
      <c r="M7" s="215"/>
      <c r="N7" s="215"/>
      <c r="O7" s="215"/>
      <c r="P7" s="215"/>
      <c r="Q7" s="215"/>
      <c r="R7" s="215"/>
      <c r="S7" s="215"/>
      <c r="T7" s="215"/>
      <c r="U7" s="215"/>
      <c r="V7" s="215"/>
      <c r="W7" s="215"/>
      <c r="X7" s="214"/>
      <c r="Y7" s="214"/>
    </row>
    <row r="8" spans="1:25" ht="15">
      <c r="A8" s="412"/>
      <c r="B8" s="413"/>
      <c r="C8" s="412" t="s">
        <v>28</v>
      </c>
      <c r="D8" s="80" t="s">
        <v>347</v>
      </c>
      <c r="E8" s="342">
        <v>0</v>
      </c>
      <c r="F8" s="79"/>
      <c r="G8" s="79"/>
      <c r="H8" s="79"/>
      <c r="I8" s="79"/>
      <c r="J8" s="299">
        <f t="shared" si="0"/>
        <v>0</v>
      </c>
      <c r="K8" s="325"/>
      <c r="L8" s="79"/>
      <c r="M8" s="214"/>
      <c r="N8" s="214"/>
      <c r="O8" s="214"/>
      <c r="P8" s="214"/>
      <c r="Q8" s="214"/>
      <c r="R8" s="214"/>
      <c r="S8" s="214"/>
      <c r="T8" s="214"/>
      <c r="U8" s="214"/>
      <c r="V8" s="214"/>
      <c r="W8" s="214"/>
      <c r="X8" s="214"/>
      <c r="Y8" s="214"/>
    </row>
    <row r="9" spans="1:25" ht="15">
      <c r="A9" s="412"/>
      <c r="B9" s="413"/>
      <c r="C9" s="412"/>
      <c r="D9" s="80" t="s">
        <v>348</v>
      </c>
      <c r="E9" s="342">
        <v>0</v>
      </c>
      <c r="F9" s="79"/>
      <c r="G9" s="79"/>
      <c r="H9" s="79"/>
      <c r="I9" s="79"/>
      <c r="J9" s="299">
        <f t="shared" si="0"/>
        <v>0</v>
      </c>
      <c r="K9" s="325"/>
      <c r="L9" s="79"/>
      <c r="M9" s="214"/>
      <c r="N9" s="214"/>
      <c r="O9" s="214"/>
      <c r="P9" s="214"/>
      <c r="Q9" s="214"/>
      <c r="R9" s="214"/>
      <c r="S9" s="214"/>
      <c r="T9" s="214"/>
      <c r="U9" s="214"/>
      <c r="V9" s="214"/>
      <c r="W9" s="214"/>
      <c r="X9" s="214"/>
      <c r="Y9" s="214"/>
    </row>
    <row r="10" spans="1:25" ht="15">
      <c r="A10" s="412"/>
      <c r="B10" s="413"/>
      <c r="C10" s="412"/>
      <c r="D10" s="80" t="s">
        <v>349</v>
      </c>
      <c r="E10" s="342">
        <v>0</v>
      </c>
      <c r="F10" s="79"/>
      <c r="G10" s="79"/>
      <c r="H10" s="79"/>
      <c r="I10" s="79"/>
      <c r="J10" s="299">
        <f t="shared" si="0"/>
        <v>0</v>
      </c>
      <c r="K10" s="325"/>
      <c r="L10" s="79"/>
      <c r="M10" s="214"/>
      <c r="N10" s="214"/>
      <c r="O10" s="214"/>
      <c r="P10" s="214"/>
      <c r="Q10" s="214"/>
      <c r="R10" s="214"/>
      <c r="S10" s="214"/>
      <c r="T10" s="214"/>
      <c r="U10" s="214"/>
      <c r="V10" s="214"/>
      <c r="W10" s="214"/>
      <c r="X10" s="214"/>
      <c r="Y10" s="214"/>
    </row>
    <row r="11" spans="1:25" ht="15">
      <c r="A11" s="412" t="s">
        <v>616</v>
      </c>
      <c r="B11" s="413" t="s">
        <v>117</v>
      </c>
      <c r="C11" s="412" t="s">
        <v>346</v>
      </c>
      <c r="D11" s="412"/>
      <c r="E11" s="342">
        <v>0</v>
      </c>
      <c r="F11" s="79"/>
      <c r="G11" s="79"/>
      <c r="H11" s="79"/>
      <c r="I11" s="79"/>
      <c r="J11" s="299">
        <f t="shared" si="0"/>
        <v>0</v>
      </c>
      <c r="K11" s="325"/>
      <c r="L11" s="79"/>
      <c r="M11" s="215"/>
      <c r="N11" s="215"/>
      <c r="O11" s="215"/>
      <c r="P11" s="215"/>
      <c r="Q11" s="215"/>
      <c r="R11" s="215"/>
      <c r="S11" s="215"/>
      <c r="T11" s="215"/>
      <c r="U11" s="215"/>
      <c r="V11" s="215"/>
      <c r="W11" s="215"/>
      <c r="X11" s="214"/>
      <c r="Y11" s="214"/>
    </row>
    <row r="12" spans="1:25" ht="15">
      <c r="A12" s="412"/>
      <c r="B12" s="413"/>
      <c r="C12" s="412" t="s">
        <v>28</v>
      </c>
      <c r="D12" s="80" t="s">
        <v>347</v>
      </c>
      <c r="E12" s="342">
        <v>0</v>
      </c>
      <c r="F12" s="79"/>
      <c r="G12" s="79"/>
      <c r="H12" s="79"/>
      <c r="I12" s="79"/>
      <c r="J12" s="299">
        <f t="shared" si="0"/>
        <v>0</v>
      </c>
      <c r="K12" s="325"/>
      <c r="L12" s="79"/>
      <c r="M12" s="215"/>
      <c r="N12" s="215"/>
      <c r="O12" s="215"/>
      <c r="P12" s="215"/>
      <c r="Q12" s="215"/>
      <c r="R12" s="215"/>
      <c r="S12" s="215"/>
      <c r="T12" s="215"/>
      <c r="U12" s="215"/>
      <c r="V12" s="215"/>
      <c r="W12" s="215"/>
      <c r="X12" s="214"/>
      <c r="Y12" s="214"/>
    </row>
    <row r="13" spans="1:25" ht="15">
      <c r="A13" s="412"/>
      <c r="B13" s="413"/>
      <c r="C13" s="412"/>
      <c r="D13" s="80" t="s">
        <v>348</v>
      </c>
      <c r="E13" s="342">
        <v>0</v>
      </c>
      <c r="F13" s="79"/>
      <c r="G13" s="79"/>
      <c r="H13" s="79"/>
      <c r="I13" s="79"/>
      <c r="J13" s="299">
        <f t="shared" si="0"/>
        <v>0</v>
      </c>
      <c r="K13" s="325"/>
      <c r="L13" s="79"/>
      <c r="M13" s="215"/>
      <c r="N13" s="215"/>
      <c r="O13" s="215"/>
      <c r="P13" s="215"/>
      <c r="Q13" s="215"/>
      <c r="R13" s="215"/>
      <c r="S13" s="215"/>
      <c r="T13" s="215"/>
      <c r="U13" s="215"/>
      <c r="V13" s="215"/>
      <c r="W13" s="215"/>
      <c r="X13" s="214"/>
      <c r="Y13" s="214"/>
    </row>
    <row r="14" spans="1:25" ht="15">
      <c r="A14" s="412"/>
      <c r="B14" s="413"/>
      <c r="C14" s="412"/>
      <c r="D14" s="80" t="s">
        <v>349</v>
      </c>
      <c r="E14" s="342">
        <v>0</v>
      </c>
      <c r="F14" s="79"/>
      <c r="G14" s="79"/>
      <c r="H14" s="79"/>
      <c r="I14" s="79"/>
      <c r="J14" s="299">
        <f t="shared" si="0"/>
        <v>0</v>
      </c>
      <c r="K14" s="325"/>
      <c r="L14" s="79"/>
      <c r="M14" s="215"/>
      <c r="N14" s="215"/>
      <c r="O14" s="215"/>
      <c r="P14" s="215"/>
      <c r="Q14" s="215"/>
      <c r="R14" s="215"/>
      <c r="S14" s="215"/>
      <c r="T14" s="215"/>
      <c r="U14" s="215"/>
      <c r="V14" s="215"/>
      <c r="W14" s="215"/>
      <c r="X14" s="214"/>
      <c r="Y14" s="214"/>
    </row>
    <row r="15" spans="1:25" ht="15">
      <c r="A15" s="412" t="s">
        <v>350</v>
      </c>
      <c r="B15" s="413" t="s">
        <v>117</v>
      </c>
      <c r="C15" s="412" t="s">
        <v>346</v>
      </c>
      <c r="D15" s="412"/>
      <c r="E15" s="342">
        <v>0</v>
      </c>
      <c r="F15" s="79"/>
      <c r="G15" s="79"/>
      <c r="H15" s="79"/>
      <c r="I15" s="79"/>
      <c r="J15" s="299">
        <f t="shared" si="0"/>
        <v>0</v>
      </c>
      <c r="K15" s="325"/>
      <c r="L15" s="79"/>
      <c r="M15" s="215"/>
      <c r="N15" s="215"/>
      <c r="O15" s="215"/>
      <c r="P15" s="215"/>
      <c r="Q15" s="215"/>
      <c r="R15" s="215"/>
      <c r="S15" s="215"/>
      <c r="T15" s="215"/>
      <c r="U15" s="215"/>
      <c r="V15" s="215"/>
      <c r="W15" s="215"/>
      <c r="X15" s="214"/>
      <c r="Y15" s="214"/>
    </row>
    <row r="16" spans="1:25" ht="15">
      <c r="A16" s="412"/>
      <c r="B16" s="413"/>
      <c r="C16" s="412" t="s">
        <v>28</v>
      </c>
      <c r="D16" s="80" t="s">
        <v>347</v>
      </c>
      <c r="E16" s="342">
        <v>0</v>
      </c>
      <c r="F16" s="79"/>
      <c r="G16" s="79"/>
      <c r="H16" s="79"/>
      <c r="I16" s="79"/>
      <c r="J16" s="299">
        <f t="shared" si="0"/>
        <v>0</v>
      </c>
      <c r="K16" s="325"/>
      <c r="L16" s="79"/>
      <c r="M16" s="215"/>
      <c r="N16" s="215"/>
      <c r="O16" s="215"/>
      <c r="P16" s="215"/>
      <c r="Q16" s="215"/>
      <c r="R16" s="215"/>
      <c r="S16" s="215"/>
      <c r="T16" s="215"/>
      <c r="U16" s="215"/>
      <c r="V16" s="215"/>
      <c r="W16" s="215"/>
      <c r="X16" s="214"/>
      <c r="Y16" s="214"/>
    </row>
    <row r="17" spans="1:25" ht="15">
      <c r="A17" s="412"/>
      <c r="B17" s="413"/>
      <c r="C17" s="412"/>
      <c r="D17" s="80" t="s">
        <v>348</v>
      </c>
      <c r="E17" s="342">
        <v>0</v>
      </c>
      <c r="F17" s="79"/>
      <c r="G17" s="79"/>
      <c r="H17" s="79"/>
      <c r="I17" s="79"/>
      <c r="J17" s="299">
        <f t="shared" si="0"/>
        <v>0</v>
      </c>
      <c r="K17" s="325"/>
      <c r="L17" s="79"/>
      <c r="M17" s="215"/>
      <c r="N17" s="215"/>
      <c r="O17" s="215"/>
      <c r="P17" s="215"/>
      <c r="Q17" s="215"/>
      <c r="R17" s="215"/>
      <c r="S17" s="215"/>
      <c r="T17" s="215"/>
      <c r="U17" s="215"/>
      <c r="V17" s="215"/>
      <c r="W17" s="215"/>
      <c r="X17" s="214"/>
      <c r="Y17" s="214"/>
    </row>
    <row r="18" spans="1:25" ht="15">
      <c r="A18" s="412"/>
      <c r="B18" s="413"/>
      <c r="C18" s="412"/>
      <c r="D18" s="80" t="s">
        <v>349</v>
      </c>
      <c r="E18" s="342">
        <v>0</v>
      </c>
      <c r="F18" s="79"/>
      <c r="G18" s="79"/>
      <c r="H18" s="79"/>
      <c r="I18" s="79"/>
      <c r="J18" s="299">
        <f t="shared" si="0"/>
        <v>0</v>
      </c>
      <c r="K18" s="325"/>
      <c r="L18" s="79"/>
      <c r="M18" s="215"/>
      <c r="N18" s="215"/>
      <c r="O18" s="215"/>
      <c r="P18" s="215"/>
      <c r="Q18" s="215"/>
      <c r="R18" s="215"/>
      <c r="S18" s="215"/>
      <c r="T18" s="215"/>
      <c r="U18" s="215"/>
      <c r="V18" s="215"/>
      <c r="W18" s="215"/>
      <c r="X18" s="214"/>
      <c r="Y18" s="214"/>
    </row>
    <row r="19" spans="1:25" ht="15">
      <c r="A19" s="412" t="s">
        <v>8</v>
      </c>
      <c r="B19" s="413" t="s">
        <v>117</v>
      </c>
      <c r="C19" s="412" t="s">
        <v>46</v>
      </c>
      <c r="D19" s="80" t="s">
        <v>343</v>
      </c>
      <c r="E19" s="342">
        <v>0</v>
      </c>
      <c r="F19" s="79"/>
      <c r="G19" s="79"/>
      <c r="H19" s="79"/>
      <c r="I19" s="79"/>
      <c r="J19" s="299">
        <f t="shared" si="0"/>
        <v>0</v>
      </c>
      <c r="K19" s="325"/>
      <c r="L19" s="79"/>
      <c r="M19" s="214"/>
      <c r="N19" s="214"/>
      <c r="O19" s="214"/>
      <c r="P19" s="214"/>
      <c r="Q19" s="214"/>
      <c r="R19" s="214"/>
      <c r="S19" s="214"/>
      <c r="T19" s="214"/>
      <c r="U19" s="214"/>
      <c r="V19" s="214"/>
      <c r="W19" s="214"/>
      <c r="X19" s="214"/>
      <c r="Y19" s="214"/>
    </row>
    <row r="20" spans="1:25" ht="15">
      <c r="A20" s="412"/>
      <c r="B20" s="413"/>
      <c r="C20" s="412"/>
      <c r="D20" s="80" t="s">
        <v>344</v>
      </c>
      <c r="E20" s="342">
        <v>0</v>
      </c>
      <c r="F20" s="79"/>
      <c r="G20" s="79"/>
      <c r="H20" s="79"/>
      <c r="I20" s="79"/>
      <c r="J20" s="299">
        <f t="shared" si="0"/>
        <v>0</v>
      </c>
      <c r="K20" s="325"/>
      <c r="L20" s="79"/>
      <c r="M20" s="214"/>
      <c r="N20" s="214"/>
      <c r="O20" s="214"/>
      <c r="P20" s="214"/>
      <c r="Q20" s="214"/>
      <c r="R20" s="214"/>
      <c r="S20" s="214"/>
      <c r="T20" s="214"/>
      <c r="U20" s="214"/>
      <c r="V20" s="214"/>
      <c r="W20" s="214"/>
      <c r="X20" s="214"/>
      <c r="Y20" s="214"/>
    </row>
    <row r="21" spans="1:25" ht="15">
      <c r="A21" s="412"/>
      <c r="B21" s="413"/>
      <c r="C21" s="412"/>
      <c r="D21" s="80" t="s">
        <v>345</v>
      </c>
      <c r="E21" s="342">
        <v>0</v>
      </c>
      <c r="F21" s="79"/>
      <c r="G21" s="79"/>
      <c r="H21" s="79"/>
      <c r="I21" s="79"/>
      <c r="J21" s="299">
        <f t="shared" si="0"/>
        <v>0</v>
      </c>
      <c r="K21" s="325"/>
      <c r="L21" s="79"/>
      <c r="M21" s="214"/>
      <c r="N21" s="214"/>
      <c r="O21" s="214"/>
      <c r="P21" s="214"/>
      <c r="Q21" s="214"/>
      <c r="R21" s="214"/>
      <c r="S21" s="214"/>
      <c r="T21" s="214"/>
      <c r="U21" s="214"/>
      <c r="V21" s="214"/>
      <c r="W21" s="214"/>
      <c r="X21" s="214"/>
      <c r="Y21" s="214"/>
    </row>
    <row r="22" spans="1:25">
      <c r="A22" s="412"/>
      <c r="B22" s="413"/>
      <c r="C22" s="412" t="s">
        <v>346</v>
      </c>
      <c r="D22" s="412"/>
      <c r="E22" s="342">
        <v>0</v>
      </c>
      <c r="F22" s="79"/>
      <c r="G22" s="79"/>
      <c r="H22" s="79"/>
      <c r="I22" s="79"/>
      <c r="J22" s="299">
        <f t="shared" si="0"/>
        <v>0</v>
      </c>
      <c r="K22" s="325"/>
      <c r="L22" s="79"/>
      <c r="M22" s="221"/>
      <c r="N22" s="221"/>
      <c r="O22" s="221"/>
      <c r="P22" s="221"/>
      <c r="Q22" s="221"/>
      <c r="R22" s="221"/>
      <c r="S22" s="221"/>
      <c r="T22" s="221"/>
    </row>
    <row r="23" spans="1:25">
      <c r="A23" s="412"/>
      <c r="B23" s="413"/>
      <c r="C23" s="412" t="s">
        <v>28</v>
      </c>
      <c r="D23" s="80" t="s">
        <v>347</v>
      </c>
      <c r="E23" s="342">
        <v>0</v>
      </c>
      <c r="F23" s="79"/>
      <c r="G23" s="79"/>
      <c r="H23" s="79"/>
      <c r="I23" s="79"/>
      <c r="J23" s="299">
        <f t="shared" si="0"/>
        <v>0</v>
      </c>
      <c r="K23" s="325"/>
      <c r="L23" s="79"/>
    </row>
    <row r="24" spans="1:25">
      <c r="A24" s="412"/>
      <c r="B24" s="413"/>
      <c r="C24" s="412"/>
      <c r="D24" s="80" t="s">
        <v>348</v>
      </c>
      <c r="E24" s="342">
        <v>0</v>
      </c>
      <c r="F24" s="79"/>
      <c r="G24" s="79"/>
      <c r="H24" s="79"/>
      <c r="I24" s="79"/>
      <c r="J24" s="299">
        <f t="shared" si="0"/>
        <v>0</v>
      </c>
      <c r="K24" s="325"/>
      <c r="L24" s="79"/>
    </row>
    <row r="25" spans="1:25">
      <c r="A25" s="412"/>
      <c r="B25" s="413"/>
      <c r="C25" s="412"/>
      <c r="D25" s="80" t="s">
        <v>349</v>
      </c>
      <c r="E25" s="342">
        <v>0</v>
      </c>
      <c r="F25" s="79"/>
      <c r="G25" s="79"/>
      <c r="H25" s="79"/>
      <c r="I25" s="79"/>
      <c r="J25" s="299">
        <f t="shared" si="0"/>
        <v>0</v>
      </c>
      <c r="K25" s="325"/>
      <c r="L25" s="79"/>
    </row>
    <row r="26" spans="1:25">
      <c r="A26" s="424" t="s">
        <v>615</v>
      </c>
      <c r="B26" s="529"/>
      <c r="C26" s="529"/>
      <c r="D26" s="529"/>
      <c r="E26" s="529"/>
      <c r="F26" s="529"/>
      <c r="G26" s="529"/>
      <c r="H26" s="529"/>
      <c r="I26" s="529"/>
      <c r="J26" s="529"/>
      <c r="K26" s="529"/>
      <c r="L26" s="530"/>
    </row>
    <row r="27" spans="1:25">
      <c r="A27" s="531"/>
      <c r="B27" s="532"/>
      <c r="C27" s="532"/>
      <c r="D27" s="532"/>
      <c r="E27" s="532"/>
      <c r="F27" s="532"/>
      <c r="G27" s="532"/>
      <c r="H27" s="532"/>
      <c r="I27" s="532"/>
      <c r="J27" s="532"/>
      <c r="K27" s="532"/>
      <c r="L27" s="533"/>
    </row>
    <row r="28" spans="1:25">
      <c r="A28" s="531"/>
      <c r="B28" s="532"/>
      <c r="C28" s="532"/>
      <c r="D28" s="532"/>
      <c r="E28" s="532"/>
      <c r="F28" s="532"/>
      <c r="G28" s="532"/>
      <c r="H28" s="532"/>
      <c r="I28" s="532"/>
      <c r="J28" s="532"/>
      <c r="K28" s="532"/>
      <c r="L28" s="533"/>
    </row>
    <row r="29" spans="1:25">
      <c r="A29" s="531"/>
      <c r="B29" s="532"/>
      <c r="C29" s="532"/>
      <c r="D29" s="532"/>
      <c r="E29" s="532"/>
      <c r="F29" s="532"/>
      <c r="G29" s="532"/>
      <c r="H29" s="532"/>
      <c r="I29" s="532"/>
      <c r="J29" s="532"/>
      <c r="K29" s="532"/>
      <c r="L29" s="533"/>
    </row>
    <row r="30" spans="1:25">
      <c r="A30" s="531"/>
      <c r="B30" s="532"/>
      <c r="C30" s="532"/>
      <c r="D30" s="532"/>
      <c r="E30" s="532"/>
      <c r="F30" s="532"/>
      <c r="G30" s="532"/>
      <c r="H30" s="532"/>
      <c r="I30" s="532"/>
      <c r="J30" s="532"/>
      <c r="K30" s="532"/>
      <c r="L30" s="533"/>
    </row>
    <row r="31" spans="1:25">
      <c r="A31" s="531"/>
      <c r="B31" s="532"/>
      <c r="C31" s="532"/>
      <c r="D31" s="532"/>
      <c r="E31" s="532"/>
      <c r="F31" s="532"/>
      <c r="G31" s="532"/>
      <c r="H31" s="532"/>
      <c r="I31" s="532"/>
      <c r="J31" s="532"/>
      <c r="K31" s="532"/>
      <c r="L31" s="533"/>
    </row>
    <row r="32" spans="1:25">
      <c r="A32" s="531"/>
      <c r="B32" s="532"/>
      <c r="C32" s="532"/>
      <c r="D32" s="532"/>
      <c r="E32" s="532"/>
      <c r="F32" s="532"/>
      <c r="G32" s="532"/>
      <c r="H32" s="532"/>
      <c r="I32" s="532"/>
      <c r="J32" s="532"/>
      <c r="K32" s="532"/>
      <c r="L32" s="533"/>
    </row>
    <row r="33" spans="1:12">
      <c r="A33" s="534"/>
      <c r="B33" s="535"/>
      <c r="C33" s="535"/>
      <c r="D33" s="535"/>
      <c r="E33" s="535"/>
      <c r="F33" s="535"/>
      <c r="G33" s="535"/>
      <c r="H33" s="535"/>
      <c r="I33" s="535"/>
      <c r="J33" s="535"/>
      <c r="K33" s="535"/>
      <c r="L33" s="536"/>
    </row>
  </sheetData>
  <mergeCells count="31">
    <mergeCell ref="F2:F3"/>
    <mergeCell ref="A1:L1"/>
    <mergeCell ref="A15:A18"/>
    <mergeCell ref="B15:B18"/>
    <mergeCell ref="C15:D15"/>
    <mergeCell ref="C2:D3"/>
    <mergeCell ref="E2:E3"/>
    <mergeCell ref="A4:A10"/>
    <mergeCell ref="I2:I3"/>
    <mergeCell ref="C8:C10"/>
    <mergeCell ref="A11:A14"/>
    <mergeCell ref="C4:C6"/>
    <mergeCell ref="C7:D7"/>
    <mergeCell ref="B4:B10"/>
    <mergeCell ref="B11:B14"/>
    <mergeCell ref="A26:L33"/>
    <mergeCell ref="A19:A25"/>
    <mergeCell ref="B19:B25"/>
    <mergeCell ref="C16:C18"/>
    <mergeCell ref="J2:J3"/>
    <mergeCell ref="K2:K3"/>
    <mergeCell ref="G2:G3"/>
    <mergeCell ref="H2:H3"/>
    <mergeCell ref="B2:B3"/>
    <mergeCell ref="A2:A3"/>
    <mergeCell ref="C19:C21"/>
    <mergeCell ref="C23:C25"/>
    <mergeCell ref="C22:D22"/>
    <mergeCell ref="C12:C14"/>
    <mergeCell ref="C11:D11"/>
    <mergeCell ref="L2:L3"/>
  </mergeCells>
  <phoneticPr fontId="25" type="noConversion"/>
  <pageMargins left="0.7" right="0.7" top="0.75" bottom="0.75" header="0.3" footer="0.3"/>
  <pageSetup paperSize="9" orientation="portrait" horizontalDpi="4294967292"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L1"/>
    </sheetView>
  </sheetViews>
  <sheetFormatPr defaultRowHeight="13.5"/>
  <cols>
    <col min="1" max="1" width="5.125" style="60" customWidth="1"/>
    <col min="2" max="2" width="9.875" style="60" customWidth="1"/>
    <col min="3" max="3" width="8.75" style="60" customWidth="1"/>
    <col min="4" max="4" width="15.75" style="60" customWidth="1"/>
    <col min="5" max="5" width="11.75" style="60" customWidth="1"/>
    <col min="6" max="6" width="13.125" style="60" customWidth="1"/>
    <col min="7" max="8" width="12.125" style="60" customWidth="1"/>
    <col min="9" max="9" width="12.25" style="60" customWidth="1"/>
    <col min="10" max="10" width="10" style="60" customWidth="1"/>
    <col min="11" max="11" width="10" style="312" customWidth="1"/>
    <col min="12" max="12" width="10" style="60" customWidth="1"/>
    <col min="13" max="23" width="7.125" style="60" customWidth="1"/>
    <col min="24" max="16384" width="9" style="60"/>
  </cols>
  <sheetData>
    <row r="1" spans="1:26">
      <c r="A1" s="543" t="s">
        <v>501</v>
      </c>
      <c r="B1" s="459"/>
      <c r="C1" s="459"/>
      <c r="D1" s="459"/>
      <c r="E1" s="459"/>
      <c r="F1" s="459"/>
      <c r="G1" s="459"/>
      <c r="H1" s="459"/>
      <c r="I1" s="459"/>
      <c r="J1" s="459"/>
      <c r="K1" s="459"/>
      <c r="L1" s="459"/>
      <c r="M1" s="274"/>
      <c r="N1" s="274"/>
      <c r="O1" s="274"/>
      <c r="P1" s="274"/>
      <c r="Q1" s="274"/>
      <c r="R1" s="274"/>
      <c r="S1" s="274"/>
      <c r="T1" s="274"/>
      <c r="U1" s="274"/>
      <c r="V1" s="274"/>
      <c r="W1" s="274"/>
    </row>
    <row r="2" spans="1:26" ht="14.25" customHeight="1">
      <c r="A2" s="540" t="s">
        <v>44</v>
      </c>
      <c r="B2" s="540" t="s">
        <v>341</v>
      </c>
      <c r="C2" s="540" t="s">
        <v>342</v>
      </c>
      <c r="D2" s="540"/>
      <c r="E2" s="430" t="s">
        <v>624</v>
      </c>
      <c r="F2" s="430" t="s">
        <v>326</v>
      </c>
      <c r="G2" s="430" t="s">
        <v>327</v>
      </c>
      <c r="H2" s="430">
        <v>2014</v>
      </c>
      <c r="I2" s="413">
        <v>2015</v>
      </c>
      <c r="J2" s="388" t="s">
        <v>75</v>
      </c>
      <c r="K2" s="432" t="s">
        <v>637</v>
      </c>
      <c r="L2" s="388" t="s">
        <v>90</v>
      </c>
      <c r="M2" s="280"/>
      <c r="N2" s="280"/>
      <c r="O2" s="280"/>
      <c r="P2" s="280"/>
      <c r="Q2" s="280"/>
      <c r="R2" s="280"/>
      <c r="S2" s="280"/>
      <c r="T2" s="280"/>
      <c r="U2" s="280"/>
      <c r="V2" s="280"/>
      <c r="W2" s="280"/>
      <c r="X2" s="280"/>
      <c r="Y2" s="280"/>
      <c r="Z2" s="116"/>
    </row>
    <row r="3" spans="1:26" ht="15" customHeight="1">
      <c r="A3" s="540"/>
      <c r="B3" s="540"/>
      <c r="C3" s="540"/>
      <c r="D3" s="540"/>
      <c r="E3" s="430"/>
      <c r="F3" s="430"/>
      <c r="G3" s="430"/>
      <c r="H3" s="430"/>
      <c r="I3" s="413"/>
      <c r="J3" s="388"/>
      <c r="K3" s="434"/>
      <c r="L3" s="388"/>
      <c r="M3" s="130"/>
      <c r="N3" s="130"/>
      <c r="O3" s="130"/>
      <c r="P3" s="130"/>
      <c r="Q3" s="130"/>
      <c r="R3" s="130"/>
      <c r="S3" s="130"/>
      <c r="T3" s="130"/>
      <c r="U3" s="130"/>
      <c r="V3" s="130"/>
      <c r="W3" s="130"/>
      <c r="X3" s="130"/>
      <c r="Y3" s="130"/>
      <c r="Z3" s="116"/>
    </row>
    <row r="4" spans="1:26" ht="15" customHeight="1">
      <c r="A4" s="388" t="s">
        <v>45</v>
      </c>
      <c r="B4" s="430" t="s">
        <v>125</v>
      </c>
      <c r="C4" s="388" t="s">
        <v>46</v>
      </c>
      <c r="D4" s="66" t="s">
        <v>351</v>
      </c>
      <c r="E4" s="62">
        <v>0</v>
      </c>
      <c r="F4" s="62"/>
      <c r="G4" s="62"/>
      <c r="H4" s="62"/>
      <c r="I4" s="62"/>
      <c r="J4" s="299">
        <f>E4+F4+G4+H4+I4</f>
        <v>0</v>
      </c>
      <c r="K4" s="325"/>
      <c r="L4" s="62"/>
      <c r="M4" s="213"/>
      <c r="N4" s="213"/>
      <c r="O4" s="213"/>
      <c r="P4" s="213"/>
      <c r="Q4" s="213"/>
      <c r="R4" s="213"/>
      <c r="S4" s="213"/>
      <c r="T4" s="213"/>
      <c r="U4" s="213"/>
      <c r="V4" s="213"/>
      <c r="W4" s="213"/>
      <c r="X4" s="213"/>
      <c r="Y4" s="213"/>
      <c r="Z4" s="116"/>
    </row>
    <row r="5" spans="1:26">
      <c r="A5" s="388"/>
      <c r="B5" s="430"/>
      <c r="C5" s="388"/>
      <c r="D5" s="66" t="s">
        <v>352</v>
      </c>
      <c r="E5" s="343">
        <v>0</v>
      </c>
      <c r="F5" s="62"/>
      <c r="G5" s="62"/>
      <c r="H5" s="62"/>
      <c r="I5" s="62"/>
      <c r="J5" s="299">
        <f t="shared" ref="J5:J32" si="0">E5+F5+G5+H5+I5</f>
        <v>0</v>
      </c>
      <c r="K5" s="325"/>
      <c r="L5" s="62"/>
      <c r="M5" s="120"/>
      <c r="N5" s="120"/>
      <c r="O5" s="120"/>
      <c r="P5" s="120"/>
      <c r="Q5" s="120"/>
      <c r="R5" s="120"/>
      <c r="S5" s="120"/>
      <c r="T5" s="120"/>
      <c r="U5" s="120"/>
      <c r="V5" s="120"/>
      <c r="W5" s="120"/>
      <c r="X5" s="223"/>
      <c r="Y5" s="223"/>
      <c r="Z5" s="116"/>
    </row>
    <row r="6" spans="1:26">
      <c r="A6" s="388"/>
      <c r="B6" s="430"/>
      <c r="C6" s="388"/>
      <c r="D6" s="66" t="s">
        <v>353</v>
      </c>
      <c r="E6" s="343">
        <v>0</v>
      </c>
      <c r="F6" s="62"/>
      <c r="G6" s="62"/>
      <c r="H6" s="62"/>
      <c r="I6" s="62"/>
      <c r="J6" s="299">
        <f t="shared" si="0"/>
        <v>0</v>
      </c>
      <c r="K6" s="325"/>
      <c r="L6" s="62"/>
      <c r="M6" s="120"/>
      <c r="N6" s="120"/>
      <c r="O6" s="120"/>
      <c r="P6" s="120"/>
      <c r="Q6" s="120"/>
      <c r="R6" s="120"/>
      <c r="S6" s="120"/>
      <c r="T6" s="120"/>
      <c r="U6" s="120"/>
      <c r="V6" s="120"/>
      <c r="W6" s="120"/>
      <c r="X6" s="223"/>
      <c r="Y6" s="223"/>
      <c r="Z6" s="116"/>
    </row>
    <row r="7" spans="1:26">
      <c r="A7" s="388"/>
      <c r="B7" s="430"/>
      <c r="C7" s="388" t="s">
        <v>354</v>
      </c>
      <c r="D7" s="388"/>
      <c r="E7" s="343">
        <v>0</v>
      </c>
      <c r="F7" s="62"/>
      <c r="G7" s="62"/>
      <c r="H7" s="62"/>
      <c r="I7" s="62"/>
      <c r="J7" s="299">
        <f t="shared" si="0"/>
        <v>0</v>
      </c>
      <c r="K7" s="325"/>
      <c r="L7" s="62"/>
      <c r="M7" s="120"/>
      <c r="N7" s="120"/>
      <c r="O7" s="120"/>
      <c r="P7" s="120"/>
      <c r="Q7" s="120"/>
      <c r="R7" s="120"/>
      <c r="S7" s="120"/>
      <c r="T7" s="120"/>
      <c r="U7" s="120"/>
      <c r="V7" s="120"/>
      <c r="W7" s="120"/>
      <c r="X7" s="223"/>
      <c r="Y7" s="223"/>
      <c r="Z7" s="281"/>
    </row>
    <row r="8" spans="1:26">
      <c r="A8" s="388"/>
      <c r="B8" s="430"/>
      <c r="C8" s="388" t="s">
        <v>28</v>
      </c>
      <c r="D8" s="66" t="s">
        <v>187</v>
      </c>
      <c r="E8" s="343">
        <v>0</v>
      </c>
      <c r="F8" s="62"/>
      <c r="G8" s="62"/>
      <c r="H8" s="62"/>
      <c r="I8" s="62"/>
      <c r="J8" s="299">
        <f t="shared" si="0"/>
        <v>0</v>
      </c>
      <c r="K8" s="325"/>
      <c r="L8" s="62"/>
      <c r="M8" s="223"/>
      <c r="N8" s="223"/>
      <c r="O8" s="223"/>
      <c r="P8" s="120"/>
      <c r="Q8" s="120"/>
      <c r="R8" s="223"/>
      <c r="S8" s="223"/>
      <c r="T8" s="223"/>
      <c r="U8" s="223"/>
      <c r="V8" s="223"/>
      <c r="W8" s="223"/>
      <c r="X8" s="223"/>
      <c r="Y8" s="223"/>
      <c r="Z8" s="282"/>
    </row>
    <row r="9" spans="1:26">
      <c r="A9" s="388"/>
      <c r="B9" s="430"/>
      <c r="C9" s="388"/>
      <c r="D9" s="66" t="s">
        <v>355</v>
      </c>
      <c r="E9" s="343">
        <v>0</v>
      </c>
      <c r="F9" s="62"/>
      <c r="G9" s="62"/>
      <c r="H9" s="62"/>
      <c r="I9" s="62"/>
      <c r="J9" s="299">
        <f t="shared" si="0"/>
        <v>0</v>
      </c>
      <c r="K9" s="325"/>
      <c r="L9" s="62"/>
      <c r="M9" s="223"/>
      <c r="N9" s="223"/>
      <c r="O9" s="223"/>
      <c r="P9" s="120"/>
      <c r="Q9" s="120"/>
      <c r="R9" s="223"/>
      <c r="S9" s="223"/>
      <c r="T9" s="223"/>
      <c r="U9" s="223"/>
      <c r="V9" s="223"/>
      <c r="W9" s="223"/>
      <c r="X9" s="223"/>
      <c r="Y9" s="223"/>
      <c r="Z9" s="282"/>
    </row>
    <row r="10" spans="1:26">
      <c r="A10" s="388"/>
      <c r="B10" s="430"/>
      <c r="C10" s="388"/>
      <c r="D10" s="66" t="s">
        <v>356</v>
      </c>
      <c r="E10" s="343">
        <v>0</v>
      </c>
      <c r="F10" s="62"/>
      <c r="G10" s="62"/>
      <c r="H10" s="62"/>
      <c r="I10" s="62"/>
      <c r="J10" s="299">
        <f t="shared" si="0"/>
        <v>0</v>
      </c>
      <c r="K10" s="325"/>
      <c r="L10" s="62"/>
      <c r="M10" s="223"/>
      <c r="N10" s="223"/>
      <c r="O10" s="223"/>
      <c r="P10" s="120"/>
      <c r="Q10" s="120"/>
      <c r="R10" s="223"/>
      <c r="S10" s="223"/>
      <c r="T10" s="223"/>
      <c r="U10" s="223"/>
      <c r="V10" s="223"/>
      <c r="W10" s="223"/>
      <c r="X10" s="223"/>
      <c r="Y10" s="223"/>
      <c r="Z10" s="282"/>
    </row>
    <row r="11" spans="1:26" ht="13.5" customHeight="1">
      <c r="A11" s="388" t="s">
        <v>616</v>
      </c>
      <c r="B11" s="430" t="s">
        <v>125</v>
      </c>
      <c r="C11" s="388" t="s">
        <v>354</v>
      </c>
      <c r="D11" s="388"/>
      <c r="E11" s="343">
        <v>0</v>
      </c>
      <c r="F11" s="62"/>
      <c r="G11" s="62"/>
      <c r="H11" s="62"/>
      <c r="I11" s="62"/>
      <c r="J11" s="299">
        <f t="shared" si="0"/>
        <v>0</v>
      </c>
      <c r="K11" s="325"/>
      <c r="L11" s="62"/>
      <c r="M11" s="120"/>
      <c r="N11" s="120"/>
      <c r="O11" s="120"/>
      <c r="P11" s="120"/>
      <c r="Q11" s="120"/>
      <c r="R11" s="120"/>
      <c r="S11" s="120"/>
      <c r="T11" s="120"/>
      <c r="U11" s="120"/>
      <c r="V11" s="120"/>
      <c r="W11" s="120"/>
      <c r="X11" s="223"/>
      <c r="Y11" s="223"/>
      <c r="Z11" s="282"/>
    </row>
    <row r="12" spans="1:26">
      <c r="A12" s="388"/>
      <c r="B12" s="430"/>
      <c r="C12" s="388" t="s">
        <v>28</v>
      </c>
      <c r="D12" s="66" t="s">
        <v>187</v>
      </c>
      <c r="E12" s="343">
        <v>0</v>
      </c>
      <c r="F12" s="62"/>
      <c r="G12" s="62"/>
      <c r="H12" s="62"/>
      <c r="I12" s="62"/>
      <c r="J12" s="299">
        <f t="shared" si="0"/>
        <v>0</v>
      </c>
      <c r="K12" s="325"/>
      <c r="L12" s="62"/>
      <c r="M12" s="120"/>
      <c r="N12" s="120"/>
      <c r="O12" s="120"/>
      <c r="P12" s="120"/>
      <c r="Q12" s="120"/>
      <c r="R12" s="120"/>
      <c r="S12" s="120"/>
      <c r="T12" s="120"/>
      <c r="U12" s="120"/>
      <c r="V12" s="120"/>
      <c r="W12" s="120"/>
      <c r="X12" s="223"/>
      <c r="Y12" s="223"/>
      <c r="Z12" s="282"/>
    </row>
    <row r="13" spans="1:26">
      <c r="A13" s="388"/>
      <c r="B13" s="430"/>
      <c r="C13" s="388"/>
      <c r="D13" s="66" t="s">
        <v>355</v>
      </c>
      <c r="E13" s="343">
        <v>0</v>
      </c>
      <c r="F13" s="62"/>
      <c r="G13" s="62"/>
      <c r="H13" s="62"/>
      <c r="I13" s="62"/>
      <c r="J13" s="299">
        <f t="shared" si="0"/>
        <v>0</v>
      </c>
      <c r="K13" s="325"/>
      <c r="L13" s="62"/>
      <c r="M13" s="120"/>
      <c r="N13" s="120"/>
      <c r="O13" s="120"/>
      <c r="P13" s="120"/>
      <c r="Q13" s="120"/>
      <c r="R13" s="120"/>
      <c r="S13" s="120"/>
      <c r="T13" s="120"/>
      <c r="U13" s="120"/>
      <c r="V13" s="120"/>
      <c r="W13" s="120"/>
      <c r="X13" s="223"/>
      <c r="Y13" s="223"/>
      <c r="Z13" s="282"/>
    </row>
    <row r="14" spans="1:26">
      <c r="A14" s="388"/>
      <c r="B14" s="430"/>
      <c r="C14" s="388"/>
      <c r="D14" s="66" t="s">
        <v>356</v>
      </c>
      <c r="E14" s="343">
        <v>0</v>
      </c>
      <c r="F14" s="62"/>
      <c r="G14" s="62"/>
      <c r="H14" s="62"/>
      <c r="I14" s="62"/>
      <c r="J14" s="299">
        <f t="shared" si="0"/>
        <v>0</v>
      </c>
      <c r="K14" s="325"/>
      <c r="L14" s="62"/>
      <c r="M14" s="120"/>
      <c r="N14" s="120"/>
      <c r="O14" s="120"/>
      <c r="P14" s="120"/>
      <c r="Q14" s="120"/>
      <c r="R14" s="120"/>
      <c r="S14" s="120"/>
      <c r="T14" s="120"/>
      <c r="U14" s="120"/>
      <c r="V14" s="120"/>
      <c r="W14" s="120"/>
      <c r="X14" s="223"/>
      <c r="Y14" s="223"/>
      <c r="Z14" s="282"/>
    </row>
    <row r="15" spans="1:26">
      <c r="A15" s="388" t="s">
        <v>350</v>
      </c>
      <c r="B15" s="430" t="s">
        <v>125</v>
      </c>
      <c r="C15" s="388" t="s">
        <v>354</v>
      </c>
      <c r="D15" s="388"/>
      <c r="E15" s="343">
        <v>0</v>
      </c>
      <c r="F15" s="62"/>
      <c r="G15" s="62"/>
      <c r="H15" s="62"/>
      <c r="I15" s="62"/>
      <c r="J15" s="299">
        <f t="shared" si="0"/>
        <v>0</v>
      </c>
      <c r="K15" s="325"/>
      <c r="L15" s="62"/>
      <c r="M15" s="120"/>
      <c r="N15" s="120"/>
      <c r="O15" s="120"/>
      <c r="P15" s="120"/>
      <c r="Q15" s="120"/>
      <c r="R15" s="120"/>
      <c r="S15" s="120"/>
      <c r="T15" s="120"/>
      <c r="U15" s="120"/>
      <c r="V15" s="120"/>
      <c r="W15" s="120"/>
      <c r="X15" s="223"/>
      <c r="Y15" s="223"/>
      <c r="Z15" s="282"/>
    </row>
    <row r="16" spans="1:26">
      <c r="A16" s="388"/>
      <c r="B16" s="430"/>
      <c r="C16" s="388" t="s">
        <v>28</v>
      </c>
      <c r="D16" s="66" t="s">
        <v>187</v>
      </c>
      <c r="E16" s="343">
        <v>0</v>
      </c>
      <c r="F16" s="62"/>
      <c r="G16" s="62"/>
      <c r="H16" s="62"/>
      <c r="I16" s="62"/>
      <c r="J16" s="299">
        <f t="shared" si="0"/>
        <v>0</v>
      </c>
      <c r="K16" s="325"/>
      <c r="L16" s="62"/>
      <c r="M16" s="120"/>
      <c r="N16" s="120"/>
      <c r="O16" s="120"/>
      <c r="P16" s="120"/>
      <c r="Q16" s="120"/>
      <c r="R16" s="120"/>
      <c r="S16" s="120"/>
      <c r="T16" s="120"/>
      <c r="U16" s="120"/>
      <c r="V16" s="120"/>
      <c r="W16" s="120"/>
      <c r="X16" s="223"/>
      <c r="Y16" s="223"/>
      <c r="Z16" s="282"/>
    </row>
    <row r="17" spans="1:26">
      <c r="A17" s="388"/>
      <c r="B17" s="430"/>
      <c r="C17" s="388"/>
      <c r="D17" s="66" t="s">
        <v>355</v>
      </c>
      <c r="E17" s="343">
        <v>0</v>
      </c>
      <c r="F17" s="62"/>
      <c r="G17" s="62"/>
      <c r="H17" s="62"/>
      <c r="I17" s="62"/>
      <c r="J17" s="299">
        <f t="shared" si="0"/>
        <v>0</v>
      </c>
      <c r="K17" s="325"/>
      <c r="L17" s="62"/>
      <c r="M17" s="120"/>
      <c r="N17" s="120"/>
      <c r="O17" s="120"/>
      <c r="P17" s="120"/>
      <c r="Q17" s="120"/>
      <c r="R17" s="120"/>
      <c r="S17" s="120"/>
      <c r="T17" s="120"/>
      <c r="U17" s="120"/>
      <c r="V17" s="120"/>
      <c r="W17" s="120"/>
      <c r="X17" s="223"/>
      <c r="Y17" s="223"/>
      <c r="Z17" s="282"/>
    </row>
    <row r="18" spans="1:26">
      <c r="A18" s="388"/>
      <c r="B18" s="430"/>
      <c r="C18" s="388"/>
      <c r="D18" s="66" t="s">
        <v>356</v>
      </c>
      <c r="E18" s="343">
        <v>0</v>
      </c>
      <c r="F18" s="62"/>
      <c r="G18" s="62"/>
      <c r="H18" s="62"/>
      <c r="I18" s="62"/>
      <c r="J18" s="299">
        <f t="shared" si="0"/>
        <v>0</v>
      </c>
      <c r="K18" s="325"/>
      <c r="L18" s="62"/>
      <c r="M18" s="120"/>
      <c r="N18" s="120"/>
      <c r="O18" s="120"/>
      <c r="P18" s="120"/>
      <c r="Q18" s="120"/>
      <c r="R18" s="120"/>
      <c r="S18" s="120"/>
      <c r="T18" s="120"/>
      <c r="U18" s="120"/>
      <c r="V18" s="120"/>
      <c r="W18" s="120"/>
      <c r="X18" s="223"/>
      <c r="Y18" s="223"/>
      <c r="Z18" s="281"/>
    </row>
    <row r="19" spans="1:26">
      <c r="A19" s="388" t="s">
        <v>357</v>
      </c>
      <c r="B19" s="430" t="s">
        <v>125</v>
      </c>
      <c r="C19" s="388" t="s">
        <v>46</v>
      </c>
      <c r="D19" s="66" t="s">
        <v>351</v>
      </c>
      <c r="E19" s="343">
        <v>0</v>
      </c>
      <c r="F19" s="62"/>
      <c r="G19" s="62"/>
      <c r="H19" s="62"/>
      <c r="I19" s="62"/>
      <c r="J19" s="299">
        <f t="shared" si="0"/>
        <v>0</v>
      </c>
      <c r="K19" s="325"/>
      <c r="L19" s="62"/>
      <c r="M19" s="223"/>
      <c r="N19" s="223"/>
      <c r="O19" s="223"/>
      <c r="P19" s="120"/>
      <c r="Q19" s="120"/>
      <c r="R19" s="223"/>
      <c r="S19" s="223"/>
      <c r="T19" s="223"/>
      <c r="U19" s="223"/>
      <c r="V19" s="223"/>
      <c r="W19" s="223"/>
      <c r="X19" s="223"/>
      <c r="Y19" s="223"/>
      <c r="Z19" s="282"/>
    </row>
    <row r="20" spans="1:26">
      <c r="A20" s="388"/>
      <c r="B20" s="430"/>
      <c r="C20" s="388"/>
      <c r="D20" s="66" t="s">
        <v>352</v>
      </c>
      <c r="E20" s="343">
        <v>0</v>
      </c>
      <c r="F20" s="62"/>
      <c r="G20" s="62"/>
      <c r="H20" s="62"/>
      <c r="I20" s="62"/>
      <c r="J20" s="299">
        <f t="shared" si="0"/>
        <v>0</v>
      </c>
      <c r="K20" s="325"/>
      <c r="L20" s="62"/>
      <c r="M20" s="223"/>
      <c r="N20" s="223"/>
      <c r="O20" s="223"/>
      <c r="P20" s="120"/>
      <c r="Q20" s="120"/>
      <c r="R20" s="223"/>
      <c r="S20" s="223"/>
      <c r="T20" s="223"/>
      <c r="U20" s="223"/>
      <c r="V20" s="223"/>
      <c r="W20" s="223"/>
      <c r="X20" s="223"/>
      <c r="Y20" s="223"/>
      <c r="Z20" s="282"/>
    </row>
    <row r="21" spans="1:26">
      <c r="A21" s="388"/>
      <c r="B21" s="430"/>
      <c r="C21" s="388"/>
      <c r="D21" s="66" t="s">
        <v>353</v>
      </c>
      <c r="E21" s="343">
        <v>0</v>
      </c>
      <c r="F21" s="62"/>
      <c r="G21" s="62"/>
      <c r="H21" s="62"/>
      <c r="I21" s="62"/>
      <c r="J21" s="299">
        <f t="shared" si="0"/>
        <v>0</v>
      </c>
      <c r="K21" s="325"/>
      <c r="L21" s="62"/>
      <c r="M21" s="223"/>
      <c r="N21" s="223"/>
      <c r="O21" s="223"/>
      <c r="P21" s="120"/>
      <c r="Q21" s="120"/>
      <c r="R21" s="223"/>
      <c r="S21" s="223"/>
      <c r="T21" s="223"/>
      <c r="U21" s="223"/>
      <c r="V21" s="223"/>
      <c r="W21" s="223"/>
      <c r="X21" s="223"/>
      <c r="Y21" s="223"/>
      <c r="Z21" s="282"/>
    </row>
    <row r="22" spans="1:26">
      <c r="A22" s="388"/>
      <c r="B22" s="430"/>
      <c r="C22" s="388" t="s">
        <v>354</v>
      </c>
      <c r="D22" s="388"/>
      <c r="E22" s="343">
        <v>0</v>
      </c>
      <c r="F22" s="62"/>
      <c r="G22" s="62"/>
      <c r="H22" s="62"/>
      <c r="I22" s="62"/>
      <c r="J22" s="299">
        <f t="shared" si="0"/>
        <v>0</v>
      </c>
      <c r="K22" s="325"/>
      <c r="L22" s="62"/>
      <c r="M22" s="116"/>
      <c r="N22" s="116"/>
      <c r="O22" s="116"/>
      <c r="P22" s="116"/>
      <c r="Q22" s="116"/>
      <c r="R22" s="116"/>
      <c r="S22" s="116"/>
      <c r="T22" s="116"/>
      <c r="U22" s="116"/>
      <c r="V22" s="116"/>
      <c r="W22" s="116"/>
      <c r="X22" s="116"/>
      <c r="Y22" s="116"/>
      <c r="Z22" s="116"/>
    </row>
    <row r="23" spans="1:26">
      <c r="A23" s="388"/>
      <c r="B23" s="430"/>
      <c r="C23" s="388" t="s">
        <v>28</v>
      </c>
      <c r="D23" s="66" t="s">
        <v>187</v>
      </c>
      <c r="E23" s="343">
        <v>0</v>
      </c>
      <c r="F23" s="62"/>
      <c r="G23" s="62"/>
      <c r="H23" s="62"/>
      <c r="I23" s="62"/>
      <c r="J23" s="299">
        <f t="shared" si="0"/>
        <v>0</v>
      </c>
      <c r="K23" s="325"/>
      <c r="L23" s="62"/>
      <c r="M23" s="116"/>
      <c r="N23" s="116"/>
      <c r="O23" s="116"/>
      <c r="P23" s="116"/>
      <c r="Q23" s="116"/>
      <c r="R23" s="116"/>
      <c r="S23" s="116"/>
      <c r="T23" s="116"/>
      <c r="U23" s="116"/>
      <c r="V23" s="116"/>
      <c r="W23" s="116"/>
      <c r="X23" s="116"/>
      <c r="Y23" s="116"/>
      <c r="Z23" s="116"/>
    </row>
    <row r="24" spans="1:26">
      <c r="A24" s="388"/>
      <c r="B24" s="430"/>
      <c r="C24" s="388"/>
      <c r="D24" s="66" t="s">
        <v>355</v>
      </c>
      <c r="E24" s="343">
        <v>0</v>
      </c>
      <c r="F24" s="62"/>
      <c r="G24" s="62"/>
      <c r="H24" s="62"/>
      <c r="I24" s="62"/>
      <c r="J24" s="299">
        <f t="shared" si="0"/>
        <v>0</v>
      </c>
      <c r="K24" s="325"/>
      <c r="L24" s="62"/>
    </row>
    <row r="25" spans="1:26">
      <c r="A25" s="388"/>
      <c r="B25" s="430"/>
      <c r="C25" s="388"/>
      <c r="D25" s="66" t="s">
        <v>356</v>
      </c>
      <c r="E25" s="343">
        <v>0</v>
      </c>
      <c r="F25" s="62"/>
      <c r="G25" s="62"/>
      <c r="H25" s="62"/>
      <c r="I25" s="62"/>
      <c r="J25" s="299">
        <f t="shared" si="0"/>
        <v>0</v>
      </c>
      <c r="K25" s="325"/>
      <c r="L25" s="62"/>
    </row>
    <row r="26" spans="1:26">
      <c r="A26" s="388" t="s">
        <v>8</v>
      </c>
      <c r="B26" s="430" t="s">
        <v>125</v>
      </c>
      <c r="C26" s="388" t="s">
        <v>46</v>
      </c>
      <c r="D26" s="66" t="s">
        <v>351</v>
      </c>
      <c r="E26" s="343">
        <v>0</v>
      </c>
      <c r="F26" s="62"/>
      <c r="G26" s="62"/>
      <c r="H26" s="62"/>
      <c r="I26" s="62"/>
      <c r="J26" s="299">
        <f t="shared" si="0"/>
        <v>0</v>
      </c>
      <c r="K26" s="325"/>
      <c r="L26" s="62"/>
    </row>
    <row r="27" spans="1:26">
      <c r="A27" s="388"/>
      <c r="B27" s="430"/>
      <c r="C27" s="388"/>
      <c r="D27" s="66" t="s">
        <v>352</v>
      </c>
      <c r="E27" s="343">
        <v>4</v>
      </c>
      <c r="F27" s="62"/>
      <c r="G27" s="62"/>
      <c r="H27" s="62"/>
      <c r="I27" s="62"/>
      <c r="J27" s="299">
        <f t="shared" si="0"/>
        <v>4</v>
      </c>
      <c r="K27" s="325"/>
      <c r="L27" s="62"/>
    </row>
    <row r="28" spans="1:26">
      <c r="A28" s="388"/>
      <c r="B28" s="430"/>
      <c r="C28" s="388"/>
      <c r="D28" s="66" t="s">
        <v>353</v>
      </c>
      <c r="E28" s="343">
        <v>0</v>
      </c>
      <c r="F28" s="62"/>
      <c r="G28" s="62"/>
      <c r="H28" s="62"/>
      <c r="I28" s="62"/>
      <c r="J28" s="299">
        <f t="shared" si="0"/>
        <v>0</v>
      </c>
      <c r="K28" s="325"/>
      <c r="L28" s="62"/>
    </row>
    <row r="29" spans="1:26">
      <c r="A29" s="388"/>
      <c r="B29" s="430"/>
      <c r="C29" s="388" t="s">
        <v>354</v>
      </c>
      <c r="D29" s="388"/>
      <c r="E29" s="343">
        <v>0</v>
      </c>
      <c r="F29" s="62"/>
      <c r="G29" s="62"/>
      <c r="H29" s="62"/>
      <c r="I29" s="62"/>
      <c r="J29" s="299">
        <f t="shared" si="0"/>
        <v>0</v>
      </c>
      <c r="K29" s="325"/>
      <c r="L29" s="62"/>
    </row>
    <row r="30" spans="1:26">
      <c r="A30" s="388"/>
      <c r="B30" s="430"/>
      <c r="C30" s="388" t="s">
        <v>28</v>
      </c>
      <c r="D30" s="66" t="s">
        <v>187</v>
      </c>
      <c r="E30" s="343">
        <v>2</v>
      </c>
      <c r="F30" s="62"/>
      <c r="G30" s="62"/>
      <c r="H30" s="62"/>
      <c r="I30" s="62"/>
      <c r="J30" s="299">
        <f t="shared" si="0"/>
        <v>2</v>
      </c>
      <c r="K30" s="325"/>
      <c r="L30" s="62"/>
    </row>
    <row r="31" spans="1:26">
      <c r="A31" s="388"/>
      <c r="B31" s="430"/>
      <c r="C31" s="388"/>
      <c r="D31" s="66" t="s">
        <v>355</v>
      </c>
      <c r="E31" s="343">
        <v>0</v>
      </c>
      <c r="F31" s="62"/>
      <c r="G31" s="62"/>
      <c r="H31" s="62"/>
      <c r="I31" s="62"/>
      <c r="J31" s="299">
        <f t="shared" si="0"/>
        <v>0</v>
      </c>
      <c r="K31" s="325"/>
      <c r="L31" s="62"/>
    </row>
    <row r="32" spans="1:26">
      <c r="A32" s="388"/>
      <c r="B32" s="430"/>
      <c r="C32" s="388"/>
      <c r="D32" s="66" t="s">
        <v>356</v>
      </c>
      <c r="E32" s="343">
        <v>2.3853</v>
      </c>
      <c r="F32" s="62"/>
      <c r="G32" s="62"/>
      <c r="H32" s="62"/>
      <c r="I32" s="62"/>
      <c r="J32" s="299">
        <f t="shared" si="0"/>
        <v>2.3853</v>
      </c>
      <c r="K32" s="325"/>
      <c r="L32" s="62"/>
    </row>
  </sheetData>
  <mergeCells count="35">
    <mergeCell ref="K2:K3"/>
    <mergeCell ref="A1:L1"/>
    <mergeCell ref="L2:L3"/>
    <mergeCell ref="C11:D11"/>
    <mergeCell ref="C12:C14"/>
    <mergeCell ref="E2:E3"/>
    <mergeCell ref="F2:F3"/>
    <mergeCell ref="J2:J3"/>
    <mergeCell ref="A2:A3"/>
    <mergeCell ref="B2:B3"/>
    <mergeCell ref="H2:H3"/>
    <mergeCell ref="I2:I3"/>
    <mergeCell ref="G2:G3"/>
    <mergeCell ref="C2:D3"/>
    <mergeCell ref="B15:B18"/>
    <mergeCell ref="C15:D15"/>
    <mergeCell ref="A4:A10"/>
    <mergeCell ref="B4:B10"/>
    <mergeCell ref="A15:A18"/>
    <mergeCell ref="C16:C18"/>
    <mergeCell ref="C8:C10"/>
    <mergeCell ref="C4:C6"/>
    <mergeCell ref="C7:D7"/>
    <mergeCell ref="A11:A14"/>
    <mergeCell ref="B11:B14"/>
    <mergeCell ref="A26:A32"/>
    <mergeCell ref="B26:B32"/>
    <mergeCell ref="C26:C28"/>
    <mergeCell ref="C29:D29"/>
    <mergeCell ref="C30:C32"/>
    <mergeCell ref="C19:C21"/>
    <mergeCell ref="A19:A25"/>
    <mergeCell ref="B19:B25"/>
    <mergeCell ref="C22:D22"/>
    <mergeCell ref="C23:C25"/>
  </mergeCells>
  <phoneticPr fontId="25" type="noConversion"/>
  <pageMargins left="0.7" right="0.7" top="0.75" bottom="0.75" header="0.3" footer="0.3"/>
  <pageSetup paperSize="9" orientation="portrait" horizontalDpi="4294967292"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2"/>
  <sheetViews>
    <sheetView workbookViewId="0">
      <selection sqref="A1:I1"/>
    </sheetView>
  </sheetViews>
  <sheetFormatPr defaultRowHeight="13.5"/>
  <cols>
    <col min="1" max="1" width="18.75" style="52" customWidth="1"/>
    <col min="2" max="5" width="10" style="52" customWidth="1"/>
    <col min="6" max="6" width="11.875" style="52" customWidth="1"/>
    <col min="7" max="8" width="10.375" style="52" customWidth="1"/>
    <col min="9" max="9" width="11.875" style="52" customWidth="1"/>
    <col min="10" max="16384" width="9" style="52"/>
  </cols>
  <sheetData>
    <row r="1" spans="1:9" ht="13.5" customHeight="1">
      <c r="A1" s="544" t="s">
        <v>539</v>
      </c>
      <c r="B1" s="545"/>
      <c r="C1" s="545"/>
      <c r="D1" s="545"/>
      <c r="E1" s="545"/>
      <c r="F1" s="545"/>
      <c r="G1" s="545"/>
      <c r="H1" s="545"/>
      <c r="I1" s="545"/>
    </row>
    <row r="2" spans="1:9" ht="31.5" customHeight="1">
      <c r="A2" s="388" t="s">
        <v>38</v>
      </c>
      <c r="B2" s="432">
        <v>2012</v>
      </c>
      <c r="C2" s="432">
        <v>2013</v>
      </c>
      <c r="D2" s="430">
        <v>2014</v>
      </c>
      <c r="E2" s="430">
        <v>2015</v>
      </c>
      <c r="F2" s="388" t="s">
        <v>626</v>
      </c>
      <c r="G2" s="430">
        <v>2017</v>
      </c>
      <c r="H2" s="432">
        <v>2020</v>
      </c>
      <c r="I2" s="388" t="s">
        <v>628</v>
      </c>
    </row>
    <row r="3" spans="1:9" ht="19.5" customHeight="1">
      <c r="A3" s="388"/>
      <c r="B3" s="434"/>
      <c r="C3" s="434"/>
      <c r="D3" s="430"/>
      <c r="E3" s="430"/>
      <c r="F3" s="388"/>
      <c r="G3" s="430"/>
      <c r="H3" s="434"/>
      <c r="I3" s="388"/>
    </row>
    <row r="4" spans="1:9" ht="18.75" customHeight="1">
      <c r="A4" s="270" t="s">
        <v>502</v>
      </c>
      <c r="B4" s="323">
        <v>0</v>
      </c>
      <c r="C4" s="323"/>
      <c r="D4" s="323"/>
      <c r="E4" s="323"/>
      <c r="F4" s="333" t="e">
        <f>((E4/B4)^(1/3)-1)*100</f>
        <v>#DIV/0!</v>
      </c>
      <c r="G4" s="168"/>
      <c r="H4" s="323"/>
      <c r="I4" s="333" t="e">
        <f>((H4/E4)^(1/5)-1)*100</f>
        <v>#DIV/0!</v>
      </c>
    </row>
    <row r="5" spans="1:9" ht="18.75" customHeight="1">
      <c r="A5" s="270" t="s">
        <v>110</v>
      </c>
      <c r="B5" s="343">
        <v>0</v>
      </c>
      <c r="C5" s="323"/>
      <c r="D5" s="323"/>
      <c r="E5" s="323"/>
      <c r="F5" s="333" t="e">
        <f>((E5/B5)^(1/3)-1)*100</f>
        <v>#DIV/0!</v>
      </c>
      <c r="G5" s="168"/>
      <c r="H5" s="323"/>
      <c r="I5" s="333" t="e">
        <f>((H5/E5)^(1/5)-1)*100</f>
        <v>#DIV/0!</v>
      </c>
    </row>
    <row r="6" spans="1:9" ht="18.75" customHeight="1">
      <c r="A6" s="270" t="s">
        <v>112</v>
      </c>
      <c r="B6" s="343">
        <v>0</v>
      </c>
      <c r="C6" s="323"/>
      <c r="D6" s="323"/>
      <c r="E6" s="323"/>
      <c r="F6" s="333" t="e">
        <f>((E6/B6)^(1/3)-1)*100</f>
        <v>#DIV/0!</v>
      </c>
      <c r="G6" s="168"/>
      <c r="H6" s="323"/>
      <c r="I6" s="333" t="e">
        <f>((H6/E6)^(1/5)-1)*100</f>
        <v>#DIV/0!</v>
      </c>
    </row>
    <row r="7" spans="1:9" ht="18.75" customHeight="1">
      <c r="A7" s="270" t="s">
        <v>503</v>
      </c>
      <c r="B7" s="343">
        <v>0</v>
      </c>
      <c r="C7" s="323"/>
      <c r="D7" s="323"/>
      <c r="E7" s="323"/>
      <c r="F7" s="333" t="e">
        <f>((E7/B7)^(1/3)-1)*100</f>
        <v>#DIV/0!</v>
      </c>
      <c r="G7" s="168"/>
      <c r="H7" s="323"/>
      <c r="I7" s="333" t="e">
        <f>((H7/E7)^(1/5)-1)*100</f>
        <v>#DIV/0!</v>
      </c>
    </row>
    <row r="8" spans="1:9">
      <c r="A8" s="270" t="s">
        <v>35</v>
      </c>
      <c r="B8" s="298" t="e">
        <f>B7/B4</f>
        <v>#DIV/0!</v>
      </c>
      <c r="C8" s="298" t="e">
        <f>C7/C4</f>
        <v>#DIV/0!</v>
      </c>
      <c r="D8" s="298" t="e">
        <f>D7/D4</f>
        <v>#DIV/0!</v>
      </c>
      <c r="E8" s="298" t="e">
        <f>E7/E4</f>
        <v>#DIV/0!</v>
      </c>
      <c r="F8" s="298" t="s">
        <v>613</v>
      </c>
      <c r="G8" s="298" t="e">
        <f>G7/G4</f>
        <v>#DIV/0!</v>
      </c>
      <c r="H8" s="298" t="e">
        <f>H7/H4</f>
        <v>#DIV/0!</v>
      </c>
      <c r="I8" s="298" t="s">
        <v>613</v>
      </c>
    </row>
    <row r="9" spans="1:9">
      <c r="B9" s="9"/>
      <c r="D9" s="109"/>
      <c r="E9" s="109"/>
    </row>
    <row r="12" spans="1:9">
      <c r="B12" s="283"/>
    </row>
  </sheetData>
  <mergeCells count="10">
    <mergeCell ref="A1:I1"/>
    <mergeCell ref="A2:A3"/>
    <mergeCell ref="D2:D3"/>
    <mergeCell ref="E2:E3"/>
    <mergeCell ref="H2:H3"/>
    <mergeCell ref="F2:F3"/>
    <mergeCell ref="G2:G3"/>
    <mergeCell ref="I2:I3"/>
    <mergeCell ref="B2:B3"/>
    <mergeCell ref="C2:C3"/>
  </mergeCells>
  <phoneticPr fontId="45"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60"/>
  <sheetViews>
    <sheetView zoomScale="90" zoomScaleNormal="90" workbookViewId="0">
      <selection sqref="A1:AA1"/>
    </sheetView>
  </sheetViews>
  <sheetFormatPr defaultRowHeight="13.5"/>
  <cols>
    <col min="1" max="1" width="4.75" style="60" customWidth="1"/>
    <col min="2" max="2" width="8.5" style="60" customWidth="1"/>
    <col min="3" max="3" width="7.25" style="60" customWidth="1"/>
    <col min="4" max="4" width="17.625" style="60" customWidth="1"/>
    <col min="5" max="6" width="7.75" style="60" customWidth="1"/>
    <col min="7" max="7" width="7.75" style="261" customWidth="1"/>
    <col min="8" max="9" width="7.75" style="60" customWidth="1"/>
    <col min="10" max="10" width="7.75" style="261" customWidth="1"/>
    <col min="11" max="12" width="7.75" style="60" customWidth="1"/>
    <col min="13" max="13" width="7.75" style="261" customWidth="1"/>
    <col min="14" max="15" width="7.75" style="60" customWidth="1"/>
    <col min="16" max="16" width="7.75" style="261" customWidth="1"/>
    <col min="17" max="18" width="7.75" style="60" customWidth="1"/>
    <col min="19" max="19" width="7.75" style="261" customWidth="1"/>
    <col min="20" max="21" width="7.75" style="60" customWidth="1"/>
    <col min="22" max="22" width="7.75" style="261" customWidth="1"/>
    <col min="23" max="25" width="7.75" style="312" customWidth="1"/>
    <col min="26" max="31" width="7.75" style="60" customWidth="1"/>
    <col min="32" max="16384" width="9" style="60"/>
  </cols>
  <sheetData>
    <row r="1" spans="1:33">
      <c r="A1" s="458" t="s">
        <v>540</v>
      </c>
      <c r="B1" s="459"/>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93"/>
      <c r="AC1" s="93"/>
      <c r="AD1" s="93"/>
      <c r="AE1" s="93"/>
    </row>
    <row r="2" spans="1:33" ht="14.25" customHeight="1">
      <c r="A2" s="388" t="s">
        <v>10</v>
      </c>
      <c r="B2" s="388" t="s">
        <v>11</v>
      </c>
      <c r="C2" s="388" t="s">
        <v>360</v>
      </c>
      <c r="D2" s="388" t="s">
        <v>328</v>
      </c>
      <c r="E2" s="430" t="s">
        <v>329</v>
      </c>
      <c r="F2" s="430"/>
      <c r="G2" s="430"/>
      <c r="H2" s="430" t="s">
        <v>326</v>
      </c>
      <c r="I2" s="430"/>
      <c r="J2" s="430"/>
      <c r="K2" s="430" t="s">
        <v>327</v>
      </c>
      <c r="L2" s="430"/>
      <c r="M2" s="430"/>
      <c r="N2" s="430">
        <v>2014</v>
      </c>
      <c r="O2" s="430"/>
      <c r="P2" s="430"/>
      <c r="Q2" s="430">
        <v>2015</v>
      </c>
      <c r="R2" s="430"/>
      <c r="S2" s="430"/>
      <c r="T2" s="388" t="s">
        <v>359</v>
      </c>
      <c r="U2" s="388"/>
      <c r="V2" s="388"/>
      <c r="W2" s="430" t="s">
        <v>640</v>
      </c>
      <c r="X2" s="430"/>
      <c r="Y2" s="430"/>
      <c r="Z2" s="388" t="s">
        <v>332</v>
      </c>
      <c r="AA2" s="388"/>
      <c r="AB2" s="388"/>
      <c r="AC2" s="226"/>
      <c r="AD2" s="226"/>
      <c r="AE2" s="226"/>
      <c r="AF2" s="116"/>
      <c r="AG2" s="116"/>
    </row>
    <row r="3" spans="1:33">
      <c r="A3" s="388"/>
      <c r="B3" s="388"/>
      <c r="C3" s="388"/>
      <c r="D3" s="388"/>
      <c r="E3" s="430"/>
      <c r="F3" s="430"/>
      <c r="G3" s="430"/>
      <c r="H3" s="430"/>
      <c r="I3" s="430"/>
      <c r="J3" s="430"/>
      <c r="K3" s="430"/>
      <c r="L3" s="430"/>
      <c r="M3" s="430"/>
      <c r="N3" s="430"/>
      <c r="O3" s="430"/>
      <c r="P3" s="430"/>
      <c r="Q3" s="430"/>
      <c r="R3" s="430"/>
      <c r="S3" s="430"/>
      <c r="T3" s="388"/>
      <c r="U3" s="388"/>
      <c r="V3" s="388"/>
      <c r="W3" s="430"/>
      <c r="X3" s="430"/>
      <c r="Y3" s="430"/>
      <c r="Z3" s="388"/>
      <c r="AA3" s="388"/>
      <c r="AB3" s="388"/>
      <c r="AC3" s="273"/>
      <c r="AD3" s="284"/>
      <c r="AE3" s="273"/>
      <c r="AF3" s="284"/>
      <c r="AG3" s="273"/>
    </row>
    <row r="4" spans="1:33">
      <c r="A4" s="388"/>
      <c r="B4" s="388"/>
      <c r="C4" s="388"/>
      <c r="D4" s="388"/>
      <c r="E4" s="271" t="s">
        <v>40</v>
      </c>
      <c r="F4" s="271" t="s">
        <v>41</v>
      </c>
      <c r="G4" s="288" t="s">
        <v>541</v>
      </c>
      <c r="H4" s="271" t="s">
        <v>40</v>
      </c>
      <c r="I4" s="271" t="s">
        <v>41</v>
      </c>
      <c r="J4" s="288" t="s">
        <v>541</v>
      </c>
      <c r="K4" s="271" t="s">
        <v>40</v>
      </c>
      <c r="L4" s="271" t="s">
        <v>41</v>
      </c>
      <c r="M4" s="288" t="s">
        <v>541</v>
      </c>
      <c r="N4" s="271" t="s">
        <v>40</v>
      </c>
      <c r="O4" s="271" t="s">
        <v>41</v>
      </c>
      <c r="P4" s="288" t="s">
        <v>541</v>
      </c>
      <c r="Q4" s="271" t="s">
        <v>40</v>
      </c>
      <c r="R4" s="271" t="s">
        <v>41</v>
      </c>
      <c r="S4" s="288" t="s">
        <v>541</v>
      </c>
      <c r="T4" s="271" t="s">
        <v>40</v>
      </c>
      <c r="U4" s="271" t="s">
        <v>41</v>
      </c>
      <c r="V4" s="288" t="s">
        <v>541</v>
      </c>
      <c r="W4" s="313" t="s">
        <v>40</v>
      </c>
      <c r="X4" s="313" t="s">
        <v>41</v>
      </c>
      <c r="Y4" s="313" t="s">
        <v>541</v>
      </c>
      <c r="Z4" s="271" t="s">
        <v>40</v>
      </c>
      <c r="AA4" s="271" t="s">
        <v>41</v>
      </c>
      <c r="AB4" s="288" t="s">
        <v>541</v>
      </c>
      <c r="AC4" s="213"/>
      <c r="AD4" s="213"/>
      <c r="AE4" s="213"/>
      <c r="AF4" s="213"/>
      <c r="AG4" s="213"/>
    </row>
    <row r="5" spans="1:33" s="296" customFormat="1" ht="15.75" customHeight="1">
      <c r="A5" s="432">
        <v>1</v>
      </c>
      <c r="B5" s="418" t="s">
        <v>20</v>
      </c>
      <c r="C5" s="432">
        <v>35</v>
      </c>
      <c r="D5" s="305" t="s">
        <v>330</v>
      </c>
      <c r="E5" s="337">
        <v>0</v>
      </c>
      <c r="F5" s="343">
        <v>0</v>
      </c>
      <c r="G5" s="343">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33"/>
      <c r="B6" s="431"/>
      <c r="C6" s="433"/>
      <c r="D6" s="305" t="s">
        <v>331</v>
      </c>
      <c r="E6" s="343">
        <v>0</v>
      </c>
      <c r="F6" s="343">
        <v>0</v>
      </c>
      <c r="G6" s="343">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33"/>
      <c r="B7" s="431"/>
      <c r="C7" s="433"/>
      <c r="D7" s="305" t="s">
        <v>325</v>
      </c>
      <c r="E7" s="343">
        <v>0</v>
      </c>
      <c r="F7" s="343">
        <v>0</v>
      </c>
      <c r="G7" s="343">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33"/>
      <c r="B8" s="431"/>
      <c r="C8" s="433"/>
      <c r="D8" s="305" t="s">
        <v>498</v>
      </c>
      <c r="E8" s="337" t="s">
        <v>107</v>
      </c>
      <c r="F8" s="337" t="s">
        <v>107</v>
      </c>
      <c r="G8" s="337">
        <v>0</v>
      </c>
      <c r="H8" s="337" t="s">
        <v>107</v>
      </c>
      <c r="I8" s="337" t="s">
        <v>107</v>
      </c>
      <c r="J8" s="337"/>
      <c r="K8" s="337" t="s">
        <v>107</v>
      </c>
      <c r="L8" s="337" t="s">
        <v>107</v>
      </c>
      <c r="M8" s="337"/>
      <c r="N8" s="337" t="s">
        <v>107</v>
      </c>
      <c r="O8" s="337" t="s">
        <v>107</v>
      </c>
      <c r="P8" s="337"/>
      <c r="Q8" s="337" t="s">
        <v>107</v>
      </c>
      <c r="R8" s="337" t="s">
        <v>107</v>
      </c>
      <c r="S8" s="337"/>
      <c r="T8" s="298" t="s">
        <v>107</v>
      </c>
      <c r="U8" s="298" t="s">
        <v>107</v>
      </c>
      <c r="V8" s="298">
        <f t="shared" si="0"/>
        <v>0</v>
      </c>
      <c r="W8" s="337" t="s">
        <v>107</v>
      </c>
      <c r="X8" s="337" t="s">
        <v>107</v>
      </c>
      <c r="Y8" s="337"/>
      <c r="Z8" s="337" t="s">
        <v>107</v>
      </c>
      <c r="AA8" s="337" t="s">
        <v>107</v>
      </c>
      <c r="AB8" s="337"/>
      <c r="AC8" s="98"/>
      <c r="AD8" s="98"/>
      <c r="AE8" s="98"/>
      <c r="AF8" s="98"/>
    </row>
    <row r="9" spans="1:33" s="296" customFormat="1" ht="15.75" customHeight="1">
      <c r="A9" s="434"/>
      <c r="B9" s="419"/>
      <c r="C9" s="434"/>
      <c r="D9" s="306" t="s">
        <v>617</v>
      </c>
      <c r="E9" s="337">
        <v>0</v>
      </c>
      <c r="F9" s="343">
        <v>0</v>
      </c>
      <c r="G9" s="337" t="s">
        <v>721</v>
      </c>
      <c r="H9" s="337"/>
      <c r="I9" s="337"/>
      <c r="J9" s="337" t="s">
        <v>721</v>
      </c>
      <c r="K9" s="337"/>
      <c r="L9" s="337"/>
      <c r="M9" s="337" t="s">
        <v>721</v>
      </c>
      <c r="N9" s="337"/>
      <c r="O9" s="337"/>
      <c r="P9" s="337" t="s">
        <v>721</v>
      </c>
      <c r="Q9" s="337"/>
      <c r="R9" s="337"/>
      <c r="S9" s="337" t="s">
        <v>721</v>
      </c>
      <c r="T9" s="298">
        <f>E9+H9+K9+N9+Q9</f>
        <v>0</v>
      </c>
      <c r="U9" s="298">
        <f>F9+I9+L9+O9+R9</f>
        <v>0</v>
      </c>
      <c r="V9" s="298" t="s">
        <v>721</v>
      </c>
      <c r="W9" s="337"/>
      <c r="X9" s="337"/>
      <c r="Y9" s="337" t="s">
        <v>721</v>
      </c>
      <c r="Z9" s="337"/>
      <c r="AA9" s="337"/>
      <c r="AB9" s="337" t="s">
        <v>721</v>
      </c>
      <c r="AC9" s="98"/>
      <c r="AD9" s="98"/>
      <c r="AE9" s="98"/>
      <c r="AF9" s="98"/>
    </row>
    <row r="10" spans="1:33" s="296" customFormat="1" ht="13.5" customHeight="1">
      <c r="A10" s="432">
        <v>2</v>
      </c>
      <c r="B10" s="418" t="s">
        <v>21</v>
      </c>
      <c r="C10" s="432">
        <v>35</v>
      </c>
      <c r="D10" s="305" t="s">
        <v>330</v>
      </c>
      <c r="E10" s="343">
        <v>0</v>
      </c>
      <c r="F10" s="343">
        <v>0</v>
      </c>
      <c r="G10" s="337">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33"/>
      <c r="B11" s="431"/>
      <c r="C11" s="433"/>
      <c r="D11" s="305" t="s">
        <v>331</v>
      </c>
      <c r="E11" s="343">
        <v>0</v>
      </c>
      <c r="F11" s="343">
        <v>0</v>
      </c>
      <c r="G11" s="343">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33"/>
      <c r="B12" s="431"/>
      <c r="C12" s="433"/>
      <c r="D12" s="305" t="s">
        <v>325</v>
      </c>
      <c r="E12" s="343">
        <v>0</v>
      </c>
      <c r="F12" s="343">
        <v>0</v>
      </c>
      <c r="G12" s="343">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33"/>
      <c r="B13" s="431"/>
      <c r="C13" s="433"/>
      <c r="D13" s="305" t="s">
        <v>498</v>
      </c>
      <c r="E13" s="337" t="s">
        <v>107</v>
      </c>
      <c r="F13" s="337" t="s">
        <v>107</v>
      </c>
      <c r="G13" s="343">
        <v>0</v>
      </c>
      <c r="H13" s="337" t="s">
        <v>107</v>
      </c>
      <c r="I13" s="337" t="s">
        <v>107</v>
      </c>
      <c r="J13" s="337"/>
      <c r="K13" s="337" t="s">
        <v>107</v>
      </c>
      <c r="L13" s="337" t="s">
        <v>107</v>
      </c>
      <c r="M13" s="337"/>
      <c r="N13" s="337" t="s">
        <v>107</v>
      </c>
      <c r="O13" s="337" t="s">
        <v>107</v>
      </c>
      <c r="P13" s="337"/>
      <c r="Q13" s="337" t="s">
        <v>107</v>
      </c>
      <c r="R13" s="337" t="s">
        <v>107</v>
      </c>
      <c r="S13" s="337"/>
      <c r="T13" s="298" t="s">
        <v>107</v>
      </c>
      <c r="U13" s="298" t="s">
        <v>107</v>
      </c>
      <c r="V13" s="298">
        <f t="shared" si="1"/>
        <v>0</v>
      </c>
      <c r="W13" s="337" t="s">
        <v>107</v>
      </c>
      <c r="X13" s="337" t="s">
        <v>107</v>
      </c>
      <c r="Y13" s="337"/>
      <c r="Z13" s="337" t="s">
        <v>107</v>
      </c>
      <c r="AA13" s="337" t="s">
        <v>107</v>
      </c>
      <c r="AB13" s="337"/>
    </row>
    <row r="14" spans="1:33" s="296" customFormat="1">
      <c r="A14" s="434"/>
      <c r="B14" s="419"/>
      <c r="C14" s="434"/>
      <c r="D14" s="306" t="s">
        <v>617</v>
      </c>
      <c r="E14" s="337">
        <v>0</v>
      </c>
      <c r="F14" s="343">
        <v>0</v>
      </c>
      <c r="G14" s="337" t="s">
        <v>721</v>
      </c>
      <c r="H14" s="337"/>
      <c r="I14" s="337"/>
      <c r="J14" s="337" t="s">
        <v>721</v>
      </c>
      <c r="K14" s="337"/>
      <c r="L14" s="337"/>
      <c r="M14" s="337" t="s">
        <v>721</v>
      </c>
      <c r="N14" s="337"/>
      <c r="O14" s="337"/>
      <c r="P14" s="337" t="s">
        <v>721</v>
      </c>
      <c r="Q14" s="337"/>
      <c r="R14" s="337"/>
      <c r="S14" s="337" t="s">
        <v>721</v>
      </c>
      <c r="T14" s="298">
        <f>E14+H14+K14+N14+Q14</f>
        <v>0</v>
      </c>
      <c r="U14" s="298">
        <f>F14+I14+L14+O14+R14</f>
        <v>0</v>
      </c>
      <c r="V14" s="298" t="s">
        <v>721</v>
      </c>
      <c r="W14" s="337"/>
      <c r="X14" s="337"/>
      <c r="Y14" s="337" t="s">
        <v>721</v>
      </c>
      <c r="Z14" s="337"/>
      <c r="AA14" s="337"/>
      <c r="AB14" s="337" t="s">
        <v>721</v>
      </c>
    </row>
    <row r="15" spans="1:33" s="296" customFormat="1" ht="13.5" customHeight="1">
      <c r="A15" s="432">
        <v>3</v>
      </c>
      <c r="B15" s="418" t="s">
        <v>54</v>
      </c>
      <c r="C15" s="432">
        <v>35</v>
      </c>
      <c r="D15" s="305" t="s">
        <v>330</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33"/>
      <c r="B16" s="431"/>
      <c r="C16" s="433"/>
      <c r="D16" s="305" t="s">
        <v>331</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33"/>
      <c r="B17" s="431"/>
      <c r="C17" s="433"/>
      <c r="D17" s="305" t="s">
        <v>325</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33"/>
      <c r="B18" s="431"/>
      <c r="C18" s="433"/>
      <c r="D18" s="305" t="s">
        <v>498</v>
      </c>
      <c r="E18" s="298" t="s">
        <v>107</v>
      </c>
      <c r="F18" s="298" t="s">
        <v>107</v>
      </c>
      <c r="G18" s="298">
        <f>G8+G13</f>
        <v>0</v>
      </c>
      <c r="H18" s="298" t="s">
        <v>107</v>
      </c>
      <c r="I18" s="298" t="s">
        <v>107</v>
      </c>
      <c r="J18" s="298">
        <f>J8+J13</f>
        <v>0</v>
      </c>
      <c r="K18" s="298" t="s">
        <v>107</v>
      </c>
      <c r="L18" s="298" t="s">
        <v>107</v>
      </c>
      <c r="M18" s="298">
        <f>M8+M13</f>
        <v>0</v>
      </c>
      <c r="N18" s="298" t="s">
        <v>107</v>
      </c>
      <c r="O18" s="298" t="s">
        <v>107</v>
      </c>
      <c r="P18" s="298">
        <f>P8+P13</f>
        <v>0</v>
      </c>
      <c r="Q18" s="298" t="s">
        <v>107</v>
      </c>
      <c r="R18" s="298" t="s">
        <v>107</v>
      </c>
      <c r="S18" s="298">
        <f>S8+S13</f>
        <v>0</v>
      </c>
      <c r="T18" s="298" t="s">
        <v>107</v>
      </c>
      <c r="U18" s="298" t="s">
        <v>107</v>
      </c>
      <c r="V18" s="298">
        <f>V8+V13</f>
        <v>0</v>
      </c>
      <c r="W18" s="298" t="s">
        <v>107</v>
      </c>
      <c r="X18" s="298" t="s">
        <v>107</v>
      </c>
      <c r="Y18" s="298">
        <f>Y8+Y13</f>
        <v>0</v>
      </c>
      <c r="Z18" s="298" t="s">
        <v>107</v>
      </c>
      <c r="AA18" s="298" t="s">
        <v>107</v>
      </c>
      <c r="AB18" s="298">
        <f>AB8+AB13</f>
        <v>0</v>
      </c>
    </row>
    <row r="19" spans="1:28" s="296" customFormat="1">
      <c r="A19" s="434"/>
      <c r="B19" s="419"/>
      <c r="C19" s="434"/>
      <c r="D19" s="306" t="s">
        <v>617</v>
      </c>
      <c r="E19" s="298">
        <f>E9+E14</f>
        <v>0</v>
      </c>
      <c r="F19" s="298">
        <f>F9+F14</f>
        <v>0</v>
      </c>
      <c r="G19" s="298" t="s">
        <v>721</v>
      </c>
      <c r="H19" s="298">
        <f>H9+H14</f>
        <v>0</v>
      </c>
      <c r="I19" s="298">
        <f>I9+I14</f>
        <v>0</v>
      </c>
      <c r="J19" s="298" t="s">
        <v>721</v>
      </c>
      <c r="K19" s="298">
        <f>K9+K14</f>
        <v>0</v>
      </c>
      <c r="L19" s="298">
        <f>L9+L14</f>
        <v>0</v>
      </c>
      <c r="M19" s="298" t="s">
        <v>721</v>
      </c>
      <c r="N19" s="298">
        <f>N9+N14</f>
        <v>0</v>
      </c>
      <c r="O19" s="298">
        <f>O9+O14</f>
        <v>0</v>
      </c>
      <c r="P19" s="298" t="s">
        <v>721</v>
      </c>
      <c r="Q19" s="298">
        <f>Q9+Q14</f>
        <v>0</v>
      </c>
      <c r="R19" s="298">
        <f>R9+R14</f>
        <v>0</v>
      </c>
      <c r="S19" s="298" t="s">
        <v>721</v>
      </c>
      <c r="T19" s="298">
        <f>T9+T14</f>
        <v>0</v>
      </c>
      <c r="U19" s="298">
        <f>U9+U14</f>
        <v>0</v>
      </c>
      <c r="V19" s="298" t="s">
        <v>721</v>
      </c>
      <c r="W19" s="298">
        <f>W9+W14</f>
        <v>0</v>
      </c>
      <c r="X19" s="298">
        <f>X9+X14</f>
        <v>0</v>
      </c>
      <c r="Y19" s="298" t="s">
        <v>721</v>
      </c>
      <c r="Z19" s="298">
        <f>Z9+Z14</f>
        <v>0</v>
      </c>
      <c r="AA19" s="298">
        <f>AA9+AA14</f>
        <v>0</v>
      </c>
      <c r="AB19" s="298" t="s">
        <v>721</v>
      </c>
    </row>
    <row r="20" spans="1:28" s="296" customFormat="1" ht="13.5" customHeight="1">
      <c r="A20" s="432">
        <v>3.1</v>
      </c>
      <c r="B20" s="418" t="s">
        <v>618</v>
      </c>
      <c r="C20" s="432">
        <v>35</v>
      </c>
      <c r="D20" s="305" t="s">
        <v>330</v>
      </c>
      <c r="E20" s="337">
        <v>0</v>
      </c>
      <c r="F20" s="343">
        <v>0</v>
      </c>
      <c r="G20" s="343">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33"/>
      <c r="B21" s="431"/>
      <c r="C21" s="433"/>
      <c r="D21" s="305" t="s">
        <v>331</v>
      </c>
      <c r="E21" s="343">
        <v>0</v>
      </c>
      <c r="F21" s="343">
        <v>0</v>
      </c>
      <c r="G21" s="343">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33"/>
      <c r="B22" s="431"/>
      <c r="C22" s="433"/>
      <c r="D22" s="305" t="s">
        <v>325</v>
      </c>
      <c r="E22" s="343">
        <v>0</v>
      </c>
      <c r="F22" s="343">
        <v>0</v>
      </c>
      <c r="G22" s="343">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33"/>
      <c r="B23" s="431"/>
      <c r="C23" s="433"/>
      <c r="D23" s="305" t="s">
        <v>498</v>
      </c>
      <c r="E23" s="337" t="s">
        <v>107</v>
      </c>
      <c r="F23" s="337" t="s">
        <v>107</v>
      </c>
      <c r="G23" s="337">
        <v>0</v>
      </c>
      <c r="H23" s="337" t="s">
        <v>107</v>
      </c>
      <c r="I23" s="337" t="s">
        <v>107</v>
      </c>
      <c r="J23" s="337"/>
      <c r="K23" s="337" t="s">
        <v>107</v>
      </c>
      <c r="L23" s="337" t="s">
        <v>107</v>
      </c>
      <c r="M23" s="337"/>
      <c r="N23" s="337" t="s">
        <v>107</v>
      </c>
      <c r="O23" s="337" t="s">
        <v>107</v>
      </c>
      <c r="P23" s="337"/>
      <c r="Q23" s="337" t="s">
        <v>107</v>
      </c>
      <c r="R23" s="337" t="s">
        <v>107</v>
      </c>
      <c r="S23" s="337"/>
      <c r="T23" s="298" t="s">
        <v>107</v>
      </c>
      <c r="U23" s="298" t="s">
        <v>107</v>
      </c>
      <c r="V23" s="298">
        <f>G23+J23+M23+P23+S23</f>
        <v>0</v>
      </c>
      <c r="W23" s="337" t="s">
        <v>107</v>
      </c>
      <c r="X23" s="337" t="s">
        <v>107</v>
      </c>
      <c r="Y23" s="337"/>
      <c r="Z23" s="337" t="s">
        <v>107</v>
      </c>
      <c r="AA23" s="337" t="s">
        <v>107</v>
      </c>
      <c r="AB23" s="337"/>
    </row>
    <row r="24" spans="1:28" s="296" customFormat="1">
      <c r="A24" s="434"/>
      <c r="B24" s="419"/>
      <c r="C24" s="434"/>
      <c r="D24" s="306" t="s">
        <v>617</v>
      </c>
      <c r="E24" s="337">
        <v>0</v>
      </c>
      <c r="F24" s="343">
        <v>0</v>
      </c>
      <c r="G24" s="337" t="s">
        <v>721</v>
      </c>
      <c r="H24" s="337"/>
      <c r="I24" s="337"/>
      <c r="J24" s="337" t="s">
        <v>721</v>
      </c>
      <c r="K24" s="337"/>
      <c r="L24" s="337"/>
      <c r="M24" s="337" t="s">
        <v>721</v>
      </c>
      <c r="N24" s="337"/>
      <c r="O24" s="337"/>
      <c r="P24" s="337" t="s">
        <v>721</v>
      </c>
      <c r="Q24" s="337"/>
      <c r="R24" s="337"/>
      <c r="S24" s="337" t="s">
        <v>721</v>
      </c>
      <c r="T24" s="298">
        <f t="shared" ref="T24:U27" si="4">E24+H24+K24+N24+Q24</f>
        <v>0</v>
      </c>
      <c r="U24" s="298">
        <f t="shared" si="4"/>
        <v>0</v>
      </c>
      <c r="V24" s="298" t="s">
        <v>721</v>
      </c>
      <c r="W24" s="337"/>
      <c r="X24" s="337"/>
      <c r="Y24" s="337" t="s">
        <v>721</v>
      </c>
      <c r="Z24" s="337"/>
      <c r="AA24" s="337"/>
      <c r="AB24" s="337" t="s">
        <v>721</v>
      </c>
    </row>
    <row r="25" spans="1:28" s="296" customFormat="1" ht="13.5" customHeight="1">
      <c r="A25" s="432">
        <v>3.2</v>
      </c>
      <c r="B25" s="525" t="s">
        <v>619</v>
      </c>
      <c r="C25" s="432">
        <v>35</v>
      </c>
      <c r="D25" s="305" t="s">
        <v>330</v>
      </c>
      <c r="E25" s="343">
        <v>0</v>
      </c>
      <c r="F25" s="343">
        <v>0</v>
      </c>
      <c r="G25" s="337">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33"/>
      <c r="B26" s="431"/>
      <c r="C26" s="433"/>
      <c r="D26" s="305" t="s">
        <v>331</v>
      </c>
      <c r="E26" s="343">
        <v>0</v>
      </c>
      <c r="F26" s="343">
        <v>0</v>
      </c>
      <c r="G26" s="343">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33"/>
      <c r="B27" s="431"/>
      <c r="C27" s="433"/>
      <c r="D27" s="305" t="s">
        <v>325</v>
      </c>
      <c r="E27" s="343">
        <v>0</v>
      </c>
      <c r="F27" s="343">
        <v>0</v>
      </c>
      <c r="G27" s="343">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33"/>
      <c r="B28" s="431"/>
      <c r="C28" s="433"/>
      <c r="D28" s="305" t="s">
        <v>498</v>
      </c>
      <c r="E28" s="337" t="s">
        <v>107</v>
      </c>
      <c r="F28" s="337" t="s">
        <v>107</v>
      </c>
      <c r="G28" s="343">
        <v>0</v>
      </c>
      <c r="H28" s="337" t="s">
        <v>107</v>
      </c>
      <c r="I28" s="337" t="s">
        <v>107</v>
      </c>
      <c r="J28" s="337"/>
      <c r="K28" s="337" t="s">
        <v>107</v>
      </c>
      <c r="L28" s="337" t="s">
        <v>107</v>
      </c>
      <c r="M28" s="337"/>
      <c r="N28" s="337" t="s">
        <v>107</v>
      </c>
      <c r="O28" s="337" t="s">
        <v>107</v>
      </c>
      <c r="P28" s="337"/>
      <c r="Q28" s="337" t="s">
        <v>107</v>
      </c>
      <c r="R28" s="337" t="s">
        <v>107</v>
      </c>
      <c r="S28" s="337"/>
      <c r="T28" s="298" t="s">
        <v>107</v>
      </c>
      <c r="U28" s="298" t="s">
        <v>107</v>
      </c>
      <c r="V28" s="298">
        <f>G28+J28+M28+P28+S28</f>
        <v>0</v>
      </c>
      <c r="W28" s="337" t="s">
        <v>107</v>
      </c>
      <c r="X28" s="337" t="s">
        <v>107</v>
      </c>
      <c r="Y28" s="337"/>
      <c r="Z28" s="337" t="s">
        <v>107</v>
      </c>
      <c r="AA28" s="337" t="s">
        <v>107</v>
      </c>
      <c r="AB28" s="337"/>
    </row>
    <row r="29" spans="1:28" s="296" customFormat="1">
      <c r="A29" s="434"/>
      <c r="B29" s="419"/>
      <c r="C29" s="434"/>
      <c r="D29" s="306" t="s">
        <v>617</v>
      </c>
      <c r="E29" s="337">
        <v>0</v>
      </c>
      <c r="F29" s="343">
        <v>0</v>
      </c>
      <c r="G29" s="337" t="s">
        <v>721</v>
      </c>
      <c r="H29" s="337"/>
      <c r="I29" s="337"/>
      <c r="J29" s="337" t="s">
        <v>721</v>
      </c>
      <c r="K29" s="337"/>
      <c r="L29" s="337"/>
      <c r="M29" s="337" t="s">
        <v>721</v>
      </c>
      <c r="N29" s="337"/>
      <c r="O29" s="337"/>
      <c r="P29" s="337" t="s">
        <v>721</v>
      </c>
      <c r="Q29" s="337"/>
      <c r="R29" s="337"/>
      <c r="S29" s="337" t="s">
        <v>721</v>
      </c>
      <c r="T29" s="298">
        <f t="shared" ref="T29:U32" si="5">E29+H29+K29+N29+Q29</f>
        <v>0</v>
      </c>
      <c r="U29" s="298">
        <f t="shared" si="5"/>
        <v>0</v>
      </c>
      <c r="V29" s="298" t="s">
        <v>721</v>
      </c>
      <c r="W29" s="337"/>
      <c r="X29" s="337"/>
      <c r="Y29" s="337" t="s">
        <v>721</v>
      </c>
      <c r="Z29" s="337"/>
      <c r="AA29" s="337"/>
      <c r="AB29" s="337" t="s">
        <v>721</v>
      </c>
    </row>
    <row r="30" spans="1:28" s="296" customFormat="1" ht="13.5" customHeight="1">
      <c r="A30" s="432">
        <v>3.3</v>
      </c>
      <c r="B30" s="418" t="s">
        <v>620</v>
      </c>
      <c r="C30" s="432">
        <v>35</v>
      </c>
      <c r="D30" s="305" t="s">
        <v>330</v>
      </c>
      <c r="E30" s="343">
        <v>0</v>
      </c>
      <c r="F30" s="343">
        <v>0</v>
      </c>
      <c r="G30" s="337">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33"/>
      <c r="B31" s="431"/>
      <c r="C31" s="433"/>
      <c r="D31" s="305" t="s">
        <v>331</v>
      </c>
      <c r="E31" s="343">
        <v>0</v>
      </c>
      <c r="F31" s="343">
        <v>0</v>
      </c>
      <c r="G31" s="343">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33"/>
      <c r="B32" s="431"/>
      <c r="C32" s="433"/>
      <c r="D32" s="305" t="s">
        <v>325</v>
      </c>
      <c r="E32" s="343">
        <v>0</v>
      </c>
      <c r="F32" s="343">
        <v>0</v>
      </c>
      <c r="G32" s="343">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33"/>
      <c r="B33" s="431"/>
      <c r="C33" s="433"/>
      <c r="D33" s="305" t="s">
        <v>498</v>
      </c>
      <c r="E33" s="337" t="s">
        <v>107</v>
      </c>
      <c r="F33" s="337" t="s">
        <v>107</v>
      </c>
      <c r="G33" s="343">
        <v>0</v>
      </c>
      <c r="H33" s="337" t="s">
        <v>107</v>
      </c>
      <c r="I33" s="337" t="s">
        <v>107</v>
      </c>
      <c r="J33" s="337"/>
      <c r="K33" s="337" t="s">
        <v>107</v>
      </c>
      <c r="L33" s="337" t="s">
        <v>107</v>
      </c>
      <c r="M33" s="337"/>
      <c r="N33" s="337" t="s">
        <v>107</v>
      </c>
      <c r="O33" s="337" t="s">
        <v>107</v>
      </c>
      <c r="P33" s="337"/>
      <c r="Q33" s="337" t="s">
        <v>107</v>
      </c>
      <c r="R33" s="337" t="s">
        <v>107</v>
      </c>
      <c r="S33" s="337"/>
      <c r="T33" s="298" t="s">
        <v>107</v>
      </c>
      <c r="U33" s="298" t="s">
        <v>107</v>
      </c>
      <c r="V33" s="298">
        <f>G33+J33+M33+P33+S33</f>
        <v>0</v>
      </c>
      <c r="W33" s="337" t="s">
        <v>107</v>
      </c>
      <c r="X33" s="337" t="s">
        <v>107</v>
      </c>
      <c r="Y33" s="337"/>
      <c r="Z33" s="337" t="s">
        <v>107</v>
      </c>
      <c r="AA33" s="337" t="s">
        <v>107</v>
      </c>
      <c r="AB33" s="337"/>
    </row>
    <row r="34" spans="1:28" s="296" customFormat="1">
      <c r="A34" s="434"/>
      <c r="B34" s="419"/>
      <c r="C34" s="434"/>
      <c r="D34" s="306" t="s">
        <v>617</v>
      </c>
      <c r="E34" s="337">
        <v>0</v>
      </c>
      <c r="F34" s="343">
        <v>0</v>
      </c>
      <c r="G34" s="337" t="s">
        <v>721</v>
      </c>
      <c r="H34" s="337"/>
      <c r="I34" s="337"/>
      <c r="J34" s="337" t="s">
        <v>721</v>
      </c>
      <c r="K34" s="337"/>
      <c r="L34" s="337"/>
      <c r="M34" s="337" t="s">
        <v>721</v>
      </c>
      <c r="N34" s="337"/>
      <c r="O34" s="337"/>
      <c r="P34" s="337" t="s">
        <v>721</v>
      </c>
      <c r="Q34" s="337"/>
      <c r="R34" s="337"/>
      <c r="S34" s="337" t="s">
        <v>721</v>
      </c>
      <c r="T34" s="298">
        <f t="shared" ref="T34:U37" si="6">E34+H34+K34+N34+Q34</f>
        <v>0</v>
      </c>
      <c r="U34" s="298">
        <f t="shared" si="6"/>
        <v>0</v>
      </c>
      <c r="V34" s="298" t="s">
        <v>721</v>
      </c>
      <c r="W34" s="337"/>
      <c r="X34" s="337"/>
      <c r="Y34" s="337" t="s">
        <v>721</v>
      </c>
      <c r="Z34" s="337"/>
      <c r="AA34" s="337"/>
      <c r="AB34" s="337" t="s">
        <v>721</v>
      </c>
    </row>
    <row r="35" spans="1:28" s="296" customFormat="1" ht="13.5" customHeight="1">
      <c r="A35" s="432">
        <v>3.4</v>
      </c>
      <c r="B35" s="418" t="s">
        <v>621</v>
      </c>
      <c r="C35" s="432">
        <v>35</v>
      </c>
      <c r="D35" s="305" t="s">
        <v>330</v>
      </c>
      <c r="E35" s="343">
        <v>0</v>
      </c>
      <c r="F35" s="343">
        <v>0</v>
      </c>
      <c r="G35" s="337">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33"/>
      <c r="B36" s="431"/>
      <c r="C36" s="433"/>
      <c r="D36" s="305" t="s">
        <v>331</v>
      </c>
      <c r="E36" s="343">
        <v>0</v>
      </c>
      <c r="F36" s="343">
        <v>0</v>
      </c>
      <c r="G36" s="343">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33"/>
      <c r="B37" s="431"/>
      <c r="C37" s="433"/>
      <c r="D37" s="305" t="s">
        <v>325</v>
      </c>
      <c r="E37" s="343">
        <v>0</v>
      </c>
      <c r="F37" s="343">
        <v>0</v>
      </c>
      <c r="G37" s="343">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33"/>
      <c r="B38" s="431"/>
      <c r="C38" s="433"/>
      <c r="D38" s="305" t="s">
        <v>498</v>
      </c>
      <c r="E38" s="337" t="s">
        <v>107</v>
      </c>
      <c r="F38" s="337" t="s">
        <v>107</v>
      </c>
      <c r="G38" s="343">
        <v>0</v>
      </c>
      <c r="H38" s="337" t="s">
        <v>107</v>
      </c>
      <c r="I38" s="337" t="s">
        <v>107</v>
      </c>
      <c r="J38" s="337"/>
      <c r="K38" s="337" t="s">
        <v>107</v>
      </c>
      <c r="L38" s="337" t="s">
        <v>107</v>
      </c>
      <c r="M38" s="337"/>
      <c r="N38" s="337" t="s">
        <v>107</v>
      </c>
      <c r="O38" s="337" t="s">
        <v>107</v>
      </c>
      <c r="P38" s="337"/>
      <c r="Q38" s="337" t="s">
        <v>107</v>
      </c>
      <c r="R38" s="337" t="s">
        <v>107</v>
      </c>
      <c r="S38" s="337"/>
      <c r="T38" s="298" t="s">
        <v>107</v>
      </c>
      <c r="U38" s="298" t="s">
        <v>107</v>
      </c>
      <c r="V38" s="298">
        <f>G38+J38+M38+P38+S38</f>
        <v>0</v>
      </c>
      <c r="W38" s="337" t="s">
        <v>107</v>
      </c>
      <c r="X38" s="337" t="s">
        <v>107</v>
      </c>
      <c r="Y38" s="337"/>
      <c r="Z38" s="337" t="s">
        <v>107</v>
      </c>
      <c r="AA38" s="337" t="s">
        <v>107</v>
      </c>
      <c r="AB38" s="337"/>
    </row>
    <row r="39" spans="1:28" s="296" customFormat="1">
      <c r="A39" s="434"/>
      <c r="B39" s="419"/>
      <c r="C39" s="434"/>
      <c r="D39" s="306" t="s">
        <v>617</v>
      </c>
      <c r="E39" s="337">
        <v>0</v>
      </c>
      <c r="F39" s="343">
        <v>0</v>
      </c>
      <c r="G39" s="337" t="s">
        <v>721</v>
      </c>
      <c r="H39" s="337"/>
      <c r="I39" s="337"/>
      <c r="J39" s="337" t="s">
        <v>721</v>
      </c>
      <c r="K39" s="337"/>
      <c r="L39" s="337"/>
      <c r="M39" s="337" t="s">
        <v>721</v>
      </c>
      <c r="N39" s="337"/>
      <c r="O39" s="337"/>
      <c r="P39" s="337" t="s">
        <v>721</v>
      </c>
      <c r="Q39" s="337"/>
      <c r="R39" s="337"/>
      <c r="S39" s="337" t="s">
        <v>721</v>
      </c>
      <c r="T39" s="298">
        <f t="shared" ref="T39:U42" si="7">E39+H39+K39+N39+Q39</f>
        <v>0</v>
      </c>
      <c r="U39" s="298">
        <f t="shared" si="7"/>
        <v>0</v>
      </c>
      <c r="V39" s="298" t="s">
        <v>721</v>
      </c>
      <c r="W39" s="337"/>
      <c r="X39" s="337"/>
      <c r="Y39" s="337" t="s">
        <v>721</v>
      </c>
      <c r="Z39" s="337"/>
      <c r="AA39" s="337"/>
      <c r="AB39" s="337" t="s">
        <v>721</v>
      </c>
    </row>
    <row r="40" spans="1:28" s="296" customFormat="1" ht="13.5" customHeight="1">
      <c r="A40" s="432">
        <v>3.5</v>
      </c>
      <c r="B40" s="418" t="s">
        <v>622</v>
      </c>
      <c r="C40" s="432">
        <v>35</v>
      </c>
      <c r="D40" s="305" t="s">
        <v>330</v>
      </c>
      <c r="E40" s="343">
        <v>0</v>
      </c>
      <c r="F40" s="343">
        <v>0</v>
      </c>
      <c r="G40" s="337">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33"/>
      <c r="B41" s="431"/>
      <c r="C41" s="433"/>
      <c r="D41" s="305" t="s">
        <v>331</v>
      </c>
      <c r="E41" s="343">
        <v>0</v>
      </c>
      <c r="F41" s="343">
        <v>0</v>
      </c>
      <c r="G41" s="343">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33"/>
      <c r="B42" s="431"/>
      <c r="C42" s="433"/>
      <c r="D42" s="305" t="s">
        <v>325</v>
      </c>
      <c r="E42" s="343">
        <v>0</v>
      </c>
      <c r="F42" s="343">
        <v>0</v>
      </c>
      <c r="G42" s="343">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33"/>
      <c r="B43" s="431"/>
      <c r="C43" s="433"/>
      <c r="D43" s="305" t="s">
        <v>498</v>
      </c>
      <c r="E43" s="337" t="s">
        <v>107</v>
      </c>
      <c r="F43" s="337" t="s">
        <v>107</v>
      </c>
      <c r="G43" s="343">
        <v>0</v>
      </c>
      <c r="H43" s="337" t="s">
        <v>107</v>
      </c>
      <c r="I43" s="337" t="s">
        <v>107</v>
      </c>
      <c r="J43" s="337"/>
      <c r="K43" s="337" t="s">
        <v>107</v>
      </c>
      <c r="L43" s="337" t="s">
        <v>107</v>
      </c>
      <c r="M43" s="337"/>
      <c r="N43" s="337" t="s">
        <v>107</v>
      </c>
      <c r="O43" s="337" t="s">
        <v>107</v>
      </c>
      <c r="P43" s="337"/>
      <c r="Q43" s="337" t="s">
        <v>107</v>
      </c>
      <c r="R43" s="337" t="s">
        <v>107</v>
      </c>
      <c r="S43" s="337"/>
      <c r="T43" s="298" t="s">
        <v>107</v>
      </c>
      <c r="U43" s="298" t="s">
        <v>107</v>
      </c>
      <c r="V43" s="298">
        <f>G43+J43+M43+P43+S43</f>
        <v>0</v>
      </c>
      <c r="W43" s="337" t="s">
        <v>107</v>
      </c>
      <c r="X43" s="337" t="s">
        <v>107</v>
      </c>
      <c r="Y43" s="337"/>
      <c r="Z43" s="337" t="s">
        <v>107</v>
      </c>
      <c r="AA43" s="337" t="s">
        <v>107</v>
      </c>
      <c r="AB43" s="337"/>
    </row>
    <row r="44" spans="1:28" s="296" customFormat="1">
      <c r="A44" s="434"/>
      <c r="B44" s="419"/>
      <c r="C44" s="434"/>
      <c r="D44" s="306" t="s">
        <v>617</v>
      </c>
      <c r="E44" s="337">
        <v>0</v>
      </c>
      <c r="F44" s="343">
        <v>0</v>
      </c>
      <c r="G44" s="337" t="s">
        <v>721</v>
      </c>
      <c r="H44" s="337"/>
      <c r="I44" s="337"/>
      <c r="J44" s="337" t="s">
        <v>721</v>
      </c>
      <c r="K44" s="337"/>
      <c r="L44" s="337"/>
      <c r="M44" s="337" t="s">
        <v>721</v>
      </c>
      <c r="N44" s="337"/>
      <c r="O44" s="337"/>
      <c r="P44" s="337" t="s">
        <v>721</v>
      </c>
      <c r="Q44" s="337"/>
      <c r="R44" s="337"/>
      <c r="S44" s="337" t="s">
        <v>721</v>
      </c>
      <c r="T44" s="298">
        <f t="shared" ref="T44:U47" si="8">E44+H44+K44+N44+Q44</f>
        <v>0</v>
      </c>
      <c r="U44" s="298">
        <f t="shared" si="8"/>
        <v>0</v>
      </c>
      <c r="V44" s="298" t="s">
        <v>721</v>
      </c>
      <c r="W44" s="337"/>
      <c r="X44" s="337"/>
      <c r="Y44" s="337" t="s">
        <v>721</v>
      </c>
      <c r="Z44" s="337"/>
      <c r="AA44" s="337"/>
      <c r="AB44" s="337" t="s">
        <v>721</v>
      </c>
    </row>
    <row r="45" spans="1:28" s="296" customFormat="1" ht="13.5" customHeight="1">
      <c r="A45" s="432">
        <v>3.6</v>
      </c>
      <c r="B45" s="418" t="s">
        <v>623</v>
      </c>
      <c r="C45" s="432">
        <v>35</v>
      </c>
      <c r="D45" s="305" t="s">
        <v>330</v>
      </c>
      <c r="E45" s="343">
        <v>0</v>
      </c>
      <c r="F45" s="343">
        <v>0</v>
      </c>
      <c r="G45" s="337">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33"/>
      <c r="B46" s="431"/>
      <c r="C46" s="433"/>
      <c r="D46" s="305" t="s">
        <v>331</v>
      </c>
      <c r="E46" s="343">
        <v>0</v>
      </c>
      <c r="F46" s="343">
        <v>0</v>
      </c>
      <c r="G46" s="343">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33"/>
      <c r="B47" s="431"/>
      <c r="C47" s="433"/>
      <c r="D47" s="305" t="s">
        <v>325</v>
      </c>
      <c r="E47" s="343">
        <v>0</v>
      </c>
      <c r="F47" s="343">
        <v>0</v>
      </c>
      <c r="G47" s="343">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33"/>
      <c r="B48" s="431"/>
      <c r="C48" s="433"/>
      <c r="D48" s="305" t="s">
        <v>498</v>
      </c>
      <c r="E48" s="337" t="s">
        <v>107</v>
      </c>
      <c r="F48" s="337" t="s">
        <v>107</v>
      </c>
      <c r="G48" s="343">
        <v>0</v>
      </c>
      <c r="H48" s="337" t="s">
        <v>107</v>
      </c>
      <c r="I48" s="337" t="s">
        <v>107</v>
      </c>
      <c r="J48" s="337"/>
      <c r="K48" s="337" t="s">
        <v>107</v>
      </c>
      <c r="L48" s="337" t="s">
        <v>107</v>
      </c>
      <c r="M48" s="337"/>
      <c r="N48" s="337" t="s">
        <v>107</v>
      </c>
      <c r="O48" s="337" t="s">
        <v>107</v>
      </c>
      <c r="P48" s="337"/>
      <c r="Q48" s="337" t="s">
        <v>107</v>
      </c>
      <c r="R48" s="337" t="s">
        <v>107</v>
      </c>
      <c r="S48" s="337"/>
      <c r="T48" s="298" t="s">
        <v>107</v>
      </c>
      <c r="U48" s="298" t="s">
        <v>107</v>
      </c>
      <c r="V48" s="298">
        <f>G48+J48+M48+P48+S48</f>
        <v>0</v>
      </c>
      <c r="W48" s="337" t="s">
        <v>107</v>
      </c>
      <c r="X48" s="337" t="s">
        <v>107</v>
      </c>
      <c r="Y48" s="337"/>
      <c r="Z48" s="337" t="s">
        <v>107</v>
      </c>
      <c r="AA48" s="337" t="s">
        <v>107</v>
      </c>
      <c r="AB48" s="337"/>
    </row>
    <row r="49" spans="1:28" s="296" customFormat="1">
      <c r="A49" s="434"/>
      <c r="B49" s="419"/>
      <c r="C49" s="434"/>
      <c r="D49" s="306" t="s">
        <v>617</v>
      </c>
      <c r="E49" s="337">
        <v>0</v>
      </c>
      <c r="F49" s="343">
        <v>0</v>
      </c>
      <c r="G49" s="337" t="s">
        <v>721</v>
      </c>
      <c r="H49" s="337"/>
      <c r="I49" s="337"/>
      <c r="J49" s="337" t="s">
        <v>721</v>
      </c>
      <c r="K49" s="337"/>
      <c r="L49" s="337"/>
      <c r="M49" s="337" t="s">
        <v>721</v>
      </c>
      <c r="N49" s="337"/>
      <c r="O49" s="337"/>
      <c r="P49" s="337" t="s">
        <v>721</v>
      </c>
      <c r="Q49" s="337"/>
      <c r="R49" s="337"/>
      <c r="S49" s="337" t="s">
        <v>721</v>
      </c>
      <c r="T49" s="298">
        <f>E49+H49+K49+N49+Q49</f>
        <v>0</v>
      </c>
      <c r="U49" s="298">
        <f>F49+I49+L49+O49+R49</f>
        <v>0</v>
      </c>
      <c r="V49" s="298" t="s">
        <v>721</v>
      </c>
      <c r="W49" s="337"/>
      <c r="X49" s="337"/>
      <c r="Y49" s="337" t="s">
        <v>721</v>
      </c>
      <c r="Z49" s="337"/>
      <c r="AA49" s="337"/>
      <c r="AB49" s="337" t="s">
        <v>721</v>
      </c>
    </row>
    <row r="50" spans="1:28" s="296" customFormat="1" ht="60" customHeight="1">
      <c r="A50" s="522" t="s">
        <v>723</v>
      </c>
      <c r="B50" s="523"/>
      <c r="C50" s="523"/>
      <c r="D50" s="523"/>
      <c r="E50" s="523"/>
      <c r="F50" s="523"/>
      <c r="G50" s="523"/>
      <c r="H50" s="523"/>
      <c r="I50" s="523"/>
      <c r="J50" s="523"/>
      <c r="K50" s="523"/>
      <c r="L50" s="523"/>
      <c r="M50" s="523"/>
      <c r="N50" s="523"/>
      <c r="O50" s="523"/>
      <c r="P50" s="523"/>
      <c r="Q50" s="523"/>
      <c r="R50" s="523"/>
      <c r="S50" s="523"/>
      <c r="T50" s="523"/>
      <c r="U50" s="523"/>
      <c r="V50" s="523"/>
      <c r="W50" s="523"/>
      <c r="X50" s="523"/>
      <c r="Y50" s="523"/>
      <c r="Z50" s="523"/>
      <c r="AA50" s="523"/>
      <c r="AB50" s="524"/>
    </row>
    <row r="52" spans="1:28">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16"/>
    </row>
    <row r="53" spans="1:28">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116"/>
    </row>
    <row r="54" spans="1:28">
      <c r="A54" s="116"/>
      <c r="B54" s="116"/>
      <c r="C54" s="224"/>
      <c r="D54" s="224"/>
      <c r="E54" s="225"/>
      <c r="F54" s="225"/>
      <c r="G54" s="225"/>
      <c r="H54" s="224"/>
      <c r="I54" s="224"/>
      <c r="J54" s="224"/>
      <c r="K54" s="224"/>
      <c r="L54" s="224"/>
      <c r="M54" s="224"/>
      <c r="N54" s="224"/>
      <c r="O54" s="224"/>
      <c r="P54" s="224"/>
      <c r="Q54" s="224"/>
      <c r="R54" s="224"/>
      <c r="S54" s="224"/>
      <c r="T54" s="224"/>
      <c r="U54" s="224"/>
      <c r="V54" s="224"/>
      <c r="W54" s="224"/>
      <c r="X54" s="224"/>
      <c r="Y54" s="224"/>
      <c r="Z54" s="224"/>
      <c r="AA54" s="224"/>
    </row>
    <row r="55" spans="1:28">
      <c r="A55" s="116"/>
      <c r="B55" s="116"/>
      <c r="C55" s="224"/>
      <c r="D55" s="224"/>
      <c r="E55" s="225"/>
      <c r="F55" s="225"/>
      <c r="G55" s="225"/>
      <c r="H55" s="224"/>
      <c r="I55" s="224"/>
      <c r="J55" s="224"/>
      <c r="K55" s="224"/>
      <c r="L55" s="224"/>
      <c r="M55" s="224"/>
      <c r="N55" s="224"/>
      <c r="O55" s="224"/>
      <c r="P55" s="224"/>
      <c r="Q55" s="224"/>
      <c r="R55" s="224"/>
      <c r="S55" s="224"/>
      <c r="T55" s="224"/>
      <c r="U55" s="224"/>
      <c r="V55" s="224"/>
      <c r="W55" s="224"/>
      <c r="X55" s="224"/>
      <c r="Y55" s="224"/>
      <c r="Z55" s="224"/>
      <c r="AA55" s="224"/>
    </row>
    <row r="56" spans="1:28">
      <c r="A56" s="116"/>
      <c r="B56" s="116"/>
      <c r="C56" s="224"/>
      <c r="D56" s="224"/>
      <c r="E56" s="225"/>
      <c r="F56" s="225"/>
      <c r="G56" s="225"/>
      <c r="H56" s="224"/>
      <c r="I56" s="224"/>
      <c r="J56" s="224"/>
      <c r="K56" s="224"/>
      <c r="L56" s="224"/>
      <c r="M56" s="224"/>
      <c r="N56" s="224"/>
      <c r="O56" s="224"/>
      <c r="P56" s="224"/>
      <c r="Q56" s="224"/>
      <c r="R56" s="224"/>
      <c r="S56" s="224"/>
      <c r="T56" s="224"/>
      <c r="U56" s="224"/>
      <c r="V56" s="224"/>
      <c r="W56" s="224"/>
      <c r="X56" s="224"/>
      <c r="Y56" s="224"/>
      <c r="Z56" s="224"/>
      <c r="AA56" s="224"/>
    </row>
    <row r="57" spans="1:28">
      <c r="A57" s="116"/>
      <c r="B57" s="116"/>
      <c r="C57" s="224"/>
      <c r="D57" s="224"/>
      <c r="E57" s="225"/>
      <c r="F57" s="225"/>
      <c r="G57" s="225"/>
      <c r="H57" s="224"/>
      <c r="I57" s="224"/>
      <c r="J57" s="224"/>
      <c r="K57" s="224"/>
      <c r="L57" s="224"/>
      <c r="M57" s="224"/>
      <c r="N57" s="224"/>
      <c r="O57" s="224"/>
      <c r="P57" s="224"/>
      <c r="Q57" s="224"/>
      <c r="R57" s="224"/>
      <c r="S57" s="224"/>
      <c r="T57" s="224"/>
      <c r="U57" s="224"/>
      <c r="V57" s="224"/>
      <c r="W57" s="224"/>
      <c r="X57" s="224"/>
      <c r="Y57" s="224"/>
      <c r="Z57" s="224"/>
      <c r="AA57" s="224"/>
    </row>
    <row r="58" spans="1:28">
      <c r="A58" s="116"/>
      <c r="B58" s="116"/>
      <c r="C58" s="224"/>
      <c r="D58" s="224"/>
      <c r="E58" s="225"/>
      <c r="F58" s="225"/>
      <c r="G58" s="225"/>
      <c r="H58" s="224"/>
      <c r="I58" s="224"/>
      <c r="J58" s="224"/>
      <c r="K58" s="224"/>
      <c r="L58" s="224"/>
      <c r="M58" s="224"/>
      <c r="N58" s="224"/>
      <c r="O58" s="224"/>
      <c r="P58" s="224"/>
      <c r="Q58" s="224"/>
      <c r="R58" s="224"/>
      <c r="S58" s="224"/>
      <c r="T58" s="224"/>
      <c r="U58" s="224"/>
      <c r="V58" s="224"/>
      <c r="W58" s="224"/>
      <c r="X58" s="224"/>
      <c r="Y58" s="224"/>
      <c r="Z58" s="224"/>
      <c r="AA58" s="224"/>
    </row>
    <row r="59" spans="1:28">
      <c r="A59" s="116"/>
      <c r="B59" s="116"/>
      <c r="C59" s="224"/>
      <c r="D59" s="224"/>
      <c r="E59" s="225"/>
      <c r="F59" s="225"/>
      <c r="G59" s="225"/>
      <c r="H59" s="224"/>
      <c r="I59" s="224"/>
      <c r="J59" s="224"/>
      <c r="K59" s="224"/>
      <c r="L59" s="224"/>
      <c r="M59" s="224"/>
      <c r="N59" s="224"/>
      <c r="O59" s="224"/>
      <c r="P59" s="224"/>
      <c r="Q59" s="224"/>
      <c r="R59" s="224"/>
      <c r="S59" s="224"/>
      <c r="T59" s="224"/>
      <c r="U59" s="224"/>
      <c r="V59" s="224"/>
      <c r="W59" s="224"/>
      <c r="X59" s="224"/>
      <c r="Y59" s="224"/>
      <c r="Z59" s="224"/>
      <c r="AA59" s="224"/>
    </row>
    <row r="60" spans="1:28">
      <c r="A60" s="116"/>
      <c r="B60" s="116"/>
      <c r="C60" s="224"/>
      <c r="D60" s="224"/>
      <c r="E60" s="225"/>
      <c r="F60" s="225"/>
      <c r="G60" s="225"/>
      <c r="H60" s="224"/>
      <c r="I60" s="224"/>
      <c r="J60" s="224"/>
      <c r="K60" s="224"/>
      <c r="L60" s="224"/>
      <c r="M60" s="224"/>
      <c r="N60" s="224"/>
      <c r="O60" s="224"/>
      <c r="P60" s="224"/>
      <c r="Q60" s="224"/>
      <c r="R60" s="224"/>
      <c r="S60" s="224"/>
      <c r="T60" s="224"/>
      <c r="U60" s="224"/>
      <c r="V60" s="224"/>
      <c r="W60" s="224"/>
      <c r="X60" s="224"/>
      <c r="Y60" s="224"/>
      <c r="Z60" s="224"/>
      <c r="AA60" s="224"/>
    </row>
  </sheetData>
  <mergeCells count="41">
    <mergeCell ref="A1:AA1"/>
    <mergeCell ref="C5:C9"/>
    <mergeCell ref="B5:B9"/>
    <mergeCell ref="A2:A4"/>
    <mergeCell ref="B2:B4"/>
    <mergeCell ref="W2:Y3"/>
    <mergeCell ref="D2:D4"/>
    <mergeCell ref="Z2:AB3"/>
    <mergeCell ref="N2:P3"/>
    <mergeCell ref="Q2:S3"/>
    <mergeCell ref="T2:V3"/>
    <mergeCell ref="A5:A9"/>
    <mergeCell ref="H2:J3"/>
    <mergeCell ref="K2:M3"/>
    <mergeCell ref="C2:C4"/>
    <mergeCell ref="A10:A14"/>
    <mergeCell ref="E2:G3"/>
    <mergeCell ref="C10:C14"/>
    <mergeCell ref="B10:B14"/>
    <mergeCell ref="A30:A34"/>
    <mergeCell ref="C30:C34"/>
    <mergeCell ref="C25:C29"/>
    <mergeCell ref="A35:A39"/>
    <mergeCell ref="A15:A19"/>
    <mergeCell ref="B30:B34"/>
    <mergeCell ref="A25:A29"/>
    <mergeCell ref="A20:A24"/>
    <mergeCell ref="B15:B19"/>
    <mergeCell ref="B25:B29"/>
    <mergeCell ref="C35:C39"/>
    <mergeCell ref="C15:C19"/>
    <mergeCell ref="B20:B24"/>
    <mergeCell ref="B35:B39"/>
    <mergeCell ref="C20:C24"/>
    <mergeCell ref="A50:AB50"/>
    <mergeCell ref="C45:C49"/>
    <mergeCell ref="B45:B49"/>
    <mergeCell ref="A45:A49"/>
    <mergeCell ref="B40:B44"/>
    <mergeCell ref="A40:A44"/>
    <mergeCell ref="C40:C44"/>
  </mergeCells>
  <phoneticPr fontId="35"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54"/>
  <sheetViews>
    <sheetView topLeftCell="A7" zoomScale="90" zoomScaleNormal="90" workbookViewId="0">
      <selection activeCell="O30" sqref="O30"/>
    </sheetView>
  </sheetViews>
  <sheetFormatPr defaultRowHeight="13.5"/>
  <cols>
    <col min="1" max="1" width="6.5" style="60" customWidth="1"/>
    <col min="2" max="2" width="10.125" style="60" customWidth="1"/>
    <col min="3" max="3" width="7.5" style="60" customWidth="1"/>
    <col min="4" max="4" width="18" style="60" customWidth="1"/>
    <col min="5" max="6" width="7.875" style="60" customWidth="1"/>
    <col min="7" max="7" width="7.875" style="261" customWidth="1"/>
    <col min="8" max="9" width="7.875" style="60" customWidth="1"/>
    <col min="10" max="10" width="7.875" style="261" customWidth="1"/>
    <col min="11" max="12" width="7.875" style="60" customWidth="1"/>
    <col min="13" max="13" width="7.875" style="261" customWidth="1"/>
    <col min="14" max="15" width="7.875" style="60" customWidth="1"/>
    <col min="16" max="16" width="7.875" style="261" customWidth="1"/>
    <col min="17" max="18" width="7.875" style="60" customWidth="1"/>
    <col min="19" max="19" width="7.875" style="261" customWidth="1"/>
    <col min="20" max="21" width="7.875" style="60" customWidth="1"/>
    <col min="22" max="22" width="7.875" style="261" customWidth="1"/>
    <col min="23" max="25" width="7.875" style="312" customWidth="1"/>
    <col min="26" max="31" width="7.875" style="60" customWidth="1"/>
    <col min="32" max="16384" width="9" style="60"/>
  </cols>
  <sheetData>
    <row r="1" spans="1:33">
      <c r="A1" s="546" t="s">
        <v>679</v>
      </c>
      <c r="B1" s="458"/>
      <c r="C1" s="458"/>
      <c r="D1" s="458"/>
      <c r="E1" s="458"/>
      <c r="F1" s="458"/>
      <c r="G1" s="458"/>
      <c r="H1" s="458"/>
      <c r="I1" s="458"/>
      <c r="J1" s="458"/>
      <c r="K1" s="458"/>
      <c r="L1" s="458"/>
      <c r="M1" s="458"/>
      <c r="N1" s="458"/>
      <c r="O1" s="458"/>
      <c r="P1" s="458"/>
      <c r="Q1" s="458"/>
      <c r="R1" s="458"/>
      <c r="S1" s="458"/>
      <c r="T1" s="458"/>
      <c r="U1" s="458"/>
      <c r="V1" s="458"/>
      <c r="W1" s="458"/>
      <c r="X1" s="458"/>
      <c r="Y1" s="458"/>
      <c r="Z1" s="458"/>
      <c r="AA1" s="458"/>
      <c r="AB1" s="458"/>
      <c r="AC1" s="458"/>
      <c r="AD1" s="458"/>
      <c r="AE1" s="458"/>
    </row>
    <row r="2" spans="1:33">
      <c r="A2" s="388" t="s">
        <v>10</v>
      </c>
      <c r="B2" s="388" t="s">
        <v>11</v>
      </c>
      <c r="C2" s="418" t="s">
        <v>360</v>
      </c>
      <c r="D2" s="388" t="s">
        <v>328</v>
      </c>
      <c r="E2" s="547" t="s">
        <v>329</v>
      </c>
      <c r="F2" s="548"/>
      <c r="G2" s="439"/>
      <c r="H2" s="547" t="s">
        <v>326</v>
      </c>
      <c r="I2" s="548"/>
      <c r="J2" s="439"/>
      <c r="K2" s="547" t="s">
        <v>327</v>
      </c>
      <c r="L2" s="548"/>
      <c r="M2" s="439"/>
      <c r="N2" s="547">
        <v>2014</v>
      </c>
      <c r="O2" s="548"/>
      <c r="P2" s="439"/>
      <c r="Q2" s="547">
        <v>2015</v>
      </c>
      <c r="R2" s="548"/>
      <c r="S2" s="439"/>
      <c r="T2" s="551" t="s">
        <v>359</v>
      </c>
      <c r="U2" s="552"/>
      <c r="V2" s="505"/>
      <c r="W2" s="547" t="s">
        <v>639</v>
      </c>
      <c r="X2" s="548"/>
      <c r="Y2" s="439"/>
      <c r="Z2" s="551" t="s">
        <v>332</v>
      </c>
      <c r="AA2" s="552"/>
      <c r="AB2" s="505"/>
      <c r="AC2" s="226"/>
      <c r="AD2" s="226"/>
      <c r="AE2" s="226"/>
      <c r="AF2" s="116"/>
      <c r="AG2" s="116"/>
    </row>
    <row r="3" spans="1:33">
      <c r="A3" s="388"/>
      <c r="B3" s="388"/>
      <c r="C3" s="431"/>
      <c r="D3" s="388"/>
      <c r="E3" s="549"/>
      <c r="F3" s="550"/>
      <c r="G3" s="441"/>
      <c r="H3" s="549"/>
      <c r="I3" s="550"/>
      <c r="J3" s="441"/>
      <c r="K3" s="549"/>
      <c r="L3" s="550"/>
      <c r="M3" s="441"/>
      <c r="N3" s="549"/>
      <c r="O3" s="550"/>
      <c r="P3" s="441"/>
      <c r="Q3" s="549"/>
      <c r="R3" s="550"/>
      <c r="S3" s="441"/>
      <c r="T3" s="553"/>
      <c r="U3" s="554"/>
      <c r="V3" s="507"/>
      <c r="W3" s="549"/>
      <c r="X3" s="550"/>
      <c r="Y3" s="441"/>
      <c r="Z3" s="553"/>
      <c r="AA3" s="554"/>
      <c r="AB3" s="507"/>
      <c r="AC3" s="40"/>
      <c r="AD3" s="227"/>
      <c r="AE3" s="40"/>
      <c r="AF3" s="190"/>
      <c r="AG3" s="40"/>
    </row>
    <row r="4" spans="1:33">
      <c r="A4" s="388"/>
      <c r="B4" s="388"/>
      <c r="C4" s="419"/>
      <c r="D4" s="388"/>
      <c r="E4" s="66" t="s">
        <v>40</v>
      </c>
      <c r="F4" s="66" t="s">
        <v>41</v>
      </c>
      <c r="G4" s="288" t="s">
        <v>541</v>
      </c>
      <c r="H4" s="66" t="s">
        <v>40</v>
      </c>
      <c r="I4" s="66" t="s">
        <v>41</v>
      </c>
      <c r="J4" s="288" t="s">
        <v>541</v>
      </c>
      <c r="K4" s="66" t="s">
        <v>40</v>
      </c>
      <c r="L4" s="66" t="s">
        <v>41</v>
      </c>
      <c r="M4" s="288" t="s">
        <v>541</v>
      </c>
      <c r="N4" s="66" t="s">
        <v>40</v>
      </c>
      <c r="O4" s="66" t="s">
        <v>41</v>
      </c>
      <c r="P4" s="288" t="s">
        <v>541</v>
      </c>
      <c r="Q4" s="66" t="s">
        <v>40</v>
      </c>
      <c r="R4" s="66" t="s">
        <v>41</v>
      </c>
      <c r="S4" s="288" t="s">
        <v>541</v>
      </c>
      <c r="T4" s="66" t="s">
        <v>40</v>
      </c>
      <c r="U4" s="66" t="s">
        <v>41</v>
      </c>
      <c r="V4" s="288" t="s">
        <v>541</v>
      </c>
      <c r="W4" s="313" t="s">
        <v>40</v>
      </c>
      <c r="X4" s="313" t="s">
        <v>41</v>
      </c>
      <c r="Y4" s="313" t="s">
        <v>541</v>
      </c>
      <c r="Z4" s="66" t="s">
        <v>40</v>
      </c>
      <c r="AA4" s="66" t="s">
        <v>41</v>
      </c>
      <c r="AB4" s="288" t="s">
        <v>541</v>
      </c>
      <c r="AC4" s="213"/>
      <c r="AD4" s="213"/>
      <c r="AE4" s="213"/>
      <c r="AF4" s="213"/>
      <c r="AG4" s="213"/>
    </row>
    <row r="5" spans="1:33" s="296" customFormat="1" ht="15.75" customHeight="1">
      <c r="A5" s="432">
        <v>1</v>
      </c>
      <c r="B5" s="418" t="s">
        <v>20</v>
      </c>
      <c r="C5" s="432">
        <v>35</v>
      </c>
      <c r="D5" s="305" t="s">
        <v>330</v>
      </c>
      <c r="E5" s="337">
        <v>0</v>
      </c>
      <c r="F5" s="343">
        <v>0</v>
      </c>
      <c r="G5" s="343">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33"/>
      <c r="B6" s="431"/>
      <c r="C6" s="433"/>
      <c r="D6" s="305" t="s">
        <v>331</v>
      </c>
      <c r="E6" s="343">
        <v>0</v>
      </c>
      <c r="F6" s="343">
        <v>0</v>
      </c>
      <c r="G6" s="343">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33"/>
      <c r="B7" s="431"/>
      <c r="C7" s="433"/>
      <c r="D7" s="305" t="s">
        <v>325</v>
      </c>
      <c r="E7" s="343">
        <v>0</v>
      </c>
      <c r="F7" s="343">
        <v>0</v>
      </c>
      <c r="G7" s="343">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33"/>
      <c r="B8" s="431"/>
      <c r="C8" s="433"/>
      <c r="D8" s="305" t="s">
        <v>498</v>
      </c>
      <c r="E8" s="337" t="s">
        <v>107</v>
      </c>
      <c r="F8" s="337" t="s">
        <v>107</v>
      </c>
      <c r="G8" s="343">
        <v>0</v>
      </c>
      <c r="H8" s="337" t="s">
        <v>107</v>
      </c>
      <c r="I8" s="337" t="s">
        <v>107</v>
      </c>
      <c r="J8" s="337"/>
      <c r="K8" s="337" t="s">
        <v>107</v>
      </c>
      <c r="L8" s="337" t="s">
        <v>107</v>
      </c>
      <c r="M8" s="337"/>
      <c r="N8" s="337" t="s">
        <v>107</v>
      </c>
      <c r="O8" s="337" t="s">
        <v>107</v>
      </c>
      <c r="P8" s="337"/>
      <c r="Q8" s="337" t="s">
        <v>107</v>
      </c>
      <c r="R8" s="337" t="s">
        <v>107</v>
      </c>
      <c r="S8" s="337"/>
      <c r="T8" s="298" t="s">
        <v>107</v>
      </c>
      <c r="U8" s="298" t="s">
        <v>107</v>
      </c>
      <c r="V8" s="298">
        <f t="shared" si="0"/>
        <v>0</v>
      </c>
      <c r="W8" s="337" t="s">
        <v>107</v>
      </c>
      <c r="X8" s="337" t="s">
        <v>107</v>
      </c>
      <c r="Y8" s="337"/>
      <c r="Z8" s="337" t="s">
        <v>107</v>
      </c>
      <c r="AA8" s="337" t="s">
        <v>107</v>
      </c>
      <c r="AB8" s="337"/>
      <c r="AC8" s="98"/>
      <c r="AD8" s="98"/>
      <c r="AE8" s="98"/>
      <c r="AF8" s="98"/>
    </row>
    <row r="9" spans="1:33" s="296" customFormat="1" ht="15.75" customHeight="1">
      <c r="A9" s="434"/>
      <c r="B9" s="419"/>
      <c r="C9" s="434"/>
      <c r="D9" s="306" t="s">
        <v>617</v>
      </c>
      <c r="E9" s="337">
        <v>0</v>
      </c>
      <c r="F9" s="343">
        <v>0</v>
      </c>
      <c r="G9" s="337" t="s">
        <v>721</v>
      </c>
      <c r="H9" s="337"/>
      <c r="I9" s="337"/>
      <c r="J9" s="337" t="s">
        <v>721</v>
      </c>
      <c r="K9" s="337"/>
      <c r="L9" s="337"/>
      <c r="M9" s="337" t="s">
        <v>721</v>
      </c>
      <c r="N9" s="337"/>
      <c r="O9" s="337"/>
      <c r="P9" s="337" t="s">
        <v>721</v>
      </c>
      <c r="Q9" s="337"/>
      <c r="R9" s="337"/>
      <c r="S9" s="337" t="s">
        <v>721</v>
      </c>
      <c r="T9" s="298">
        <f>E9+H9+K9+N9+Q9</f>
        <v>0</v>
      </c>
      <c r="U9" s="298">
        <f>F9+I9+L9+O9+R9</f>
        <v>0</v>
      </c>
      <c r="V9" s="298" t="s">
        <v>721</v>
      </c>
      <c r="W9" s="337"/>
      <c r="X9" s="337"/>
      <c r="Y9" s="337" t="s">
        <v>721</v>
      </c>
      <c r="Z9" s="337"/>
      <c r="AA9" s="337"/>
      <c r="AB9" s="337" t="s">
        <v>721</v>
      </c>
      <c r="AC9" s="98"/>
      <c r="AD9" s="98"/>
      <c r="AE9" s="98"/>
      <c r="AF9" s="98"/>
    </row>
    <row r="10" spans="1:33" s="296" customFormat="1" ht="13.5" customHeight="1">
      <c r="A10" s="432">
        <v>2</v>
      </c>
      <c r="B10" s="418" t="s">
        <v>21</v>
      </c>
      <c r="C10" s="432">
        <v>35</v>
      </c>
      <c r="D10" s="305" t="s">
        <v>330</v>
      </c>
      <c r="E10" s="343">
        <v>0</v>
      </c>
      <c r="F10" s="343">
        <v>0</v>
      </c>
      <c r="G10" s="337">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33"/>
      <c r="B11" s="431"/>
      <c r="C11" s="433"/>
      <c r="D11" s="305" t="s">
        <v>331</v>
      </c>
      <c r="E11" s="343">
        <v>0</v>
      </c>
      <c r="F11" s="343">
        <v>0</v>
      </c>
      <c r="G11" s="343">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33"/>
      <c r="B12" s="431"/>
      <c r="C12" s="433"/>
      <c r="D12" s="305" t="s">
        <v>325</v>
      </c>
      <c r="E12" s="343">
        <v>0</v>
      </c>
      <c r="F12" s="343">
        <v>0</v>
      </c>
      <c r="G12" s="343">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33"/>
      <c r="B13" s="431"/>
      <c r="C13" s="433"/>
      <c r="D13" s="305" t="s">
        <v>498</v>
      </c>
      <c r="E13" s="337" t="s">
        <v>107</v>
      </c>
      <c r="F13" s="337" t="s">
        <v>107</v>
      </c>
      <c r="G13" s="343">
        <v>0</v>
      </c>
      <c r="H13" s="337" t="s">
        <v>107</v>
      </c>
      <c r="I13" s="337" t="s">
        <v>107</v>
      </c>
      <c r="J13" s="337"/>
      <c r="K13" s="337" t="s">
        <v>107</v>
      </c>
      <c r="L13" s="337" t="s">
        <v>107</v>
      </c>
      <c r="M13" s="337"/>
      <c r="N13" s="337" t="s">
        <v>107</v>
      </c>
      <c r="O13" s="337" t="s">
        <v>107</v>
      </c>
      <c r="P13" s="337"/>
      <c r="Q13" s="337" t="s">
        <v>107</v>
      </c>
      <c r="R13" s="337" t="s">
        <v>107</v>
      </c>
      <c r="S13" s="337"/>
      <c r="T13" s="298" t="s">
        <v>107</v>
      </c>
      <c r="U13" s="298" t="s">
        <v>107</v>
      </c>
      <c r="V13" s="298">
        <f t="shared" si="1"/>
        <v>0</v>
      </c>
      <c r="W13" s="337" t="s">
        <v>107</v>
      </c>
      <c r="X13" s="337" t="s">
        <v>107</v>
      </c>
      <c r="Y13" s="337"/>
      <c r="Z13" s="337" t="s">
        <v>107</v>
      </c>
      <c r="AA13" s="337" t="s">
        <v>107</v>
      </c>
      <c r="AB13" s="337"/>
    </row>
    <row r="14" spans="1:33" s="296" customFormat="1">
      <c r="A14" s="434"/>
      <c r="B14" s="419"/>
      <c r="C14" s="434"/>
      <c r="D14" s="306" t="s">
        <v>617</v>
      </c>
      <c r="E14" s="337">
        <v>0</v>
      </c>
      <c r="F14" s="343">
        <v>0</v>
      </c>
      <c r="G14" s="337" t="s">
        <v>721</v>
      </c>
      <c r="H14" s="337"/>
      <c r="I14" s="337"/>
      <c r="J14" s="337" t="s">
        <v>721</v>
      </c>
      <c r="K14" s="337"/>
      <c r="L14" s="337"/>
      <c r="M14" s="337" t="s">
        <v>721</v>
      </c>
      <c r="N14" s="337"/>
      <c r="O14" s="337"/>
      <c r="P14" s="337" t="s">
        <v>721</v>
      </c>
      <c r="Q14" s="337"/>
      <c r="R14" s="337"/>
      <c r="S14" s="337" t="s">
        <v>721</v>
      </c>
      <c r="T14" s="298">
        <f>E14+H14+K14+N14+Q14</f>
        <v>0</v>
      </c>
      <c r="U14" s="298">
        <f>F14+I14+L14+O14+R14</f>
        <v>0</v>
      </c>
      <c r="V14" s="298" t="s">
        <v>721</v>
      </c>
      <c r="W14" s="337"/>
      <c r="X14" s="337"/>
      <c r="Y14" s="337" t="s">
        <v>721</v>
      </c>
      <c r="Z14" s="337"/>
      <c r="AA14" s="337"/>
      <c r="AB14" s="337" t="s">
        <v>721</v>
      </c>
    </row>
    <row r="15" spans="1:33" s="296" customFormat="1" ht="13.5" customHeight="1">
      <c r="A15" s="432">
        <v>3</v>
      </c>
      <c r="B15" s="418" t="s">
        <v>54</v>
      </c>
      <c r="C15" s="432">
        <v>35</v>
      </c>
      <c r="D15" s="305" t="s">
        <v>330</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33"/>
      <c r="B16" s="431"/>
      <c r="C16" s="433"/>
      <c r="D16" s="305" t="s">
        <v>331</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33"/>
      <c r="B17" s="431"/>
      <c r="C17" s="433"/>
      <c r="D17" s="305" t="s">
        <v>325</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33"/>
      <c r="B18" s="431"/>
      <c r="C18" s="433"/>
      <c r="D18" s="305" t="s">
        <v>498</v>
      </c>
      <c r="E18" s="298" t="s">
        <v>107</v>
      </c>
      <c r="F18" s="298" t="s">
        <v>107</v>
      </c>
      <c r="G18" s="298">
        <f>G8+G13</f>
        <v>0</v>
      </c>
      <c r="H18" s="298" t="s">
        <v>107</v>
      </c>
      <c r="I18" s="298" t="s">
        <v>107</v>
      </c>
      <c r="J18" s="298">
        <f>J8+J13</f>
        <v>0</v>
      </c>
      <c r="K18" s="298" t="s">
        <v>107</v>
      </c>
      <c r="L18" s="298" t="s">
        <v>107</v>
      </c>
      <c r="M18" s="298">
        <f>M8+M13</f>
        <v>0</v>
      </c>
      <c r="N18" s="298" t="s">
        <v>107</v>
      </c>
      <c r="O18" s="298" t="s">
        <v>107</v>
      </c>
      <c r="P18" s="298">
        <f>P8+P13</f>
        <v>0</v>
      </c>
      <c r="Q18" s="298" t="s">
        <v>107</v>
      </c>
      <c r="R18" s="298" t="s">
        <v>107</v>
      </c>
      <c r="S18" s="298">
        <f>S8+S13</f>
        <v>0</v>
      </c>
      <c r="T18" s="298" t="s">
        <v>107</v>
      </c>
      <c r="U18" s="298" t="s">
        <v>107</v>
      </c>
      <c r="V18" s="298">
        <f>V8+V13</f>
        <v>0</v>
      </c>
      <c r="W18" s="298" t="s">
        <v>107</v>
      </c>
      <c r="X18" s="298" t="s">
        <v>107</v>
      </c>
      <c r="Y18" s="298">
        <f>Y8+Y13</f>
        <v>0</v>
      </c>
      <c r="Z18" s="298" t="s">
        <v>107</v>
      </c>
      <c r="AA18" s="298" t="s">
        <v>107</v>
      </c>
      <c r="AB18" s="298">
        <f>AB8+AB13</f>
        <v>0</v>
      </c>
    </row>
    <row r="19" spans="1:28" s="296" customFormat="1">
      <c r="A19" s="434"/>
      <c r="B19" s="419"/>
      <c r="C19" s="434"/>
      <c r="D19" s="306" t="s">
        <v>617</v>
      </c>
      <c r="E19" s="298">
        <f>E9+E14</f>
        <v>0</v>
      </c>
      <c r="F19" s="298">
        <f>F9+F14</f>
        <v>0</v>
      </c>
      <c r="G19" s="298" t="s">
        <v>721</v>
      </c>
      <c r="H19" s="298">
        <f>H9+H14</f>
        <v>0</v>
      </c>
      <c r="I19" s="298">
        <f>I9+I14</f>
        <v>0</v>
      </c>
      <c r="J19" s="298" t="s">
        <v>721</v>
      </c>
      <c r="K19" s="298">
        <f>K9+K14</f>
        <v>0</v>
      </c>
      <c r="L19" s="298">
        <f>L9+L14</f>
        <v>0</v>
      </c>
      <c r="M19" s="298" t="s">
        <v>721</v>
      </c>
      <c r="N19" s="298">
        <f>N9+N14</f>
        <v>0</v>
      </c>
      <c r="O19" s="298">
        <f>O9+O14</f>
        <v>0</v>
      </c>
      <c r="P19" s="298" t="s">
        <v>721</v>
      </c>
      <c r="Q19" s="298">
        <f>Q9+Q14</f>
        <v>0</v>
      </c>
      <c r="R19" s="298">
        <f>R9+R14</f>
        <v>0</v>
      </c>
      <c r="S19" s="298" t="s">
        <v>721</v>
      </c>
      <c r="T19" s="298">
        <f>T9+T14</f>
        <v>0</v>
      </c>
      <c r="U19" s="298">
        <f>U9+U14</f>
        <v>0</v>
      </c>
      <c r="V19" s="298" t="s">
        <v>721</v>
      </c>
      <c r="W19" s="298">
        <f>W9+W14</f>
        <v>0</v>
      </c>
      <c r="X19" s="298">
        <f>X9+X14</f>
        <v>0</v>
      </c>
      <c r="Y19" s="298" t="s">
        <v>721</v>
      </c>
      <c r="Z19" s="298">
        <f>Z9+Z14</f>
        <v>0</v>
      </c>
      <c r="AA19" s="298">
        <f>AA9+AA14</f>
        <v>0</v>
      </c>
      <c r="AB19" s="298" t="s">
        <v>721</v>
      </c>
    </row>
    <row r="20" spans="1:28" s="296" customFormat="1" ht="13.5" customHeight="1">
      <c r="A20" s="432">
        <v>3.1</v>
      </c>
      <c r="B20" s="418" t="s">
        <v>618</v>
      </c>
      <c r="C20" s="432">
        <v>35</v>
      </c>
      <c r="D20" s="305" t="s">
        <v>330</v>
      </c>
      <c r="E20" s="337">
        <v>0</v>
      </c>
      <c r="F20" s="343">
        <v>0</v>
      </c>
      <c r="G20" s="343">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33"/>
      <c r="B21" s="431"/>
      <c r="C21" s="433"/>
      <c r="D21" s="305" t="s">
        <v>331</v>
      </c>
      <c r="E21" s="343">
        <v>0</v>
      </c>
      <c r="F21" s="343">
        <v>0</v>
      </c>
      <c r="G21" s="343">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33"/>
      <c r="B22" s="431"/>
      <c r="C22" s="433"/>
      <c r="D22" s="305" t="s">
        <v>325</v>
      </c>
      <c r="E22" s="343">
        <v>0</v>
      </c>
      <c r="F22" s="343">
        <v>0</v>
      </c>
      <c r="G22" s="343">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33"/>
      <c r="B23" s="431"/>
      <c r="C23" s="433"/>
      <c r="D23" s="305" t="s">
        <v>498</v>
      </c>
      <c r="E23" s="337" t="s">
        <v>107</v>
      </c>
      <c r="F23" s="337" t="s">
        <v>107</v>
      </c>
      <c r="G23" s="343">
        <v>0</v>
      </c>
      <c r="H23" s="337" t="s">
        <v>107</v>
      </c>
      <c r="I23" s="337" t="s">
        <v>107</v>
      </c>
      <c r="J23" s="337"/>
      <c r="K23" s="337" t="s">
        <v>107</v>
      </c>
      <c r="L23" s="337" t="s">
        <v>107</v>
      </c>
      <c r="M23" s="337"/>
      <c r="N23" s="337" t="s">
        <v>107</v>
      </c>
      <c r="O23" s="337" t="s">
        <v>107</v>
      </c>
      <c r="P23" s="337"/>
      <c r="Q23" s="337" t="s">
        <v>107</v>
      </c>
      <c r="R23" s="337" t="s">
        <v>107</v>
      </c>
      <c r="S23" s="337"/>
      <c r="T23" s="298" t="s">
        <v>107</v>
      </c>
      <c r="U23" s="298" t="s">
        <v>107</v>
      </c>
      <c r="V23" s="298">
        <f>G23+J23+M23+P23+S23</f>
        <v>0</v>
      </c>
      <c r="W23" s="337" t="s">
        <v>107</v>
      </c>
      <c r="X23" s="337" t="s">
        <v>107</v>
      </c>
      <c r="Y23" s="337"/>
      <c r="Z23" s="337" t="s">
        <v>107</v>
      </c>
      <c r="AA23" s="337" t="s">
        <v>107</v>
      </c>
      <c r="AB23" s="337"/>
    </row>
    <row r="24" spans="1:28" s="296" customFormat="1">
      <c r="A24" s="434"/>
      <c r="B24" s="419"/>
      <c r="C24" s="434"/>
      <c r="D24" s="306" t="s">
        <v>617</v>
      </c>
      <c r="E24" s="337">
        <v>0</v>
      </c>
      <c r="F24" s="343">
        <v>0</v>
      </c>
      <c r="G24" s="337" t="s">
        <v>721</v>
      </c>
      <c r="H24" s="337"/>
      <c r="I24" s="337"/>
      <c r="J24" s="337" t="s">
        <v>721</v>
      </c>
      <c r="K24" s="337"/>
      <c r="L24" s="337"/>
      <c r="M24" s="337" t="s">
        <v>721</v>
      </c>
      <c r="N24" s="337"/>
      <c r="O24" s="337"/>
      <c r="P24" s="337" t="s">
        <v>721</v>
      </c>
      <c r="Q24" s="337"/>
      <c r="R24" s="337"/>
      <c r="S24" s="337" t="s">
        <v>721</v>
      </c>
      <c r="T24" s="298">
        <f t="shared" ref="T24:U27" si="4">E24+H24+K24+N24+Q24</f>
        <v>0</v>
      </c>
      <c r="U24" s="298">
        <f t="shared" si="4"/>
        <v>0</v>
      </c>
      <c r="V24" s="298" t="s">
        <v>721</v>
      </c>
      <c r="W24" s="337"/>
      <c r="X24" s="337"/>
      <c r="Y24" s="337" t="s">
        <v>721</v>
      </c>
      <c r="Z24" s="337"/>
      <c r="AA24" s="337"/>
      <c r="AB24" s="337" t="s">
        <v>721</v>
      </c>
    </row>
    <row r="25" spans="1:28" s="296" customFormat="1" ht="13.5" customHeight="1">
      <c r="A25" s="432">
        <v>3.2</v>
      </c>
      <c r="B25" s="525" t="s">
        <v>619</v>
      </c>
      <c r="C25" s="432">
        <v>35</v>
      </c>
      <c r="D25" s="305" t="s">
        <v>330</v>
      </c>
      <c r="E25" s="343">
        <v>0</v>
      </c>
      <c r="F25" s="343">
        <v>0</v>
      </c>
      <c r="G25" s="343">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33"/>
      <c r="B26" s="431"/>
      <c r="C26" s="433"/>
      <c r="D26" s="305" t="s">
        <v>331</v>
      </c>
      <c r="E26" s="343">
        <v>0</v>
      </c>
      <c r="F26" s="343">
        <v>0</v>
      </c>
      <c r="G26" s="343">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33"/>
      <c r="B27" s="431"/>
      <c r="C27" s="433"/>
      <c r="D27" s="305" t="s">
        <v>325</v>
      </c>
      <c r="E27" s="343">
        <v>0</v>
      </c>
      <c r="F27" s="343">
        <v>0</v>
      </c>
      <c r="G27" s="343">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33"/>
      <c r="B28" s="431"/>
      <c r="C28" s="433"/>
      <c r="D28" s="305" t="s">
        <v>498</v>
      </c>
      <c r="E28" s="337" t="s">
        <v>107</v>
      </c>
      <c r="F28" s="337" t="s">
        <v>107</v>
      </c>
      <c r="G28" s="343">
        <v>0</v>
      </c>
      <c r="H28" s="337" t="s">
        <v>107</v>
      </c>
      <c r="I28" s="337" t="s">
        <v>107</v>
      </c>
      <c r="J28" s="337"/>
      <c r="K28" s="337" t="s">
        <v>107</v>
      </c>
      <c r="L28" s="337" t="s">
        <v>107</v>
      </c>
      <c r="M28" s="337"/>
      <c r="N28" s="337" t="s">
        <v>107</v>
      </c>
      <c r="O28" s="337" t="s">
        <v>107</v>
      </c>
      <c r="P28" s="337"/>
      <c r="Q28" s="337" t="s">
        <v>107</v>
      </c>
      <c r="R28" s="337" t="s">
        <v>107</v>
      </c>
      <c r="S28" s="337"/>
      <c r="T28" s="298" t="s">
        <v>107</v>
      </c>
      <c r="U28" s="298" t="s">
        <v>107</v>
      </c>
      <c r="V28" s="298">
        <f>G28+J28+M28+P28+S28</f>
        <v>0</v>
      </c>
      <c r="W28" s="337" t="s">
        <v>107</v>
      </c>
      <c r="X28" s="337" t="s">
        <v>107</v>
      </c>
      <c r="Y28" s="337"/>
      <c r="Z28" s="337" t="s">
        <v>107</v>
      </c>
      <c r="AA28" s="337" t="s">
        <v>107</v>
      </c>
      <c r="AB28" s="337"/>
    </row>
    <row r="29" spans="1:28" s="296" customFormat="1">
      <c r="A29" s="434"/>
      <c r="B29" s="419"/>
      <c r="C29" s="434"/>
      <c r="D29" s="306" t="s">
        <v>617</v>
      </c>
      <c r="E29" s="337">
        <v>0</v>
      </c>
      <c r="F29" s="343">
        <v>0</v>
      </c>
      <c r="G29" s="337" t="s">
        <v>721</v>
      </c>
      <c r="H29" s="337"/>
      <c r="I29" s="337"/>
      <c r="J29" s="337" t="s">
        <v>721</v>
      </c>
      <c r="K29" s="337"/>
      <c r="L29" s="337"/>
      <c r="M29" s="337" t="s">
        <v>721</v>
      </c>
      <c r="N29" s="337"/>
      <c r="O29" s="337"/>
      <c r="P29" s="337" t="s">
        <v>721</v>
      </c>
      <c r="Q29" s="337"/>
      <c r="R29" s="337"/>
      <c r="S29" s="337" t="s">
        <v>721</v>
      </c>
      <c r="T29" s="298">
        <f t="shared" ref="T29:U32" si="5">E29+H29+K29+N29+Q29</f>
        <v>0</v>
      </c>
      <c r="U29" s="298">
        <f t="shared" si="5"/>
        <v>0</v>
      </c>
      <c r="V29" s="298" t="s">
        <v>721</v>
      </c>
      <c r="W29" s="337"/>
      <c r="X29" s="337"/>
      <c r="Y29" s="337" t="s">
        <v>721</v>
      </c>
      <c r="Z29" s="337"/>
      <c r="AA29" s="337"/>
      <c r="AB29" s="337" t="s">
        <v>721</v>
      </c>
    </row>
    <row r="30" spans="1:28" s="296" customFormat="1" ht="13.5" customHeight="1">
      <c r="A30" s="432">
        <v>3.3</v>
      </c>
      <c r="B30" s="418" t="s">
        <v>620</v>
      </c>
      <c r="C30" s="432">
        <v>35</v>
      </c>
      <c r="D30" s="305" t="s">
        <v>330</v>
      </c>
      <c r="E30" s="343">
        <v>0</v>
      </c>
      <c r="F30" s="343">
        <v>0</v>
      </c>
      <c r="G30" s="343">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33"/>
      <c r="B31" s="431"/>
      <c r="C31" s="433"/>
      <c r="D31" s="305" t="s">
        <v>331</v>
      </c>
      <c r="E31" s="343">
        <v>0</v>
      </c>
      <c r="F31" s="343">
        <v>0</v>
      </c>
      <c r="G31" s="343">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33"/>
      <c r="B32" s="431"/>
      <c r="C32" s="433"/>
      <c r="D32" s="305" t="s">
        <v>325</v>
      </c>
      <c r="E32" s="343">
        <v>0</v>
      </c>
      <c r="F32" s="343">
        <v>0</v>
      </c>
      <c r="G32" s="343">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33"/>
      <c r="B33" s="431"/>
      <c r="C33" s="433"/>
      <c r="D33" s="305" t="s">
        <v>498</v>
      </c>
      <c r="E33" s="337" t="s">
        <v>107</v>
      </c>
      <c r="F33" s="337" t="s">
        <v>107</v>
      </c>
      <c r="G33" s="343">
        <v>0</v>
      </c>
      <c r="H33" s="337" t="s">
        <v>107</v>
      </c>
      <c r="I33" s="337" t="s">
        <v>107</v>
      </c>
      <c r="J33" s="337"/>
      <c r="K33" s="337" t="s">
        <v>107</v>
      </c>
      <c r="L33" s="337" t="s">
        <v>107</v>
      </c>
      <c r="M33" s="337"/>
      <c r="N33" s="337" t="s">
        <v>107</v>
      </c>
      <c r="O33" s="337" t="s">
        <v>107</v>
      </c>
      <c r="P33" s="337"/>
      <c r="Q33" s="337" t="s">
        <v>107</v>
      </c>
      <c r="R33" s="337" t="s">
        <v>107</v>
      </c>
      <c r="S33" s="337"/>
      <c r="T33" s="298" t="s">
        <v>107</v>
      </c>
      <c r="U33" s="298" t="s">
        <v>107</v>
      </c>
      <c r="V33" s="298">
        <f>G33+J33+M33+P33+S33</f>
        <v>0</v>
      </c>
      <c r="W33" s="337" t="s">
        <v>107</v>
      </c>
      <c r="X33" s="337" t="s">
        <v>107</v>
      </c>
      <c r="Y33" s="337"/>
      <c r="Z33" s="337" t="s">
        <v>107</v>
      </c>
      <c r="AA33" s="337" t="s">
        <v>107</v>
      </c>
      <c r="AB33" s="337"/>
    </row>
    <row r="34" spans="1:28" s="296" customFormat="1">
      <c r="A34" s="434"/>
      <c r="B34" s="419"/>
      <c r="C34" s="434"/>
      <c r="D34" s="306" t="s">
        <v>617</v>
      </c>
      <c r="E34" s="337">
        <v>0</v>
      </c>
      <c r="F34" s="343">
        <v>0</v>
      </c>
      <c r="G34" s="337" t="s">
        <v>721</v>
      </c>
      <c r="H34" s="337"/>
      <c r="I34" s="337"/>
      <c r="J34" s="337" t="s">
        <v>721</v>
      </c>
      <c r="K34" s="337"/>
      <c r="L34" s="337"/>
      <c r="M34" s="337" t="s">
        <v>721</v>
      </c>
      <c r="N34" s="337"/>
      <c r="O34" s="337"/>
      <c r="P34" s="337" t="s">
        <v>721</v>
      </c>
      <c r="Q34" s="337"/>
      <c r="R34" s="337"/>
      <c r="S34" s="337" t="s">
        <v>721</v>
      </c>
      <c r="T34" s="298">
        <f t="shared" ref="T34:U37" si="6">E34+H34+K34+N34+Q34</f>
        <v>0</v>
      </c>
      <c r="U34" s="298">
        <f t="shared" si="6"/>
        <v>0</v>
      </c>
      <c r="V34" s="298" t="s">
        <v>721</v>
      </c>
      <c r="W34" s="337"/>
      <c r="X34" s="337"/>
      <c r="Y34" s="337" t="s">
        <v>721</v>
      </c>
      <c r="Z34" s="337"/>
      <c r="AA34" s="337"/>
      <c r="AB34" s="337" t="s">
        <v>721</v>
      </c>
    </row>
    <row r="35" spans="1:28" s="296" customFormat="1" ht="13.5" customHeight="1">
      <c r="A35" s="432">
        <v>3.4</v>
      </c>
      <c r="B35" s="418" t="s">
        <v>621</v>
      </c>
      <c r="C35" s="432">
        <v>35</v>
      </c>
      <c r="D35" s="305" t="s">
        <v>330</v>
      </c>
      <c r="E35" s="343">
        <v>0</v>
      </c>
      <c r="F35" s="343">
        <v>0</v>
      </c>
      <c r="G35" s="343">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33"/>
      <c r="B36" s="431"/>
      <c r="C36" s="433"/>
      <c r="D36" s="305" t="s">
        <v>331</v>
      </c>
      <c r="E36" s="343">
        <v>0</v>
      </c>
      <c r="F36" s="343">
        <v>0</v>
      </c>
      <c r="G36" s="343">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33"/>
      <c r="B37" s="431"/>
      <c r="C37" s="433"/>
      <c r="D37" s="305" t="s">
        <v>325</v>
      </c>
      <c r="E37" s="343">
        <v>0</v>
      </c>
      <c r="F37" s="343">
        <v>0</v>
      </c>
      <c r="G37" s="343">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33"/>
      <c r="B38" s="431"/>
      <c r="C38" s="433"/>
      <c r="D38" s="305" t="s">
        <v>498</v>
      </c>
      <c r="E38" s="337" t="s">
        <v>107</v>
      </c>
      <c r="F38" s="337" t="s">
        <v>107</v>
      </c>
      <c r="G38" s="343">
        <v>0</v>
      </c>
      <c r="H38" s="337" t="s">
        <v>107</v>
      </c>
      <c r="I38" s="337" t="s">
        <v>107</v>
      </c>
      <c r="J38" s="337"/>
      <c r="K38" s="337" t="s">
        <v>107</v>
      </c>
      <c r="L38" s="337" t="s">
        <v>107</v>
      </c>
      <c r="M38" s="337"/>
      <c r="N38" s="337" t="s">
        <v>107</v>
      </c>
      <c r="O38" s="337" t="s">
        <v>107</v>
      </c>
      <c r="P38" s="337"/>
      <c r="Q38" s="337" t="s">
        <v>107</v>
      </c>
      <c r="R38" s="337" t="s">
        <v>107</v>
      </c>
      <c r="S38" s="337"/>
      <c r="T38" s="298" t="s">
        <v>107</v>
      </c>
      <c r="U38" s="298" t="s">
        <v>107</v>
      </c>
      <c r="V38" s="298">
        <f>G38+J38+M38+P38+S38</f>
        <v>0</v>
      </c>
      <c r="W38" s="337" t="s">
        <v>107</v>
      </c>
      <c r="X38" s="337" t="s">
        <v>107</v>
      </c>
      <c r="Y38" s="337"/>
      <c r="Z38" s="337" t="s">
        <v>107</v>
      </c>
      <c r="AA38" s="337" t="s">
        <v>107</v>
      </c>
      <c r="AB38" s="337"/>
    </row>
    <row r="39" spans="1:28" s="296" customFormat="1">
      <c r="A39" s="434"/>
      <c r="B39" s="419"/>
      <c r="C39" s="434"/>
      <c r="D39" s="306" t="s">
        <v>617</v>
      </c>
      <c r="E39" s="337">
        <v>0</v>
      </c>
      <c r="F39" s="343">
        <v>0</v>
      </c>
      <c r="G39" s="337" t="s">
        <v>721</v>
      </c>
      <c r="H39" s="337"/>
      <c r="I39" s="337"/>
      <c r="J39" s="337" t="s">
        <v>721</v>
      </c>
      <c r="K39" s="337"/>
      <c r="L39" s="337"/>
      <c r="M39" s="337" t="s">
        <v>721</v>
      </c>
      <c r="N39" s="337"/>
      <c r="O39" s="337"/>
      <c r="P39" s="337" t="s">
        <v>721</v>
      </c>
      <c r="Q39" s="337"/>
      <c r="R39" s="337"/>
      <c r="S39" s="337" t="s">
        <v>721</v>
      </c>
      <c r="T39" s="298">
        <f t="shared" ref="T39:U42" si="7">E39+H39+K39+N39+Q39</f>
        <v>0</v>
      </c>
      <c r="U39" s="298">
        <f t="shared" si="7"/>
        <v>0</v>
      </c>
      <c r="V39" s="298" t="s">
        <v>721</v>
      </c>
      <c r="W39" s="337"/>
      <c r="X39" s="337"/>
      <c r="Y39" s="337" t="s">
        <v>721</v>
      </c>
      <c r="Z39" s="337"/>
      <c r="AA39" s="337"/>
      <c r="AB39" s="337" t="s">
        <v>721</v>
      </c>
    </row>
    <row r="40" spans="1:28" s="296" customFormat="1" ht="13.5" customHeight="1">
      <c r="A40" s="432">
        <v>3.5</v>
      </c>
      <c r="B40" s="418" t="s">
        <v>622</v>
      </c>
      <c r="C40" s="432">
        <v>35</v>
      </c>
      <c r="D40" s="305" t="s">
        <v>330</v>
      </c>
      <c r="E40" s="343">
        <v>0</v>
      </c>
      <c r="F40" s="343">
        <v>0</v>
      </c>
      <c r="G40" s="343">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33"/>
      <c r="B41" s="431"/>
      <c r="C41" s="433"/>
      <c r="D41" s="305" t="s">
        <v>331</v>
      </c>
      <c r="E41" s="343">
        <v>0</v>
      </c>
      <c r="F41" s="343">
        <v>0</v>
      </c>
      <c r="G41" s="343">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33"/>
      <c r="B42" s="431"/>
      <c r="C42" s="433"/>
      <c r="D42" s="305" t="s">
        <v>325</v>
      </c>
      <c r="E42" s="343">
        <v>0</v>
      </c>
      <c r="F42" s="343">
        <v>0</v>
      </c>
      <c r="G42" s="343">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33"/>
      <c r="B43" s="431"/>
      <c r="C43" s="433"/>
      <c r="D43" s="305" t="s">
        <v>498</v>
      </c>
      <c r="E43" s="337" t="s">
        <v>107</v>
      </c>
      <c r="F43" s="337" t="s">
        <v>107</v>
      </c>
      <c r="G43" s="343">
        <v>0</v>
      </c>
      <c r="H43" s="337" t="s">
        <v>107</v>
      </c>
      <c r="I43" s="337" t="s">
        <v>107</v>
      </c>
      <c r="J43" s="337"/>
      <c r="K43" s="337" t="s">
        <v>107</v>
      </c>
      <c r="L43" s="337" t="s">
        <v>107</v>
      </c>
      <c r="M43" s="337"/>
      <c r="N43" s="337" t="s">
        <v>107</v>
      </c>
      <c r="O43" s="337" t="s">
        <v>107</v>
      </c>
      <c r="P43" s="337"/>
      <c r="Q43" s="337" t="s">
        <v>107</v>
      </c>
      <c r="R43" s="337" t="s">
        <v>107</v>
      </c>
      <c r="S43" s="337"/>
      <c r="T43" s="298" t="s">
        <v>107</v>
      </c>
      <c r="U43" s="298" t="s">
        <v>107</v>
      </c>
      <c r="V43" s="298">
        <f>G43+J43+M43+P43+S43</f>
        <v>0</v>
      </c>
      <c r="W43" s="337" t="s">
        <v>107</v>
      </c>
      <c r="X43" s="337" t="s">
        <v>107</v>
      </c>
      <c r="Y43" s="337"/>
      <c r="Z43" s="337" t="s">
        <v>107</v>
      </c>
      <c r="AA43" s="337" t="s">
        <v>107</v>
      </c>
      <c r="AB43" s="337"/>
    </row>
    <row r="44" spans="1:28" s="296" customFormat="1">
      <c r="A44" s="434"/>
      <c r="B44" s="419"/>
      <c r="C44" s="434"/>
      <c r="D44" s="306" t="s">
        <v>617</v>
      </c>
      <c r="E44" s="337">
        <v>0</v>
      </c>
      <c r="F44" s="343">
        <v>0</v>
      </c>
      <c r="G44" s="337" t="s">
        <v>721</v>
      </c>
      <c r="H44" s="337"/>
      <c r="I44" s="337"/>
      <c r="J44" s="337" t="s">
        <v>721</v>
      </c>
      <c r="K44" s="337"/>
      <c r="L44" s="337"/>
      <c r="M44" s="337" t="s">
        <v>721</v>
      </c>
      <c r="N44" s="337"/>
      <c r="O44" s="337"/>
      <c r="P44" s="337" t="s">
        <v>721</v>
      </c>
      <c r="Q44" s="337"/>
      <c r="R44" s="337"/>
      <c r="S44" s="337" t="s">
        <v>721</v>
      </c>
      <c r="T44" s="298">
        <f t="shared" ref="T44:U47" si="8">E44+H44+K44+N44+Q44</f>
        <v>0</v>
      </c>
      <c r="U44" s="298">
        <f t="shared" si="8"/>
        <v>0</v>
      </c>
      <c r="V44" s="298" t="s">
        <v>721</v>
      </c>
      <c r="W44" s="337"/>
      <c r="X44" s="337"/>
      <c r="Y44" s="337" t="s">
        <v>721</v>
      </c>
      <c r="Z44" s="337"/>
      <c r="AA44" s="337"/>
      <c r="AB44" s="337" t="s">
        <v>721</v>
      </c>
    </row>
    <row r="45" spans="1:28" s="296" customFormat="1" ht="13.5" customHeight="1">
      <c r="A45" s="432">
        <v>3.6</v>
      </c>
      <c r="B45" s="418" t="s">
        <v>623</v>
      </c>
      <c r="C45" s="432">
        <v>35</v>
      </c>
      <c r="D45" s="305" t="s">
        <v>330</v>
      </c>
      <c r="E45" s="343">
        <v>0</v>
      </c>
      <c r="F45" s="343">
        <v>0</v>
      </c>
      <c r="G45" s="337">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33"/>
      <c r="B46" s="431"/>
      <c r="C46" s="433"/>
      <c r="D46" s="305" t="s">
        <v>331</v>
      </c>
      <c r="E46" s="343">
        <v>0</v>
      </c>
      <c r="F46" s="343">
        <v>0</v>
      </c>
      <c r="G46" s="343">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33"/>
      <c r="B47" s="431"/>
      <c r="C47" s="433"/>
      <c r="D47" s="305" t="s">
        <v>325</v>
      </c>
      <c r="E47" s="343">
        <v>0</v>
      </c>
      <c r="F47" s="343">
        <v>0</v>
      </c>
      <c r="G47" s="343">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33"/>
      <c r="B48" s="431"/>
      <c r="C48" s="433"/>
      <c r="D48" s="305" t="s">
        <v>498</v>
      </c>
      <c r="E48" s="337" t="s">
        <v>107</v>
      </c>
      <c r="F48" s="337" t="s">
        <v>107</v>
      </c>
      <c r="G48" s="343">
        <v>0</v>
      </c>
      <c r="H48" s="337" t="s">
        <v>107</v>
      </c>
      <c r="I48" s="337" t="s">
        <v>107</v>
      </c>
      <c r="J48" s="337"/>
      <c r="K48" s="337" t="s">
        <v>107</v>
      </c>
      <c r="L48" s="337" t="s">
        <v>107</v>
      </c>
      <c r="M48" s="337"/>
      <c r="N48" s="337" t="s">
        <v>107</v>
      </c>
      <c r="O48" s="337" t="s">
        <v>107</v>
      </c>
      <c r="P48" s="337"/>
      <c r="Q48" s="337" t="s">
        <v>107</v>
      </c>
      <c r="R48" s="337" t="s">
        <v>107</v>
      </c>
      <c r="S48" s="337"/>
      <c r="T48" s="298" t="s">
        <v>107</v>
      </c>
      <c r="U48" s="298" t="s">
        <v>107</v>
      </c>
      <c r="V48" s="298">
        <f>G48+J48+M48+P48+S48</f>
        <v>0</v>
      </c>
      <c r="W48" s="337" t="s">
        <v>107</v>
      </c>
      <c r="X48" s="337" t="s">
        <v>107</v>
      </c>
      <c r="Y48" s="337"/>
      <c r="Z48" s="337" t="s">
        <v>107</v>
      </c>
      <c r="AA48" s="337" t="s">
        <v>107</v>
      </c>
      <c r="AB48" s="337"/>
    </row>
    <row r="49" spans="1:28" s="296" customFormat="1">
      <c r="A49" s="434"/>
      <c r="B49" s="419"/>
      <c r="C49" s="434"/>
      <c r="D49" s="306" t="s">
        <v>617</v>
      </c>
      <c r="E49" s="337">
        <v>0</v>
      </c>
      <c r="F49" s="343">
        <v>0</v>
      </c>
      <c r="G49" s="337" t="s">
        <v>721</v>
      </c>
      <c r="H49" s="337"/>
      <c r="I49" s="337"/>
      <c r="J49" s="337" t="s">
        <v>721</v>
      </c>
      <c r="K49" s="337"/>
      <c r="L49" s="337"/>
      <c r="M49" s="337" t="s">
        <v>721</v>
      </c>
      <c r="N49" s="337"/>
      <c r="O49" s="337"/>
      <c r="P49" s="337" t="s">
        <v>721</v>
      </c>
      <c r="Q49" s="337"/>
      <c r="R49" s="337"/>
      <c r="S49" s="337" t="s">
        <v>721</v>
      </c>
      <c r="T49" s="298">
        <f>E49+H49+K49+N49+Q49</f>
        <v>0</v>
      </c>
      <c r="U49" s="298">
        <f>F49+I49+L49+O49+R49</f>
        <v>0</v>
      </c>
      <c r="V49" s="298" t="s">
        <v>721</v>
      </c>
      <c r="W49" s="337"/>
      <c r="X49" s="337"/>
      <c r="Y49" s="337" t="s">
        <v>721</v>
      </c>
      <c r="Z49" s="337"/>
      <c r="AA49" s="337"/>
      <c r="AB49" s="337" t="s">
        <v>721</v>
      </c>
    </row>
    <row r="50" spans="1:28" s="296" customFormat="1" ht="60" customHeight="1">
      <c r="A50" s="522" t="s">
        <v>723</v>
      </c>
      <c r="B50" s="523"/>
      <c r="C50" s="523"/>
      <c r="D50" s="523"/>
      <c r="E50" s="523"/>
      <c r="F50" s="523"/>
      <c r="G50" s="523"/>
      <c r="H50" s="523"/>
      <c r="I50" s="523"/>
      <c r="J50" s="523"/>
      <c r="K50" s="523"/>
      <c r="L50" s="523"/>
      <c r="M50" s="523"/>
      <c r="N50" s="523"/>
      <c r="O50" s="523"/>
      <c r="P50" s="523"/>
      <c r="Q50" s="523"/>
      <c r="R50" s="523"/>
      <c r="S50" s="523"/>
      <c r="T50" s="523"/>
      <c r="U50" s="523"/>
      <c r="V50" s="523"/>
      <c r="W50" s="523"/>
      <c r="X50" s="523"/>
      <c r="Y50" s="523"/>
      <c r="Z50" s="523"/>
      <c r="AA50" s="523"/>
      <c r="AB50" s="524"/>
    </row>
    <row r="51" spans="1:28" s="296" customFormat="1">
      <c r="W51" s="312"/>
      <c r="X51" s="312"/>
      <c r="Y51" s="312"/>
    </row>
    <row r="52" spans="1:28">
      <c r="B52" s="65"/>
      <c r="C52" s="98"/>
      <c r="D52" s="98"/>
      <c r="E52" s="98"/>
      <c r="F52" s="98"/>
      <c r="G52" s="98"/>
      <c r="H52" s="98"/>
      <c r="I52" s="98"/>
      <c r="J52" s="98"/>
      <c r="K52" s="98"/>
      <c r="L52" s="98"/>
      <c r="M52" s="98"/>
      <c r="N52" s="98"/>
      <c r="O52" s="98"/>
      <c r="P52" s="98"/>
      <c r="Q52" s="98"/>
      <c r="R52" s="98"/>
      <c r="S52" s="98"/>
      <c r="T52" s="98"/>
      <c r="U52" s="98"/>
      <c r="V52" s="98"/>
      <c r="W52" s="98"/>
      <c r="X52" s="98"/>
      <c r="Y52" s="98"/>
      <c r="Z52" s="98"/>
      <c r="AA52" s="98"/>
    </row>
    <row r="53" spans="1:28">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row>
    <row r="54" spans="1:28">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row>
  </sheetData>
  <mergeCells count="41">
    <mergeCell ref="A45:A49"/>
    <mergeCell ref="B45:B49"/>
    <mergeCell ref="C45:C49"/>
    <mergeCell ref="A50:AB50"/>
    <mergeCell ref="A35:A39"/>
    <mergeCell ref="B35:B39"/>
    <mergeCell ref="C35:C39"/>
    <mergeCell ref="A40:A44"/>
    <mergeCell ref="B40:B44"/>
    <mergeCell ref="C40:C44"/>
    <mergeCell ref="A25:A29"/>
    <mergeCell ref="B25:B29"/>
    <mergeCell ref="C25:C29"/>
    <mergeCell ref="A30:A34"/>
    <mergeCell ref="B30:B34"/>
    <mergeCell ref="C30:C34"/>
    <mergeCell ref="A15:A19"/>
    <mergeCell ref="B15:B19"/>
    <mergeCell ref="C15:C19"/>
    <mergeCell ref="A20:A24"/>
    <mergeCell ref="B20:B24"/>
    <mergeCell ref="C20:C24"/>
    <mergeCell ref="A1:AE1"/>
    <mergeCell ref="A2:A4"/>
    <mergeCell ref="B2:B4"/>
    <mergeCell ref="D2:D4"/>
    <mergeCell ref="H2:J3"/>
    <mergeCell ref="K2:M3"/>
    <mergeCell ref="C2:C4"/>
    <mergeCell ref="E2:G3"/>
    <mergeCell ref="W2:Y3"/>
    <mergeCell ref="N2:P3"/>
    <mergeCell ref="Q2:S3"/>
    <mergeCell ref="T2:V3"/>
    <mergeCell ref="Z2:AB3"/>
    <mergeCell ref="C5:C9"/>
    <mergeCell ref="A10:A14"/>
    <mergeCell ref="B10:B14"/>
    <mergeCell ref="C10:C14"/>
    <mergeCell ref="A5:A9"/>
    <mergeCell ref="B5:B9"/>
  </mergeCells>
  <phoneticPr fontId="35"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topLeftCell="A4" workbookViewId="0">
      <selection activeCell="I21" sqref="I21"/>
    </sheetView>
  </sheetViews>
  <sheetFormatPr defaultRowHeight="13.5"/>
  <cols>
    <col min="1" max="1" width="5" style="60" customWidth="1"/>
    <col min="2" max="2" width="9" style="60"/>
    <col min="3" max="3" width="7.25" style="60" customWidth="1"/>
    <col min="4" max="4" width="15.5" style="60" customWidth="1"/>
    <col min="5" max="16" width="8" style="60" customWidth="1"/>
    <col min="17" max="18" width="8" style="312" customWidth="1"/>
    <col min="19" max="24" width="8" style="60" customWidth="1"/>
    <col min="25" max="16384" width="9" style="60"/>
  </cols>
  <sheetData>
    <row r="1" spans="1:26">
      <c r="A1" s="541" t="s">
        <v>730</v>
      </c>
      <c r="B1" s="542"/>
      <c r="C1" s="542"/>
      <c r="D1" s="542"/>
      <c r="E1" s="542"/>
      <c r="F1" s="542"/>
      <c r="G1" s="542"/>
      <c r="H1" s="542"/>
      <c r="I1" s="542"/>
      <c r="J1" s="542"/>
      <c r="K1" s="542"/>
      <c r="L1" s="542"/>
      <c r="M1" s="542"/>
      <c r="N1" s="542"/>
      <c r="O1" s="542"/>
      <c r="P1" s="542"/>
      <c r="Q1" s="542"/>
      <c r="R1" s="542"/>
      <c r="S1" s="542"/>
      <c r="T1" s="542"/>
      <c r="U1" s="51"/>
      <c r="V1" s="51"/>
      <c r="W1" s="51"/>
      <c r="X1" s="51"/>
    </row>
    <row r="2" spans="1:26" ht="14.25" customHeight="1">
      <c r="A2" s="388" t="s">
        <v>10</v>
      </c>
      <c r="B2" s="388" t="s">
        <v>11</v>
      </c>
      <c r="C2" s="418" t="s">
        <v>361</v>
      </c>
      <c r="D2" s="388" t="s">
        <v>542</v>
      </c>
      <c r="E2" s="430" t="s">
        <v>543</v>
      </c>
      <c r="F2" s="430"/>
      <c r="G2" s="430" t="s">
        <v>544</v>
      </c>
      <c r="H2" s="430"/>
      <c r="I2" s="430" t="s">
        <v>545</v>
      </c>
      <c r="J2" s="430"/>
      <c r="K2" s="430">
        <v>2014</v>
      </c>
      <c r="L2" s="430"/>
      <c r="M2" s="430">
        <v>2015</v>
      </c>
      <c r="N2" s="430"/>
      <c r="O2" s="388" t="s">
        <v>546</v>
      </c>
      <c r="P2" s="388"/>
      <c r="Q2" s="430" t="s">
        <v>638</v>
      </c>
      <c r="R2" s="430"/>
      <c r="S2" s="388" t="s">
        <v>332</v>
      </c>
      <c r="T2" s="388"/>
      <c r="U2" s="11"/>
      <c r="V2" s="11"/>
      <c r="W2" s="11"/>
      <c r="X2" s="11"/>
      <c r="Y2" s="116"/>
      <c r="Z2" s="116"/>
    </row>
    <row r="3" spans="1:26" ht="13.5" customHeight="1">
      <c r="A3" s="388"/>
      <c r="B3" s="388"/>
      <c r="C3" s="431"/>
      <c r="D3" s="388"/>
      <c r="E3" s="430"/>
      <c r="F3" s="430"/>
      <c r="G3" s="430"/>
      <c r="H3" s="430"/>
      <c r="I3" s="430"/>
      <c r="J3" s="430"/>
      <c r="K3" s="430"/>
      <c r="L3" s="430"/>
      <c r="M3" s="430"/>
      <c r="N3" s="430"/>
      <c r="O3" s="388" t="s">
        <v>54</v>
      </c>
      <c r="P3" s="388"/>
      <c r="Q3" s="430"/>
      <c r="R3" s="430"/>
      <c r="S3" s="388"/>
      <c r="T3" s="388"/>
      <c r="U3" s="273"/>
      <c r="V3" s="273"/>
      <c r="W3" s="284"/>
      <c r="X3" s="273"/>
      <c r="Y3" s="284"/>
      <c r="Z3" s="273"/>
    </row>
    <row r="4" spans="1:26">
      <c r="A4" s="388"/>
      <c r="B4" s="388"/>
      <c r="C4" s="419"/>
      <c r="D4" s="388"/>
      <c r="E4" s="288" t="s">
        <v>40</v>
      </c>
      <c r="F4" s="288" t="s">
        <v>499</v>
      </c>
      <c r="G4" s="288" t="s">
        <v>40</v>
      </c>
      <c r="H4" s="288" t="s">
        <v>499</v>
      </c>
      <c r="I4" s="288" t="s">
        <v>40</v>
      </c>
      <c r="J4" s="288" t="s">
        <v>499</v>
      </c>
      <c r="K4" s="288" t="s">
        <v>40</v>
      </c>
      <c r="L4" s="288" t="s">
        <v>499</v>
      </c>
      <c r="M4" s="288" t="s">
        <v>40</v>
      </c>
      <c r="N4" s="288" t="s">
        <v>499</v>
      </c>
      <c r="O4" s="288" t="s">
        <v>40</v>
      </c>
      <c r="P4" s="288" t="s">
        <v>499</v>
      </c>
      <c r="Q4" s="313" t="s">
        <v>40</v>
      </c>
      <c r="R4" s="313" t="s">
        <v>499</v>
      </c>
      <c r="S4" s="288" t="s">
        <v>40</v>
      </c>
      <c r="T4" s="288" t="s">
        <v>499</v>
      </c>
      <c r="U4" s="213"/>
      <c r="V4" s="213"/>
      <c r="W4" s="213"/>
      <c r="X4" s="213"/>
      <c r="Y4" s="213"/>
      <c r="Z4" s="213"/>
    </row>
    <row r="5" spans="1:26" ht="15" customHeight="1">
      <c r="A5" s="430">
        <v>1</v>
      </c>
      <c r="B5" s="388" t="s">
        <v>20</v>
      </c>
      <c r="C5" s="430">
        <v>35</v>
      </c>
      <c r="D5" s="288" t="s">
        <v>336</v>
      </c>
      <c r="E5" s="88">
        <v>0</v>
      </c>
      <c r="F5" s="88">
        <v>0</v>
      </c>
      <c r="G5" s="88"/>
      <c r="H5" s="88"/>
      <c r="I5" s="262"/>
      <c r="J5" s="262"/>
      <c r="K5" s="262"/>
      <c r="L5" s="262"/>
      <c r="M5" s="262"/>
      <c r="N5" s="262"/>
      <c r="O5" s="298">
        <f>E5+G5+I5+K5+M5</f>
        <v>0</v>
      </c>
      <c r="P5" s="298">
        <f>F5+H5+J5+L5+N5</f>
        <v>0</v>
      </c>
      <c r="Q5" s="324"/>
      <c r="R5" s="324"/>
      <c r="S5" s="262"/>
      <c r="T5" s="262"/>
      <c r="U5" s="215"/>
      <c r="V5" s="215"/>
      <c r="W5" s="215"/>
      <c r="X5" s="215"/>
      <c r="Y5" s="214"/>
      <c r="Z5" s="214"/>
    </row>
    <row r="6" spans="1:26" ht="15">
      <c r="A6" s="430"/>
      <c r="B6" s="388"/>
      <c r="C6" s="430"/>
      <c r="D6" s="288" t="s">
        <v>547</v>
      </c>
      <c r="E6" s="88">
        <v>0</v>
      </c>
      <c r="F6" s="88">
        <v>0</v>
      </c>
      <c r="G6" s="88"/>
      <c r="H6" s="88"/>
      <c r="I6" s="262"/>
      <c r="J6" s="262"/>
      <c r="K6" s="262"/>
      <c r="L6" s="262"/>
      <c r="M6" s="262"/>
      <c r="N6" s="262"/>
      <c r="O6" s="298">
        <f t="shared" ref="O6:P13" si="0">E6+G6+I6+K6+M6</f>
        <v>0</v>
      </c>
      <c r="P6" s="298">
        <f t="shared" si="0"/>
        <v>0</v>
      </c>
      <c r="Q6" s="324"/>
      <c r="R6" s="324"/>
      <c r="S6" s="262"/>
      <c r="T6" s="262"/>
      <c r="U6" s="215"/>
      <c r="V6" s="215"/>
      <c r="W6" s="215"/>
      <c r="X6" s="215"/>
      <c r="Y6" s="214"/>
      <c r="Z6" s="214"/>
    </row>
    <row r="7" spans="1:26" ht="15">
      <c r="A7" s="430"/>
      <c r="B7" s="388"/>
      <c r="C7" s="430"/>
      <c r="D7" s="288" t="s">
        <v>548</v>
      </c>
      <c r="E7" s="88">
        <v>0</v>
      </c>
      <c r="F7" s="88">
        <v>0</v>
      </c>
      <c r="G7" s="88"/>
      <c r="H7" s="88"/>
      <c r="I7" s="262"/>
      <c r="J7" s="262"/>
      <c r="K7" s="262"/>
      <c r="L7" s="262"/>
      <c r="M7" s="262"/>
      <c r="N7" s="262"/>
      <c r="O7" s="298">
        <f t="shared" si="0"/>
        <v>0</v>
      </c>
      <c r="P7" s="298">
        <f t="shared" si="0"/>
        <v>0</v>
      </c>
      <c r="Q7" s="324"/>
      <c r="R7" s="324"/>
      <c r="S7" s="262"/>
      <c r="T7" s="262"/>
      <c r="U7" s="215"/>
      <c r="V7" s="215"/>
      <c r="W7" s="215"/>
      <c r="X7" s="215"/>
      <c r="Y7" s="214"/>
      <c r="Z7" s="214"/>
    </row>
    <row r="8" spans="1:26" ht="15" customHeight="1">
      <c r="A8" s="430">
        <v>2</v>
      </c>
      <c r="B8" s="388" t="s">
        <v>21</v>
      </c>
      <c r="C8" s="430">
        <v>35</v>
      </c>
      <c r="D8" s="288" t="s">
        <v>336</v>
      </c>
      <c r="E8" s="88">
        <v>0</v>
      </c>
      <c r="F8" s="88">
        <v>0</v>
      </c>
      <c r="G8" s="88"/>
      <c r="H8" s="88"/>
      <c r="I8" s="262"/>
      <c r="J8" s="262"/>
      <c r="K8" s="262"/>
      <c r="L8" s="262"/>
      <c r="M8" s="262"/>
      <c r="N8" s="262"/>
      <c r="O8" s="298">
        <f t="shared" si="0"/>
        <v>0</v>
      </c>
      <c r="P8" s="298">
        <f t="shared" si="0"/>
        <v>0</v>
      </c>
      <c r="Q8" s="324"/>
      <c r="R8" s="324"/>
      <c r="S8" s="262"/>
      <c r="T8" s="262"/>
      <c r="U8" s="214"/>
      <c r="V8" s="214"/>
      <c r="W8" s="214"/>
      <c r="X8" s="214"/>
      <c r="Y8" s="214"/>
      <c r="Z8" s="214"/>
    </row>
    <row r="9" spans="1:26" ht="15">
      <c r="A9" s="430"/>
      <c r="B9" s="388"/>
      <c r="C9" s="430"/>
      <c r="D9" s="288" t="s">
        <v>547</v>
      </c>
      <c r="E9" s="88">
        <v>0</v>
      </c>
      <c r="F9" s="88">
        <v>0</v>
      </c>
      <c r="G9" s="88"/>
      <c r="H9" s="88"/>
      <c r="I9" s="262"/>
      <c r="J9" s="262"/>
      <c r="K9" s="262"/>
      <c r="L9" s="262"/>
      <c r="M9" s="262"/>
      <c r="N9" s="262"/>
      <c r="O9" s="298">
        <f t="shared" si="0"/>
        <v>0</v>
      </c>
      <c r="P9" s="298">
        <f t="shared" si="0"/>
        <v>0</v>
      </c>
      <c r="Q9" s="324"/>
      <c r="R9" s="324"/>
      <c r="S9" s="262"/>
      <c r="T9" s="262"/>
      <c r="U9" s="214"/>
      <c r="V9" s="214"/>
      <c r="W9" s="214"/>
      <c r="X9" s="214"/>
      <c r="Y9" s="214"/>
      <c r="Z9" s="214"/>
    </row>
    <row r="10" spans="1:26" ht="15">
      <c r="A10" s="430"/>
      <c r="B10" s="388"/>
      <c r="C10" s="430"/>
      <c r="D10" s="288" t="s">
        <v>548</v>
      </c>
      <c r="E10" s="88">
        <v>0</v>
      </c>
      <c r="F10" s="88">
        <v>0</v>
      </c>
      <c r="G10" s="88"/>
      <c r="H10" s="88"/>
      <c r="I10" s="262"/>
      <c r="J10" s="262"/>
      <c r="K10" s="262"/>
      <c r="L10" s="262"/>
      <c r="M10" s="262"/>
      <c r="N10" s="262"/>
      <c r="O10" s="298">
        <f t="shared" si="0"/>
        <v>0</v>
      </c>
      <c r="P10" s="298">
        <f t="shared" si="0"/>
        <v>0</v>
      </c>
      <c r="Q10" s="324"/>
      <c r="R10" s="324"/>
      <c r="S10" s="262"/>
      <c r="T10" s="262"/>
      <c r="U10" s="214"/>
      <c r="V10" s="214"/>
      <c r="W10" s="214"/>
      <c r="X10" s="214"/>
      <c r="Y10" s="214"/>
      <c r="Z10" s="214"/>
    </row>
    <row r="11" spans="1:26" ht="15" customHeight="1">
      <c r="A11" s="430">
        <v>3</v>
      </c>
      <c r="B11" s="388" t="s">
        <v>54</v>
      </c>
      <c r="C11" s="430">
        <v>35</v>
      </c>
      <c r="D11" s="288" t="s">
        <v>336</v>
      </c>
      <c r="E11" s="310">
        <f>E5+E8</f>
        <v>0</v>
      </c>
      <c r="F11" s="310">
        <f t="shared" ref="F11:T11" si="1">F5+F8</f>
        <v>0</v>
      </c>
      <c r="G11" s="310">
        <f t="shared" si="1"/>
        <v>0</v>
      </c>
      <c r="H11" s="310">
        <f t="shared" si="1"/>
        <v>0</v>
      </c>
      <c r="I11" s="310">
        <f t="shared" si="1"/>
        <v>0</v>
      </c>
      <c r="J11" s="310">
        <f t="shared" si="1"/>
        <v>0</v>
      </c>
      <c r="K11" s="310">
        <f t="shared" si="1"/>
        <v>0</v>
      </c>
      <c r="L11" s="310">
        <f t="shared" si="1"/>
        <v>0</v>
      </c>
      <c r="M11" s="310">
        <f t="shared" si="1"/>
        <v>0</v>
      </c>
      <c r="N11" s="310">
        <f t="shared" si="1"/>
        <v>0</v>
      </c>
      <c r="O11" s="298">
        <f t="shared" si="0"/>
        <v>0</v>
      </c>
      <c r="P11" s="298">
        <f t="shared" si="0"/>
        <v>0</v>
      </c>
      <c r="Q11" s="310">
        <f t="shared" ref="Q11:R13" si="2">Q5+Q8</f>
        <v>0</v>
      </c>
      <c r="R11" s="310">
        <f t="shared" si="2"/>
        <v>0</v>
      </c>
      <c r="S11" s="310">
        <f t="shared" si="1"/>
        <v>0</v>
      </c>
      <c r="T11" s="310">
        <f t="shared" si="1"/>
        <v>0</v>
      </c>
      <c r="U11" s="215"/>
      <c r="V11" s="215"/>
      <c r="W11" s="215"/>
      <c r="X11" s="215"/>
      <c r="Y11" s="214"/>
      <c r="Z11" s="214"/>
    </row>
    <row r="12" spans="1:26" ht="15">
      <c r="A12" s="430"/>
      <c r="B12" s="388"/>
      <c r="C12" s="430"/>
      <c r="D12" s="288" t="s">
        <v>547</v>
      </c>
      <c r="E12" s="310">
        <f t="shared" ref="E12:T13" si="3">E6+E9</f>
        <v>0</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0</v>
      </c>
      <c r="P12" s="298">
        <f t="shared" si="0"/>
        <v>0</v>
      </c>
      <c r="Q12" s="310">
        <f t="shared" si="2"/>
        <v>0</v>
      </c>
      <c r="R12" s="310">
        <f t="shared" si="2"/>
        <v>0</v>
      </c>
      <c r="S12" s="310">
        <f t="shared" si="3"/>
        <v>0</v>
      </c>
      <c r="T12" s="310">
        <f t="shared" si="3"/>
        <v>0</v>
      </c>
      <c r="U12" s="215"/>
      <c r="V12" s="215"/>
      <c r="W12" s="215"/>
      <c r="X12" s="215"/>
      <c r="Y12" s="214"/>
      <c r="Z12" s="214"/>
    </row>
    <row r="13" spans="1:26" ht="15">
      <c r="A13" s="430"/>
      <c r="B13" s="388"/>
      <c r="C13" s="430"/>
      <c r="D13" s="288" t="s">
        <v>548</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310">
        <f t="shared" si="2"/>
        <v>0</v>
      </c>
      <c r="R13" s="310">
        <f t="shared" si="2"/>
        <v>0</v>
      </c>
      <c r="S13" s="310">
        <f t="shared" si="3"/>
        <v>0</v>
      </c>
      <c r="T13" s="310">
        <f t="shared" si="3"/>
        <v>0</v>
      </c>
      <c r="U13" s="215"/>
      <c r="V13" s="215"/>
      <c r="W13" s="215"/>
      <c r="X13" s="215"/>
      <c r="Y13" s="214"/>
      <c r="Z13" s="214"/>
    </row>
    <row r="14" spans="1:26" ht="15">
      <c r="A14" s="430">
        <v>3.1</v>
      </c>
      <c r="B14" s="388" t="s">
        <v>549</v>
      </c>
      <c r="C14" s="430">
        <v>35</v>
      </c>
      <c r="D14" s="288" t="s">
        <v>336</v>
      </c>
      <c r="E14" s="88">
        <v>0</v>
      </c>
      <c r="F14" s="88">
        <v>0</v>
      </c>
      <c r="G14" s="88"/>
      <c r="H14" s="88"/>
      <c r="I14" s="262"/>
      <c r="J14" s="262"/>
      <c r="K14" s="262"/>
      <c r="L14" s="262"/>
      <c r="M14" s="262"/>
      <c r="N14" s="262"/>
      <c r="O14" s="298">
        <f t="shared" ref="O14:O31" si="4">E14+G14+I14+K14+M14</f>
        <v>0</v>
      </c>
      <c r="P14" s="298">
        <f t="shared" ref="P14:P31" si="5">F14+H14+J14+L14+N14</f>
        <v>0</v>
      </c>
      <c r="Q14" s="324"/>
      <c r="R14" s="324"/>
      <c r="S14" s="262"/>
      <c r="T14" s="262"/>
      <c r="U14" s="216"/>
      <c r="V14" s="216"/>
      <c r="W14" s="216"/>
      <c r="X14" s="216"/>
      <c r="Y14" s="214"/>
      <c r="Z14" s="214"/>
    </row>
    <row r="15" spans="1:26" ht="15">
      <c r="A15" s="430"/>
      <c r="B15" s="388"/>
      <c r="C15" s="430"/>
      <c r="D15" s="288" t="s">
        <v>547</v>
      </c>
      <c r="E15" s="88">
        <v>0</v>
      </c>
      <c r="F15" s="88">
        <v>0</v>
      </c>
      <c r="G15" s="88"/>
      <c r="H15" s="88"/>
      <c r="I15" s="262"/>
      <c r="J15" s="262"/>
      <c r="K15" s="262"/>
      <c r="L15" s="262"/>
      <c r="M15" s="262"/>
      <c r="N15" s="262"/>
      <c r="O15" s="298">
        <f t="shared" si="4"/>
        <v>0</v>
      </c>
      <c r="P15" s="298">
        <f t="shared" si="5"/>
        <v>0</v>
      </c>
      <c r="Q15" s="324"/>
      <c r="R15" s="324"/>
      <c r="S15" s="262"/>
      <c r="T15" s="262"/>
      <c r="U15" s="216"/>
      <c r="V15" s="216"/>
      <c r="W15" s="216"/>
      <c r="X15" s="216"/>
      <c r="Y15" s="214"/>
      <c r="Z15" s="214"/>
    </row>
    <row r="16" spans="1:26" ht="15">
      <c r="A16" s="430"/>
      <c r="B16" s="388"/>
      <c r="C16" s="430"/>
      <c r="D16" s="288" t="s">
        <v>548</v>
      </c>
      <c r="E16" s="88">
        <v>0</v>
      </c>
      <c r="F16" s="88">
        <v>0</v>
      </c>
      <c r="G16" s="88"/>
      <c r="H16" s="88"/>
      <c r="I16" s="262"/>
      <c r="J16" s="262"/>
      <c r="K16" s="262"/>
      <c r="L16" s="262"/>
      <c r="M16" s="262"/>
      <c r="N16" s="262"/>
      <c r="O16" s="298">
        <f t="shared" si="4"/>
        <v>0</v>
      </c>
      <c r="P16" s="298">
        <f t="shared" si="5"/>
        <v>0</v>
      </c>
      <c r="Q16" s="324"/>
      <c r="R16" s="324"/>
      <c r="S16" s="262"/>
      <c r="T16" s="262"/>
      <c r="U16" s="216"/>
      <c r="V16" s="216"/>
      <c r="W16" s="216"/>
      <c r="X16" s="216"/>
      <c r="Y16" s="214"/>
      <c r="Z16" s="214"/>
    </row>
    <row r="17" spans="1:26" ht="15">
      <c r="A17" s="430">
        <v>3.2</v>
      </c>
      <c r="B17" s="430" t="s">
        <v>99</v>
      </c>
      <c r="C17" s="430">
        <v>35</v>
      </c>
      <c r="D17" s="288" t="s">
        <v>336</v>
      </c>
      <c r="E17" s="88">
        <v>0</v>
      </c>
      <c r="F17" s="88">
        <v>0</v>
      </c>
      <c r="G17" s="88"/>
      <c r="H17" s="88"/>
      <c r="I17" s="262"/>
      <c r="J17" s="262"/>
      <c r="K17" s="262"/>
      <c r="L17" s="262"/>
      <c r="M17" s="262"/>
      <c r="N17" s="262"/>
      <c r="O17" s="298">
        <f t="shared" si="4"/>
        <v>0</v>
      </c>
      <c r="P17" s="298">
        <f t="shared" si="5"/>
        <v>0</v>
      </c>
      <c r="Q17" s="324"/>
      <c r="R17" s="324"/>
      <c r="S17" s="262"/>
      <c r="T17" s="262"/>
      <c r="U17" s="216"/>
      <c r="V17" s="216"/>
      <c r="W17" s="216"/>
      <c r="X17" s="216"/>
      <c r="Y17" s="214"/>
      <c r="Z17" s="214"/>
    </row>
    <row r="18" spans="1:26" ht="15">
      <c r="A18" s="430"/>
      <c r="B18" s="430"/>
      <c r="C18" s="430"/>
      <c r="D18" s="288" t="s">
        <v>547</v>
      </c>
      <c r="E18" s="88">
        <v>0</v>
      </c>
      <c r="F18" s="88">
        <v>0</v>
      </c>
      <c r="G18" s="88"/>
      <c r="H18" s="88"/>
      <c r="I18" s="262"/>
      <c r="J18" s="262"/>
      <c r="K18" s="262"/>
      <c r="L18" s="262"/>
      <c r="M18" s="262"/>
      <c r="N18" s="262"/>
      <c r="O18" s="298">
        <f t="shared" si="4"/>
        <v>0</v>
      </c>
      <c r="P18" s="298">
        <f t="shared" si="5"/>
        <v>0</v>
      </c>
      <c r="Q18" s="324"/>
      <c r="R18" s="324"/>
      <c r="S18" s="262"/>
      <c r="T18" s="262"/>
      <c r="U18" s="216"/>
      <c r="V18" s="216"/>
      <c r="W18" s="216"/>
      <c r="X18" s="216"/>
      <c r="Y18" s="214"/>
      <c r="Z18" s="214"/>
    </row>
    <row r="19" spans="1:26" ht="15">
      <c r="A19" s="430"/>
      <c r="B19" s="430"/>
      <c r="C19" s="430"/>
      <c r="D19" s="288" t="s">
        <v>548</v>
      </c>
      <c r="E19" s="88">
        <v>0</v>
      </c>
      <c r="F19" s="88">
        <v>0</v>
      </c>
      <c r="G19" s="88"/>
      <c r="H19" s="88"/>
      <c r="I19" s="262"/>
      <c r="J19" s="262"/>
      <c r="K19" s="262"/>
      <c r="L19" s="262"/>
      <c r="M19" s="262"/>
      <c r="N19" s="262"/>
      <c r="O19" s="298">
        <f t="shared" si="4"/>
        <v>0</v>
      </c>
      <c r="P19" s="298">
        <f t="shared" si="5"/>
        <v>0</v>
      </c>
      <c r="Q19" s="324"/>
      <c r="R19" s="324"/>
      <c r="S19" s="262"/>
      <c r="T19" s="262"/>
      <c r="U19" s="216"/>
      <c r="V19" s="216"/>
      <c r="W19" s="216"/>
      <c r="X19" s="216"/>
      <c r="Y19" s="214"/>
      <c r="Z19" s="214"/>
    </row>
    <row r="20" spans="1:26" ht="15">
      <c r="A20" s="430">
        <v>3.3</v>
      </c>
      <c r="B20" s="430" t="s">
        <v>100</v>
      </c>
      <c r="C20" s="430">
        <v>35</v>
      </c>
      <c r="D20" s="288" t="s">
        <v>336</v>
      </c>
      <c r="E20" s="88">
        <v>0</v>
      </c>
      <c r="F20" s="88">
        <v>0</v>
      </c>
      <c r="G20" s="88"/>
      <c r="H20" s="88"/>
      <c r="I20" s="262"/>
      <c r="J20" s="262"/>
      <c r="K20" s="262"/>
      <c r="L20" s="262"/>
      <c r="M20" s="262"/>
      <c r="N20" s="262"/>
      <c r="O20" s="298">
        <f t="shared" si="4"/>
        <v>0</v>
      </c>
      <c r="P20" s="298">
        <f t="shared" si="5"/>
        <v>0</v>
      </c>
      <c r="Q20" s="324"/>
      <c r="R20" s="324"/>
      <c r="S20" s="262"/>
      <c r="T20" s="262"/>
      <c r="U20" s="216"/>
      <c r="V20" s="216"/>
      <c r="W20" s="216"/>
      <c r="X20" s="216"/>
      <c r="Y20" s="214"/>
      <c r="Z20" s="214"/>
    </row>
    <row r="21" spans="1:26" ht="15">
      <c r="A21" s="430"/>
      <c r="B21" s="430"/>
      <c r="C21" s="430"/>
      <c r="D21" s="288" t="s">
        <v>547</v>
      </c>
      <c r="E21" s="88">
        <v>0</v>
      </c>
      <c r="F21" s="88">
        <v>0</v>
      </c>
      <c r="G21" s="88"/>
      <c r="H21" s="88"/>
      <c r="I21" s="262"/>
      <c r="J21" s="262"/>
      <c r="K21" s="262"/>
      <c r="L21" s="262"/>
      <c r="M21" s="262"/>
      <c r="N21" s="262"/>
      <c r="O21" s="298">
        <f t="shared" si="4"/>
        <v>0</v>
      </c>
      <c r="P21" s="298">
        <f t="shared" si="5"/>
        <v>0</v>
      </c>
      <c r="Q21" s="324"/>
      <c r="R21" s="324"/>
      <c r="S21" s="262"/>
      <c r="T21" s="262"/>
      <c r="U21" s="216"/>
      <c r="V21" s="216"/>
      <c r="W21" s="216"/>
      <c r="X21" s="216"/>
      <c r="Y21" s="214"/>
      <c r="Z21" s="214"/>
    </row>
    <row r="22" spans="1:26" ht="15">
      <c r="A22" s="430"/>
      <c r="B22" s="430"/>
      <c r="C22" s="430"/>
      <c r="D22" s="288" t="s">
        <v>548</v>
      </c>
      <c r="E22" s="88">
        <v>0</v>
      </c>
      <c r="F22" s="88">
        <v>0</v>
      </c>
      <c r="G22" s="88"/>
      <c r="H22" s="88"/>
      <c r="I22" s="262"/>
      <c r="J22" s="262"/>
      <c r="K22" s="262"/>
      <c r="L22" s="262"/>
      <c r="M22" s="262"/>
      <c r="N22" s="262"/>
      <c r="O22" s="298">
        <f t="shared" si="4"/>
        <v>0</v>
      </c>
      <c r="P22" s="298">
        <f t="shared" si="5"/>
        <v>0</v>
      </c>
      <c r="Q22" s="324"/>
      <c r="R22" s="324"/>
      <c r="S22" s="262"/>
      <c r="T22" s="262"/>
      <c r="U22" s="216"/>
      <c r="V22" s="216"/>
      <c r="W22" s="216"/>
      <c r="X22" s="216"/>
      <c r="Y22" s="214"/>
      <c r="Z22" s="214"/>
    </row>
    <row r="23" spans="1:26" ht="15">
      <c r="A23" s="430">
        <v>3.4</v>
      </c>
      <c r="B23" s="430" t="s">
        <v>101</v>
      </c>
      <c r="C23" s="430">
        <v>35</v>
      </c>
      <c r="D23" s="288" t="s">
        <v>336</v>
      </c>
      <c r="E23" s="88">
        <v>0</v>
      </c>
      <c r="F23" s="88">
        <v>0</v>
      </c>
      <c r="G23" s="88"/>
      <c r="H23" s="88"/>
      <c r="I23" s="262"/>
      <c r="J23" s="262"/>
      <c r="K23" s="262"/>
      <c r="L23" s="262"/>
      <c r="M23" s="262"/>
      <c r="N23" s="262"/>
      <c r="O23" s="298">
        <f t="shared" si="4"/>
        <v>0</v>
      </c>
      <c r="P23" s="298">
        <f t="shared" si="5"/>
        <v>0</v>
      </c>
      <c r="Q23" s="324"/>
      <c r="R23" s="324"/>
      <c r="S23" s="262"/>
      <c r="T23" s="262"/>
      <c r="U23" s="217"/>
      <c r="V23" s="217"/>
      <c r="W23" s="217"/>
      <c r="X23" s="217"/>
      <c r="Y23" s="214"/>
      <c r="Z23" s="214"/>
    </row>
    <row r="24" spans="1:26" ht="15">
      <c r="A24" s="430"/>
      <c r="B24" s="430"/>
      <c r="C24" s="430"/>
      <c r="D24" s="288" t="s">
        <v>547</v>
      </c>
      <c r="E24" s="88">
        <v>0</v>
      </c>
      <c r="F24" s="88">
        <v>0</v>
      </c>
      <c r="G24" s="88"/>
      <c r="H24" s="88"/>
      <c r="I24" s="262"/>
      <c r="J24" s="262"/>
      <c r="K24" s="262"/>
      <c r="L24" s="262"/>
      <c r="M24" s="262"/>
      <c r="N24" s="262"/>
      <c r="O24" s="298">
        <f t="shared" si="4"/>
        <v>0</v>
      </c>
      <c r="P24" s="298">
        <f t="shared" si="5"/>
        <v>0</v>
      </c>
      <c r="Q24" s="324"/>
      <c r="R24" s="324"/>
      <c r="S24" s="262"/>
      <c r="T24" s="262"/>
      <c r="U24" s="217"/>
      <c r="V24" s="217"/>
      <c r="W24" s="217"/>
      <c r="X24" s="217"/>
      <c r="Y24" s="214"/>
      <c r="Z24" s="214"/>
    </row>
    <row r="25" spans="1:26" ht="15">
      <c r="A25" s="430"/>
      <c r="B25" s="430"/>
      <c r="C25" s="430"/>
      <c r="D25" s="288" t="s">
        <v>548</v>
      </c>
      <c r="E25" s="88">
        <v>0</v>
      </c>
      <c r="F25" s="88">
        <v>0</v>
      </c>
      <c r="G25" s="88"/>
      <c r="H25" s="88"/>
      <c r="I25" s="262"/>
      <c r="J25" s="262"/>
      <c r="K25" s="262"/>
      <c r="L25" s="262"/>
      <c r="M25" s="262"/>
      <c r="N25" s="262"/>
      <c r="O25" s="298">
        <f t="shared" si="4"/>
        <v>0</v>
      </c>
      <c r="P25" s="298">
        <f t="shared" si="5"/>
        <v>0</v>
      </c>
      <c r="Q25" s="324"/>
      <c r="R25" s="324"/>
      <c r="S25" s="262"/>
      <c r="T25" s="262"/>
      <c r="U25" s="217"/>
      <c r="V25" s="217"/>
      <c r="W25" s="217"/>
      <c r="X25" s="217"/>
      <c r="Y25" s="214"/>
      <c r="Z25" s="214"/>
    </row>
    <row r="26" spans="1:26">
      <c r="A26" s="430">
        <v>3.5</v>
      </c>
      <c r="B26" s="430" t="s">
        <v>102</v>
      </c>
      <c r="C26" s="430">
        <v>35</v>
      </c>
      <c r="D26" s="288" t="s">
        <v>336</v>
      </c>
      <c r="E26" s="88">
        <v>0</v>
      </c>
      <c r="F26" s="88">
        <v>0</v>
      </c>
      <c r="G26" s="88"/>
      <c r="H26" s="88"/>
      <c r="I26" s="262"/>
      <c r="J26" s="262"/>
      <c r="K26" s="262"/>
      <c r="L26" s="262"/>
      <c r="M26" s="262"/>
      <c r="N26" s="262"/>
      <c r="O26" s="298">
        <f t="shared" si="4"/>
        <v>0</v>
      </c>
      <c r="P26" s="298">
        <f t="shared" si="5"/>
        <v>0</v>
      </c>
      <c r="Q26" s="324"/>
      <c r="R26" s="324"/>
      <c r="S26" s="262"/>
      <c r="T26" s="262"/>
      <c r="U26" s="116"/>
      <c r="V26" s="116"/>
      <c r="W26" s="116"/>
      <c r="X26" s="116"/>
      <c r="Y26" s="116"/>
      <c r="Z26" s="116"/>
    </row>
    <row r="27" spans="1:26">
      <c r="A27" s="430"/>
      <c r="B27" s="430"/>
      <c r="C27" s="430"/>
      <c r="D27" s="288" t="s">
        <v>547</v>
      </c>
      <c r="E27" s="88">
        <v>0</v>
      </c>
      <c r="F27" s="88">
        <v>0</v>
      </c>
      <c r="G27" s="88"/>
      <c r="H27" s="88"/>
      <c r="I27" s="262"/>
      <c r="J27" s="262"/>
      <c r="K27" s="262"/>
      <c r="L27" s="262"/>
      <c r="M27" s="262"/>
      <c r="N27" s="262"/>
      <c r="O27" s="298">
        <f t="shared" si="4"/>
        <v>0</v>
      </c>
      <c r="P27" s="298">
        <f t="shared" si="5"/>
        <v>0</v>
      </c>
      <c r="Q27" s="324"/>
      <c r="R27" s="324"/>
      <c r="S27" s="262"/>
      <c r="T27" s="262"/>
    </row>
    <row r="28" spans="1:26">
      <c r="A28" s="430"/>
      <c r="B28" s="430"/>
      <c r="C28" s="430"/>
      <c r="D28" s="288" t="s">
        <v>548</v>
      </c>
      <c r="E28" s="88">
        <v>0</v>
      </c>
      <c r="F28" s="88">
        <v>0</v>
      </c>
      <c r="G28" s="88"/>
      <c r="H28" s="88"/>
      <c r="I28" s="262"/>
      <c r="J28" s="262"/>
      <c r="K28" s="262"/>
      <c r="L28" s="262"/>
      <c r="M28" s="262"/>
      <c r="N28" s="262"/>
      <c r="O28" s="298">
        <f t="shared" si="4"/>
        <v>0</v>
      </c>
      <c r="P28" s="298">
        <f t="shared" si="5"/>
        <v>0</v>
      </c>
      <c r="Q28" s="324"/>
      <c r="R28" s="324"/>
      <c r="S28" s="262"/>
      <c r="T28" s="262"/>
    </row>
    <row r="29" spans="1:26">
      <c r="A29" s="430">
        <v>3.6</v>
      </c>
      <c r="B29" s="430" t="s">
        <v>103</v>
      </c>
      <c r="C29" s="430">
        <v>35</v>
      </c>
      <c r="D29" s="288" t="s">
        <v>336</v>
      </c>
      <c r="E29" s="88">
        <v>0</v>
      </c>
      <c r="F29" s="88">
        <v>0</v>
      </c>
      <c r="G29" s="88"/>
      <c r="H29" s="88"/>
      <c r="I29" s="262"/>
      <c r="J29" s="262"/>
      <c r="K29" s="262"/>
      <c r="L29" s="262"/>
      <c r="M29" s="262"/>
      <c r="N29" s="262"/>
      <c r="O29" s="298">
        <f t="shared" si="4"/>
        <v>0</v>
      </c>
      <c r="P29" s="298">
        <f t="shared" si="5"/>
        <v>0</v>
      </c>
      <c r="Q29" s="324"/>
      <c r="R29" s="324"/>
      <c r="S29" s="262"/>
      <c r="T29" s="262"/>
    </row>
    <row r="30" spans="1:26">
      <c r="A30" s="430"/>
      <c r="B30" s="430"/>
      <c r="C30" s="430"/>
      <c r="D30" s="288" t="s">
        <v>547</v>
      </c>
      <c r="E30" s="88">
        <v>0</v>
      </c>
      <c r="F30" s="88">
        <v>0</v>
      </c>
      <c r="G30" s="88"/>
      <c r="H30" s="88"/>
      <c r="I30" s="262"/>
      <c r="J30" s="262"/>
      <c r="K30" s="262"/>
      <c r="L30" s="262"/>
      <c r="M30" s="262"/>
      <c r="N30" s="262"/>
      <c r="O30" s="298">
        <f t="shared" si="4"/>
        <v>0</v>
      </c>
      <c r="P30" s="298">
        <f t="shared" si="5"/>
        <v>0</v>
      </c>
      <c r="Q30" s="324"/>
      <c r="R30" s="324"/>
      <c r="S30" s="262"/>
      <c r="T30" s="262"/>
    </row>
    <row r="31" spans="1:26">
      <c r="A31" s="430"/>
      <c r="B31" s="430"/>
      <c r="C31" s="430"/>
      <c r="D31" s="288" t="s">
        <v>548</v>
      </c>
      <c r="E31" s="88">
        <v>0</v>
      </c>
      <c r="F31" s="88">
        <v>0</v>
      </c>
      <c r="G31" s="88"/>
      <c r="H31" s="88"/>
      <c r="I31" s="262"/>
      <c r="J31" s="262"/>
      <c r="K31" s="262"/>
      <c r="L31" s="262"/>
      <c r="M31" s="262"/>
      <c r="N31" s="262"/>
      <c r="O31" s="298">
        <f t="shared" si="4"/>
        <v>0</v>
      </c>
      <c r="P31" s="298">
        <f t="shared" si="5"/>
        <v>0</v>
      </c>
      <c r="Q31" s="324"/>
      <c r="R31" s="324"/>
      <c r="S31" s="262"/>
      <c r="T31" s="262"/>
    </row>
    <row r="32" spans="1:26">
      <c r="A32" s="555" t="s">
        <v>550</v>
      </c>
      <c r="B32" s="556"/>
      <c r="C32" s="556"/>
      <c r="D32" s="556"/>
      <c r="E32" s="556"/>
      <c r="F32" s="556"/>
      <c r="G32" s="556"/>
      <c r="H32" s="556"/>
      <c r="I32" s="556"/>
      <c r="J32" s="556"/>
      <c r="K32" s="556"/>
      <c r="L32" s="556"/>
      <c r="M32" s="556"/>
      <c r="N32" s="556"/>
      <c r="O32" s="556"/>
      <c r="P32" s="556"/>
      <c r="Q32" s="556"/>
      <c r="R32" s="556"/>
      <c r="S32" s="556"/>
      <c r="T32" s="557"/>
    </row>
  </sheetData>
  <mergeCells count="42">
    <mergeCell ref="A5:A7"/>
    <mergeCell ref="C17:C19"/>
    <mergeCell ref="B17:B19"/>
    <mergeCell ref="C20:C22"/>
    <mergeCell ref="B20:B22"/>
    <mergeCell ref="A20:A22"/>
    <mergeCell ref="A8:A10"/>
    <mergeCell ref="B8:B10"/>
    <mergeCell ref="C8:C10"/>
    <mergeCell ref="B5:B7"/>
    <mergeCell ref="C5:C7"/>
    <mergeCell ref="C23:C25"/>
    <mergeCell ref="B23:B25"/>
    <mergeCell ref="A23:A25"/>
    <mergeCell ref="A17:A19"/>
    <mergeCell ref="C11:C13"/>
    <mergeCell ref="B11:B13"/>
    <mergeCell ref="A11:A13"/>
    <mergeCell ref="C14:C16"/>
    <mergeCell ref="B14:B16"/>
    <mergeCell ref="A14:A16"/>
    <mergeCell ref="A32:T32"/>
    <mergeCell ref="C26:C28"/>
    <mergeCell ref="C29:C31"/>
    <mergeCell ref="B26:B28"/>
    <mergeCell ref="A26:A28"/>
    <mergeCell ref="B29:B31"/>
    <mergeCell ref="A29:A31"/>
    <mergeCell ref="A1:T1"/>
    <mergeCell ref="S2:T3"/>
    <mergeCell ref="A2:A4"/>
    <mergeCell ref="O2:P2"/>
    <mergeCell ref="O3:P3"/>
    <mergeCell ref="I2:J3"/>
    <mergeCell ref="K2:L3"/>
    <mergeCell ref="M2:N3"/>
    <mergeCell ref="Q2:R3"/>
    <mergeCell ref="E2:F3"/>
    <mergeCell ref="G2:H3"/>
    <mergeCell ref="B2:B4"/>
    <mergeCell ref="D2:D4"/>
    <mergeCell ref="C2:C4"/>
  </mergeCells>
  <phoneticPr fontId="4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2"/>
  <sheetViews>
    <sheetView workbookViewId="0">
      <selection activeCell="H11" sqref="H11"/>
    </sheetView>
  </sheetViews>
  <sheetFormatPr defaultRowHeight="13.5"/>
  <cols>
    <col min="1" max="16384" width="9" style="261"/>
  </cols>
  <sheetData>
    <row r="1" spans="1:10">
      <c r="A1" s="357" t="s">
        <v>653</v>
      </c>
      <c r="B1" s="387"/>
      <c r="C1" s="387"/>
      <c r="D1" s="387"/>
      <c r="E1" s="387"/>
      <c r="F1" s="387"/>
      <c r="G1" s="387"/>
      <c r="H1" s="387"/>
      <c r="I1" s="387"/>
    </row>
    <row r="2" spans="1:10" ht="22.5" customHeight="1">
      <c r="A2" s="388" t="s">
        <v>10</v>
      </c>
      <c r="B2" s="388" t="s">
        <v>11</v>
      </c>
      <c r="C2" s="391" t="s">
        <v>654</v>
      </c>
      <c r="D2" s="389" t="s">
        <v>104</v>
      </c>
      <c r="E2" s="389" t="s">
        <v>105</v>
      </c>
      <c r="F2" s="389" t="s">
        <v>526</v>
      </c>
      <c r="G2" s="389" t="s">
        <v>527</v>
      </c>
      <c r="H2" s="389"/>
      <c r="I2" s="391" t="s">
        <v>531</v>
      </c>
      <c r="J2" s="390" t="s">
        <v>106</v>
      </c>
    </row>
    <row r="3" spans="1:10">
      <c r="A3" s="388"/>
      <c r="B3" s="388"/>
      <c r="C3" s="392"/>
      <c r="D3" s="389"/>
      <c r="E3" s="389"/>
      <c r="F3" s="389"/>
      <c r="G3" s="391" t="s">
        <v>530</v>
      </c>
      <c r="H3" s="389" t="s">
        <v>528</v>
      </c>
      <c r="I3" s="392"/>
      <c r="J3" s="390"/>
    </row>
    <row r="4" spans="1:10">
      <c r="A4" s="388"/>
      <c r="B4" s="388"/>
      <c r="C4" s="393"/>
      <c r="D4" s="389"/>
      <c r="E4" s="389"/>
      <c r="F4" s="389"/>
      <c r="G4" s="393"/>
      <c r="H4" s="389"/>
      <c r="I4" s="393"/>
      <c r="J4" s="390"/>
    </row>
    <row r="5" spans="1:10">
      <c r="A5" s="262">
        <v>1</v>
      </c>
      <c r="B5" s="262" t="s">
        <v>98</v>
      </c>
      <c r="C5" s="287"/>
      <c r="D5" s="344"/>
      <c r="E5" s="344"/>
      <c r="F5" s="344"/>
      <c r="G5" s="344"/>
      <c r="H5" s="344"/>
      <c r="I5" s="344"/>
      <c r="J5" s="344"/>
    </row>
    <row r="6" spans="1:10">
      <c r="A6" s="262">
        <v>2</v>
      </c>
      <c r="B6" s="262" t="s">
        <v>99</v>
      </c>
      <c r="C6" s="344"/>
      <c r="D6" s="344"/>
      <c r="E6" s="344"/>
      <c r="F6" s="344"/>
      <c r="G6" s="344"/>
      <c r="H6" s="344"/>
      <c r="I6" s="344"/>
      <c r="J6" s="344"/>
    </row>
    <row r="7" spans="1:10">
      <c r="A7" s="262">
        <v>3</v>
      </c>
      <c r="B7" s="262" t="s">
        <v>100</v>
      </c>
      <c r="C7" s="344"/>
      <c r="D7" s="344"/>
      <c r="E7" s="344"/>
      <c r="F7" s="344"/>
      <c r="G7" s="344"/>
      <c r="H7" s="344"/>
      <c r="I7" s="344"/>
      <c r="J7" s="344"/>
    </row>
    <row r="8" spans="1:10">
      <c r="A8" s="262">
        <v>4</v>
      </c>
      <c r="B8" s="262" t="s">
        <v>101</v>
      </c>
      <c r="C8" s="344"/>
      <c r="D8" s="344"/>
      <c r="E8" s="344"/>
      <c r="F8" s="344"/>
      <c r="G8" s="344"/>
      <c r="H8" s="344"/>
      <c r="I8" s="344"/>
      <c r="J8" s="344"/>
    </row>
    <row r="9" spans="1:10">
      <c r="A9" s="262">
        <v>5</v>
      </c>
      <c r="B9" s="262" t="s">
        <v>102</v>
      </c>
      <c r="C9" s="344"/>
      <c r="D9" s="344"/>
      <c r="E9" s="344"/>
      <c r="F9" s="344"/>
      <c r="G9" s="344"/>
      <c r="H9" s="344"/>
      <c r="I9" s="344"/>
      <c r="J9" s="344"/>
    </row>
    <row r="10" spans="1:10">
      <c r="A10" s="262">
        <v>6</v>
      </c>
      <c r="B10" s="262" t="s">
        <v>103</v>
      </c>
      <c r="C10" s="344"/>
      <c r="D10" s="344"/>
      <c r="E10" s="344"/>
      <c r="F10" s="344"/>
      <c r="G10" s="344"/>
      <c r="H10" s="344"/>
      <c r="I10" s="344"/>
      <c r="J10" s="344"/>
    </row>
    <row r="11" spans="1:10">
      <c r="A11" s="262">
        <v>7</v>
      </c>
      <c r="B11" s="288" t="s">
        <v>54</v>
      </c>
      <c r="C11" s="301">
        <f>SUM(C5:C10)</f>
        <v>0</v>
      </c>
      <c r="D11" s="301">
        <f>SUM(D5:D10)</f>
        <v>0</v>
      </c>
      <c r="E11" s="344"/>
      <c r="F11" s="286" t="s">
        <v>107</v>
      </c>
      <c r="G11" s="286" t="s">
        <v>107</v>
      </c>
      <c r="H11" s="344"/>
      <c r="I11" s="301">
        <f>SUM(I5:I10)</f>
        <v>0</v>
      </c>
      <c r="J11" s="301">
        <f>SUM(J5:J10)</f>
        <v>0</v>
      </c>
    </row>
    <row r="12" spans="1:10">
      <c r="A12" s="386" t="s">
        <v>529</v>
      </c>
      <c r="B12" s="386"/>
      <c r="C12" s="386"/>
      <c r="D12" s="386"/>
      <c r="E12" s="386"/>
      <c r="F12" s="386"/>
      <c r="G12" s="386"/>
      <c r="H12" s="386"/>
      <c r="I12" s="386"/>
      <c r="J12" s="386"/>
    </row>
  </sheetData>
  <mergeCells count="13">
    <mergeCell ref="A12:J12"/>
    <mergeCell ref="A1:I1"/>
    <mergeCell ref="A2:A4"/>
    <mergeCell ref="B2:B4"/>
    <mergeCell ref="D2:D4"/>
    <mergeCell ref="E2:E4"/>
    <mergeCell ref="F2:F4"/>
    <mergeCell ref="G2:H2"/>
    <mergeCell ref="J2:J4"/>
    <mergeCell ref="H3:H4"/>
    <mergeCell ref="C2:C4"/>
    <mergeCell ref="G3:G4"/>
    <mergeCell ref="I2:I4"/>
  </mergeCells>
  <phoneticPr fontId="92" type="noConversion"/>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32"/>
  <sheetViews>
    <sheetView topLeftCell="A7" workbookViewId="0">
      <selection activeCell="G29" sqref="G29"/>
    </sheetView>
  </sheetViews>
  <sheetFormatPr defaultRowHeight="13.5"/>
  <cols>
    <col min="1" max="1" width="5.5" style="60" customWidth="1"/>
    <col min="2" max="2" width="9" style="60"/>
    <col min="3" max="3" width="6.25" style="60" customWidth="1"/>
    <col min="4" max="4" width="15.25" style="60" customWidth="1"/>
    <col min="5" max="16" width="7.5" style="60" customWidth="1"/>
    <col min="17" max="18" width="7.5" style="312" customWidth="1"/>
    <col min="19" max="24" width="7.5" style="60" customWidth="1"/>
    <col min="25" max="16384" width="9" style="60"/>
  </cols>
  <sheetData>
    <row r="1" spans="1:27">
      <c r="A1" s="561" t="s">
        <v>551</v>
      </c>
      <c r="B1" s="421"/>
      <c r="C1" s="421"/>
      <c r="D1" s="421"/>
      <c r="E1" s="421"/>
      <c r="F1" s="421"/>
      <c r="G1" s="421"/>
      <c r="H1" s="421"/>
      <c r="I1" s="421"/>
      <c r="J1" s="421"/>
      <c r="K1" s="421"/>
      <c r="L1" s="421"/>
      <c r="M1" s="421"/>
      <c r="N1" s="421"/>
      <c r="O1" s="421"/>
      <c r="P1" s="421"/>
      <c r="Q1" s="421"/>
      <c r="R1" s="421"/>
      <c r="S1" s="421"/>
      <c r="T1" s="421"/>
      <c r="U1" s="49"/>
      <c r="V1" s="49"/>
      <c r="W1" s="49"/>
      <c r="X1" s="49"/>
    </row>
    <row r="2" spans="1:27" ht="13.5" customHeight="1">
      <c r="A2" s="388" t="s">
        <v>10</v>
      </c>
      <c r="B2" s="388" t="s">
        <v>11</v>
      </c>
      <c r="C2" s="388" t="s">
        <v>361</v>
      </c>
      <c r="D2" s="388" t="s">
        <v>328</v>
      </c>
      <c r="E2" s="430" t="s">
        <v>329</v>
      </c>
      <c r="F2" s="430"/>
      <c r="G2" s="430" t="s">
        <v>326</v>
      </c>
      <c r="H2" s="430"/>
      <c r="I2" s="430" t="s">
        <v>327</v>
      </c>
      <c r="J2" s="430"/>
      <c r="K2" s="430">
        <v>2014</v>
      </c>
      <c r="L2" s="430"/>
      <c r="M2" s="430">
        <v>2015</v>
      </c>
      <c r="N2" s="430"/>
      <c r="O2" s="388" t="s">
        <v>362</v>
      </c>
      <c r="P2" s="388"/>
      <c r="Q2" s="430" t="s">
        <v>638</v>
      </c>
      <c r="R2" s="430"/>
      <c r="S2" s="388" t="s">
        <v>332</v>
      </c>
      <c r="T2" s="388"/>
      <c r="U2" s="280"/>
      <c r="V2" s="280"/>
      <c r="W2" s="280"/>
      <c r="X2" s="280"/>
      <c r="Y2" s="116"/>
      <c r="Z2" s="116"/>
      <c r="AA2" s="116"/>
    </row>
    <row r="3" spans="1:27" ht="18" customHeight="1">
      <c r="A3" s="388"/>
      <c r="B3" s="388"/>
      <c r="C3" s="388"/>
      <c r="D3" s="388"/>
      <c r="E3" s="432"/>
      <c r="F3" s="432"/>
      <c r="G3" s="430"/>
      <c r="H3" s="430"/>
      <c r="I3" s="430"/>
      <c r="J3" s="430"/>
      <c r="K3" s="430"/>
      <c r="L3" s="430"/>
      <c r="M3" s="430"/>
      <c r="N3" s="430"/>
      <c r="O3" s="388"/>
      <c r="P3" s="388"/>
      <c r="Q3" s="430"/>
      <c r="R3" s="430"/>
      <c r="S3" s="388"/>
      <c r="T3" s="388"/>
      <c r="U3" s="130"/>
      <c r="V3" s="130"/>
      <c r="W3" s="130"/>
      <c r="X3" s="130"/>
      <c r="Y3" s="130"/>
      <c r="Z3" s="130"/>
      <c r="AA3" s="116"/>
    </row>
    <row r="4" spans="1:27" ht="40.5" customHeight="1">
      <c r="A4" s="388"/>
      <c r="B4" s="388"/>
      <c r="C4" s="388"/>
      <c r="D4" s="460"/>
      <c r="E4" s="288" t="s">
        <v>40</v>
      </c>
      <c r="F4" s="288" t="s">
        <v>499</v>
      </c>
      <c r="G4" s="288" t="s">
        <v>40</v>
      </c>
      <c r="H4" s="288" t="s">
        <v>499</v>
      </c>
      <c r="I4" s="288" t="s">
        <v>40</v>
      </c>
      <c r="J4" s="288" t="s">
        <v>499</v>
      </c>
      <c r="K4" s="288" t="s">
        <v>40</v>
      </c>
      <c r="L4" s="288" t="s">
        <v>499</v>
      </c>
      <c r="M4" s="288" t="s">
        <v>40</v>
      </c>
      <c r="N4" s="288" t="s">
        <v>499</v>
      </c>
      <c r="O4" s="288" t="s">
        <v>40</v>
      </c>
      <c r="P4" s="288" t="s">
        <v>499</v>
      </c>
      <c r="Q4" s="313" t="s">
        <v>40</v>
      </c>
      <c r="R4" s="313" t="s">
        <v>499</v>
      </c>
      <c r="S4" s="288" t="s">
        <v>40</v>
      </c>
      <c r="T4" s="288" t="s">
        <v>499</v>
      </c>
      <c r="U4" s="213"/>
      <c r="V4" s="213"/>
      <c r="W4" s="213"/>
      <c r="X4" s="213"/>
      <c r="Y4" s="213"/>
      <c r="Z4" s="213"/>
      <c r="AA4" s="116"/>
    </row>
    <row r="5" spans="1:27" ht="13.5" customHeight="1">
      <c r="A5" s="430">
        <v>1</v>
      </c>
      <c r="B5" s="388" t="s">
        <v>20</v>
      </c>
      <c r="C5" s="430">
        <v>35</v>
      </c>
      <c r="D5" s="66" t="s">
        <v>336</v>
      </c>
      <c r="E5" s="88">
        <v>0</v>
      </c>
      <c r="F5" s="88">
        <v>0</v>
      </c>
      <c r="G5" s="88"/>
      <c r="H5" s="88"/>
      <c r="I5" s="297"/>
      <c r="J5" s="297"/>
      <c r="K5" s="297"/>
      <c r="L5" s="297"/>
      <c r="M5" s="297"/>
      <c r="N5" s="297"/>
      <c r="O5" s="298">
        <f>E5+G5+I5+K5+M5</f>
        <v>0</v>
      </c>
      <c r="P5" s="298">
        <f>F5+H5+J5+L5+N5</f>
        <v>0</v>
      </c>
      <c r="Q5" s="324"/>
      <c r="R5" s="324"/>
      <c r="S5" s="297"/>
      <c r="T5" s="297"/>
      <c r="U5" s="120"/>
      <c r="V5" s="120"/>
      <c r="W5" s="120"/>
      <c r="X5" s="120"/>
      <c r="Y5" s="223"/>
      <c r="Z5" s="223"/>
      <c r="AA5" s="116"/>
    </row>
    <row r="6" spans="1:27">
      <c r="A6" s="430"/>
      <c r="B6" s="388"/>
      <c r="C6" s="430"/>
      <c r="D6" s="66" t="s">
        <v>337</v>
      </c>
      <c r="E6" s="88">
        <v>0</v>
      </c>
      <c r="F6" s="88">
        <v>0</v>
      </c>
      <c r="G6" s="88"/>
      <c r="H6" s="88"/>
      <c r="I6" s="297"/>
      <c r="J6" s="297"/>
      <c r="K6" s="297"/>
      <c r="L6" s="297"/>
      <c r="M6" s="297"/>
      <c r="N6" s="297"/>
      <c r="O6" s="298">
        <f t="shared" ref="O6:P21" si="0">E6+G6+I6+K6+M6</f>
        <v>0</v>
      </c>
      <c r="P6" s="298">
        <f t="shared" si="0"/>
        <v>0</v>
      </c>
      <c r="Q6" s="324"/>
      <c r="R6" s="324"/>
      <c r="S6" s="297"/>
      <c r="T6" s="297"/>
      <c r="U6" s="120"/>
      <c r="V6" s="120"/>
      <c r="W6" s="120"/>
      <c r="X6" s="120"/>
      <c r="Y6" s="223"/>
      <c r="Z6" s="223"/>
      <c r="AA6" s="116"/>
    </row>
    <row r="7" spans="1:27">
      <c r="A7" s="430"/>
      <c r="B7" s="388"/>
      <c r="C7" s="430"/>
      <c r="D7" s="66" t="s">
        <v>338</v>
      </c>
      <c r="E7" s="88">
        <v>0</v>
      </c>
      <c r="F7" s="88">
        <v>0</v>
      </c>
      <c r="G7" s="88"/>
      <c r="H7" s="88"/>
      <c r="I7" s="297"/>
      <c r="J7" s="297"/>
      <c r="K7" s="297"/>
      <c r="L7" s="297"/>
      <c r="M7" s="297"/>
      <c r="N7" s="297"/>
      <c r="O7" s="298">
        <f t="shared" si="0"/>
        <v>0</v>
      </c>
      <c r="P7" s="298">
        <f t="shared" si="0"/>
        <v>0</v>
      </c>
      <c r="Q7" s="324"/>
      <c r="R7" s="324"/>
      <c r="S7" s="297"/>
      <c r="T7" s="297"/>
      <c r="U7" s="120"/>
      <c r="V7" s="120"/>
      <c r="W7" s="120"/>
      <c r="X7" s="120"/>
      <c r="Y7" s="223"/>
      <c r="Z7" s="223"/>
      <c r="AA7" s="281"/>
    </row>
    <row r="8" spans="1:27" ht="13.5" customHeight="1">
      <c r="A8" s="430">
        <v>2</v>
      </c>
      <c r="B8" s="388" t="s">
        <v>21</v>
      </c>
      <c r="C8" s="430">
        <v>35</v>
      </c>
      <c r="D8" s="66" t="s">
        <v>336</v>
      </c>
      <c r="E8" s="88">
        <v>0</v>
      </c>
      <c r="F8" s="88">
        <v>0</v>
      </c>
      <c r="G8" s="88"/>
      <c r="H8" s="88"/>
      <c r="I8" s="297"/>
      <c r="J8" s="297"/>
      <c r="K8" s="297"/>
      <c r="L8" s="297"/>
      <c r="M8" s="297"/>
      <c r="N8" s="297"/>
      <c r="O8" s="298">
        <f t="shared" si="0"/>
        <v>0</v>
      </c>
      <c r="P8" s="298">
        <f t="shared" si="0"/>
        <v>0</v>
      </c>
      <c r="Q8" s="324"/>
      <c r="R8" s="324"/>
      <c r="S8" s="297"/>
      <c r="T8" s="297"/>
      <c r="U8" s="223"/>
      <c r="V8" s="223"/>
      <c r="W8" s="223"/>
      <c r="X8" s="223"/>
      <c r="Y8" s="223"/>
      <c r="Z8" s="223"/>
      <c r="AA8" s="282"/>
    </row>
    <row r="9" spans="1:27">
      <c r="A9" s="430"/>
      <c r="B9" s="388"/>
      <c r="C9" s="430"/>
      <c r="D9" s="66" t="s">
        <v>337</v>
      </c>
      <c r="E9" s="88">
        <v>0</v>
      </c>
      <c r="F9" s="88">
        <v>0</v>
      </c>
      <c r="G9" s="88"/>
      <c r="H9" s="88"/>
      <c r="I9" s="297"/>
      <c r="J9" s="297"/>
      <c r="K9" s="297"/>
      <c r="L9" s="297"/>
      <c r="M9" s="297"/>
      <c r="N9" s="297"/>
      <c r="O9" s="298">
        <f t="shared" si="0"/>
        <v>0</v>
      </c>
      <c r="P9" s="298">
        <f t="shared" si="0"/>
        <v>0</v>
      </c>
      <c r="Q9" s="324"/>
      <c r="R9" s="324"/>
      <c r="S9" s="297"/>
      <c r="T9" s="297"/>
      <c r="U9" s="223"/>
      <c r="V9" s="223"/>
      <c r="W9" s="223"/>
      <c r="X9" s="223"/>
      <c r="Y9" s="223"/>
      <c r="Z9" s="223"/>
      <c r="AA9" s="282"/>
    </row>
    <row r="10" spans="1:27">
      <c r="A10" s="430"/>
      <c r="B10" s="388"/>
      <c r="C10" s="430"/>
      <c r="D10" s="66" t="s">
        <v>338</v>
      </c>
      <c r="E10" s="88">
        <v>0</v>
      </c>
      <c r="F10" s="88">
        <v>0</v>
      </c>
      <c r="G10" s="88"/>
      <c r="H10" s="88"/>
      <c r="I10" s="297"/>
      <c r="J10" s="297"/>
      <c r="K10" s="297"/>
      <c r="L10" s="297"/>
      <c r="M10" s="297"/>
      <c r="N10" s="297"/>
      <c r="O10" s="298">
        <f t="shared" si="0"/>
        <v>0</v>
      </c>
      <c r="P10" s="298">
        <f t="shared" si="0"/>
        <v>0</v>
      </c>
      <c r="Q10" s="324"/>
      <c r="R10" s="324"/>
      <c r="S10" s="297"/>
      <c r="T10" s="297"/>
      <c r="U10" s="223"/>
      <c r="V10" s="223"/>
      <c r="W10" s="223"/>
      <c r="X10" s="223"/>
      <c r="Y10" s="223"/>
      <c r="Z10" s="223"/>
      <c r="AA10" s="282"/>
    </row>
    <row r="11" spans="1:27" ht="13.5" customHeight="1">
      <c r="A11" s="430">
        <v>3</v>
      </c>
      <c r="B11" s="388" t="s">
        <v>54</v>
      </c>
      <c r="C11" s="430">
        <v>35</v>
      </c>
      <c r="D11" s="66" t="s">
        <v>336</v>
      </c>
      <c r="E11" s="310">
        <f>E5+E8</f>
        <v>0</v>
      </c>
      <c r="F11" s="310">
        <f t="shared" ref="F11:T11" si="1">F5+F8</f>
        <v>0</v>
      </c>
      <c r="G11" s="310">
        <f>G5+G8</f>
        <v>0</v>
      </c>
      <c r="H11" s="310">
        <f t="shared" si="1"/>
        <v>0</v>
      </c>
      <c r="I11" s="310">
        <f t="shared" si="1"/>
        <v>0</v>
      </c>
      <c r="J11" s="310">
        <f t="shared" si="1"/>
        <v>0</v>
      </c>
      <c r="K11" s="310">
        <f t="shared" si="1"/>
        <v>0</v>
      </c>
      <c r="L11" s="310">
        <f t="shared" si="1"/>
        <v>0</v>
      </c>
      <c r="M11" s="310">
        <f t="shared" si="1"/>
        <v>0</v>
      </c>
      <c r="N11" s="310">
        <f t="shared" si="1"/>
        <v>0</v>
      </c>
      <c r="O11" s="298">
        <f t="shared" si="0"/>
        <v>0</v>
      </c>
      <c r="P11" s="298">
        <f t="shared" si="0"/>
        <v>0</v>
      </c>
      <c r="Q11" s="298">
        <f t="shared" ref="Q11:R13" si="2">G11+I11+K11+M11+O11</f>
        <v>0</v>
      </c>
      <c r="R11" s="298">
        <f t="shared" si="2"/>
        <v>0</v>
      </c>
      <c r="S11" s="310">
        <f t="shared" si="1"/>
        <v>0</v>
      </c>
      <c r="T11" s="310">
        <f t="shared" si="1"/>
        <v>0</v>
      </c>
      <c r="U11" s="120"/>
      <c r="V11" s="120"/>
      <c r="W11" s="120"/>
      <c r="X11" s="120"/>
      <c r="Y11" s="223"/>
      <c r="Z11" s="223"/>
      <c r="AA11" s="282"/>
    </row>
    <row r="12" spans="1:27">
      <c r="A12" s="430"/>
      <c r="B12" s="388"/>
      <c r="C12" s="430"/>
      <c r="D12" s="66" t="s">
        <v>337</v>
      </c>
      <c r="E12" s="310">
        <f t="shared" ref="E12:T13" si="3">E6+E9</f>
        <v>0</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0</v>
      </c>
      <c r="P12" s="298">
        <f t="shared" si="0"/>
        <v>0</v>
      </c>
      <c r="Q12" s="298">
        <f t="shared" si="2"/>
        <v>0</v>
      </c>
      <c r="R12" s="298">
        <f t="shared" si="2"/>
        <v>0</v>
      </c>
      <c r="S12" s="310">
        <f t="shared" si="3"/>
        <v>0</v>
      </c>
      <c r="T12" s="310">
        <f t="shared" si="3"/>
        <v>0</v>
      </c>
      <c r="U12" s="120"/>
      <c r="V12" s="120"/>
      <c r="W12" s="120"/>
      <c r="X12" s="120"/>
      <c r="Y12" s="223"/>
      <c r="Z12" s="223"/>
      <c r="AA12" s="282"/>
    </row>
    <row r="13" spans="1:27">
      <c r="A13" s="430"/>
      <c r="B13" s="388"/>
      <c r="C13" s="430"/>
      <c r="D13" s="66" t="s">
        <v>338</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298">
        <f t="shared" si="2"/>
        <v>0</v>
      </c>
      <c r="R13" s="298">
        <f t="shared" si="2"/>
        <v>0</v>
      </c>
      <c r="S13" s="310">
        <f t="shared" si="3"/>
        <v>0</v>
      </c>
      <c r="T13" s="310">
        <f t="shared" si="3"/>
        <v>0</v>
      </c>
      <c r="U13" s="120"/>
      <c r="V13" s="120"/>
      <c r="W13" s="120"/>
      <c r="X13" s="120"/>
      <c r="Y13" s="223"/>
      <c r="Z13" s="223"/>
      <c r="AA13" s="282"/>
    </row>
    <row r="14" spans="1:27">
      <c r="A14" s="430">
        <v>3.1</v>
      </c>
      <c r="B14" s="388" t="s">
        <v>126</v>
      </c>
      <c r="C14" s="430">
        <v>35</v>
      </c>
      <c r="D14" s="66" t="s">
        <v>336</v>
      </c>
      <c r="E14" s="88">
        <v>0</v>
      </c>
      <c r="F14" s="88">
        <v>0</v>
      </c>
      <c r="G14" s="88"/>
      <c r="H14" s="88"/>
      <c r="I14" s="297"/>
      <c r="J14" s="297"/>
      <c r="K14" s="297"/>
      <c r="L14" s="297"/>
      <c r="M14" s="297"/>
      <c r="N14" s="297"/>
      <c r="O14" s="298">
        <f t="shared" si="0"/>
        <v>0</v>
      </c>
      <c r="P14" s="298">
        <f t="shared" si="0"/>
        <v>0</v>
      </c>
      <c r="Q14" s="324"/>
      <c r="R14" s="324"/>
      <c r="S14" s="297"/>
      <c r="T14" s="297"/>
      <c r="U14" s="120"/>
      <c r="V14" s="120"/>
      <c r="W14" s="120"/>
      <c r="X14" s="120"/>
      <c r="Y14" s="223"/>
      <c r="Z14" s="223"/>
      <c r="AA14" s="282"/>
    </row>
    <row r="15" spans="1:27">
      <c r="A15" s="430"/>
      <c r="B15" s="388"/>
      <c r="C15" s="430"/>
      <c r="D15" s="66" t="s">
        <v>337</v>
      </c>
      <c r="E15" s="88">
        <v>0</v>
      </c>
      <c r="F15" s="88">
        <v>0</v>
      </c>
      <c r="G15" s="88"/>
      <c r="H15" s="88"/>
      <c r="I15" s="297"/>
      <c r="J15" s="297"/>
      <c r="K15" s="297"/>
      <c r="L15" s="297"/>
      <c r="M15" s="297"/>
      <c r="N15" s="297"/>
      <c r="O15" s="298">
        <f t="shared" si="0"/>
        <v>0</v>
      </c>
      <c r="P15" s="298">
        <f t="shared" si="0"/>
        <v>0</v>
      </c>
      <c r="Q15" s="324"/>
      <c r="R15" s="324"/>
      <c r="S15" s="297"/>
      <c r="T15" s="297"/>
      <c r="U15" s="120"/>
      <c r="V15" s="120"/>
      <c r="W15" s="120"/>
      <c r="X15" s="120"/>
      <c r="Y15" s="223"/>
      <c r="Z15" s="223"/>
      <c r="AA15" s="282"/>
    </row>
    <row r="16" spans="1:27">
      <c r="A16" s="430"/>
      <c r="B16" s="388"/>
      <c r="C16" s="430"/>
      <c r="D16" s="66" t="s">
        <v>338</v>
      </c>
      <c r="E16" s="88">
        <v>0</v>
      </c>
      <c r="F16" s="88">
        <v>0</v>
      </c>
      <c r="G16" s="88"/>
      <c r="H16" s="88"/>
      <c r="I16" s="297"/>
      <c r="J16" s="297"/>
      <c r="K16" s="297"/>
      <c r="L16" s="297"/>
      <c r="M16" s="297"/>
      <c r="N16" s="297"/>
      <c r="O16" s="298">
        <f t="shared" si="0"/>
        <v>0</v>
      </c>
      <c r="P16" s="298">
        <f t="shared" si="0"/>
        <v>0</v>
      </c>
      <c r="Q16" s="324"/>
      <c r="R16" s="324"/>
      <c r="S16" s="297"/>
      <c r="T16" s="297"/>
      <c r="U16" s="120"/>
      <c r="V16" s="120"/>
      <c r="W16" s="120"/>
      <c r="X16" s="120"/>
      <c r="Y16" s="223"/>
      <c r="Z16" s="223"/>
      <c r="AA16" s="282"/>
    </row>
    <row r="17" spans="1:27">
      <c r="A17" s="430">
        <v>3.2</v>
      </c>
      <c r="B17" s="430" t="s">
        <v>99</v>
      </c>
      <c r="C17" s="430">
        <v>35</v>
      </c>
      <c r="D17" s="66" t="s">
        <v>336</v>
      </c>
      <c r="E17" s="88">
        <v>0</v>
      </c>
      <c r="F17" s="88">
        <v>0</v>
      </c>
      <c r="G17" s="88"/>
      <c r="H17" s="88"/>
      <c r="I17" s="297"/>
      <c r="J17" s="297"/>
      <c r="K17" s="297"/>
      <c r="L17" s="297"/>
      <c r="M17" s="297"/>
      <c r="N17" s="297"/>
      <c r="O17" s="298">
        <f t="shared" si="0"/>
        <v>0</v>
      </c>
      <c r="P17" s="298">
        <f t="shared" si="0"/>
        <v>0</v>
      </c>
      <c r="Q17" s="324"/>
      <c r="R17" s="324"/>
      <c r="S17" s="297"/>
      <c r="T17" s="297"/>
      <c r="U17" s="120"/>
      <c r="V17" s="120"/>
      <c r="W17" s="120"/>
      <c r="X17" s="120"/>
      <c r="Y17" s="223"/>
      <c r="Z17" s="223"/>
      <c r="AA17" s="282"/>
    </row>
    <row r="18" spans="1:27">
      <c r="A18" s="430"/>
      <c r="B18" s="430"/>
      <c r="C18" s="430"/>
      <c r="D18" s="66" t="s">
        <v>337</v>
      </c>
      <c r="E18" s="88">
        <v>0</v>
      </c>
      <c r="F18" s="88">
        <v>0</v>
      </c>
      <c r="G18" s="88"/>
      <c r="H18" s="88"/>
      <c r="I18" s="297"/>
      <c r="J18" s="297"/>
      <c r="K18" s="297"/>
      <c r="L18" s="297"/>
      <c r="M18" s="297"/>
      <c r="N18" s="297"/>
      <c r="O18" s="298">
        <f t="shared" si="0"/>
        <v>0</v>
      </c>
      <c r="P18" s="298">
        <f t="shared" si="0"/>
        <v>0</v>
      </c>
      <c r="Q18" s="324"/>
      <c r="R18" s="324"/>
      <c r="S18" s="297"/>
      <c r="T18" s="297"/>
      <c r="U18" s="120"/>
      <c r="V18" s="120"/>
      <c r="W18" s="120"/>
      <c r="X18" s="120"/>
      <c r="Y18" s="223"/>
      <c r="Z18" s="223"/>
      <c r="AA18" s="282"/>
    </row>
    <row r="19" spans="1:27">
      <c r="A19" s="430"/>
      <c r="B19" s="430"/>
      <c r="C19" s="430"/>
      <c r="D19" s="66" t="s">
        <v>338</v>
      </c>
      <c r="E19" s="88">
        <v>0</v>
      </c>
      <c r="F19" s="88">
        <v>0</v>
      </c>
      <c r="G19" s="88"/>
      <c r="H19" s="88"/>
      <c r="I19" s="297"/>
      <c r="J19" s="297"/>
      <c r="K19" s="297"/>
      <c r="L19" s="297"/>
      <c r="M19" s="297"/>
      <c r="N19" s="297"/>
      <c r="O19" s="298">
        <f t="shared" si="0"/>
        <v>0</v>
      </c>
      <c r="P19" s="298">
        <f t="shared" si="0"/>
        <v>0</v>
      </c>
      <c r="Q19" s="324"/>
      <c r="R19" s="324"/>
      <c r="S19" s="297"/>
      <c r="T19" s="297"/>
      <c r="U19" s="120"/>
      <c r="V19" s="120"/>
      <c r="W19" s="120"/>
      <c r="X19" s="120"/>
      <c r="Y19" s="223"/>
      <c r="Z19" s="223"/>
      <c r="AA19" s="282"/>
    </row>
    <row r="20" spans="1:27">
      <c r="A20" s="430">
        <v>3.3</v>
      </c>
      <c r="B20" s="430" t="s">
        <v>100</v>
      </c>
      <c r="C20" s="430">
        <v>35</v>
      </c>
      <c r="D20" s="66" t="s">
        <v>336</v>
      </c>
      <c r="E20" s="88">
        <v>0</v>
      </c>
      <c r="F20" s="88">
        <v>0</v>
      </c>
      <c r="G20" s="88"/>
      <c r="H20" s="88"/>
      <c r="I20" s="297"/>
      <c r="J20" s="297"/>
      <c r="K20" s="297"/>
      <c r="L20" s="297"/>
      <c r="M20" s="297"/>
      <c r="N20" s="297"/>
      <c r="O20" s="298">
        <f t="shared" si="0"/>
        <v>0</v>
      </c>
      <c r="P20" s="298">
        <f t="shared" si="0"/>
        <v>0</v>
      </c>
      <c r="Q20" s="324"/>
      <c r="R20" s="324"/>
      <c r="S20" s="297"/>
      <c r="T20" s="297"/>
      <c r="U20" s="136"/>
      <c r="V20" s="136"/>
      <c r="W20" s="136"/>
      <c r="X20" s="136"/>
      <c r="Y20" s="223"/>
      <c r="Z20" s="223"/>
      <c r="AA20" s="282"/>
    </row>
    <row r="21" spans="1:27">
      <c r="A21" s="430"/>
      <c r="B21" s="430"/>
      <c r="C21" s="430"/>
      <c r="D21" s="66" t="s">
        <v>337</v>
      </c>
      <c r="E21" s="88">
        <v>0</v>
      </c>
      <c r="F21" s="88">
        <v>0</v>
      </c>
      <c r="G21" s="88"/>
      <c r="H21" s="88"/>
      <c r="I21" s="297"/>
      <c r="J21" s="297"/>
      <c r="K21" s="297"/>
      <c r="L21" s="297"/>
      <c r="M21" s="297"/>
      <c r="N21" s="297"/>
      <c r="O21" s="298">
        <f t="shared" si="0"/>
        <v>0</v>
      </c>
      <c r="P21" s="298">
        <f t="shared" si="0"/>
        <v>0</v>
      </c>
      <c r="Q21" s="324"/>
      <c r="R21" s="324"/>
      <c r="S21" s="297"/>
      <c r="T21" s="297"/>
      <c r="U21" s="136"/>
      <c r="V21" s="136"/>
      <c r="W21" s="136"/>
      <c r="X21" s="136"/>
      <c r="Y21" s="223"/>
      <c r="Z21" s="223"/>
      <c r="AA21" s="282"/>
    </row>
    <row r="22" spans="1:27">
      <c r="A22" s="430"/>
      <c r="B22" s="430"/>
      <c r="C22" s="430"/>
      <c r="D22" s="66" t="s">
        <v>338</v>
      </c>
      <c r="E22" s="88">
        <v>0</v>
      </c>
      <c r="F22" s="88">
        <v>0</v>
      </c>
      <c r="G22" s="88"/>
      <c r="H22" s="88"/>
      <c r="I22" s="297"/>
      <c r="J22" s="297"/>
      <c r="K22" s="297"/>
      <c r="L22" s="297"/>
      <c r="M22" s="297"/>
      <c r="N22" s="297"/>
      <c r="O22" s="298">
        <f t="shared" ref="O22:P31" si="4">E22+G22+I22+K22+M22</f>
        <v>0</v>
      </c>
      <c r="P22" s="298">
        <f t="shared" si="4"/>
        <v>0</v>
      </c>
      <c r="Q22" s="324"/>
      <c r="R22" s="324"/>
      <c r="S22" s="297"/>
      <c r="T22" s="297"/>
      <c r="U22" s="136"/>
      <c r="V22" s="136"/>
      <c r="W22" s="136"/>
      <c r="X22" s="136"/>
      <c r="Y22" s="223"/>
      <c r="Z22" s="223"/>
      <c r="AA22" s="281"/>
    </row>
    <row r="23" spans="1:27">
      <c r="A23" s="430">
        <v>3.4</v>
      </c>
      <c r="B23" s="430" t="s">
        <v>101</v>
      </c>
      <c r="C23" s="430">
        <v>35</v>
      </c>
      <c r="D23" s="66" t="s">
        <v>336</v>
      </c>
      <c r="E23" s="88">
        <v>0</v>
      </c>
      <c r="F23" s="88">
        <v>0</v>
      </c>
      <c r="G23" s="88"/>
      <c r="H23" s="88"/>
      <c r="I23" s="297"/>
      <c r="J23" s="297"/>
      <c r="K23" s="297"/>
      <c r="L23" s="297"/>
      <c r="M23" s="297"/>
      <c r="N23" s="297"/>
      <c r="O23" s="298">
        <f t="shared" si="4"/>
        <v>0</v>
      </c>
      <c r="P23" s="298">
        <f t="shared" si="4"/>
        <v>0</v>
      </c>
      <c r="Q23" s="324"/>
      <c r="R23" s="324"/>
      <c r="S23" s="297"/>
      <c r="T23" s="297"/>
      <c r="U23" s="223"/>
      <c r="V23" s="223"/>
      <c r="W23" s="223"/>
      <c r="X23" s="223"/>
      <c r="Y23" s="223"/>
      <c r="Z23" s="223"/>
      <c r="AA23" s="282"/>
    </row>
    <row r="24" spans="1:27">
      <c r="A24" s="430"/>
      <c r="B24" s="430"/>
      <c r="C24" s="430"/>
      <c r="D24" s="66" t="s">
        <v>337</v>
      </c>
      <c r="E24" s="88">
        <v>0</v>
      </c>
      <c r="F24" s="88">
        <v>0</v>
      </c>
      <c r="G24" s="88"/>
      <c r="H24" s="88"/>
      <c r="I24" s="297"/>
      <c r="J24" s="297"/>
      <c r="K24" s="297"/>
      <c r="L24" s="297"/>
      <c r="M24" s="297"/>
      <c r="N24" s="297"/>
      <c r="O24" s="298">
        <f t="shared" si="4"/>
        <v>0</v>
      </c>
      <c r="P24" s="298">
        <f t="shared" si="4"/>
        <v>0</v>
      </c>
      <c r="Q24" s="324"/>
      <c r="R24" s="324"/>
      <c r="S24" s="297"/>
      <c r="T24" s="297"/>
      <c r="U24" s="223"/>
      <c r="V24" s="223"/>
      <c r="W24" s="223"/>
      <c r="X24" s="223"/>
      <c r="Y24" s="223"/>
      <c r="Z24" s="223"/>
      <c r="AA24" s="282"/>
    </row>
    <row r="25" spans="1:27">
      <c r="A25" s="430"/>
      <c r="B25" s="430"/>
      <c r="C25" s="430"/>
      <c r="D25" s="66" t="s">
        <v>338</v>
      </c>
      <c r="E25" s="88">
        <v>0</v>
      </c>
      <c r="F25" s="88">
        <v>0</v>
      </c>
      <c r="G25" s="88"/>
      <c r="H25" s="88"/>
      <c r="I25" s="297"/>
      <c r="J25" s="297"/>
      <c r="K25" s="297"/>
      <c r="L25" s="297"/>
      <c r="M25" s="297"/>
      <c r="N25" s="297"/>
      <c r="O25" s="298">
        <f t="shared" si="4"/>
        <v>0</v>
      </c>
      <c r="P25" s="298">
        <f t="shared" si="4"/>
        <v>0</v>
      </c>
      <c r="Q25" s="324"/>
      <c r="R25" s="324"/>
      <c r="S25" s="297"/>
      <c r="T25" s="297"/>
      <c r="U25" s="223"/>
      <c r="V25" s="223"/>
      <c r="W25" s="223"/>
      <c r="X25" s="223"/>
      <c r="Y25" s="223"/>
      <c r="Z25" s="223"/>
      <c r="AA25" s="282"/>
    </row>
    <row r="26" spans="1:27">
      <c r="A26" s="430">
        <v>3.5</v>
      </c>
      <c r="B26" s="430" t="s">
        <v>102</v>
      </c>
      <c r="C26" s="430">
        <v>35</v>
      </c>
      <c r="D26" s="66" t="s">
        <v>336</v>
      </c>
      <c r="E26" s="88">
        <v>0</v>
      </c>
      <c r="F26" s="88">
        <v>0</v>
      </c>
      <c r="G26" s="88"/>
      <c r="H26" s="88"/>
      <c r="I26" s="297"/>
      <c r="J26" s="297"/>
      <c r="K26" s="297"/>
      <c r="L26" s="297"/>
      <c r="M26" s="297"/>
      <c r="N26" s="297"/>
      <c r="O26" s="298">
        <f t="shared" si="4"/>
        <v>0</v>
      </c>
      <c r="P26" s="298">
        <f t="shared" si="4"/>
        <v>0</v>
      </c>
      <c r="Q26" s="324"/>
      <c r="R26" s="324"/>
      <c r="S26" s="297"/>
      <c r="T26" s="297"/>
      <c r="U26" s="116"/>
      <c r="V26" s="116"/>
      <c r="W26" s="116"/>
      <c r="X26" s="116"/>
      <c r="Y26" s="116"/>
      <c r="Z26" s="116"/>
      <c r="AA26" s="116"/>
    </row>
    <row r="27" spans="1:27">
      <c r="A27" s="430"/>
      <c r="B27" s="430"/>
      <c r="C27" s="430"/>
      <c r="D27" s="66" t="s">
        <v>337</v>
      </c>
      <c r="E27" s="88">
        <v>0</v>
      </c>
      <c r="F27" s="88">
        <v>0</v>
      </c>
      <c r="G27" s="88"/>
      <c r="H27" s="88"/>
      <c r="I27" s="297"/>
      <c r="J27" s="297"/>
      <c r="K27" s="297"/>
      <c r="L27" s="297"/>
      <c r="M27" s="297"/>
      <c r="N27" s="297"/>
      <c r="O27" s="298">
        <f t="shared" si="4"/>
        <v>0</v>
      </c>
      <c r="P27" s="298">
        <f t="shared" si="4"/>
        <v>0</v>
      </c>
      <c r="Q27" s="324"/>
      <c r="R27" s="324"/>
      <c r="S27" s="297"/>
      <c r="T27" s="297"/>
    </row>
    <row r="28" spans="1:27">
      <c r="A28" s="430"/>
      <c r="B28" s="430"/>
      <c r="C28" s="430"/>
      <c r="D28" s="66" t="s">
        <v>338</v>
      </c>
      <c r="E28" s="88">
        <v>0</v>
      </c>
      <c r="F28" s="88">
        <v>0</v>
      </c>
      <c r="G28" s="88"/>
      <c r="H28" s="88"/>
      <c r="I28" s="297"/>
      <c r="J28" s="297"/>
      <c r="K28" s="297"/>
      <c r="L28" s="297"/>
      <c r="M28" s="297"/>
      <c r="N28" s="297"/>
      <c r="O28" s="298">
        <f t="shared" si="4"/>
        <v>0</v>
      </c>
      <c r="P28" s="298">
        <f t="shared" si="4"/>
        <v>0</v>
      </c>
      <c r="Q28" s="324"/>
      <c r="R28" s="324"/>
      <c r="S28" s="297"/>
      <c r="T28" s="297"/>
    </row>
    <row r="29" spans="1:27">
      <c r="A29" s="430">
        <v>3.6</v>
      </c>
      <c r="B29" s="430" t="s">
        <v>103</v>
      </c>
      <c r="C29" s="430">
        <v>35</v>
      </c>
      <c r="D29" s="66" t="s">
        <v>336</v>
      </c>
      <c r="E29" s="88">
        <v>0</v>
      </c>
      <c r="F29" s="88">
        <v>0</v>
      </c>
      <c r="G29" s="88"/>
      <c r="H29" s="88"/>
      <c r="I29" s="297"/>
      <c r="J29" s="297"/>
      <c r="K29" s="297"/>
      <c r="L29" s="297"/>
      <c r="M29" s="297"/>
      <c r="N29" s="297"/>
      <c r="O29" s="298">
        <f t="shared" si="4"/>
        <v>0</v>
      </c>
      <c r="P29" s="298">
        <f t="shared" si="4"/>
        <v>0</v>
      </c>
      <c r="Q29" s="324"/>
      <c r="R29" s="324"/>
      <c r="S29" s="297"/>
      <c r="T29" s="297"/>
    </row>
    <row r="30" spans="1:27">
      <c r="A30" s="430"/>
      <c r="B30" s="430"/>
      <c r="C30" s="430"/>
      <c r="D30" s="66" t="s">
        <v>337</v>
      </c>
      <c r="E30" s="88">
        <v>0</v>
      </c>
      <c r="F30" s="88">
        <v>0</v>
      </c>
      <c r="G30" s="88"/>
      <c r="H30" s="88"/>
      <c r="I30" s="297"/>
      <c r="J30" s="297"/>
      <c r="K30" s="297"/>
      <c r="L30" s="297"/>
      <c r="M30" s="297"/>
      <c r="N30" s="297"/>
      <c r="O30" s="298">
        <f t="shared" si="4"/>
        <v>0</v>
      </c>
      <c r="P30" s="298">
        <f t="shared" si="4"/>
        <v>0</v>
      </c>
      <c r="Q30" s="324"/>
      <c r="R30" s="324"/>
      <c r="S30" s="297"/>
      <c r="T30" s="297"/>
    </row>
    <row r="31" spans="1:27">
      <c r="A31" s="430"/>
      <c r="B31" s="430"/>
      <c r="C31" s="430"/>
      <c r="D31" s="66" t="s">
        <v>338</v>
      </c>
      <c r="E31" s="88">
        <v>0</v>
      </c>
      <c r="F31" s="88">
        <v>0</v>
      </c>
      <c r="G31" s="88"/>
      <c r="H31" s="88"/>
      <c r="I31" s="297"/>
      <c r="J31" s="297"/>
      <c r="K31" s="297"/>
      <c r="L31" s="297"/>
      <c r="M31" s="297"/>
      <c r="N31" s="297"/>
      <c r="O31" s="298">
        <f t="shared" si="4"/>
        <v>0</v>
      </c>
      <c r="P31" s="298">
        <f t="shared" si="4"/>
        <v>0</v>
      </c>
      <c r="Q31" s="324"/>
      <c r="R31" s="324"/>
      <c r="S31" s="297"/>
      <c r="T31" s="297"/>
    </row>
    <row r="32" spans="1:27">
      <c r="A32" s="558" t="s">
        <v>550</v>
      </c>
      <c r="B32" s="559"/>
      <c r="C32" s="559"/>
      <c r="D32" s="559"/>
      <c r="E32" s="559"/>
      <c r="F32" s="559"/>
      <c r="G32" s="559"/>
      <c r="H32" s="559"/>
      <c r="I32" s="559"/>
      <c r="J32" s="559"/>
      <c r="K32" s="559"/>
      <c r="L32" s="559"/>
      <c r="M32" s="559"/>
      <c r="N32" s="559"/>
      <c r="O32" s="559"/>
      <c r="P32" s="559"/>
      <c r="Q32" s="559"/>
      <c r="R32" s="559"/>
      <c r="S32" s="559"/>
      <c r="T32" s="560"/>
    </row>
  </sheetData>
  <mergeCells count="41">
    <mergeCell ref="Q2:R3"/>
    <mergeCell ref="B29:B31"/>
    <mergeCell ref="A29:A31"/>
    <mergeCell ref="A1:T1"/>
    <mergeCell ref="M2:N3"/>
    <mergeCell ref="S2:T3"/>
    <mergeCell ref="E2:F3"/>
    <mergeCell ref="B20:B22"/>
    <mergeCell ref="C20:C22"/>
    <mergeCell ref="B17:B19"/>
    <mergeCell ref="B14:B16"/>
    <mergeCell ref="A20:A22"/>
    <mergeCell ref="A8:A10"/>
    <mergeCell ref="B8:B10"/>
    <mergeCell ref="C8:C10"/>
    <mergeCell ref="A11:A13"/>
    <mergeCell ref="A32:T32"/>
    <mergeCell ref="O2:P3"/>
    <mergeCell ref="C2:C4"/>
    <mergeCell ref="C26:C28"/>
    <mergeCell ref="C29:C31"/>
    <mergeCell ref="B26:B28"/>
    <mergeCell ref="A26:A28"/>
    <mergeCell ref="A2:A4"/>
    <mergeCell ref="B2:B4"/>
    <mergeCell ref="D2:D4"/>
    <mergeCell ref="A23:A25"/>
    <mergeCell ref="B23:B25"/>
    <mergeCell ref="C23:C25"/>
    <mergeCell ref="B11:B13"/>
    <mergeCell ref="C11:C13"/>
    <mergeCell ref="A14:A16"/>
    <mergeCell ref="C17:C19"/>
    <mergeCell ref="A17:A19"/>
    <mergeCell ref="C14:C16"/>
    <mergeCell ref="K2:L3"/>
    <mergeCell ref="A5:A7"/>
    <mergeCell ref="B5:B7"/>
    <mergeCell ref="C5:C7"/>
    <mergeCell ref="G2:H3"/>
    <mergeCell ref="I2:J3"/>
  </mergeCells>
  <phoneticPr fontId="45"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0"/>
  <sheetViews>
    <sheetView workbookViewId="0">
      <selection sqref="A1:L1"/>
    </sheetView>
  </sheetViews>
  <sheetFormatPr defaultRowHeight="13.5"/>
  <cols>
    <col min="1" max="1" width="8.375" style="52" customWidth="1"/>
    <col min="2" max="2" width="6.375" style="52" customWidth="1"/>
    <col min="3" max="3" width="7.25" style="52" customWidth="1"/>
    <col min="4" max="4" width="14.75" style="52" customWidth="1"/>
    <col min="5" max="12" width="13.625" style="52" customWidth="1"/>
    <col min="13" max="16384" width="9" style="52"/>
  </cols>
  <sheetData>
    <row r="1" spans="1:15">
      <c r="A1" s="562" t="s">
        <v>552</v>
      </c>
      <c r="B1" s="563"/>
      <c r="C1" s="563"/>
      <c r="D1" s="563"/>
      <c r="E1" s="563"/>
      <c r="F1" s="563"/>
      <c r="G1" s="563"/>
      <c r="H1" s="563"/>
      <c r="I1" s="563"/>
      <c r="J1" s="563"/>
      <c r="K1" s="563"/>
      <c r="L1" s="563"/>
      <c r="M1" s="229"/>
      <c r="N1" s="229"/>
    </row>
    <row r="2" spans="1:15" ht="25.5" customHeight="1">
      <c r="A2" s="388" t="s">
        <v>44</v>
      </c>
      <c r="B2" s="388" t="s">
        <v>363</v>
      </c>
      <c r="C2" s="388" t="s">
        <v>328</v>
      </c>
      <c r="D2" s="388"/>
      <c r="E2" s="430" t="s">
        <v>329</v>
      </c>
      <c r="F2" s="430" t="s">
        <v>326</v>
      </c>
      <c r="G2" s="430" t="s">
        <v>327</v>
      </c>
      <c r="H2" s="430">
        <v>2014</v>
      </c>
      <c r="I2" s="430">
        <v>2015</v>
      </c>
      <c r="J2" s="388" t="s">
        <v>362</v>
      </c>
      <c r="K2" s="430" t="s">
        <v>641</v>
      </c>
      <c r="L2" s="388" t="s">
        <v>366</v>
      </c>
      <c r="M2" s="230"/>
      <c r="N2" s="230"/>
      <c r="O2" s="231"/>
    </row>
    <row r="3" spans="1:15">
      <c r="A3" s="388"/>
      <c r="B3" s="388"/>
      <c r="C3" s="388"/>
      <c r="D3" s="388"/>
      <c r="E3" s="430"/>
      <c r="F3" s="430"/>
      <c r="G3" s="430"/>
      <c r="H3" s="430"/>
      <c r="I3" s="430"/>
      <c r="J3" s="388"/>
      <c r="K3" s="430"/>
      <c r="L3" s="388"/>
      <c r="M3" s="130"/>
      <c r="N3" s="130"/>
      <c r="O3" s="212"/>
    </row>
    <row r="4" spans="1:15">
      <c r="A4" s="388" t="s">
        <v>45</v>
      </c>
      <c r="B4" s="430">
        <v>35</v>
      </c>
      <c r="C4" s="388" t="s">
        <v>46</v>
      </c>
      <c r="D4" s="66" t="s">
        <v>364</v>
      </c>
      <c r="E4" s="343">
        <v>0</v>
      </c>
      <c r="F4" s="50"/>
      <c r="G4" s="50"/>
      <c r="H4" s="50"/>
      <c r="I4" s="50"/>
      <c r="J4" s="298">
        <f>SUM(E4:I4)</f>
        <v>0</v>
      </c>
      <c r="K4" s="324"/>
      <c r="L4" s="50"/>
      <c r="M4" s="120"/>
      <c r="N4" s="120"/>
      <c r="O4" s="223"/>
    </row>
    <row r="5" spans="1:15">
      <c r="A5" s="388"/>
      <c r="B5" s="430"/>
      <c r="C5" s="388"/>
      <c r="D5" s="66" t="s">
        <v>352</v>
      </c>
      <c r="E5" s="343">
        <v>0</v>
      </c>
      <c r="F5" s="50"/>
      <c r="G5" s="50"/>
      <c r="H5" s="50"/>
      <c r="I5" s="50"/>
      <c r="J5" s="298">
        <f t="shared" ref="J5:J25" si="0">SUM(E5:I5)</f>
        <v>0</v>
      </c>
      <c r="K5" s="324"/>
      <c r="L5" s="50"/>
      <c r="M5" s="120"/>
      <c r="N5" s="120"/>
      <c r="O5" s="223"/>
    </row>
    <row r="6" spans="1:15">
      <c r="A6" s="388"/>
      <c r="B6" s="430"/>
      <c r="C6" s="388"/>
      <c r="D6" s="66" t="s">
        <v>365</v>
      </c>
      <c r="E6" s="343">
        <v>0</v>
      </c>
      <c r="F6" s="50"/>
      <c r="G6" s="50"/>
      <c r="H6" s="50"/>
      <c r="I6" s="50"/>
      <c r="J6" s="298">
        <f t="shared" si="0"/>
        <v>0</v>
      </c>
      <c r="K6" s="324"/>
      <c r="L6" s="50"/>
      <c r="M6" s="120"/>
      <c r="N6" s="120"/>
      <c r="O6" s="223"/>
    </row>
    <row r="7" spans="1:15">
      <c r="A7" s="388"/>
      <c r="B7" s="430"/>
      <c r="C7" s="388" t="s">
        <v>354</v>
      </c>
      <c r="D7" s="388"/>
      <c r="E7" s="343">
        <v>0</v>
      </c>
      <c r="F7" s="50"/>
      <c r="G7" s="50"/>
      <c r="H7" s="50"/>
      <c r="I7" s="50"/>
      <c r="J7" s="298">
        <f t="shared" si="0"/>
        <v>0</v>
      </c>
      <c r="K7" s="324"/>
      <c r="L7" s="50"/>
      <c r="M7" s="120"/>
      <c r="N7" s="120"/>
      <c r="O7" s="223"/>
    </row>
    <row r="8" spans="1:15">
      <c r="A8" s="388"/>
      <c r="B8" s="430"/>
      <c r="C8" s="388" t="s">
        <v>28</v>
      </c>
      <c r="D8" s="66" t="s">
        <v>187</v>
      </c>
      <c r="E8" s="343">
        <v>0</v>
      </c>
      <c r="F8" s="50"/>
      <c r="G8" s="50"/>
      <c r="H8" s="50"/>
      <c r="I8" s="50"/>
      <c r="J8" s="298">
        <f t="shared" si="0"/>
        <v>0</v>
      </c>
      <c r="K8" s="324"/>
      <c r="L8" s="50"/>
      <c r="M8" s="120"/>
      <c r="N8" s="120"/>
      <c r="O8" s="223"/>
    </row>
    <row r="9" spans="1:15">
      <c r="A9" s="388"/>
      <c r="B9" s="430"/>
      <c r="C9" s="388"/>
      <c r="D9" s="66" t="s">
        <v>355</v>
      </c>
      <c r="E9" s="343">
        <v>0</v>
      </c>
      <c r="F9" s="50"/>
      <c r="G9" s="50"/>
      <c r="H9" s="50"/>
      <c r="I9" s="50"/>
      <c r="J9" s="298">
        <f t="shared" si="0"/>
        <v>0</v>
      </c>
      <c r="K9" s="324"/>
      <c r="L9" s="50"/>
      <c r="M9" s="120"/>
      <c r="N9" s="120"/>
      <c r="O9" s="223"/>
    </row>
    <row r="10" spans="1:15">
      <c r="A10" s="388"/>
      <c r="B10" s="430"/>
      <c r="C10" s="388"/>
      <c r="D10" s="66" t="s">
        <v>356</v>
      </c>
      <c r="E10" s="343">
        <v>0</v>
      </c>
      <c r="F10" s="50"/>
      <c r="G10" s="50"/>
      <c r="H10" s="50"/>
      <c r="I10" s="50"/>
      <c r="J10" s="298">
        <f t="shared" si="0"/>
        <v>0</v>
      </c>
      <c r="K10" s="324"/>
      <c r="L10" s="50"/>
      <c r="M10" s="120"/>
      <c r="N10" s="120"/>
      <c r="O10" s="223"/>
    </row>
    <row r="11" spans="1:15">
      <c r="A11" s="388" t="s">
        <v>625</v>
      </c>
      <c r="B11" s="430">
        <v>35</v>
      </c>
      <c r="C11" s="388" t="s">
        <v>354</v>
      </c>
      <c r="D11" s="388"/>
      <c r="E11" s="343">
        <v>0</v>
      </c>
      <c r="F11" s="50"/>
      <c r="G11" s="50"/>
      <c r="H11" s="50"/>
      <c r="I11" s="50"/>
      <c r="J11" s="298">
        <f t="shared" si="0"/>
        <v>0</v>
      </c>
      <c r="K11" s="324"/>
      <c r="L11" s="50"/>
      <c r="M11" s="120"/>
      <c r="N11" s="120"/>
      <c r="O11" s="223"/>
    </row>
    <row r="12" spans="1:15">
      <c r="A12" s="388"/>
      <c r="B12" s="430"/>
      <c r="C12" s="388" t="s">
        <v>28</v>
      </c>
      <c r="D12" s="66" t="s">
        <v>187</v>
      </c>
      <c r="E12" s="343">
        <v>0</v>
      </c>
      <c r="F12" s="50"/>
      <c r="G12" s="50"/>
      <c r="H12" s="50"/>
      <c r="I12" s="50"/>
      <c r="J12" s="298">
        <f t="shared" si="0"/>
        <v>0</v>
      </c>
      <c r="K12" s="324"/>
      <c r="L12" s="50"/>
      <c r="M12" s="120"/>
      <c r="N12" s="120"/>
      <c r="O12" s="223"/>
    </row>
    <row r="13" spans="1:15">
      <c r="A13" s="388"/>
      <c r="B13" s="430"/>
      <c r="C13" s="388"/>
      <c r="D13" s="66" t="s">
        <v>355</v>
      </c>
      <c r="E13" s="343">
        <v>0</v>
      </c>
      <c r="F13" s="50"/>
      <c r="G13" s="50"/>
      <c r="H13" s="50"/>
      <c r="I13" s="50"/>
      <c r="J13" s="298">
        <f t="shared" si="0"/>
        <v>0</v>
      </c>
      <c r="K13" s="324"/>
      <c r="L13" s="50"/>
      <c r="M13" s="120"/>
      <c r="N13" s="120"/>
      <c r="O13" s="223"/>
    </row>
    <row r="14" spans="1:15">
      <c r="A14" s="388"/>
      <c r="B14" s="430"/>
      <c r="C14" s="388"/>
      <c r="D14" s="66" t="s">
        <v>356</v>
      </c>
      <c r="E14" s="343">
        <v>0</v>
      </c>
      <c r="F14" s="50"/>
      <c r="G14" s="50"/>
      <c r="H14" s="50"/>
      <c r="I14" s="50"/>
      <c r="J14" s="298">
        <f t="shared" si="0"/>
        <v>0</v>
      </c>
      <c r="K14" s="324"/>
      <c r="L14" s="50"/>
      <c r="M14" s="120"/>
      <c r="N14" s="120"/>
      <c r="O14" s="223"/>
    </row>
    <row r="15" spans="1:15">
      <c r="A15" s="388" t="s">
        <v>350</v>
      </c>
      <c r="B15" s="430">
        <v>35</v>
      </c>
      <c r="C15" s="388" t="s">
        <v>354</v>
      </c>
      <c r="D15" s="388"/>
      <c r="E15" s="343">
        <v>0</v>
      </c>
      <c r="F15" s="50"/>
      <c r="G15" s="50"/>
      <c r="H15" s="50"/>
      <c r="I15" s="50"/>
      <c r="J15" s="298">
        <f t="shared" si="0"/>
        <v>0</v>
      </c>
      <c r="K15" s="324"/>
      <c r="L15" s="50"/>
      <c r="M15" s="120"/>
      <c r="N15" s="120"/>
      <c r="O15" s="223"/>
    </row>
    <row r="16" spans="1:15">
      <c r="A16" s="388"/>
      <c r="B16" s="430"/>
      <c r="C16" s="388" t="s">
        <v>28</v>
      </c>
      <c r="D16" s="66" t="s">
        <v>187</v>
      </c>
      <c r="E16" s="343">
        <v>0</v>
      </c>
      <c r="F16" s="50"/>
      <c r="G16" s="50"/>
      <c r="H16" s="50"/>
      <c r="I16" s="50"/>
      <c r="J16" s="298">
        <f t="shared" si="0"/>
        <v>0</v>
      </c>
      <c r="K16" s="324"/>
      <c r="L16" s="50"/>
      <c r="M16" s="120"/>
      <c r="N16" s="120"/>
      <c r="O16" s="223"/>
    </row>
    <row r="17" spans="1:15">
      <c r="A17" s="388"/>
      <c r="B17" s="430"/>
      <c r="C17" s="388"/>
      <c r="D17" s="66" t="s">
        <v>355</v>
      </c>
      <c r="E17" s="343">
        <v>0</v>
      </c>
      <c r="F17" s="50"/>
      <c r="G17" s="50"/>
      <c r="H17" s="50"/>
      <c r="I17" s="50"/>
      <c r="J17" s="298">
        <f t="shared" si="0"/>
        <v>0</v>
      </c>
      <c r="K17" s="324"/>
      <c r="L17" s="50"/>
      <c r="M17" s="120"/>
      <c r="N17" s="120"/>
      <c r="O17" s="223"/>
    </row>
    <row r="18" spans="1:15">
      <c r="A18" s="388"/>
      <c r="B18" s="430"/>
      <c r="C18" s="388"/>
      <c r="D18" s="66" t="s">
        <v>356</v>
      </c>
      <c r="E18" s="343">
        <v>0</v>
      </c>
      <c r="F18" s="50"/>
      <c r="G18" s="50"/>
      <c r="H18" s="50"/>
      <c r="I18" s="50"/>
      <c r="J18" s="298">
        <f t="shared" si="0"/>
        <v>0</v>
      </c>
      <c r="K18" s="324"/>
      <c r="L18" s="50"/>
      <c r="M18" s="120"/>
      <c r="N18" s="120"/>
      <c r="O18" s="223"/>
    </row>
    <row r="19" spans="1:15">
      <c r="A19" s="388" t="s">
        <v>8</v>
      </c>
      <c r="B19" s="430">
        <v>35</v>
      </c>
      <c r="C19" s="388" t="s">
        <v>46</v>
      </c>
      <c r="D19" s="66" t="s">
        <v>364</v>
      </c>
      <c r="E19" s="343">
        <v>0</v>
      </c>
      <c r="F19" s="50"/>
      <c r="G19" s="50"/>
      <c r="H19" s="50"/>
      <c r="I19" s="50"/>
      <c r="J19" s="298">
        <f t="shared" si="0"/>
        <v>0</v>
      </c>
      <c r="K19" s="324"/>
      <c r="L19" s="50"/>
      <c r="M19" s="120"/>
      <c r="N19" s="120"/>
      <c r="O19" s="223"/>
    </row>
    <row r="20" spans="1:15">
      <c r="A20" s="388"/>
      <c r="B20" s="430"/>
      <c r="C20" s="388"/>
      <c r="D20" s="66" t="s">
        <v>352</v>
      </c>
      <c r="E20" s="343">
        <v>0</v>
      </c>
      <c r="F20" s="50"/>
      <c r="G20" s="50"/>
      <c r="H20" s="50"/>
      <c r="I20" s="50"/>
      <c r="J20" s="298">
        <f t="shared" si="0"/>
        <v>0</v>
      </c>
      <c r="K20" s="324"/>
      <c r="L20" s="50"/>
      <c r="M20" s="120"/>
      <c r="N20" s="120"/>
      <c r="O20" s="223"/>
    </row>
    <row r="21" spans="1:15">
      <c r="A21" s="388"/>
      <c r="B21" s="430"/>
      <c r="C21" s="388"/>
      <c r="D21" s="66" t="s">
        <v>365</v>
      </c>
      <c r="E21" s="343">
        <v>0</v>
      </c>
      <c r="F21" s="50"/>
      <c r="G21" s="50"/>
      <c r="H21" s="50"/>
      <c r="I21" s="50"/>
      <c r="J21" s="298">
        <f t="shared" si="0"/>
        <v>0</v>
      </c>
      <c r="K21" s="324"/>
      <c r="L21" s="50"/>
      <c r="M21" s="120"/>
      <c r="N21" s="120"/>
      <c r="O21" s="223"/>
    </row>
    <row r="22" spans="1:15">
      <c r="A22" s="388"/>
      <c r="B22" s="430"/>
      <c r="C22" s="388" t="s">
        <v>354</v>
      </c>
      <c r="D22" s="388"/>
      <c r="E22" s="343">
        <v>0</v>
      </c>
      <c r="F22" s="50"/>
      <c r="G22" s="50"/>
      <c r="H22" s="50"/>
      <c r="I22" s="50"/>
      <c r="J22" s="298">
        <f t="shared" si="0"/>
        <v>0</v>
      </c>
      <c r="K22" s="324"/>
      <c r="L22" s="50"/>
      <c r="M22" s="120"/>
      <c r="N22" s="120"/>
      <c r="O22" s="223"/>
    </row>
    <row r="23" spans="1:15">
      <c r="A23" s="388"/>
      <c r="B23" s="430"/>
      <c r="C23" s="388" t="s">
        <v>28</v>
      </c>
      <c r="D23" s="66" t="s">
        <v>187</v>
      </c>
      <c r="E23" s="343">
        <v>0</v>
      </c>
      <c r="F23" s="50"/>
      <c r="G23" s="50"/>
      <c r="H23" s="50"/>
      <c r="I23" s="50"/>
      <c r="J23" s="298">
        <f t="shared" si="0"/>
        <v>0</v>
      </c>
      <c r="K23" s="324"/>
      <c r="L23" s="50"/>
      <c r="M23" s="120"/>
      <c r="N23" s="120"/>
      <c r="O23" s="223"/>
    </row>
    <row r="24" spans="1:15">
      <c r="A24" s="388"/>
      <c r="B24" s="430"/>
      <c r="C24" s="388"/>
      <c r="D24" s="66" t="s">
        <v>355</v>
      </c>
      <c r="E24" s="343">
        <v>0</v>
      </c>
      <c r="F24" s="50"/>
      <c r="G24" s="50"/>
      <c r="H24" s="50"/>
      <c r="I24" s="50"/>
      <c r="J24" s="298">
        <f t="shared" si="0"/>
        <v>0</v>
      </c>
      <c r="K24" s="324"/>
      <c r="L24" s="50"/>
      <c r="M24" s="120"/>
      <c r="N24" s="120"/>
      <c r="O24" s="223"/>
    </row>
    <row r="25" spans="1:15">
      <c r="A25" s="388"/>
      <c r="B25" s="430"/>
      <c r="C25" s="388"/>
      <c r="D25" s="66" t="s">
        <v>356</v>
      </c>
      <c r="E25" s="343">
        <v>0</v>
      </c>
      <c r="F25" s="50"/>
      <c r="G25" s="50"/>
      <c r="H25" s="50"/>
      <c r="I25" s="50"/>
      <c r="J25" s="298">
        <f t="shared" si="0"/>
        <v>0</v>
      </c>
      <c r="K25" s="324"/>
      <c r="L25" s="50"/>
      <c r="M25" s="120"/>
      <c r="N25" s="120"/>
      <c r="O25" s="223"/>
    </row>
    <row r="26" spans="1:15">
      <c r="A26" s="195"/>
      <c r="B26" s="195"/>
      <c r="C26" s="195"/>
      <c r="D26" s="195"/>
      <c r="E26" s="195"/>
      <c r="F26" s="195"/>
      <c r="G26" s="195"/>
      <c r="H26" s="195"/>
      <c r="I26" s="195"/>
      <c r="J26" s="195"/>
      <c r="K26" s="195"/>
      <c r="L26" s="195"/>
      <c r="M26" s="195"/>
      <c r="N26" s="195"/>
      <c r="O26" s="231"/>
    </row>
    <row r="27" spans="1:15">
      <c r="A27" s="181"/>
      <c r="B27" s="181"/>
      <c r="C27" s="181"/>
      <c r="D27" s="181"/>
      <c r="E27" s="181"/>
      <c r="F27" s="181"/>
      <c r="G27" s="181"/>
      <c r="H27" s="181"/>
      <c r="I27" s="181"/>
      <c r="J27" s="181"/>
      <c r="K27" s="181"/>
      <c r="L27" s="181"/>
      <c r="M27" s="181"/>
      <c r="N27" s="181"/>
      <c r="O27" s="231"/>
    </row>
    <row r="28" spans="1:15">
      <c r="A28" s="181"/>
      <c r="B28" s="181"/>
      <c r="C28" s="181"/>
      <c r="D28" s="181"/>
      <c r="E28" s="181"/>
      <c r="F28" s="181"/>
      <c r="G28" s="181"/>
      <c r="H28" s="181"/>
      <c r="I28" s="181"/>
      <c r="J28" s="181"/>
      <c r="K28" s="181"/>
      <c r="L28" s="181"/>
      <c r="M28" s="181"/>
      <c r="N28" s="181"/>
      <c r="O28" s="231"/>
    </row>
    <row r="29" spans="1:15">
      <c r="A29" s="228"/>
      <c r="B29" s="181"/>
      <c r="C29" s="181"/>
      <c r="D29" s="181"/>
      <c r="E29" s="181"/>
      <c r="F29" s="181"/>
      <c r="G29" s="181"/>
      <c r="H29" s="181"/>
      <c r="I29" s="181"/>
      <c r="J29" s="181"/>
      <c r="K29" s="181"/>
      <c r="L29" s="181"/>
      <c r="M29" s="181"/>
      <c r="N29" s="181"/>
      <c r="O29" s="231"/>
    </row>
    <row r="30" spans="1:15">
      <c r="A30" s="564"/>
      <c r="B30" s="564"/>
      <c r="C30" s="564"/>
      <c r="D30" s="564"/>
      <c r="E30" s="564"/>
      <c r="F30" s="564"/>
      <c r="G30" s="564"/>
      <c r="H30" s="564"/>
      <c r="I30" s="564"/>
      <c r="J30" s="564"/>
      <c r="K30" s="564"/>
      <c r="L30" s="564"/>
      <c r="M30" s="564"/>
      <c r="N30" s="564"/>
    </row>
  </sheetData>
  <mergeCells count="31">
    <mergeCell ref="E2:E3"/>
    <mergeCell ref="F2:F3"/>
    <mergeCell ref="G2:G3"/>
    <mergeCell ref="H2:H3"/>
    <mergeCell ref="I2:I3"/>
    <mergeCell ref="A1:L1"/>
    <mergeCell ref="J2:J3"/>
    <mergeCell ref="L2:L3"/>
    <mergeCell ref="K2:K3"/>
    <mergeCell ref="A30:N30"/>
    <mergeCell ref="C15:D15"/>
    <mergeCell ref="C16:C18"/>
    <mergeCell ref="A19:A25"/>
    <mergeCell ref="B19:B25"/>
    <mergeCell ref="C22:D22"/>
    <mergeCell ref="C23:C25"/>
    <mergeCell ref="C19:C21"/>
    <mergeCell ref="A11:A14"/>
    <mergeCell ref="B11:B14"/>
    <mergeCell ref="C11:D11"/>
    <mergeCell ref="C12:C14"/>
    <mergeCell ref="A2:A3"/>
    <mergeCell ref="B2:B3"/>
    <mergeCell ref="C2:D3"/>
    <mergeCell ref="A15:A18"/>
    <mergeCell ref="B15:B18"/>
    <mergeCell ref="A4:A10"/>
    <mergeCell ref="B4:B10"/>
    <mergeCell ref="C4:C6"/>
    <mergeCell ref="C7:D7"/>
    <mergeCell ref="C8:C10"/>
  </mergeCells>
  <phoneticPr fontId="45"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7"/>
  <sheetViews>
    <sheetView workbookViewId="0">
      <selection activeCell="F22" sqref="F22"/>
    </sheetView>
  </sheetViews>
  <sheetFormatPr defaultRowHeight="13.5"/>
  <cols>
    <col min="2" max="2" width="6.875" customWidth="1"/>
    <col min="4" max="4" width="13.375" customWidth="1"/>
    <col min="5" max="10" width="14" customWidth="1"/>
    <col min="11" max="11" width="14" style="13" customWidth="1"/>
    <col min="12" max="12" width="14" customWidth="1"/>
  </cols>
  <sheetData>
    <row r="1" spans="1:15">
      <c r="A1" s="568" t="s">
        <v>553</v>
      </c>
      <c r="B1" s="521"/>
      <c r="C1" s="521"/>
      <c r="D1" s="521"/>
      <c r="E1" s="521"/>
      <c r="F1" s="521"/>
      <c r="G1" s="521"/>
      <c r="H1" s="521"/>
      <c r="I1" s="521"/>
      <c r="J1" s="521"/>
      <c r="K1" s="521"/>
      <c r="L1" s="521"/>
      <c r="M1" s="176"/>
      <c r="N1" s="176"/>
    </row>
    <row r="2" spans="1:15" ht="25.5" customHeight="1">
      <c r="A2" s="565" t="s">
        <v>44</v>
      </c>
      <c r="B2" s="565" t="s">
        <v>341</v>
      </c>
      <c r="C2" s="540" t="s">
        <v>342</v>
      </c>
      <c r="D2" s="540"/>
      <c r="E2" s="430" t="s">
        <v>329</v>
      </c>
      <c r="F2" s="539" t="s">
        <v>326</v>
      </c>
      <c r="G2" s="539" t="s">
        <v>327</v>
      </c>
      <c r="H2" s="539">
        <v>2014</v>
      </c>
      <c r="I2" s="538">
        <v>2015</v>
      </c>
      <c r="J2" s="566" t="s">
        <v>362</v>
      </c>
      <c r="K2" s="569" t="s">
        <v>641</v>
      </c>
      <c r="L2" s="566" t="s">
        <v>366</v>
      </c>
      <c r="M2" s="218"/>
      <c r="N2" s="218"/>
      <c r="O2" s="78"/>
    </row>
    <row r="3" spans="1:15">
      <c r="A3" s="565"/>
      <c r="B3" s="565"/>
      <c r="C3" s="540"/>
      <c r="D3" s="540"/>
      <c r="E3" s="430"/>
      <c r="F3" s="539"/>
      <c r="G3" s="539"/>
      <c r="H3" s="539"/>
      <c r="I3" s="538"/>
      <c r="J3" s="567"/>
      <c r="K3" s="570"/>
      <c r="L3" s="567"/>
      <c r="M3" s="130"/>
      <c r="N3" s="130"/>
      <c r="O3" s="130"/>
    </row>
    <row r="4" spans="1:15" ht="13.5" customHeight="1">
      <c r="A4" s="412" t="s">
        <v>45</v>
      </c>
      <c r="B4" s="413">
        <v>35</v>
      </c>
      <c r="C4" s="412" t="s">
        <v>46</v>
      </c>
      <c r="D4" s="80" t="s">
        <v>343</v>
      </c>
      <c r="E4" s="54">
        <v>0</v>
      </c>
      <c r="F4" s="54"/>
      <c r="G4" s="54"/>
      <c r="H4" s="54"/>
      <c r="I4" s="54"/>
      <c r="J4" s="299">
        <f>SUM(E4:I4)</f>
        <v>0</v>
      </c>
      <c r="K4" s="325"/>
      <c r="L4" s="54"/>
      <c r="M4" s="120"/>
      <c r="N4" s="120"/>
      <c r="O4" s="223"/>
    </row>
    <row r="5" spans="1:15">
      <c r="A5" s="412"/>
      <c r="B5" s="413"/>
      <c r="C5" s="412"/>
      <c r="D5" s="80" t="s">
        <v>344</v>
      </c>
      <c r="E5" s="342">
        <v>0</v>
      </c>
      <c r="F5" s="54"/>
      <c r="G5" s="54"/>
      <c r="H5" s="54"/>
      <c r="I5" s="54"/>
      <c r="J5" s="299">
        <f t="shared" ref="J5:J32" si="0">SUM(E5:I5)</f>
        <v>0</v>
      </c>
      <c r="K5" s="325"/>
      <c r="L5" s="54"/>
      <c r="M5" s="120"/>
      <c r="N5" s="120"/>
      <c r="O5" s="223"/>
    </row>
    <row r="6" spans="1:15">
      <c r="A6" s="412"/>
      <c r="B6" s="413"/>
      <c r="C6" s="412"/>
      <c r="D6" s="80" t="s">
        <v>345</v>
      </c>
      <c r="E6" s="342">
        <v>0</v>
      </c>
      <c r="F6" s="54"/>
      <c r="G6" s="54"/>
      <c r="H6" s="54"/>
      <c r="I6" s="54"/>
      <c r="J6" s="299">
        <f t="shared" si="0"/>
        <v>0</v>
      </c>
      <c r="K6" s="325"/>
      <c r="L6" s="54"/>
      <c r="M6" s="120"/>
      <c r="N6" s="120"/>
      <c r="O6" s="223"/>
    </row>
    <row r="7" spans="1:15" ht="13.5" customHeight="1">
      <c r="A7" s="412"/>
      <c r="B7" s="413"/>
      <c r="C7" s="412" t="s">
        <v>346</v>
      </c>
      <c r="D7" s="412"/>
      <c r="E7" s="342">
        <v>0</v>
      </c>
      <c r="F7" s="54"/>
      <c r="G7" s="54"/>
      <c r="H7" s="54"/>
      <c r="I7" s="54"/>
      <c r="J7" s="299">
        <f t="shared" si="0"/>
        <v>0</v>
      </c>
      <c r="K7" s="325"/>
      <c r="L7" s="54"/>
      <c r="M7" s="120"/>
      <c r="N7" s="120"/>
      <c r="O7" s="223"/>
    </row>
    <row r="8" spans="1:15">
      <c r="A8" s="412"/>
      <c r="B8" s="413"/>
      <c r="C8" s="412" t="s">
        <v>28</v>
      </c>
      <c r="D8" s="80" t="s">
        <v>347</v>
      </c>
      <c r="E8" s="342">
        <v>0</v>
      </c>
      <c r="F8" s="54"/>
      <c r="G8" s="54"/>
      <c r="H8" s="54"/>
      <c r="I8" s="54"/>
      <c r="J8" s="299">
        <f t="shared" si="0"/>
        <v>0</v>
      </c>
      <c r="K8" s="325"/>
      <c r="L8" s="54"/>
      <c r="M8" s="120"/>
      <c r="N8" s="120"/>
      <c r="O8" s="223"/>
    </row>
    <row r="9" spans="1:15">
      <c r="A9" s="412"/>
      <c r="B9" s="413"/>
      <c r="C9" s="412"/>
      <c r="D9" s="80" t="s">
        <v>348</v>
      </c>
      <c r="E9" s="342">
        <v>0</v>
      </c>
      <c r="F9" s="54"/>
      <c r="G9" s="54"/>
      <c r="H9" s="54"/>
      <c r="I9" s="54"/>
      <c r="J9" s="299">
        <f t="shared" si="0"/>
        <v>0</v>
      </c>
      <c r="K9" s="325"/>
      <c r="L9" s="54"/>
      <c r="M9" s="120"/>
      <c r="N9" s="120"/>
      <c r="O9" s="223"/>
    </row>
    <row r="10" spans="1:15">
      <c r="A10" s="412"/>
      <c r="B10" s="413"/>
      <c r="C10" s="412"/>
      <c r="D10" s="80" t="s">
        <v>349</v>
      </c>
      <c r="E10" s="342">
        <v>0</v>
      </c>
      <c r="F10" s="54"/>
      <c r="G10" s="54"/>
      <c r="H10" s="54"/>
      <c r="I10" s="54"/>
      <c r="J10" s="299">
        <f t="shared" si="0"/>
        <v>0</v>
      </c>
      <c r="K10" s="325"/>
      <c r="L10" s="54"/>
      <c r="M10" s="119"/>
      <c r="N10" s="119"/>
      <c r="O10" s="223"/>
    </row>
    <row r="11" spans="1:15" ht="13.5" customHeight="1">
      <c r="A11" s="412" t="s">
        <v>625</v>
      </c>
      <c r="B11" s="413">
        <v>35</v>
      </c>
      <c r="C11" s="412" t="s">
        <v>346</v>
      </c>
      <c r="D11" s="412"/>
      <c r="E11" s="342">
        <v>0</v>
      </c>
      <c r="F11" s="54"/>
      <c r="G11" s="54"/>
      <c r="H11" s="54"/>
      <c r="I11" s="54"/>
      <c r="J11" s="299">
        <f t="shared" si="0"/>
        <v>0</v>
      </c>
      <c r="K11" s="325"/>
      <c r="L11" s="54"/>
      <c r="M11" s="120"/>
      <c r="N11" s="120"/>
      <c r="O11" s="223"/>
    </row>
    <row r="12" spans="1:15">
      <c r="A12" s="412"/>
      <c r="B12" s="413"/>
      <c r="C12" s="412" t="s">
        <v>28</v>
      </c>
      <c r="D12" s="80" t="s">
        <v>347</v>
      </c>
      <c r="E12" s="342">
        <v>0</v>
      </c>
      <c r="F12" s="54"/>
      <c r="G12" s="54"/>
      <c r="H12" s="54"/>
      <c r="I12" s="54"/>
      <c r="J12" s="299">
        <f t="shared" si="0"/>
        <v>0</v>
      </c>
      <c r="K12" s="325"/>
      <c r="L12" s="54"/>
      <c r="M12" s="120"/>
      <c r="N12" s="120"/>
      <c r="O12" s="223"/>
    </row>
    <row r="13" spans="1:15">
      <c r="A13" s="412"/>
      <c r="B13" s="413"/>
      <c r="C13" s="412"/>
      <c r="D13" s="80" t="s">
        <v>348</v>
      </c>
      <c r="E13" s="342">
        <v>0</v>
      </c>
      <c r="F13" s="54"/>
      <c r="G13" s="54"/>
      <c r="H13" s="54"/>
      <c r="I13" s="54"/>
      <c r="J13" s="299">
        <f t="shared" si="0"/>
        <v>0</v>
      </c>
      <c r="K13" s="325"/>
      <c r="L13" s="54"/>
      <c r="M13" s="120"/>
      <c r="N13" s="120"/>
      <c r="O13" s="223"/>
    </row>
    <row r="14" spans="1:15">
      <c r="A14" s="412"/>
      <c r="B14" s="413"/>
      <c r="C14" s="412"/>
      <c r="D14" s="80" t="s">
        <v>349</v>
      </c>
      <c r="E14" s="342">
        <v>0</v>
      </c>
      <c r="F14" s="54"/>
      <c r="G14" s="54"/>
      <c r="H14" s="54"/>
      <c r="I14" s="54"/>
      <c r="J14" s="299">
        <f t="shared" si="0"/>
        <v>0</v>
      </c>
      <c r="K14" s="325"/>
      <c r="L14" s="54"/>
      <c r="M14" s="119"/>
      <c r="N14" s="119"/>
      <c r="O14" s="223"/>
    </row>
    <row r="15" spans="1:15" ht="15" customHeight="1">
      <c r="A15" s="412" t="s">
        <v>350</v>
      </c>
      <c r="B15" s="413">
        <v>35</v>
      </c>
      <c r="C15" s="412" t="s">
        <v>346</v>
      </c>
      <c r="D15" s="412"/>
      <c r="E15" s="342">
        <v>0</v>
      </c>
      <c r="F15" s="54"/>
      <c r="G15" s="54"/>
      <c r="H15" s="54"/>
      <c r="I15" s="54"/>
      <c r="J15" s="299">
        <f t="shared" si="0"/>
        <v>0</v>
      </c>
      <c r="K15" s="325"/>
      <c r="L15" s="54"/>
      <c r="M15" s="119"/>
      <c r="N15" s="119"/>
      <c r="O15" s="223"/>
    </row>
    <row r="16" spans="1:15">
      <c r="A16" s="412"/>
      <c r="B16" s="413"/>
      <c r="C16" s="412" t="s">
        <v>28</v>
      </c>
      <c r="D16" s="80" t="s">
        <v>347</v>
      </c>
      <c r="E16" s="342">
        <v>0</v>
      </c>
      <c r="F16" s="54"/>
      <c r="G16" s="54"/>
      <c r="H16" s="54"/>
      <c r="I16" s="54"/>
      <c r="J16" s="299">
        <f t="shared" si="0"/>
        <v>0</v>
      </c>
      <c r="K16" s="325"/>
      <c r="L16" s="54"/>
      <c r="M16" s="119"/>
      <c r="N16" s="119"/>
      <c r="O16" s="223"/>
    </row>
    <row r="17" spans="1:15">
      <c r="A17" s="412"/>
      <c r="B17" s="413"/>
      <c r="C17" s="412"/>
      <c r="D17" s="80" t="s">
        <v>348</v>
      </c>
      <c r="E17" s="342">
        <v>0</v>
      </c>
      <c r="F17" s="54"/>
      <c r="G17" s="54"/>
      <c r="H17" s="54"/>
      <c r="I17" s="54"/>
      <c r="J17" s="299">
        <f t="shared" si="0"/>
        <v>0</v>
      </c>
      <c r="K17" s="325"/>
      <c r="L17" s="54"/>
      <c r="M17" s="120"/>
      <c r="N17" s="120"/>
      <c r="O17" s="223"/>
    </row>
    <row r="18" spans="1:15" ht="13.5" customHeight="1">
      <c r="A18" s="412"/>
      <c r="B18" s="413"/>
      <c r="C18" s="412"/>
      <c r="D18" s="80" t="s">
        <v>349</v>
      </c>
      <c r="E18" s="342">
        <v>0</v>
      </c>
      <c r="F18" s="54"/>
      <c r="G18" s="54"/>
      <c r="H18" s="54"/>
      <c r="I18" s="54"/>
      <c r="J18" s="299">
        <f t="shared" si="0"/>
        <v>0</v>
      </c>
      <c r="K18" s="325"/>
      <c r="L18" s="54"/>
      <c r="M18" s="120"/>
      <c r="N18" s="120"/>
      <c r="O18" s="223"/>
    </row>
    <row r="19" spans="1:15">
      <c r="A19" s="412" t="s">
        <v>357</v>
      </c>
      <c r="B19" s="413">
        <v>35</v>
      </c>
      <c r="C19" s="412" t="s">
        <v>46</v>
      </c>
      <c r="D19" s="80" t="s">
        <v>343</v>
      </c>
      <c r="E19" s="342">
        <v>0</v>
      </c>
      <c r="F19" s="54"/>
      <c r="G19" s="54"/>
      <c r="H19" s="54"/>
      <c r="I19" s="54"/>
      <c r="J19" s="299">
        <f t="shared" si="0"/>
        <v>0</v>
      </c>
      <c r="K19" s="325"/>
      <c r="L19" s="54"/>
      <c r="M19" s="120"/>
      <c r="N19" s="120"/>
      <c r="O19" s="223"/>
    </row>
    <row r="20" spans="1:15">
      <c r="A20" s="412"/>
      <c r="B20" s="413"/>
      <c r="C20" s="412"/>
      <c r="D20" s="80" t="s">
        <v>344</v>
      </c>
      <c r="E20" s="342">
        <v>0</v>
      </c>
      <c r="F20" s="54"/>
      <c r="G20" s="54"/>
      <c r="H20" s="54"/>
      <c r="I20" s="54"/>
      <c r="J20" s="299">
        <f t="shared" si="0"/>
        <v>0</v>
      </c>
      <c r="K20" s="325"/>
      <c r="L20" s="54"/>
      <c r="M20" s="120"/>
      <c r="N20" s="120"/>
      <c r="O20" s="223"/>
    </row>
    <row r="21" spans="1:15">
      <c r="A21" s="412"/>
      <c r="B21" s="413"/>
      <c r="C21" s="412"/>
      <c r="D21" s="80" t="s">
        <v>345</v>
      </c>
      <c r="E21" s="342">
        <v>0</v>
      </c>
      <c r="F21" s="54"/>
      <c r="G21" s="54"/>
      <c r="H21" s="54"/>
      <c r="I21" s="54"/>
      <c r="J21" s="299">
        <f t="shared" si="0"/>
        <v>0</v>
      </c>
      <c r="K21" s="325"/>
      <c r="L21" s="54"/>
      <c r="M21" s="120"/>
      <c r="N21" s="120"/>
      <c r="O21" s="223"/>
    </row>
    <row r="22" spans="1:15" ht="14.25" customHeight="1">
      <c r="A22" s="412"/>
      <c r="B22" s="413"/>
      <c r="C22" s="412" t="s">
        <v>346</v>
      </c>
      <c r="D22" s="412"/>
      <c r="E22" s="342">
        <v>0</v>
      </c>
      <c r="F22" s="54"/>
      <c r="G22" s="54"/>
      <c r="H22" s="54"/>
      <c r="I22" s="54"/>
      <c r="J22" s="299">
        <f t="shared" si="0"/>
        <v>0</v>
      </c>
      <c r="K22" s="325"/>
      <c r="L22" s="54"/>
      <c r="M22" s="120"/>
      <c r="N22" s="120"/>
      <c r="O22" s="223"/>
    </row>
    <row r="23" spans="1:15">
      <c r="A23" s="412"/>
      <c r="B23" s="413"/>
      <c r="C23" s="412" t="s">
        <v>28</v>
      </c>
      <c r="D23" s="80" t="s">
        <v>347</v>
      </c>
      <c r="E23" s="342">
        <v>0</v>
      </c>
      <c r="F23" s="54"/>
      <c r="G23" s="54"/>
      <c r="H23" s="54"/>
      <c r="I23" s="54"/>
      <c r="J23" s="299">
        <f t="shared" si="0"/>
        <v>0</v>
      </c>
      <c r="K23" s="325"/>
      <c r="L23" s="54"/>
      <c r="M23" s="120"/>
      <c r="N23" s="120"/>
      <c r="O23" s="223"/>
    </row>
    <row r="24" spans="1:15">
      <c r="A24" s="412"/>
      <c r="B24" s="413"/>
      <c r="C24" s="412"/>
      <c r="D24" s="80" t="s">
        <v>348</v>
      </c>
      <c r="E24" s="342">
        <v>0</v>
      </c>
      <c r="F24" s="54"/>
      <c r="G24" s="54"/>
      <c r="H24" s="54"/>
      <c r="I24" s="54"/>
      <c r="J24" s="299">
        <f t="shared" si="0"/>
        <v>0</v>
      </c>
      <c r="K24" s="325"/>
      <c r="L24" s="54"/>
      <c r="M24" s="120"/>
      <c r="N24" s="120"/>
      <c r="O24" s="223"/>
    </row>
    <row r="25" spans="1:15" ht="13.5" customHeight="1">
      <c r="A25" s="412"/>
      <c r="B25" s="413"/>
      <c r="C25" s="412"/>
      <c r="D25" s="80" t="s">
        <v>349</v>
      </c>
      <c r="E25" s="342">
        <v>0</v>
      </c>
      <c r="F25" s="54"/>
      <c r="G25" s="54"/>
      <c r="H25" s="54"/>
      <c r="I25" s="54"/>
      <c r="J25" s="299">
        <f t="shared" si="0"/>
        <v>0</v>
      </c>
      <c r="K25" s="325"/>
      <c r="L25" s="54"/>
      <c r="M25" s="119"/>
      <c r="N25" s="119"/>
      <c r="O25" s="223"/>
    </row>
    <row r="26" spans="1:15">
      <c r="A26" s="412" t="s">
        <v>8</v>
      </c>
      <c r="B26" s="413">
        <v>35</v>
      </c>
      <c r="C26" s="412" t="s">
        <v>46</v>
      </c>
      <c r="D26" s="80" t="s">
        <v>343</v>
      </c>
      <c r="E26" s="342">
        <v>0</v>
      </c>
      <c r="F26" s="54"/>
      <c r="G26" s="54"/>
      <c r="H26" s="54"/>
      <c r="I26" s="54"/>
      <c r="J26" s="299">
        <f t="shared" si="0"/>
        <v>0</v>
      </c>
      <c r="K26" s="325"/>
      <c r="L26" s="54"/>
      <c r="M26" s="120"/>
      <c r="N26" s="120"/>
      <c r="O26" s="223"/>
    </row>
    <row r="27" spans="1:15">
      <c r="A27" s="412"/>
      <c r="B27" s="413"/>
      <c r="C27" s="412"/>
      <c r="D27" s="80" t="s">
        <v>344</v>
      </c>
      <c r="E27" s="342">
        <v>0</v>
      </c>
      <c r="F27" s="54"/>
      <c r="G27" s="54"/>
      <c r="H27" s="54"/>
      <c r="I27" s="54"/>
      <c r="J27" s="299">
        <f t="shared" si="0"/>
        <v>0</v>
      </c>
      <c r="K27" s="325"/>
      <c r="L27" s="54"/>
      <c r="M27" s="120"/>
      <c r="N27" s="120"/>
      <c r="O27" s="223"/>
    </row>
    <row r="28" spans="1:15">
      <c r="A28" s="412"/>
      <c r="B28" s="413"/>
      <c r="C28" s="412"/>
      <c r="D28" s="80" t="s">
        <v>345</v>
      </c>
      <c r="E28" s="342">
        <v>0</v>
      </c>
      <c r="F28" s="54"/>
      <c r="G28" s="54"/>
      <c r="H28" s="54"/>
      <c r="I28" s="54"/>
      <c r="J28" s="299">
        <f t="shared" si="0"/>
        <v>0</v>
      </c>
      <c r="K28" s="325"/>
      <c r="L28" s="54"/>
      <c r="M28" s="120"/>
      <c r="N28" s="120"/>
      <c r="O28" s="223"/>
    </row>
    <row r="29" spans="1:15">
      <c r="A29" s="412"/>
      <c r="B29" s="413"/>
      <c r="C29" s="412" t="s">
        <v>346</v>
      </c>
      <c r="D29" s="412"/>
      <c r="E29" s="342">
        <v>0</v>
      </c>
      <c r="F29" s="54"/>
      <c r="G29" s="54"/>
      <c r="H29" s="54"/>
      <c r="I29" s="54"/>
      <c r="J29" s="299">
        <f t="shared" si="0"/>
        <v>0</v>
      </c>
      <c r="K29" s="325"/>
      <c r="L29" s="54"/>
      <c r="M29" s="120"/>
      <c r="N29" s="120"/>
      <c r="O29" s="223"/>
    </row>
    <row r="30" spans="1:15">
      <c r="A30" s="412"/>
      <c r="B30" s="413"/>
      <c r="C30" s="412" t="s">
        <v>28</v>
      </c>
      <c r="D30" s="80" t="s">
        <v>347</v>
      </c>
      <c r="E30" s="342">
        <v>0</v>
      </c>
      <c r="F30" s="54"/>
      <c r="G30" s="54"/>
      <c r="H30" s="54"/>
      <c r="I30" s="54"/>
      <c r="J30" s="299">
        <f t="shared" si="0"/>
        <v>0</v>
      </c>
      <c r="K30" s="325"/>
      <c r="L30" s="54"/>
      <c r="M30" s="120"/>
      <c r="N30" s="120"/>
      <c r="O30" s="223"/>
    </row>
    <row r="31" spans="1:15">
      <c r="A31" s="412"/>
      <c r="B31" s="413"/>
      <c r="C31" s="412"/>
      <c r="D31" s="80" t="s">
        <v>348</v>
      </c>
      <c r="E31" s="342">
        <v>0</v>
      </c>
      <c r="F31" s="54"/>
      <c r="G31" s="54"/>
      <c r="H31" s="54"/>
      <c r="I31" s="54"/>
      <c r="J31" s="299">
        <f t="shared" si="0"/>
        <v>0</v>
      </c>
      <c r="K31" s="325"/>
      <c r="L31" s="54"/>
      <c r="M31" s="120"/>
      <c r="N31" s="120"/>
      <c r="O31" s="223"/>
    </row>
    <row r="32" spans="1:15">
      <c r="A32" s="412"/>
      <c r="B32" s="413"/>
      <c r="C32" s="412"/>
      <c r="D32" s="80" t="s">
        <v>349</v>
      </c>
      <c r="E32" s="342">
        <v>0</v>
      </c>
      <c r="F32" s="54"/>
      <c r="G32" s="54"/>
      <c r="H32" s="54"/>
      <c r="I32" s="54"/>
      <c r="J32" s="299">
        <f t="shared" si="0"/>
        <v>0</v>
      </c>
      <c r="K32" s="325"/>
      <c r="L32" s="54"/>
      <c r="M32" s="119"/>
      <c r="N32" s="119"/>
      <c r="O32" s="223"/>
    </row>
    <row r="33" spans="1:15">
      <c r="A33" s="180"/>
      <c r="B33" s="180"/>
      <c r="C33" s="180"/>
      <c r="D33" s="180"/>
      <c r="E33" s="180"/>
      <c r="F33" s="180"/>
      <c r="G33" s="180"/>
      <c r="H33" s="180"/>
      <c r="I33" s="180"/>
      <c r="J33" s="180"/>
      <c r="K33" s="180"/>
      <c r="L33" s="180"/>
      <c r="M33" s="180"/>
      <c r="N33" s="180"/>
      <c r="O33" s="78"/>
    </row>
    <row r="34" spans="1:15">
      <c r="A34" s="175"/>
      <c r="B34" s="175"/>
      <c r="C34" s="175"/>
      <c r="D34" s="175"/>
      <c r="E34" s="175"/>
      <c r="F34" s="175"/>
      <c r="G34" s="175"/>
      <c r="H34" s="175"/>
      <c r="I34" s="175"/>
      <c r="J34" s="175"/>
      <c r="K34" s="175"/>
      <c r="L34" s="175"/>
      <c r="M34" s="175"/>
      <c r="N34" s="175"/>
      <c r="O34" s="78"/>
    </row>
    <row r="35" spans="1:15">
      <c r="A35" s="180"/>
      <c r="B35" s="180"/>
      <c r="C35" s="180"/>
      <c r="D35" s="180"/>
      <c r="E35" s="180"/>
      <c r="F35" s="180"/>
      <c r="G35" s="180"/>
      <c r="H35" s="180"/>
      <c r="I35" s="180"/>
      <c r="J35" s="180"/>
      <c r="K35" s="180"/>
      <c r="L35" s="180"/>
      <c r="M35" s="180"/>
      <c r="N35" s="180"/>
      <c r="O35" s="78"/>
    </row>
    <row r="36" spans="1:15">
      <c r="A36" s="180"/>
      <c r="B36" s="180"/>
      <c r="C36" s="180"/>
      <c r="D36" s="180"/>
      <c r="E36" s="180"/>
      <c r="F36" s="180"/>
      <c r="G36" s="180"/>
      <c r="H36" s="180"/>
      <c r="I36" s="180"/>
      <c r="J36" s="180"/>
      <c r="K36" s="180"/>
      <c r="L36" s="180"/>
      <c r="M36" s="180"/>
      <c r="N36" s="180"/>
      <c r="O36" s="78"/>
    </row>
    <row r="37" spans="1:15">
      <c r="A37" s="180"/>
      <c r="B37" s="180"/>
      <c r="C37" s="180"/>
      <c r="D37" s="180"/>
      <c r="E37" s="180"/>
      <c r="F37" s="180"/>
      <c r="G37" s="180"/>
      <c r="H37" s="180"/>
      <c r="I37" s="180"/>
      <c r="J37" s="180"/>
      <c r="K37" s="180"/>
      <c r="L37" s="180"/>
      <c r="M37" s="180"/>
      <c r="N37" s="180"/>
      <c r="O37" s="78"/>
    </row>
  </sheetData>
  <mergeCells count="35">
    <mergeCell ref="I2:I3"/>
    <mergeCell ref="J2:J3"/>
    <mergeCell ref="L2:L3"/>
    <mergeCell ref="A1:L1"/>
    <mergeCell ref="K2:K3"/>
    <mergeCell ref="F2:F3"/>
    <mergeCell ref="G2:G3"/>
    <mergeCell ref="H2:H3"/>
    <mergeCell ref="C15:D15"/>
    <mergeCell ref="A2:A3"/>
    <mergeCell ref="B2:B3"/>
    <mergeCell ref="C2:D3"/>
    <mergeCell ref="E2:E3"/>
    <mergeCell ref="B4:B10"/>
    <mergeCell ref="C12:C14"/>
    <mergeCell ref="B15:B18"/>
    <mergeCell ref="A11:A14"/>
    <mergeCell ref="B11:B14"/>
    <mergeCell ref="C11:D11"/>
    <mergeCell ref="C26:C28"/>
    <mergeCell ref="C4:C6"/>
    <mergeCell ref="A4:A10"/>
    <mergeCell ref="A26:A32"/>
    <mergeCell ref="B26:B32"/>
    <mergeCell ref="C29:D29"/>
    <mergeCell ref="C30:C32"/>
    <mergeCell ref="C8:C10"/>
    <mergeCell ref="C22:D22"/>
    <mergeCell ref="C16:C18"/>
    <mergeCell ref="B19:B25"/>
    <mergeCell ref="C23:C25"/>
    <mergeCell ref="C19:C21"/>
    <mergeCell ref="A19:A25"/>
    <mergeCell ref="A15:A18"/>
    <mergeCell ref="C7:D7"/>
  </mergeCells>
  <phoneticPr fontId="45"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23"/>
  <sheetViews>
    <sheetView workbookViewId="0">
      <selection activeCell="B3" sqref="B3:B5"/>
    </sheetView>
  </sheetViews>
  <sheetFormatPr defaultColWidth="7.25" defaultRowHeight="13.5"/>
  <cols>
    <col min="1" max="1" width="13.125" customWidth="1"/>
    <col min="2" max="3" width="8.125" customWidth="1"/>
    <col min="4" max="4" width="6.125" customWidth="1"/>
    <col min="5" max="6" width="6.5" customWidth="1"/>
    <col min="7" max="7" width="9.5" customWidth="1"/>
    <col min="8" max="8" width="9.25" style="13" customWidth="1"/>
    <col min="9" max="9" width="9.25" customWidth="1"/>
    <col min="10" max="10" width="9.5" customWidth="1"/>
    <col min="11" max="23" width="6.5" customWidth="1"/>
    <col min="25" max="25" width="7.25" style="25"/>
  </cols>
  <sheetData>
    <row r="1" spans="1:27">
      <c r="A1" s="571" t="s">
        <v>371</v>
      </c>
      <c r="B1" s="571"/>
      <c r="C1" s="571"/>
      <c r="D1" s="571"/>
      <c r="E1" s="571"/>
      <c r="F1" s="571"/>
      <c r="G1" s="571"/>
      <c r="H1" s="571"/>
      <c r="I1" s="571"/>
      <c r="J1" s="571"/>
      <c r="K1" s="13"/>
      <c r="L1" s="13"/>
      <c r="M1" s="13"/>
      <c r="N1" s="13"/>
      <c r="O1" s="13"/>
      <c r="P1" s="13"/>
      <c r="Q1" s="13"/>
      <c r="R1" s="13"/>
      <c r="S1" s="13"/>
      <c r="T1" s="13"/>
      <c r="U1" s="13"/>
      <c r="V1" s="13"/>
      <c r="W1" s="13"/>
    </row>
    <row r="2" spans="1:27" ht="38.25">
      <c r="A2" s="313" t="s">
        <v>38</v>
      </c>
      <c r="B2" s="316" t="s">
        <v>369</v>
      </c>
      <c r="C2" s="316" t="s">
        <v>370</v>
      </c>
      <c r="D2" s="316">
        <v>2013</v>
      </c>
      <c r="E2" s="316">
        <v>2014</v>
      </c>
      <c r="F2" s="316">
        <v>2015</v>
      </c>
      <c r="G2" s="313" t="s">
        <v>627</v>
      </c>
      <c r="H2" s="313">
        <v>2017</v>
      </c>
      <c r="I2" s="316">
        <v>2020</v>
      </c>
      <c r="J2" s="313" t="s">
        <v>629</v>
      </c>
      <c r="K2" s="78"/>
      <c r="L2" s="78"/>
      <c r="M2" s="78"/>
      <c r="N2" s="78"/>
      <c r="O2" s="78"/>
      <c r="P2" s="78"/>
      <c r="Q2" s="78"/>
      <c r="R2" s="78"/>
      <c r="S2" s="78"/>
      <c r="T2" s="78"/>
      <c r="U2" s="78"/>
      <c r="V2" s="78"/>
      <c r="W2" s="78"/>
      <c r="X2" s="78"/>
      <c r="Y2" s="78"/>
    </row>
    <row r="3" spans="1:27" ht="26.25">
      <c r="A3" s="305" t="s">
        <v>367</v>
      </c>
      <c r="B3" s="50"/>
      <c r="C3" s="50"/>
      <c r="D3" s="50"/>
      <c r="E3" s="50"/>
      <c r="F3" s="50"/>
      <c r="G3" s="333" t="e">
        <f>((F3/C3)^(1/3)-1)*100</f>
        <v>#DIV/0!</v>
      </c>
      <c r="H3" s="324"/>
      <c r="I3" s="50"/>
      <c r="J3" s="333" t="e">
        <f>((I3/F3)^(1/5)-1)*100</f>
        <v>#DIV/0!</v>
      </c>
      <c r="K3" s="181"/>
      <c r="L3" s="181"/>
      <c r="M3" s="181"/>
      <c r="N3" s="181"/>
      <c r="O3" s="181"/>
      <c r="P3" s="181"/>
      <c r="Q3" s="181"/>
      <c r="R3" s="181"/>
      <c r="S3" s="181"/>
      <c r="T3" s="181"/>
      <c r="U3" s="181"/>
      <c r="V3" s="181"/>
      <c r="W3" s="181"/>
      <c r="X3" s="181"/>
      <c r="Y3" s="181"/>
      <c r="AA3" s="25"/>
    </row>
    <row r="4" spans="1:27" ht="25.5">
      <c r="A4" s="304" t="s">
        <v>372</v>
      </c>
      <c r="B4" s="343"/>
      <c r="C4" s="297"/>
      <c r="D4" s="297"/>
      <c r="E4" s="297"/>
      <c r="F4" s="297"/>
      <c r="G4" s="333" t="e">
        <f>((F4/C4)^(1/3)-1)*100</f>
        <v>#DIV/0!</v>
      </c>
      <c r="H4" s="324"/>
      <c r="I4" s="297"/>
      <c r="J4" s="333" t="e">
        <f>((I4/F4)^(1/5)-1)*100</f>
        <v>#DIV/0!</v>
      </c>
      <c r="K4" s="130"/>
      <c r="L4" s="130"/>
      <c r="M4" s="130"/>
      <c r="N4" s="130"/>
      <c r="O4" s="232"/>
      <c r="P4" s="35"/>
      <c r="Q4" s="35"/>
      <c r="R4" s="232"/>
      <c r="S4" s="232"/>
      <c r="T4" s="232"/>
      <c r="U4" s="232"/>
      <c r="V4" s="232"/>
      <c r="W4" s="232"/>
      <c r="X4" s="35"/>
      <c r="Y4" s="35"/>
      <c r="AA4" s="25"/>
    </row>
    <row r="5" spans="1:27" ht="26.25">
      <c r="A5" s="305" t="s">
        <v>368</v>
      </c>
      <c r="B5" s="343"/>
      <c r="C5" s="50"/>
      <c r="D5" s="50"/>
      <c r="E5" s="50"/>
      <c r="F5" s="50"/>
      <c r="G5" s="333" t="e">
        <f>((F5/C5)^(1/3)-1)*100</f>
        <v>#DIV/0!</v>
      </c>
      <c r="H5" s="324"/>
      <c r="I5" s="50"/>
      <c r="J5" s="333" t="e">
        <f>((I5/F5)^(1/5)-1)*100</f>
        <v>#DIV/0!</v>
      </c>
      <c r="K5" s="35"/>
      <c r="L5" s="35"/>
      <c r="M5" s="35"/>
      <c r="N5" s="35"/>
      <c r="O5" s="35"/>
      <c r="P5" s="35"/>
      <c r="Q5" s="35"/>
      <c r="R5" s="35"/>
      <c r="S5" s="35"/>
      <c r="T5" s="35"/>
      <c r="U5" s="35"/>
      <c r="V5" s="35"/>
      <c r="W5" s="35"/>
      <c r="X5" s="35"/>
      <c r="Y5" s="35"/>
      <c r="AA5" s="25"/>
    </row>
    <row r="6" spans="1:27">
      <c r="A6" s="572" t="s">
        <v>630</v>
      </c>
      <c r="B6" s="488"/>
      <c r="C6" s="488"/>
      <c r="D6" s="488"/>
      <c r="E6" s="488"/>
      <c r="F6" s="488"/>
      <c r="G6" s="488"/>
      <c r="H6" s="488"/>
      <c r="I6" s="488"/>
      <c r="J6" s="488"/>
      <c r="K6" s="35"/>
      <c r="L6" s="35"/>
      <c r="M6" s="35"/>
      <c r="N6" s="35"/>
      <c r="O6" s="35"/>
      <c r="P6" s="35"/>
      <c r="Q6" s="35"/>
      <c r="R6" s="35"/>
      <c r="S6" s="35"/>
      <c r="T6" s="35"/>
      <c r="U6" s="35"/>
      <c r="V6" s="35"/>
      <c r="W6" s="35"/>
      <c r="X6" s="35"/>
      <c r="Y6" s="35"/>
      <c r="AA6" s="25"/>
    </row>
    <row r="7" spans="1:27" ht="15">
      <c r="A7" s="159"/>
      <c r="B7" s="104"/>
      <c r="C7" s="159"/>
      <c r="D7" s="9"/>
      <c r="E7" s="35"/>
      <c r="F7" s="35"/>
      <c r="G7" s="35"/>
      <c r="H7" s="35"/>
      <c r="I7" s="35"/>
      <c r="J7" s="35"/>
      <c r="K7" s="35"/>
      <c r="L7" s="35"/>
      <c r="M7" s="35"/>
      <c r="N7" s="35"/>
      <c r="O7" s="232"/>
      <c r="P7" s="35"/>
      <c r="Q7" s="35"/>
      <c r="R7" s="232"/>
      <c r="S7" s="232"/>
      <c r="T7" s="232"/>
      <c r="U7" s="232"/>
      <c r="V7" s="232"/>
      <c r="W7" s="232"/>
      <c r="X7" s="35"/>
      <c r="Y7" s="35"/>
      <c r="AA7" s="25"/>
    </row>
    <row r="8" spans="1:27" ht="15">
      <c r="A8" s="159"/>
      <c r="B8" s="104"/>
      <c r="C8" s="159"/>
      <c r="D8" s="9"/>
      <c r="E8" s="35"/>
      <c r="F8" s="35"/>
      <c r="G8" s="35"/>
      <c r="H8" s="35"/>
      <c r="I8" s="35"/>
      <c r="J8" s="35"/>
      <c r="K8" s="35"/>
      <c r="L8" s="35"/>
      <c r="M8" s="35"/>
      <c r="N8" s="35"/>
      <c r="O8" s="232"/>
      <c r="P8" s="35"/>
      <c r="Q8" s="35"/>
      <c r="R8" s="232"/>
      <c r="S8" s="232"/>
      <c r="T8" s="232"/>
      <c r="U8" s="232"/>
      <c r="V8" s="232"/>
      <c r="W8" s="232"/>
      <c r="X8" s="35"/>
      <c r="Y8" s="35"/>
      <c r="AA8" s="25"/>
    </row>
    <row r="9" spans="1:27" ht="15">
      <c r="A9" s="159"/>
      <c r="B9" s="104"/>
      <c r="C9" s="159"/>
      <c r="D9" s="9"/>
      <c r="E9" s="35"/>
      <c r="F9" s="35"/>
      <c r="G9" s="35"/>
      <c r="H9" s="35"/>
      <c r="I9" s="35"/>
      <c r="J9" s="35"/>
      <c r="K9" s="35"/>
      <c r="L9" s="35"/>
      <c r="M9" s="35"/>
      <c r="N9" s="35"/>
      <c r="O9" s="232"/>
      <c r="P9" s="35"/>
      <c r="Q9" s="35"/>
      <c r="R9" s="232"/>
      <c r="S9" s="232"/>
      <c r="T9" s="232"/>
      <c r="U9" s="232"/>
      <c r="V9" s="232"/>
      <c r="W9" s="232"/>
      <c r="X9" s="35"/>
      <c r="Y9" s="35"/>
      <c r="AA9" s="25"/>
    </row>
    <row r="10" spans="1:27" ht="15">
      <c r="A10" s="159"/>
      <c r="B10" s="104"/>
      <c r="C10" s="159"/>
      <c r="D10" s="9"/>
      <c r="E10" s="35"/>
      <c r="F10" s="35"/>
      <c r="G10" s="35"/>
      <c r="H10" s="35"/>
      <c r="I10" s="35"/>
      <c r="J10" s="35"/>
      <c r="K10" s="35"/>
      <c r="L10" s="35"/>
      <c r="M10" s="35"/>
      <c r="N10" s="35"/>
      <c r="O10" s="232"/>
      <c r="P10" s="35"/>
      <c r="Q10" s="35"/>
      <c r="R10" s="232"/>
      <c r="S10" s="232"/>
      <c r="T10" s="232"/>
      <c r="U10" s="232"/>
      <c r="V10" s="232"/>
      <c r="W10" s="232"/>
      <c r="X10" s="35"/>
      <c r="Y10" s="35"/>
      <c r="AA10" s="25"/>
    </row>
    <row r="11" spans="1:27" ht="15">
      <c r="A11" s="159"/>
      <c r="B11" s="104"/>
      <c r="C11" s="159"/>
      <c r="D11" s="9"/>
      <c r="E11" s="35"/>
      <c r="F11" s="35"/>
      <c r="G11" s="35"/>
      <c r="H11" s="35"/>
      <c r="I11" s="35"/>
      <c r="J11" s="35"/>
      <c r="K11" s="35"/>
      <c r="L11" s="35"/>
      <c r="M11" s="35"/>
      <c r="N11" s="35"/>
      <c r="O11" s="232"/>
      <c r="P11" s="35"/>
      <c r="Q11" s="35"/>
      <c r="R11" s="232"/>
      <c r="S11" s="232"/>
      <c r="T11" s="232"/>
      <c r="U11" s="232"/>
      <c r="V11" s="232"/>
      <c r="W11" s="232"/>
      <c r="X11" s="35"/>
      <c r="Y11" s="35"/>
      <c r="AA11" s="25"/>
    </row>
    <row r="12" spans="1:27" ht="15">
      <c r="A12" s="159"/>
      <c r="B12" s="104"/>
      <c r="C12" s="159"/>
      <c r="D12" s="9"/>
      <c r="E12" s="35"/>
      <c r="F12" s="35"/>
      <c r="G12" s="35"/>
      <c r="H12" s="35"/>
      <c r="I12" s="35"/>
      <c r="J12" s="35"/>
      <c r="K12" s="35"/>
      <c r="L12" s="35"/>
      <c r="M12" s="35"/>
      <c r="N12" s="35"/>
      <c r="O12" s="232"/>
      <c r="P12" s="35"/>
      <c r="Q12" s="35"/>
      <c r="R12" s="232"/>
      <c r="S12" s="232"/>
      <c r="T12" s="232"/>
      <c r="U12" s="232"/>
      <c r="V12" s="232"/>
      <c r="W12" s="232"/>
      <c r="X12" s="35"/>
      <c r="Y12" s="35"/>
      <c r="AA12" s="25"/>
    </row>
    <row r="13" spans="1:27" ht="15">
      <c r="A13" s="159"/>
      <c r="B13" s="104"/>
      <c r="C13" s="159"/>
      <c r="D13" s="9"/>
      <c r="E13" s="35"/>
      <c r="F13" s="35"/>
      <c r="G13" s="35"/>
      <c r="H13" s="35"/>
      <c r="I13" s="35"/>
      <c r="J13" s="35"/>
      <c r="K13" s="35"/>
      <c r="L13" s="35"/>
      <c r="M13" s="35"/>
      <c r="N13" s="35"/>
      <c r="O13" s="232"/>
      <c r="P13" s="35"/>
      <c r="Q13" s="35"/>
      <c r="R13" s="232"/>
      <c r="S13" s="232"/>
      <c r="T13" s="232"/>
      <c r="U13" s="232"/>
      <c r="V13" s="232"/>
      <c r="W13" s="232"/>
      <c r="X13" s="35"/>
      <c r="Y13" s="35"/>
      <c r="AA13" s="25"/>
    </row>
    <row r="14" spans="1:27" ht="15">
      <c r="A14" s="159"/>
      <c r="B14" s="104"/>
      <c r="C14" s="159"/>
      <c r="D14" s="9"/>
      <c r="E14" s="35"/>
      <c r="F14" s="35"/>
      <c r="G14" s="35"/>
      <c r="H14" s="35"/>
      <c r="I14" s="35"/>
      <c r="J14" s="35"/>
      <c r="K14" s="35"/>
      <c r="L14" s="35"/>
      <c r="M14" s="35"/>
      <c r="N14" s="35"/>
      <c r="O14" s="232"/>
      <c r="P14" s="35"/>
      <c r="Q14" s="35"/>
      <c r="R14" s="232"/>
      <c r="S14" s="232"/>
      <c r="T14" s="232"/>
      <c r="U14" s="232"/>
      <c r="V14" s="232"/>
      <c r="W14" s="232"/>
      <c r="X14" s="35"/>
      <c r="Y14" s="35"/>
      <c r="AA14" s="25"/>
    </row>
    <row r="15" spans="1:27">
      <c r="A15" s="159"/>
      <c r="B15" s="104"/>
      <c r="C15" s="159"/>
      <c r="D15" s="9"/>
      <c r="E15" s="35"/>
      <c r="F15" s="35"/>
      <c r="G15" s="35"/>
      <c r="H15" s="35"/>
      <c r="I15" s="35"/>
      <c r="J15" s="35"/>
      <c r="K15" s="35"/>
      <c r="L15" s="35"/>
      <c r="M15" s="35"/>
      <c r="N15" s="35"/>
      <c r="O15" s="35"/>
      <c r="P15" s="35"/>
      <c r="Q15" s="35"/>
      <c r="R15" s="35"/>
      <c r="S15" s="35"/>
      <c r="T15" s="35"/>
      <c r="U15" s="35"/>
      <c r="V15" s="35"/>
      <c r="W15" s="35"/>
      <c r="X15" s="35"/>
      <c r="Y15" s="35"/>
      <c r="AA15" s="25"/>
    </row>
    <row r="16" spans="1:27">
      <c r="A16" s="159"/>
      <c r="B16" s="104"/>
      <c r="C16" s="159"/>
      <c r="D16" s="9"/>
      <c r="E16" s="35"/>
      <c r="F16" s="35"/>
      <c r="G16" s="35"/>
      <c r="H16" s="35"/>
      <c r="I16" s="35"/>
      <c r="J16" s="35"/>
      <c r="K16" s="35"/>
      <c r="L16" s="35"/>
      <c r="M16" s="35"/>
      <c r="N16" s="35"/>
      <c r="O16" s="35"/>
      <c r="P16" s="35"/>
      <c r="Q16" s="35"/>
      <c r="R16" s="35"/>
      <c r="S16" s="35"/>
      <c r="T16" s="35"/>
      <c r="U16" s="35"/>
      <c r="V16" s="35"/>
      <c r="W16" s="35"/>
      <c r="X16" s="35"/>
      <c r="Y16" s="35"/>
      <c r="AA16" s="25"/>
    </row>
    <row r="22" spans="5:5">
      <c r="E22" s="22"/>
    </row>
    <row r="23" spans="5:5">
      <c r="E23" s="22"/>
    </row>
  </sheetData>
  <mergeCells count="2">
    <mergeCell ref="A1:J1"/>
    <mergeCell ref="A6:J6"/>
  </mergeCells>
  <phoneticPr fontId="46" type="noConversion"/>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V87"/>
  <sheetViews>
    <sheetView topLeftCell="A25" workbookViewId="0">
      <selection activeCell="G42" sqref="G42:H84"/>
    </sheetView>
  </sheetViews>
  <sheetFormatPr defaultRowHeight="13.5"/>
  <cols>
    <col min="1" max="1" width="6" style="52" customWidth="1"/>
    <col min="2" max="2" width="7" style="52" customWidth="1"/>
    <col min="3" max="3" width="7.875" style="52" customWidth="1"/>
    <col min="4" max="4" width="7" style="52" customWidth="1"/>
    <col min="5" max="5" width="10" style="52" customWidth="1"/>
    <col min="6" max="6" width="11.875" style="52" customWidth="1"/>
    <col min="7" max="22" width="8.25" style="52" customWidth="1"/>
    <col min="23" max="16384" width="9" style="52"/>
  </cols>
  <sheetData>
    <row r="1" spans="1:22">
      <c r="A1" s="575" t="s">
        <v>680</v>
      </c>
      <c r="B1" s="576"/>
      <c r="C1" s="576"/>
      <c r="D1" s="576"/>
      <c r="E1" s="576"/>
      <c r="F1" s="576"/>
      <c r="G1" s="576"/>
      <c r="H1" s="576"/>
      <c r="I1" s="576"/>
      <c r="J1" s="576"/>
      <c r="K1" s="576"/>
      <c r="L1" s="576"/>
      <c r="M1" s="576"/>
      <c r="N1" s="576"/>
      <c r="O1" s="576"/>
      <c r="P1" s="576"/>
      <c r="Q1" s="576"/>
      <c r="R1" s="576"/>
      <c r="S1" s="576"/>
      <c r="T1" s="576"/>
      <c r="U1" s="576"/>
      <c r="V1" s="576"/>
    </row>
    <row r="2" spans="1:22" ht="22.5" customHeight="1">
      <c r="A2" s="388" t="s">
        <v>10</v>
      </c>
      <c r="B2" s="388" t="s">
        <v>11</v>
      </c>
      <c r="C2" s="388" t="s">
        <v>375</v>
      </c>
      <c r="D2" s="388" t="s">
        <v>29</v>
      </c>
      <c r="E2" s="388"/>
      <c r="F2" s="388"/>
      <c r="G2" s="430" t="s">
        <v>369</v>
      </c>
      <c r="H2" s="430"/>
      <c r="I2" s="430" t="s">
        <v>370</v>
      </c>
      <c r="J2" s="430"/>
      <c r="K2" s="430" t="s">
        <v>327</v>
      </c>
      <c r="L2" s="430"/>
      <c r="M2" s="430">
        <v>2014</v>
      </c>
      <c r="N2" s="430"/>
      <c r="O2" s="430">
        <v>2015</v>
      </c>
      <c r="P2" s="430"/>
      <c r="Q2" s="388" t="s">
        <v>373</v>
      </c>
      <c r="R2" s="388"/>
      <c r="S2" s="430" t="s">
        <v>642</v>
      </c>
      <c r="T2" s="430"/>
      <c r="U2" s="388" t="s">
        <v>374</v>
      </c>
      <c r="V2" s="388"/>
    </row>
    <row r="3" spans="1:22" ht="25.5">
      <c r="A3" s="388"/>
      <c r="B3" s="388"/>
      <c r="C3" s="388"/>
      <c r="D3" s="388"/>
      <c r="E3" s="388"/>
      <c r="F3" s="388"/>
      <c r="G3" s="271" t="s">
        <v>68</v>
      </c>
      <c r="H3" s="271" t="s">
        <v>69</v>
      </c>
      <c r="I3" s="271" t="s">
        <v>68</v>
      </c>
      <c r="J3" s="271" t="s">
        <v>69</v>
      </c>
      <c r="K3" s="271" t="s">
        <v>68</v>
      </c>
      <c r="L3" s="271" t="s">
        <v>69</v>
      </c>
      <c r="M3" s="271" t="s">
        <v>68</v>
      </c>
      <c r="N3" s="271" t="s">
        <v>69</v>
      </c>
      <c r="O3" s="271" t="s">
        <v>68</v>
      </c>
      <c r="P3" s="271" t="s">
        <v>69</v>
      </c>
      <c r="Q3" s="271" t="s">
        <v>68</v>
      </c>
      <c r="R3" s="271" t="s">
        <v>69</v>
      </c>
      <c r="S3" s="313" t="s">
        <v>68</v>
      </c>
      <c r="T3" s="313" t="s">
        <v>69</v>
      </c>
      <c r="U3" s="271" t="s">
        <v>68</v>
      </c>
      <c r="V3" s="271" t="s">
        <v>69</v>
      </c>
    </row>
    <row r="4" spans="1:22">
      <c r="A4" s="432">
        <v>1</v>
      </c>
      <c r="B4" s="418" t="s">
        <v>20</v>
      </c>
      <c r="C4" s="432">
        <v>10</v>
      </c>
      <c r="D4" s="418" t="s">
        <v>506</v>
      </c>
      <c r="E4" s="460" t="s">
        <v>555</v>
      </c>
      <c r="F4" s="461"/>
      <c r="G4" s="262"/>
      <c r="H4" s="343"/>
      <c r="I4" s="262"/>
      <c r="J4" s="262"/>
      <c r="K4" s="262"/>
      <c r="L4" s="262"/>
      <c r="M4" s="262"/>
      <c r="N4" s="262"/>
      <c r="O4" s="262"/>
      <c r="P4" s="262"/>
      <c r="Q4" s="298">
        <f>G4+I4+K4+M4+O4</f>
        <v>0</v>
      </c>
      <c r="R4" s="298">
        <f>H4+J4+L4+N4+P4</f>
        <v>0</v>
      </c>
      <c r="S4" s="324"/>
      <c r="T4" s="324"/>
      <c r="U4" s="262"/>
      <c r="V4" s="262"/>
    </row>
    <row r="5" spans="1:22">
      <c r="A5" s="433"/>
      <c r="B5" s="431"/>
      <c r="C5" s="433"/>
      <c r="D5" s="431"/>
      <c r="E5" s="460" t="s">
        <v>557</v>
      </c>
      <c r="F5" s="461"/>
      <c r="G5" s="343"/>
      <c r="H5" s="343"/>
      <c r="I5" s="262"/>
      <c r="J5" s="262"/>
      <c r="K5" s="262"/>
      <c r="L5" s="262"/>
      <c r="M5" s="262"/>
      <c r="N5" s="262"/>
      <c r="O5" s="262"/>
      <c r="P5" s="262"/>
      <c r="Q5" s="298">
        <f t="shared" ref="Q5:Q22" si="0">G5+I5+K5+M5+O5</f>
        <v>0</v>
      </c>
      <c r="R5" s="298">
        <f t="shared" ref="R5:R22" si="1">H5+J5+L5+N5+P5</f>
        <v>0</v>
      </c>
      <c r="S5" s="324"/>
      <c r="T5" s="324"/>
      <c r="U5" s="262"/>
      <c r="V5" s="262"/>
    </row>
    <row r="6" spans="1:22">
      <c r="A6" s="433"/>
      <c r="B6" s="431"/>
      <c r="C6" s="433"/>
      <c r="D6" s="431"/>
      <c r="E6" s="418" t="s">
        <v>554</v>
      </c>
      <c r="F6" s="288" t="s">
        <v>556</v>
      </c>
      <c r="G6" s="343"/>
      <c r="H6" s="343"/>
      <c r="I6" s="262"/>
      <c r="J6" s="262"/>
      <c r="K6" s="262"/>
      <c r="L6" s="262"/>
      <c r="M6" s="262"/>
      <c r="N6" s="262"/>
      <c r="O6" s="262"/>
      <c r="P6" s="262"/>
      <c r="Q6" s="298">
        <f t="shared" si="0"/>
        <v>0</v>
      </c>
      <c r="R6" s="298">
        <f t="shared" si="1"/>
        <v>0</v>
      </c>
      <c r="S6" s="324"/>
      <c r="T6" s="324"/>
      <c r="U6" s="262"/>
      <c r="V6" s="262"/>
    </row>
    <row r="7" spans="1:22">
      <c r="A7" s="433"/>
      <c r="B7" s="431"/>
      <c r="C7" s="433"/>
      <c r="D7" s="419"/>
      <c r="E7" s="434"/>
      <c r="F7" s="288" t="s">
        <v>558</v>
      </c>
      <c r="G7" s="343"/>
      <c r="H7" s="343"/>
      <c r="I7" s="262"/>
      <c r="J7" s="262"/>
      <c r="K7" s="262"/>
      <c r="L7" s="262"/>
      <c r="M7" s="262"/>
      <c r="N7" s="262"/>
      <c r="O7" s="262"/>
      <c r="P7" s="262"/>
      <c r="Q7" s="298">
        <f t="shared" si="0"/>
        <v>0</v>
      </c>
      <c r="R7" s="298">
        <f t="shared" si="1"/>
        <v>0</v>
      </c>
      <c r="S7" s="324"/>
      <c r="T7" s="324"/>
      <c r="U7" s="262"/>
      <c r="V7" s="262"/>
    </row>
    <row r="8" spans="1:22">
      <c r="A8" s="433"/>
      <c r="B8" s="431"/>
      <c r="C8" s="433"/>
      <c r="D8" s="418" t="s">
        <v>499</v>
      </c>
      <c r="E8" s="460" t="s">
        <v>249</v>
      </c>
      <c r="F8" s="461"/>
      <c r="G8" s="343"/>
      <c r="H8" s="343"/>
      <c r="I8" s="262"/>
      <c r="J8" s="262"/>
      <c r="K8" s="262"/>
      <c r="L8" s="262"/>
      <c r="M8" s="262"/>
      <c r="N8" s="262"/>
      <c r="O8" s="262"/>
      <c r="P8" s="262"/>
      <c r="Q8" s="298">
        <f t="shared" si="0"/>
        <v>0</v>
      </c>
      <c r="R8" s="298">
        <f t="shared" si="1"/>
        <v>0</v>
      </c>
      <c r="S8" s="324"/>
      <c r="T8" s="324"/>
      <c r="U8" s="262"/>
      <c r="V8" s="262"/>
    </row>
    <row r="9" spans="1:22">
      <c r="A9" s="433"/>
      <c r="B9" s="431"/>
      <c r="C9" s="433"/>
      <c r="D9" s="431"/>
      <c r="E9" s="460" t="s">
        <v>507</v>
      </c>
      <c r="F9" s="461"/>
      <c r="G9" s="343"/>
      <c r="H9" s="343"/>
      <c r="I9" s="262"/>
      <c r="J9" s="262"/>
      <c r="K9" s="262"/>
      <c r="L9" s="262"/>
      <c r="M9" s="262"/>
      <c r="N9" s="262"/>
      <c r="O9" s="262"/>
      <c r="P9" s="262"/>
      <c r="Q9" s="298">
        <f t="shared" si="0"/>
        <v>0</v>
      </c>
      <c r="R9" s="298">
        <f t="shared" si="1"/>
        <v>0</v>
      </c>
      <c r="S9" s="324"/>
      <c r="T9" s="324"/>
      <c r="U9" s="262"/>
      <c r="V9" s="262"/>
    </row>
    <row r="10" spans="1:22">
      <c r="A10" s="433"/>
      <c r="B10" s="431"/>
      <c r="C10" s="433"/>
      <c r="D10" s="431"/>
      <c r="E10" s="460" t="s">
        <v>498</v>
      </c>
      <c r="F10" s="461"/>
      <c r="G10" s="343"/>
      <c r="H10" s="343"/>
      <c r="I10" s="262"/>
      <c r="J10" s="262"/>
      <c r="K10" s="262"/>
      <c r="L10" s="262"/>
      <c r="M10" s="262"/>
      <c r="N10" s="262"/>
      <c r="O10" s="262"/>
      <c r="P10" s="262"/>
      <c r="Q10" s="298">
        <f t="shared" si="0"/>
        <v>0</v>
      </c>
      <c r="R10" s="298">
        <f t="shared" si="1"/>
        <v>0</v>
      </c>
      <c r="S10" s="324"/>
      <c r="T10" s="324"/>
      <c r="U10" s="262"/>
      <c r="V10" s="262"/>
    </row>
    <row r="11" spans="1:22">
      <c r="A11" s="433"/>
      <c r="B11" s="431"/>
      <c r="C11" s="433"/>
      <c r="D11" s="431"/>
      <c r="E11" s="418" t="s">
        <v>554</v>
      </c>
      <c r="F11" s="288" t="s">
        <v>556</v>
      </c>
      <c r="G11" s="343"/>
      <c r="H11" s="343"/>
      <c r="I11" s="262"/>
      <c r="J11" s="262"/>
      <c r="K11" s="262"/>
      <c r="L11" s="262"/>
      <c r="M11" s="262"/>
      <c r="N11" s="262"/>
      <c r="O11" s="262"/>
      <c r="P11" s="262"/>
      <c r="Q11" s="298">
        <f t="shared" si="0"/>
        <v>0</v>
      </c>
      <c r="R11" s="298">
        <f t="shared" si="1"/>
        <v>0</v>
      </c>
      <c r="S11" s="324"/>
      <c r="T11" s="324"/>
      <c r="U11" s="262"/>
      <c r="V11" s="262"/>
    </row>
    <row r="12" spans="1:22">
      <c r="A12" s="434"/>
      <c r="B12" s="419"/>
      <c r="C12" s="434"/>
      <c r="D12" s="419"/>
      <c r="E12" s="434"/>
      <c r="F12" s="288" t="s">
        <v>558</v>
      </c>
      <c r="G12" s="343"/>
      <c r="H12" s="343"/>
      <c r="I12" s="262"/>
      <c r="J12" s="262"/>
      <c r="K12" s="262"/>
      <c r="L12" s="262"/>
      <c r="M12" s="262"/>
      <c r="N12" s="262"/>
      <c r="O12" s="262"/>
      <c r="P12" s="262"/>
      <c r="Q12" s="298">
        <f t="shared" si="0"/>
        <v>0</v>
      </c>
      <c r="R12" s="298">
        <f t="shared" si="1"/>
        <v>0</v>
      </c>
      <c r="S12" s="324"/>
      <c r="T12" s="324"/>
      <c r="U12" s="262"/>
      <c r="V12" s="262"/>
    </row>
    <row r="13" spans="1:22">
      <c r="A13" s="430">
        <v>2</v>
      </c>
      <c r="B13" s="388" t="s">
        <v>21</v>
      </c>
      <c r="C13" s="430">
        <v>10</v>
      </c>
      <c r="D13" s="418" t="s">
        <v>506</v>
      </c>
      <c r="E13" s="460" t="s">
        <v>555</v>
      </c>
      <c r="F13" s="461"/>
      <c r="G13" s="343"/>
      <c r="H13" s="343"/>
      <c r="I13" s="262"/>
      <c r="J13" s="262"/>
      <c r="K13" s="262"/>
      <c r="L13" s="262"/>
      <c r="M13" s="262"/>
      <c r="N13" s="262"/>
      <c r="O13" s="262"/>
      <c r="P13" s="262"/>
      <c r="Q13" s="298">
        <f t="shared" si="0"/>
        <v>0</v>
      </c>
      <c r="R13" s="298">
        <f t="shared" si="1"/>
        <v>0</v>
      </c>
      <c r="S13" s="324"/>
      <c r="T13" s="324"/>
      <c r="U13" s="262"/>
      <c r="V13" s="262"/>
    </row>
    <row r="14" spans="1:22">
      <c r="A14" s="430"/>
      <c r="B14" s="388"/>
      <c r="C14" s="430"/>
      <c r="D14" s="431"/>
      <c r="E14" s="460" t="s">
        <v>557</v>
      </c>
      <c r="F14" s="461"/>
      <c r="G14" s="343"/>
      <c r="H14" s="343"/>
      <c r="I14" s="262"/>
      <c r="J14" s="262"/>
      <c r="K14" s="262"/>
      <c r="L14" s="262"/>
      <c r="M14" s="262"/>
      <c r="N14" s="262"/>
      <c r="O14" s="262"/>
      <c r="P14" s="262"/>
      <c r="Q14" s="298">
        <f t="shared" si="0"/>
        <v>0</v>
      </c>
      <c r="R14" s="298">
        <f t="shared" si="1"/>
        <v>0</v>
      </c>
      <c r="S14" s="324"/>
      <c r="T14" s="324"/>
      <c r="U14" s="262"/>
      <c r="V14" s="262"/>
    </row>
    <row r="15" spans="1:22">
      <c r="A15" s="430"/>
      <c r="B15" s="388"/>
      <c r="C15" s="430"/>
      <c r="D15" s="431"/>
      <c r="E15" s="418" t="s">
        <v>554</v>
      </c>
      <c r="F15" s="288" t="s">
        <v>556</v>
      </c>
      <c r="G15" s="343"/>
      <c r="H15" s="343"/>
      <c r="I15" s="262"/>
      <c r="J15" s="262"/>
      <c r="K15" s="262"/>
      <c r="L15" s="262"/>
      <c r="M15" s="262"/>
      <c r="N15" s="262"/>
      <c r="O15" s="262"/>
      <c r="P15" s="262"/>
      <c r="Q15" s="298">
        <f t="shared" si="0"/>
        <v>0</v>
      </c>
      <c r="R15" s="298">
        <f t="shared" si="1"/>
        <v>0</v>
      </c>
      <c r="S15" s="324"/>
      <c r="T15" s="324"/>
      <c r="U15" s="262"/>
      <c r="V15" s="262"/>
    </row>
    <row r="16" spans="1:22">
      <c r="A16" s="430"/>
      <c r="B16" s="388"/>
      <c r="C16" s="430"/>
      <c r="D16" s="419"/>
      <c r="E16" s="434"/>
      <c r="F16" s="288" t="s">
        <v>558</v>
      </c>
      <c r="G16" s="343"/>
      <c r="H16" s="343"/>
      <c r="I16" s="262"/>
      <c r="J16" s="262"/>
      <c r="K16" s="262"/>
      <c r="L16" s="262"/>
      <c r="M16" s="262"/>
      <c r="N16" s="262"/>
      <c r="O16" s="262"/>
      <c r="P16" s="262"/>
      <c r="Q16" s="298">
        <f t="shared" si="0"/>
        <v>0</v>
      </c>
      <c r="R16" s="298">
        <f t="shared" si="1"/>
        <v>0</v>
      </c>
      <c r="S16" s="324"/>
      <c r="T16" s="324"/>
      <c r="U16" s="262"/>
      <c r="V16" s="262"/>
    </row>
    <row r="17" spans="1:22">
      <c r="A17" s="430"/>
      <c r="B17" s="388"/>
      <c r="C17" s="430"/>
      <c r="D17" s="418" t="s">
        <v>499</v>
      </c>
      <c r="E17" s="460" t="s">
        <v>249</v>
      </c>
      <c r="F17" s="461"/>
      <c r="G17" s="343"/>
      <c r="H17" s="343"/>
      <c r="I17" s="262"/>
      <c r="J17" s="262"/>
      <c r="K17" s="262"/>
      <c r="L17" s="262"/>
      <c r="M17" s="262"/>
      <c r="N17" s="262"/>
      <c r="O17" s="262"/>
      <c r="P17" s="262"/>
      <c r="Q17" s="298">
        <f t="shared" si="0"/>
        <v>0</v>
      </c>
      <c r="R17" s="298">
        <f t="shared" si="1"/>
        <v>0</v>
      </c>
      <c r="S17" s="324"/>
      <c r="T17" s="324"/>
      <c r="U17" s="262"/>
      <c r="V17" s="262"/>
    </row>
    <row r="18" spans="1:22">
      <c r="A18" s="430"/>
      <c r="B18" s="388"/>
      <c r="C18" s="430"/>
      <c r="D18" s="431"/>
      <c r="E18" s="460" t="s">
        <v>507</v>
      </c>
      <c r="F18" s="461"/>
      <c r="G18" s="343"/>
      <c r="H18" s="343"/>
      <c r="I18" s="262"/>
      <c r="J18" s="262"/>
      <c r="K18" s="262"/>
      <c r="L18" s="262"/>
      <c r="M18" s="262"/>
      <c r="N18" s="262"/>
      <c r="O18" s="262"/>
      <c r="P18" s="262"/>
      <c r="Q18" s="298">
        <f t="shared" si="0"/>
        <v>0</v>
      </c>
      <c r="R18" s="298">
        <f t="shared" si="1"/>
        <v>0</v>
      </c>
      <c r="S18" s="324"/>
      <c r="T18" s="324"/>
      <c r="U18" s="262"/>
      <c r="V18" s="262"/>
    </row>
    <row r="19" spans="1:22">
      <c r="A19" s="430"/>
      <c r="B19" s="388"/>
      <c r="C19" s="430"/>
      <c r="D19" s="431"/>
      <c r="E19" s="460" t="s">
        <v>498</v>
      </c>
      <c r="F19" s="461"/>
      <c r="G19" s="343"/>
      <c r="H19" s="343"/>
      <c r="I19" s="262"/>
      <c r="J19" s="262"/>
      <c r="K19" s="262"/>
      <c r="L19" s="262"/>
      <c r="M19" s="262"/>
      <c r="N19" s="262"/>
      <c r="O19" s="262"/>
      <c r="P19" s="262"/>
      <c r="Q19" s="298">
        <f t="shared" si="0"/>
        <v>0</v>
      </c>
      <c r="R19" s="298">
        <f t="shared" si="1"/>
        <v>0</v>
      </c>
      <c r="S19" s="324"/>
      <c r="T19" s="324"/>
      <c r="U19" s="262"/>
      <c r="V19" s="262"/>
    </row>
    <row r="20" spans="1:22">
      <c r="A20" s="430"/>
      <c r="B20" s="388"/>
      <c r="C20" s="430"/>
      <c r="D20" s="431"/>
      <c r="E20" s="418" t="s">
        <v>554</v>
      </c>
      <c r="F20" s="288" t="s">
        <v>556</v>
      </c>
      <c r="G20" s="343"/>
      <c r="H20" s="343"/>
      <c r="I20" s="262"/>
      <c r="J20" s="262"/>
      <c r="K20" s="262"/>
      <c r="L20" s="262"/>
      <c r="M20" s="262"/>
      <c r="N20" s="262"/>
      <c r="O20" s="262"/>
      <c r="P20" s="262"/>
      <c r="Q20" s="298">
        <f t="shared" si="0"/>
        <v>0</v>
      </c>
      <c r="R20" s="298">
        <f t="shared" si="1"/>
        <v>0</v>
      </c>
      <c r="S20" s="324"/>
      <c r="T20" s="324"/>
      <c r="U20" s="262"/>
      <c r="V20" s="262"/>
    </row>
    <row r="21" spans="1:22">
      <c r="A21" s="430"/>
      <c r="B21" s="388"/>
      <c r="C21" s="430"/>
      <c r="D21" s="419"/>
      <c r="E21" s="434"/>
      <c r="F21" s="288" t="s">
        <v>558</v>
      </c>
      <c r="G21" s="343"/>
      <c r="H21" s="343"/>
      <c r="I21" s="262"/>
      <c r="J21" s="262"/>
      <c r="K21" s="262"/>
      <c r="L21" s="262"/>
      <c r="M21" s="262"/>
      <c r="N21" s="262"/>
      <c r="O21" s="262"/>
      <c r="P21" s="262"/>
      <c r="Q21" s="298">
        <f t="shared" si="0"/>
        <v>0</v>
      </c>
      <c r="R21" s="298">
        <f t="shared" si="1"/>
        <v>0</v>
      </c>
      <c r="S21" s="324"/>
      <c r="T21" s="324"/>
      <c r="U21" s="262"/>
      <c r="V21" s="262"/>
    </row>
    <row r="22" spans="1:22">
      <c r="A22" s="430">
        <v>3</v>
      </c>
      <c r="B22" s="388" t="s">
        <v>54</v>
      </c>
      <c r="C22" s="430">
        <v>10</v>
      </c>
      <c r="D22" s="418" t="s">
        <v>506</v>
      </c>
      <c r="E22" s="460" t="s">
        <v>555</v>
      </c>
      <c r="F22" s="461"/>
      <c r="G22" s="336">
        <f>G4+G13</f>
        <v>0</v>
      </c>
      <c r="H22" s="336">
        <f t="shared" ref="H22:V22" si="2">H4+H13</f>
        <v>0</v>
      </c>
      <c r="I22" s="336">
        <f t="shared" si="2"/>
        <v>0</v>
      </c>
      <c r="J22" s="336">
        <f t="shared" si="2"/>
        <v>0</v>
      </c>
      <c r="K22" s="336">
        <f t="shared" si="2"/>
        <v>0</v>
      </c>
      <c r="L22" s="336">
        <f t="shared" si="2"/>
        <v>0</v>
      </c>
      <c r="M22" s="336">
        <f t="shared" si="2"/>
        <v>0</v>
      </c>
      <c r="N22" s="336">
        <f t="shared" si="2"/>
        <v>0</v>
      </c>
      <c r="O22" s="336">
        <f t="shared" si="2"/>
        <v>0</v>
      </c>
      <c r="P22" s="336">
        <f t="shared" si="2"/>
        <v>0</v>
      </c>
      <c r="Q22" s="298">
        <f t="shared" si="0"/>
        <v>0</v>
      </c>
      <c r="R22" s="298">
        <f t="shared" si="1"/>
        <v>0</v>
      </c>
      <c r="S22" s="336">
        <f t="shared" ref="S22:T30" si="3">S4+S13</f>
        <v>0</v>
      </c>
      <c r="T22" s="336">
        <f t="shared" si="3"/>
        <v>0</v>
      </c>
      <c r="U22" s="336">
        <f t="shared" si="2"/>
        <v>0</v>
      </c>
      <c r="V22" s="336">
        <f t="shared" si="2"/>
        <v>0</v>
      </c>
    </row>
    <row r="23" spans="1:22">
      <c r="A23" s="430"/>
      <c r="B23" s="388"/>
      <c r="C23" s="430"/>
      <c r="D23" s="431"/>
      <c r="E23" s="460" t="s">
        <v>557</v>
      </c>
      <c r="F23" s="461"/>
      <c r="G23" s="336">
        <f t="shared" ref="G23:V30" si="4">G5+G14</f>
        <v>0</v>
      </c>
      <c r="H23" s="336">
        <f t="shared" si="4"/>
        <v>0</v>
      </c>
      <c r="I23" s="336">
        <f t="shared" si="4"/>
        <v>0</v>
      </c>
      <c r="J23" s="336">
        <f t="shared" si="4"/>
        <v>0</v>
      </c>
      <c r="K23" s="336">
        <f t="shared" si="4"/>
        <v>0</v>
      </c>
      <c r="L23" s="336">
        <f t="shared" si="4"/>
        <v>0</v>
      </c>
      <c r="M23" s="336">
        <f t="shared" si="4"/>
        <v>0</v>
      </c>
      <c r="N23" s="336">
        <f t="shared" si="4"/>
        <v>0</v>
      </c>
      <c r="O23" s="336">
        <f t="shared" si="4"/>
        <v>0</v>
      </c>
      <c r="P23" s="336">
        <f t="shared" si="4"/>
        <v>0</v>
      </c>
      <c r="Q23" s="298">
        <f t="shared" ref="Q23:Q84" si="5">G23+I23+K23+M23+O23</f>
        <v>0</v>
      </c>
      <c r="R23" s="298">
        <f t="shared" ref="R23:R84" si="6">H23+J23+L23+N23+P23</f>
        <v>0</v>
      </c>
      <c r="S23" s="336">
        <f t="shared" si="3"/>
        <v>0</v>
      </c>
      <c r="T23" s="336">
        <f t="shared" si="3"/>
        <v>0</v>
      </c>
      <c r="U23" s="336">
        <f t="shared" si="4"/>
        <v>0</v>
      </c>
      <c r="V23" s="336">
        <f t="shared" si="4"/>
        <v>0</v>
      </c>
    </row>
    <row r="24" spans="1:22">
      <c r="A24" s="430"/>
      <c r="B24" s="388"/>
      <c r="C24" s="430"/>
      <c r="D24" s="431"/>
      <c r="E24" s="418" t="s">
        <v>554</v>
      </c>
      <c r="F24" s="288" t="s">
        <v>556</v>
      </c>
      <c r="G24" s="336">
        <f t="shared" si="4"/>
        <v>0</v>
      </c>
      <c r="H24" s="336">
        <f t="shared" si="4"/>
        <v>0</v>
      </c>
      <c r="I24" s="336">
        <f t="shared" si="4"/>
        <v>0</v>
      </c>
      <c r="J24" s="336">
        <f t="shared" si="4"/>
        <v>0</v>
      </c>
      <c r="K24" s="336">
        <f t="shared" si="4"/>
        <v>0</v>
      </c>
      <c r="L24" s="336">
        <f t="shared" si="4"/>
        <v>0</v>
      </c>
      <c r="M24" s="336">
        <f t="shared" si="4"/>
        <v>0</v>
      </c>
      <c r="N24" s="336">
        <f t="shared" si="4"/>
        <v>0</v>
      </c>
      <c r="O24" s="336">
        <f t="shared" si="4"/>
        <v>0</v>
      </c>
      <c r="P24" s="336">
        <f t="shared" si="4"/>
        <v>0</v>
      </c>
      <c r="Q24" s="298">
        <f t="shared" si="5"/>
        <v>0</v>
      </c>
      <c r="R24" s="298">
        <f t="shared" si="6"/>
        <v>0</v>
      </c>
      <c r="S24" s="336">
        <f t="shared" si="3"/>
        <v>0</v>
      </c>
      <c r="T24" s="336">
        <f t="shared" si="3"/>
        <v>0</v>
      </c>
      <c r="U24" s="336">
        <f t="shared" si="4"/>
        <v>0</v>
      </c>
      <c r="V24" s="336">
        <f t="shared" si="4"/>
        <v>0</v>
      </c>
    </row>
    <row r="25" spans="1:22">
      <c r="A25" s="430"/>
      <c r="B25" s="388"/>
      <c r="C25" s="430"/>
      <c r="D25" s="419"/>
      <c r="E25" s="434"/>
      <c r="F25" s="288" t="s">
        <v>558</v>
      </c>
      <c r="G25" s="336">
        <f t="shared" si="4"/>
        <v>0</v>
      </c>
      <c r="H25" s="336">
        <f t="shared" si="4"/>
        <v>0</v>
      </c>
      <c r="I25" s="336">
        <f t="shared" si="4"/>
        <v>0</v>
      </c>
      <c r="J25" s="336">
        <f t="shared" si="4"/>
        <v>0</v>
      </c>
      <c r="K25" s="336">
        <f t="shared" si="4"/>
        <v>0</v>
      </c>
      <c r="L25" s="336">
        <f t="shared" si="4"/>
        <v>0</v>
      </c>
      <c r="M25" s="336">
        <f t="shared" si="4"/>
        <v>0</v>
      </c>
      <c r="N25" s="336">
        <f t="shared" si="4"/>
        <v>0</v>
      </c>
      <c r="O25" s="336">
        <f t="shared" si="4"/>
        <v>0</v>
      </c>
      <c r="P25" s="336">
        <f t="shared" si="4"/>
        <v>0</v>
      </c>
      <c r="Q25" s="298">
        <f t="shared" si="5"/>
        <v>0</v>
      </c>
      <c r="R25" s="298">
        <f t="shared" si="6"/>
        <v>0</v>
      </c>
      <c r="S25" s="336">
        <f t="shared" si="3"/>
        <v>0</v>
      </c>
      <c r="T25" s="336">
        <f t="shared" si="3"/>
        <v>0</v>
      </c>
      <c r="U25" s="336">
        <f t="shared" si="4"/>
        <v>0</v>
      </c>
      <c r="V25" s="336">
        <f t="shared" si="4"/>
        <v>0</v>
      </c>
    </row>
    <row r="26" spans="1:22">
      <c r="A26" s="430"/>
      <c r="B26" s="388"/>
      <c r="C26" s="430"/>
      <c r="D26" s="418" t="s">
        <v>499</v>
      </c>
      <c r="E26" s="460" t="s">
        <v>249</v>
      </c>
      <c r="F26" s="461"/>
      <c r="G26" s="336">
        <f t="shared" si="4"/>
        <v>0</v>
      </c>
      <c r="H26" s="336">
        <f t="shared" si="4"/>
        <v>0</v>
      </c>
      <c r="I26" s="336">
        <f t="shared" si="4"/>
        <v>0</v>
      </c>
      <c r="J26" s="336">
        <f t="shared" si="4"/>
        <v>0</v>
      </c>
      <c r="K26" s="336">
        <f t="shared" si="4"/>
        <v>0</v>
      </c>
      <c r="L26" s="336">
        <f t="shared" si="4"/>
        <v>0</v>
      </c>
      <c r="M26" s="336">
        <f t="shared" si="4"/>
        <v>0</v>
      </c>
      <c r="N26" s="336">
        <f t="shared" si="4"/>
        <v>0</v>
      </c>
      <c r="O26" s="336">
        <f t="shared" si="4"/>
        <v>0</v>
      </c>
      <c r="P26" s="336">
        <f t="shared" si="4"/>
        <v>0</v>
      </c>
      <c r="Q26" s="298">
        <f t="shared" si="5"/>
        <v>0</v>
      </c>
      <c r="R26" s="298">
        <f t="shared" si="6"/>
        <v>0</v>
      </c>
      <c r="S26" s="336">
        <f t="shared" si="3"/>
        <v>0</v>
      </c>
      <c r="T26" s="336">
        <f t="shared" si="3"/>
        <v>0</v>
      </c>
      <c r="U26" s="336">
        <f t="shared" si="4"/>
        <v>0</v>
      </c>
      <c r="V26" s="336">
        <f t="shared" si="4"/>
        <v>0</v>
      </c>
    </row>
    <row r="27" spans="1:22">
      <c r="A27" s="430"/>
      <c r="B27" s="388"/>
      <c r="C27" s="430"/>
      <c r="D27" s="431"/>
      <c r="E27" s="460" t="s">
        <v>507</v>
      </c>
      <c r="F27" s="461"/>
      <c r="G27" s="336">
        <f t="shared" si="4"/>
        <v>0</v>
      </c>
      <c r="H27" s="336">
        <f t="shared" si="4"/>
        <v>0</v>
      </c>
      <c r="I27" s="336">
        <f t="shared" si="4"/>
        <v>0</v>
      </c>
      <c r="J27" s="336">
        <f t="shared" si="4"/>
        <v>0</v>
      </c>
      <c r="K27" s="336">
        <f t="shared" si="4"/>
        <v>0</v>
      </c>
      <c r="L27" s="336">
        <f t="shared" si="4"/>
        <v>0</v>
      </c>
      <c r="M27" s="336">
        <f t="shared" si="4"/>
        <v>0</v>
      </c>
      <c r="N27" s="336">
        <f t="shared" si="4"/>
        <v>0</v>
      </c>
      <c r="O27" s="336">
        <f t="shared" si="4"/>
        <v>0</v>
      </c>
      <c r="P27" s="336">
        <f t="shared" si="4"/>
        <v>0</v>
      </c>
      <c r="Q27" s="298">
        <f t="shared" si="5"/>
        <v>0</v>
      </c>
      <c r="R27" s="298">
        <f t="shared" si="6"/>
        <v>0</v>
      </c>
      <c r="S27" s="336">
        <f t="shared" si="3"/>
        <v>0</v>
      </c>
      <c r="T27" s="336">
        <f t="shared" si="3"/>
        <v>0</v>
      </c>
      <c r="U27" s="336">
        <f t="shared" si="4"/>
        <v>0</v>
      </c>
      <c r="V27" s="336">
        <f t="shared" si="4"/>
        <v>0</v>
      </c>
    </row>
    <row r="28" spans="1:22">
      <c r="A28" s="430"/>
      <c r="B28" s="388"/>
      <c r="C28" s="430"/>
      <c r="D28" s="431"/>
      <c r="E28" s="460" t="s">
        <v>498</v>
      </c>
      <c r="F28" s="461"/>
      <c r="G28" s="336">
        <f t="shared" si="4"/>
        <v>0</v>
      </c>
      <c r="H28" s="336">
        <f t="shared" si="4"/>
        <v>0</v>
      </c>
      <c r="I28" s="336">
        <f t="shared" si="4"/>
        <v>0</v>
      </c>
      <c r="J28" s="336">
        <f t="shared" si="4"/>
        <v>0</v>
      </c>
      <c r="K28" s="336">
        <f t="shared" si="4"/>
        <v>0</v>
      </c>
      <c r="L28" s="336">
        <f t="shared" si="4"/>
        <v>0</v>
      </c>
      <c r="M28" s="336">
        <f t="shared" si="4"/>
        <v>0</v>
      </c>
      <c r="N28" s="336">
        <f t="shared" si="4"/>
        <v>0</v>
      </c>
      <c r="O28" s="336">
        <f t="shared" si="4"/>
        <v>0</v>
      </c>
      <c r="P28" s="336">
        <f t="shared" si="4"/>
        <v>0</v>
      </c>
      <c r="Q28" s="298">
        <f t="shared" si="5"/>
        <v>0</v>
      </c>
      <c r="R28" s="298">
        <f t="shared" si="6"/>
        <v>0</v>
      </c>
      <c r="S28" s="336">
        <f t="shared" si="3"/>
        <v>0</v>
      </c>
      <c r="T28" s="336">
        <f t="shared" si="3"/>
        <v>0</v>
      </c>
      <c r="U28" s="336">
        <f t="shared" si="4"/>
        <v>0</v>
      </c>
      <c r="V28" s="336">
        <f t="shared" si="4"/>
        <v>0</v>
      </c>
    </row>
    <row r="29" spans="1:22">
      <c r="A29" s="430"/>
      <c r="B29" s="388"/>
      <c r="C29" s="430"/>
      <c r="D29" s="431"/>
      <c r="E29" s="418" t="s">
        <v>554</v>
      </c>
      <c r="F29" s="288" t="s">
        <v>556</v>
      </c>
      <c r="G29" s="336">
        <f t="shared" si="4"/>
        <v>0</v>
      </c>
      <c r="H29" s="336">
        <f t="shared" si="4"/>
        <v>0</v>
      </c>
      <c r="I29" s="336">
        <f t="shared" si="4"/>
        <v>0</v>
      </c>
      <c r="J29" s="336">
        <f t="shared" si="4"/>
        <v>0</v>
      </c>
      <c r="K29" s="336">
        <f t="shared" si="4"/>
        <v>0</v>
      </c>
      <c r="L29" s="336">
        <f t="shared" si="4"/>
        <v>0</v>
      </c>
      <c r="M29" s="336">
        <f t="shared" si="4"/>
        <v>0</v>
      </c>
      <c r="N29" s="336">
        <f t="shared" si="4"/>
        <v>0</v>
      </c>
      <c r="O29" s="336">
        <f t="shared" si="4"/>
        <v>0</v>
      </c>
      <c r="P29" s="336">
        <f t="shared" si="4"/>
        <v>0</v>
      </c>
      <c r="Q29" s="298">
        <f t="shared" si="5"/>
        <v>0</v>
      </c>
      <c r="R29" s="298">
        <f t="shared" si="6"/>
        <v>0</v>
      </c>
      <c r="S29" s="336">
        <f t="shared" si="3"/>
        <v>0</v>
      </c>
      <c r="T29" s="336">
        <f t="shared" si="3"/>
        <v>0</v>
      </c>
      <c r="U29" s="336">
        <f t="shared" si="4"/>
        <v>0</v>
      </c>
      <c r="V29" s="336">
        <f t="shared" si="4"/>
        <v>0</v>
      </c>
    </row>
    <row r="30" spans="1:22">
      <c r="A30" s="430"/>
      <c r="B30" s="388"/>
      <c r="C30" s="430"/>
      <c r="D30" s="419"/>
      <c r="E30" s="434"/>
      <c r="F30" s="288" t="s">
        <v>558</v>
      </c>
      <c r="G30" s="336">
        <f t="shared" si="4"/>
        <v>0</v>
      </c>
      <c r="H30" s="336">
        <f t="shared" si="4"/>
        <v>0</v>
      </c>
      <c r="I30" s="336">
        <f t="shared" si="4"/>
        <v>0</v>
      </c>
      <c r="J30" s="336">
        <f t="shared" si="4"/>
        <v>0</v>
      </c>
      <c r="K30" s="336">
        <f t="shared" si="4"/>
        <v>0</v>
      </c>
      <c r="L30" s="336">
        <f t="shared" si="4"/>
        <v>0</v>
      </c>
      <c r="M30" s="336">
        <f t="shared" si="4"/>
        <v>0</v>
      </c>
      <c r="N30" s="336">
        <f t="shared" si="4"/>
        <v>0</v>
      </c>
      <c r="O30" s="336">
        <f t="shared" si="4"/>
        <v>0</v>
      </c>
      <c r="P30" s="336">
        <f t="shared" si="4"/>
        <v>0</v>
      </c>
      <c r="Q30" s="298">
        <f t="shared" si="5"/>
        <v>0</v>
      </c>
      <c r="R30" s="298">
        <f t="shared" si="6"/>
        <v>0</v>
      </c>
      <c r="S30" s="336">
        <f t="shared" si="3"/>
        <v>0</v>
      </c>
      <c r="T30" s="336">
        <f t="shared" si="3"/>
        <v>0</v>
      </c>
      <c r="U30" s="336">
        <f t="shared" si="4"/>
        <v>0</v>
      </c>
      <c r="V30" s="336">
        <f t="shared" si="4"/>
        <v>0</v>
      </c>
    </row>
    <row r="31" spans="1:22">
      <c r="A31" s="430">
        <v>3.1</v>
      </c>
      <c r="B31" s="388" t="s">
        <v>126</v>
      </c>
      <c r="C31" s="430">
        <v>10</v>
      </c>
      <c r="D31" s="418" t="s">
        <v>506</v>
      </c>
      <c r="E31" s="460" t="s">
        <v>555</v>
      </c>
      <c r="F31" s="461"/>
      <c r="G31" s="285"/>
      <c r="H31" s="285"/>
      <c r="I31" s="262"/>
      <c r="J31" s="262"/>
      <c r="K31" s="262"/>
      <c r="L31" s="262"/>
      <c r="M31" s="262"/>
      <c r="N31" s="262"/>
      <c r="O31" s="262"/>
      <c r="P31" s="262"/>
      <c r="Q31" s="298">
        <f t="shared" si="5"/>
        <v>0</v>
      </c>
      <c r="R31" s="298">
        <f t="shared" si="6"/>
        <v>0</v>
      </c>
      <c r="S31" s="324"/>
      <c r="T31" s="324"/>
      <c r="U31" s="262"/>
      <c r="V31" s="262"/>
    </row>
    <row r="32" spans="1:22">
      <c r="A32" s="430"/>
      <c r="B32" s="388"/>
      <c r="C32" s="430"/>
      <c r="D32" s="431"/>
      <c r="E32" s="460" t="s">
        <v>557</v>
      </c>
      <c r="F32" s="461"/>
      <c r="G32" s="285"/>
      <c r="H32" s="285"/>
      <c r="I32" s="262"/>
      <c r="J32" s="262"/>
      <c r="K32" s="262"/>
      <c r="L32" s="262"/>
      <c r="M32" s="262"/>
      <c r="N32" s="262"/>
      <c r="O32" s="262"/>
      <c r="P32" s="262"/>
      <c r="Q32" s="298">
        <f t="shared" si="5"/>
        <v>0</v>
      </c>
      <c r="R32" s="298">
        <f t="shared" si="6"/>
        <v>0</v>
      </c>
      <c r="S32" s="324"/>
      <c r="T32" s="324"/>
      <c r="U32" s="262"/>
      <c r="V32" s="262"/>
    </row>
    <row r="33" spans="1:22">
      <c r="A33" s="430"/>
      <c r="B33" s="388"/>
      <c r="C33" s="430"/>
      <c r="D33" s="431"/>
      <c r="E33" s="418" t="s">
        <v>554</v>
      </c>
      <c r="F33" s="288" t="s">
        <v>556</v>
      </c>
      <c r="G33" s="285"/>
      <c r="H33" s="285"/>
      <c r="I33" s="262"/>
      <c r="J33" s="262"/>
      <c r="K33" s="262"/>
      <c r="L33" s="262"/>
      <c r="M33" s="262"/>
      <c r="N33" s="262"/>
      <c r="O33" s="262"/>
      <c r="P33" s="262"/>
      <c r="Q33" s="298">
        <f t="shared" si="5"/>
        <v>0</v>
      </c>
      <c r="R33" s="298">
        <f t="shared" si="6"/>
        <v>0</v>
      </c>
      <c r="S33" s="324"/>
      <c r="T33" s="324"/>
      <c r="U33" s="262"/>
      <c r="V33" s="262"/>
    </row>
    <row r="34" spans="1:22">
      <c r="A34" s="430"/>
      <c r="B34" s="388"/>
      <c r="C34" s="430"/>
      <c r="D34" s="419"/>
      <c r="E34" s="434"/>
      <c r="F34" s="288" t="s">
        <v>558</v>
      </c>
      <c r="G34" s="285"/>
      <c r="H34" s="285"/>
      <c r="I34" s="262"/>
      <c r="J34" s="262"/>
      <c r="K34" s="262"/>
      <c r="L34" s="262"/>
      <c r="M34" s="262"/>
      <c r="N34" s="262"/>
      <c r="O34" s="262"/>
      <c r="P34" s="262"/>
      <c r="Q34" s="298">
        <f t="shared" si="5"/>
        <v>0</v>
      </c>
      <c r="R34" s="298">
        <f t="shared" si="6"/>
        <v>0</v>
      </c>
      <c r="S34" s="324"/>
      <c r="T34" s="324"/>
      <c r="U34" s="262"/>
      <c r="V34" s="262"/>
    </row>
    <row r="35" spans="1:22">
      <c r="A35" s="430"/>
      <c r="B35" s="388"/>
      <c r="C35" s="430"/>
      <c r="D35" s="418" t="s">
        <v>499</v>
      </c>
      <c r="E35" s="460" t="s">
        <v>249</v>
      </c>
      <c r="F35" s="461"/>
      <c r="G35" s="285"/>
      <c r="H35" s="285"/>
      <c r="I35" s="262"/>
      <c r="J35" s="262"/>
      <c r="K35" s="262"/>
      <c r="L35" s="262"/>
      <c r="M35" s="262"/>
      <c r="N35" s="262"/>
      <c r="O35" s="262"/>
      <c r="P35" s="262"/>
      <c r="Q35" s="298">
        <f t="shared" si="5"/>
        <v>0</v>
      </c>
      <c r="R35" s="298">
        <f t="shared" si="6"/>
        <v>0</v>
      </c>
      <c r="S35" s="324"/>
      <c r="T35" s="324"/>
      <c r="U35" s="262"/>
      <c r="V35" s="262"/>
    </row>
    <row r="36" spans="1:22">
      <c r="A36" s="430"/>
      <c r="B36" s="388"/>
      <c r="C36" s="430"/>
      <c r="D36" s="431"/>
      <c r="E36" s="460" t="s">
        <v>507</v>
      </c>
      <c r="F36" s="461"/>
      <c r="G36" s="285"/>
      <c r="H36" s="285"/>
      <c r="I36" s="262"/>
      <c r="J36" s="262"/>
      <c r="K36" s="262"/>
      <c r="L36" s="262"/>
      <c r="M36" s="262"/>
      <c r="N36" s="262"/>
      <c r="O36" s="262"/>
      <c r="P36" s="262"/>
      <c r="Q36" s="298">
        <f t="shared" si="5"/>
        <v>0</v>
      </c>
      <c r="R36" s="298">
        <f t="shared" si="6"/>
        <v>0</v>
      </c>
      <c r="S36" s="324"/>
      <c r="T36" s="324"/>
      <c r="U36" s="262"/>
      <c r="V36" s="262"/>
    </row>
    <row r="37" spans="1:22">
      <c r="A37" s="430"/>
      <c r="B37" s="388"/>
      <c r="C37" s="430"/>
      <c r="D37" s="431"/>
      <c r="E37" s="460" t="s">
        <v>498</v>
      </c>
      <c r="F37" s="461"/>
      <c r="G37" s="285"/>
      <c r="H37" s="285"/>
      <c r="I37" s="262"/>
      <c r="J37" s="262"/>
      <c r="K37" s="262"/>
      <c r="L37" s="262"/>
      <c r="M37" s="262"/>
      <c r="N37" s="262"/>
      <c r="O37" s="262"/>
      <c r="P37" s="262"/>
      <c r="Q37" s="298">
        <f t="shared" si="5"/>
        <v>0</v>
      </c>
      <c r="R37" s="298">
        <f t="shared" si="6"/>
        <v>0</v>
      </c>
      <c r="S37" s="324"/>
      <c r="T37" s="324"/>
      <c r="U37" s="262"/>
      <c r="V37" s="262"/>
    </row>
    <row r="38" spans="1:22">
      <c r="A38" s="430"/>
      <c r="B38" s="388"/>
      <c r="C38" s="430"/>
      <c r="D38" s="431"/>
      <c r="E38" s="418" t="s">
        <v>554</v>
      </c>
      <c r="F38" s="288" t="s">
        <v>556</v>
      </c>
      <c r="G38" s="285"/>
      <c r="H38" s="285"/>
      <c r="I38" s="262"/>
      <c r="J38" s="262"/>
      <c r="K38" s="262"/>
      <c r="L38" s="262"/>
      <c r="M38" s="262"/>
      <c r="N38" s="262"/>
      <c r="O38" s="262"/>
      <c r="P38" s="262"/>
      <c r="Q38" s="298">
        <f t="shared" si="5"/>
        <v>0</v>
      </c>
      <c r="R38" s="298">
        <f t="shared" si="6"/>
        <v>0</v>
      </c>
      <c r="S38" s="324"/>
      <c r="T38" s="324"/>
      <c r="U38" s="262"/>
      <c r="V38" s="262"/>
    </row>
    <row r="39" spans="1:22">
      <c r="A39" s="430"/>
      <c r="B39" s="388"/>
      <c r="C39" s="430"/>
      <c r="D39" s="419"/>
      <c r="E39" s="434"/>
      <c r="F39" s="288" t="s">
        <v>558</v>
      </c>
      <c r="G39" s="285"/>
      <c r="H39" s="285"/>
      <c r="I39" s="262"/>
      <c r="J39" s="262"/>
      <c r="K39" s="262"/>
      <c r="L39" s="262"/>
      <c r="M39" s="262"/>
      <c r="N39" s="262"/>
      <c r="O39" s="262"/>
      <c r="P39" s="262"/>
      <c r="Q39" s="298">
        <f t="shared" si="5"/>
        <v>0</v>
      </c>
      <c r="R39" s="298">
        <f t="shared" si="6"/>
        <v>0</v>
      </c>
      <c r="S39" s="324"/>
      <c r="T39" s="324"/>
      <c r="U39" s="262"/>
      <c r="V39" s="262"/>
    </row>
    <row r="40" spans="1:22">
      <c r="A40" s="430">
        <v>3.2</v>
      </c>
      <c r="B40" s="430" t="s">
        <v>99</v>
      </c>
      <c r="C40" s="430">
        <v>10</v>
      </c>
      <c r="D40" s="418" t="s">
        <v>506</v>
      </c>
      <c r="E40" s="460" t="s">
        <v>555</v>
      </c>
      <c r="F40" s="461"/>
      <c r="G40" s="285"/>
      <c r="H40" s="285"/>
      <c r="I40" s="262"/>
      <c r="J40" s="262"/>
      <c r="K40" s="262"/>
      <c r="L40" s="262"/>
      <c r="M40" s="262"/>
      <c r="N40" s="262"/>
      <c r="O40" s="262"/>
      <c r="P40" s="262"/>
      <c r="Q40" s="298">
        <f t="shared" si="5"/>
        <v>0</v>
      </c>
      <c r="R40" s="298">
        <f t="shared" si="6"/>
        <v>0</v>
      </c>
      <c r="S40" s="324"/>
      <c r="T40" s="324"/>
      <c r="U40" s="262"/>
      <c r="V40" s="262"/>
    </row>
    <row r="41" spans="1:22">
      <c r="A41" s="430"/>
      <c r="B41" s="430"/>
      <c r="C41" s="430"/>
      <c r="D41" s="431"/>
      <c r="E41" s="460" t="s">
        <v>557</v>
      </c>
      <c r="F41" s="461"/>
      <c r="G41" s="285"/>
      <c r="H41" s="285"/>
      <c r="I41" s="262"/>
      <c r="J41" s="262"/>
      <c r="K41" s="262"/>
      <c r="L41" s="262"/>
      <c r="M41" s="262"/>
      <c r="N41" s="262"/>
      <c r="O41" s="262"/>
      <c r="P41" s="262"/>
      <c r="Q41" s="298">
        <f t="shared" si="5"/>
        <v>0</v>
      </c>
      <c r="R41" s="298">
        <f t="shared" si="6"/>
        <v>0</v>
      </c>
      <c r="S41" s="324"/>
      <c r="T41" s="324"/>
      <c r="U41" s="262"/>
      <c r="V41" s="262"/>
    </row>
    <row r="42" spans="1:22">
      <c r="A42" s="430"/>
      <c r="B42" s="430"/>
      <c r="C42" s="430"/>
      <c r="D42" s="431"/>
      <c r="E42" s="418" t="s">
        <v>554</v>
      </c>
      <c r="F42" s="288" t="s">
        <v>556</v>
      </c>
      <c r="G42" s="285"/>
      <c r="H42" s="285"/>
      <c r="I42" s="262"/>
      <c r="J42" s="262"/>
      <c r="K42" s="262"/>
      <c r="L42" s="262"/>
      <c r="M42" s="262"/>
      <c r="N42" s="262"/>
      <c r="O42" s="262"/>
      <c r="P42" s="262"/>
      <c r="Q42" s="298">
        <f t="shared" si="5"/>
        <v>0</v>
      </c>
      <c r="R42" s="298">
        <f t="shared" si="6"/>
        <v>0</v>
      </c>
      <c r="S42" s="324"/>
      <c r="T42" s="324"/>
      <c r="U42" s="262"/>
      <c r="V42" s="262"/>
    </row>
    <row r="43" spans="1:22">
      <c r="A43" s="430"/>
      <c r="B43" s="430"/>
      <c r="C43" s="430"/>
      <c r="D43" s="419"/>
      <c r="E43" s="434"/>
      <c r="F43" s="288" t="s">
        <v>558</v>
      </c>
      <c r="G43" s="285"/>
      <c r="H43" s="285"/>
      <c r="I43" s="262"/>
      <c r="J43" s="262"/>
      <c r="K43" s="262"/>
      <c r="L43" s="262"/>
      <c r="M43" s="262"/>
      <c r="N43" s="262"/>
      <c r="O43" s="262"/>
      <c r="P43" s="262"/>
      <c r="Q43" s="298">
        <f t="shared" si="5"/>
        <v>0</v>
      </c>
      <c r="R43" s="298">
        <f t="shared" si="6"/>
        <v>0</v>
      </c>
      <c r="S43" s="324"/>
      <c r="T43" s="324"/>
      <c r="U43" s="262"/>
      <c r="V43" s="262"/>
    </row>
    <row r="44" spans="1:22">
      <c r="A44" s="430"/>
      <c r="B44" s="430"/>
      <c r="C44" s="430"/>
      <c r="D44" s="418" t="s">
        <v>499</v>
      </c>
      <c r="E44" s="460" t="s">
        <v>249</v>
      </c>
      <c r="F44" s="461"/>
      <c r="G44" s="285"/>
      <c r="H44" s="285"/>
      <c r="I44" s="262"/>
      <c r="J44" s="262"/>
      <c r="K44" s="262"/>
      <c r="L44" s="262"/>
      <c r="M44" s="262"/>
      <c r="N44" s="262"/>
      <c r="O44" s="262"/>
      <c r="P44" s="262"/>
      <c r="Q44" s="298">
        <f t="shared" si="5"/>
        <v>0</v>
      </c>
      <c r="R44" s="298">
        <f t="shared" si="6"/>
        <v>0</v>
      </c>
      <c r="S44" s="324"/>
      <c r="T44" s="324"/>
      <c r="U44" s="262"/>
      <c r="V44" s="262"/>
    </row>
    <row r="45" spans="1:22">
      <c r="A45" s="430"/>
      <c r="B45" s="430"/>
      <c r="C45" s="430"/>
      <c r="D45" s="431"/>
      <c r="E45" s="460" t="s">
        <v>507</v>
      </c>
      <c r="F45" s="461"/>
      <c r="G45" s="285"/>
      <c r="H45" s="285"/>
      <c r="I45" s="262"/>
      <c r="J45" s="262"/>
      <c r="K45" s="262"/>
      <c r="L45" s="262"/>
      <c r="M45" s="262"/>
      <c r="N45" s="262"/>
      <c r="O45" s="262"/>
      <c r="P45" s="262"/>
      <c r="Q45" s="298">
        <f t="shared" si="5"/>
        <v>0</v>
      </c>
      <c r="R45" s="298">
        <f t="shared" si="6"/>
        <v>0</v>
      </c>
      <c r="S45" s="324"/>
      <c r="T45" s="324"/>
      <c r="U45" s="262"/>
      <c r="V45" s="262"/>
    </row>
    <row r="46" spans="1:22">
      <c r="A46" s="430"/>
      <c r="B46" s="430"/>
      <c r="C46" s="430"/>
      <c r="D46" s="431"/>
      <c r="E46" s="460" t="s">
        <v>498</v>
      </c>
      <c r="F46" s="461"/>
      <c r="G46" s="285"/>
      <c r="H46" s="285"/>
      <c r="I46" s="262"/>
      <c r="J46" s="262"/>
      <c r="K46" s="262"/>
      <c r="L46" s="262"/>
      <c r="M46" s="262"/>
      <c r="N46" s="262"/>
      <c r="O46" s="262"/>
      <c r="P46" s="262"/>
      <c r="Q46" s="298">
        <f t="shared" si="5"/>
        <v>0</v>
      </c>
      <c r="R46" s="298">
        <f t="shared" si="6"/>
        <v>0</v>
      </c>
      <c r="S46" s="324"/>
      <c r="T46" s="324"/>
      <c r="U46" s="262"/>
      <c r="V46" s="262"/>
    </row>
    <row r="47" spans="1:22">
      <c r="A47" s="430"/>
      <c r="B47" s="430"/>
      <c r="C47" s="430"/>
      <c r="D47" s="431"/>
      <c r="E47" s="418" t="s">
        <v>554</v>
      </c>
      <c r="F47" s="288" t="s">
        <v>556</v>
      </c>
      <c r="G47" s="285"/>
      <c r="H47" s="285"/>
      <c r="I47" s="262"/>
      <c r="J47" s="262"/>
      <c r="K47" s="262"/>
      <c r="L47" s="262"/>
      <c r="M47" s="262"/>
      <c r="N47" s="262"/>
      <c r="O47" s="262"/>
      <c r="P47" s="262"/>
      <c r="Q47" s="298">
        <f t="shared" si="5"/>
        <v>0</v>
      </c>
      <c r="R47" s="298">
        <f t="shared" si="6"/>
        <v>0</v>
      </c>
      <c r="S47" s="324"/>
      <c r="T47" s="324"/>
      <c r="U47" s="262"/>
      <c r="V47" s="262"/>
    </row>
    <row r="48" spans="1:22">
      <c r="A48" s="430"/>
      <c r="B48" s="430"/>
      <c r="C48" s="430"/>
      <c r="D48" s="419"/>
      <c r="E48" s="434"/>
      <c r="F48" s="288" t="s">
        <v>558</v>
      </c>
      <c r="G48" s="285"/>
      <c r="H48" s="285"/>
      <c r="I48" s="262"/>
      <c r="J48" s="262"/>
      <c r="K48" s="262"/>
      <c r="L48" s="262"/>
      <c r="M48" s="262"/>
      <c r="N48" s="262"/>
      <c r="O48" s="262"/>
      <c r="P48" s="262"/>
      <c r="Q48" s="298">
        <f t="shared" si="5"/>
        <v>0</v>
      </c>
      <c r="R48" s="298">
        <f t="shared" si="6"/>
        <v>0</v>
      </c>
      <c r="S48" s="324"/>
      <c r="T48" s="324"/>
      <c r="U48" s="262"/>
      <c r="V48" s="262"/>
    </row>
    <row r="49" spans="1:22">
      <c r="A49" s="430">
        <v>3.3</v>
      </c>
      <c r="B49" s="430" t="s">
        <v>100</v>
      </c>
      <c r="C49" s="430">
        <v>10</v>
      </c>
      <c r="D49" s="418" t="s">
        <v>506</v>
      </c>
      <c r="E49" s="460" t="s">
        <v>555</v>
      </c>
      <c r="F49" s="461"/>
      <c r="G49" s="285"/>
      <c r="H49" s="285"/>
      <c r="I49" s="262"/>
      <c r="J49" s="262"/>
      <c r="K49" s="262"/>
      <c r="L49" s="262"/>
      <c r="M49" s="262"/>
      <c r="N49" s="262"/>
      <c r="O49" s="262"/>
      <c r="P49" s="262"/>
      <c r="Q49" s="298">
        <f t="shared" si="5"/>
        <v>0</v>
      </c>
      <c r="R49" s="298">
        <f t="shared" si="6"/>
        <v>0</v>
      </c>
      <c r="S49" s="324"/>
      <c r="T49" s="324"/>
      <c r="U49" s="262"/>
      <c r="V49" s="262"/>
    </row>
    <row r="50" spans="1:22">
      <c r="A50" s="430"/>
      <c r="B50" s="430"/>
      <c r="C50" s="430"/>
      <c r="D50" s="431"/>
      <c r="E50" s="460" t="s">
        <v>557</v>
      </c>
      <c r="F50" s="461"/>
      <c r="G50" s="285"/>
      <c r="H50" s="285"/>
      <c r="I50" s="262"/>
      <c r="J50" s="262"/>
      <c r="K50" s="262"/>
      <c r="L50" s="262"/>
      <c r="M50" s="262"/>
      <c r="N50" s="262"/>
      <c r="O50" s="262"/>
      <c r="P50" s="262"/>
      <c r="Q50" s="298">
        <f t="shared" si="5"/>
        <v>0</v>
      </c>
      <c r="R50" s="298">
        <f t="shared" si="6"/>
        <v>0</v>
      </c>
      <c r="S50" s="324"/>
      <c r="T50" s="324"/>
      <c r="U50" s="262"/>
      <c r="V50" s="262"/>
    </row>
    <row r="51" spans="1:22">
      <c r="A51" s="430"/>
      <c r="B51" s="430"/>
      <c r="C51" s="430"/>
      <c r="D51" s="431"/>
      <c r="E51" s="418" t="s">
        <v>554</v>
      </c>
      <c r="F51" s="288" t="s">
        <v>556</v>
      </c>
      <c r="G51" s="285"/>
      <c r="H51" s="285"/>
      <c r="I51" s="262"/>
      <c r="J51" s="262"/>
      <c r="K51" s="262"/>
      <c r="L51" s="262"/>
      <c r="M51" s="262"/>
      <c r="N51" s="262"/>
      <c r="O51" s="262"/>
      <c r="P51" s="262"/>
      <c r="Q51" s="298">
        <f t="shared" si="5"/>
        <v>0</v>
      </c>
      <c r="R51" s="298">
        <f t="shared" si="6"/>
        <v>0</v>
      </c>
      <c r="S51" s="324"/>
      <c r="T51" s="324"/>
      <c r="U51" s="262"/>
      <c r="V51" s="262"/>
    </row>
    <row r="52" spans="1:22">
      <c r="A52" s="430"/>
      <c r="B52" s="430"/>
      <c r="C52" s="430"/>
      <c r="D52" s="419"/>
      <c r="E52" s="434"/>
      <c r="F52" s="288" t="s">
        <v>558</v>
      </c>
      <c r="G52" s="285"/>
      <c r="H52" s="285"/>
      <c r="I52" s="262"/>
      <c r="J52" s="262"/>
      <c r="K52" s="262"/>
      <c r="L52" s="262"/>
      <c r="M52" s="262"/>
      <c r="N52" s="262"/>
      <c r="O52" s="262"/>
      <c r="P52" s="262"/>
      <c r="Q52" s="298">
        <f t="shared" si="5"/>
        <v>0</v>
      </c>
      <c r="R52" s="298">
        <f t="shared" si="6"/>
        <v>0</v>
      </c>
      <c r="S52" s="324"/>
      <c r="T52" s="324"/>
      <c r="U52" s="262"/>
      <c r="V52" s="262"/>
    </row>
    <row r="53" spans="1:22">
      <c r="A53" s="430"/>
      <c r="B53" s="430"/>
      <c r="C53" s="430"/>
      <c r="D53" s="418" t="s">
        <v>499</v>
      </c>
      <c r="E53" s="460" t="s">
        <v>249</v>
      </c>
      <c r="F53" s="461"/>
      <c r="G53" s="285"/>
      <c r="H53" s="285"/>
      <c r="I53" s="262"/>
      <c r="J53" s="262"/>
      <c r="K53" s="262"/>
      <c r="L53" s="262"/>
      <c r="M53" s="262"/>
      <c r="N53" s="262"/>
      <c r="O53" s="262"/>
      <c r="P53" s="262"/>
      <c r="Q53" s="298">
        <f t="shared" si="5"/>
        <v>0</v>
      </c>
      <c r="R53" s="298">
        <f t="shared" si="6"/>
        <v>0</v>
      </c>
      <c r="S53" s="324"/>
      <c r="T53" s="324"/>
      <c r="U53" s="262"/>
      <c r="V53" s="262"/>
    </row>
    <row r="54" spans="1:22">
      <c r="A54" s="430"/>
      <c r="B54" s="430"/>
      <c r="C54" s="430"/>
      <c r="D54" s="431"/>
      <c r="E54" s="460" t="s">
        <v>507</v>
      </c>
      <c r="F54" s="461"/>
      <c r="G54" s="285"/>
      <c r="H54" s="285"/>
      <c r="I54" s="262"/>
      <c r="J54" s="262"/>
      <c r="K54" s="262"/>
      <c r="L54" s="262"/>
      <c r="M54" s="262"/>
      <c r="N54" s="262"/>
      <c r="O54" s="262"/>
      <c r="P54" s="262"/>
      <c r="Q54" s="298">
        <f t="shared" si="5"/>
        <v>0</v>
      </c>
      <c r="R54" s="298">
        <f t="shared" si="6"/>
        <v>0</v>
      </c>
      <c r="S54" s="324"/>
      <c r="T54" s="324"/>
      <c r="U54" s="262"/>
      <c r="V54" s="262"/>
    </row>
    <row r="55" spans="1:22">
      <c r="A55" s="430"/>
      <c r="B55" s="430"/>
      <c r="C55" s="430"/>
      <c r="D55" s="431"/>
      <c r="E55" s="460" t="s">
        <v>498</v>
      </c>
      <c r="F55" s="461"/>
      <c r="G55" s="285"/>
      <c r="H55" s="285"/>
      <c r="I55" s="262"/>
      <c r="J55" s="262"/>
      <c r="K55" s="262"/>
      <c r="L55" s="262"/>
      <c r="M55" s="262"/>
      <c r="N55" s="262"/>
      <c r="O55" s="262"/>
      <c r="P55" s="262"/>
      <c r="Q55" s="298">
        <f t="shared" si="5"/>
        <v>0</v>
      </c>
      <c r="R55" s="298">
        <f t="shared" si="6"/>
        <v>0</v>
      </c>
      <c r="S55" s="324"/>
      <c r="T55" s="324"/>
      <c r="U55" s="262"/>
      <c r="V55" s="262"/>
    </row>
    <row r="56" spans="1:22">
      <c r="A56" s="430"/>
      <c r="B56" s="430"/>
      <c r="C56" s="430"/>
      <c r="D56" s="431"/>
      <c r="E56" s="418" t="s">
        <v>554</v>
      </c>
      <c r="F56" s="288" t="s">
        <v>556</v>
      </c>
      <c r="G56" s="285"/>
      <c r="H56" s="285"/>
      <c r="I56" s="262"/>
      <c r="J56" s="262"/>
      <c r="K56" s="262"/>
      <c r="L56" s="262"/>
      <c r="M56" s="262"/>
      <c r="N56" s="262"/>
      <c r="O56" s="262"/>
      <c r="P56" s="262"/>
      <c r="Q56" s="298">
        <f t="shared" si="5"/>
        <v>0</v>
      </c>
      <c r="R56" s="298">
        <f t="shared" si="6"/>
        <v>0</v>
      </c>
      <c r="S56" s="324"/>
      <c r="T56" s="324"/>
      <c r="U56" s="262"/>
      <c r="V56" s="262"/>
    </row>
    <row r="57" spans="1:22">
      <c r="A57" s="430"/>
      <c r="B57" s="430"/>
      <c r="C57" s="430"/>
      <c r="D57" s="419"/>
      <c r="E57" s="434"/>
      <c r="F57" s="288" t="s">
        <v>558</v>
      </c>
      <c r="G57" s="285"/>
      <c r="H57" s="285"/>
      <c r="I57" s="262"/>
      <c r="J57" s="262"/>
      <c r="K57" s="262"/>
      <c r="L57" s="262"/>
      <c r="M57" s="262"/>
      <c r="N57" s="262"/>
      <c r="O57" s="262"/>
      <c r="P57" s="262"/>
      <c r="Q57" s="298">
        <f t="shared" si="5"/>
        <v>0</v>
      </c>
      <c r="R57" s="298">
        <f t="shared" si="6"/>
        <v>0</v>
      </c>
      <c r="S57" s="324"/>
      <c r="T57" s="324"/>
      <c r="U57" s="262"/>
      <c r="V57" s="262"/>
    </row>
    <row r="58" spans="1:22">
      <c r="A58" s="430">
        <v>3.4</v>
      </c>
      <c r="B58" s="430" t="s">
        <v>101</v>
      </c>
      <c r="C58" s="430">
        <v>10</v>
      </c>
      <c r="D58" s="418" t="s">
        <v>506</v>
      </c>
      <c r="E58" s="460" t="s">
        <v>555</v>
      </c>
      <c r="F58" s="461"/>
      <c r="G58" s="285"/>
      <c r="H58" s="285"/>
      <c r="I58" s="262"/>
      <c r="J58" s="262"/>
      <c r="K58" s="262"/>
      <c r="L58" s="262"/>
      <c r="M58" s="262"/>
      <c r="N58" s="262"/>
      <c r="O58" s="262"/>
      <c r="P58" s="262"/>
      <c r="Q58" s="298">
        <f t="shared" si="5"/>
        <v>0</v>
      </c>
      <c r="R58" s="298">
        <f t="shared" si="6"/>
        <v>0</v>
      </c>
      <c r="S58" s="324"/>
      <c r="T58" s="324"/>
      <c r="U58" s="262"/>
      <c r="V58" s="262"/>
    </row>
    <row r="59" spans="1:22">
      <c r="A59" s="430"/>
      <c r="B59" s="430"/>
      <c r="C59" s="430"/>
      <c r="D59" s="431"/>
      <c r="E59" s="460" t="s">
        <v>557</v>
      </c>
      <c r="F59" s="461"/>
      <c r="G59" s="285"/>
      <c r="H59" s="285"/>
      <c r="I59" s="262"/>
      <c r="J59" s="262"/>
      <c r="K59" s="262"/>
      <c r="L59" s="262"/>
      <c r="M59" s="262"/>
      <c r="N59" s="262"/>
      <c r="O59" s="262"/>
      <c r="P59" s="262"/>
      <c r="Q59" s="298">
        <f t="shared" si="5"/>
        <v>0</v>
      </c>
      <c r="R59" s="298">
        <f t="shared" si="6"/>
        <v>0</v>
      </c>
      <c r="S59" s="324"/>
      <c r="T59" s="324"/>
      <c r="U59" s="262"/>
      <c r="V59" s="262"/>
    </row>
    <row r="60" spans="1:22">
      <c r="A60" s="430"/>
      <c r="B60" s="430"/>
      <c r="C60" s="430"/>
      <c r="D60" s="431"/>
      <c r="E60" s="418" t="s">
        <v>554</v>
      </c>
      <c r="F60" s="288" t="s">
        <v>556</v>
      </c>
      <c r="G60" s="285"/>
      <c r="H60" s="285"/>
      <c r="I60" s="262"/>
      <c r="J60" s="262"/>
      <c r="K60" s="262"/>
      <c r="L60" s="262"/>
      <c r="M60" s="262"/>
      <c r="N60" s="262"/>
      <c r="O60" s="262"/>
      <c r="P60" s="262"/>
      <c r="Q60" s="298">
        <f t="shared" si="5"/>
        <v>0</v>
      </c>
      <c r="R60" s="298">
        <f t="shared" si="6"/>
        <v>0</v>
      </c>
      <c r="S60" s="324"/>
      <c r="T60" s="324"/>
      <c r="U60" s="262"/>
      <c r="V60" s="262"/>
    </row>
    <row r="61" spans="1:22">
      <c r="A61" s="430"/>
      <c r="B61" s="430"/>
      <c r="C61" s="430"/>
      <c r="D61" s="419"/>
      <c r="E61" s="434"/>
      <c r="F61" s="288" t="s">
        <v>558</v>
      </c>
      <c r="G61" s="285"/>
      <c r="H61" s="285"/>
      <c r="I61" s="262"/>
      <c r="J61" s="262"/>
      <c r="K61" s="262"/>
      <c r="L61" s="262"/>
      <c r="M61" s="262"/>
      <c r="N61" s="262"/>
      <c r="O61" s="262"/>
      <c r="P61" s="262"/>
      <c r="Q61" s="298">
        <f t="shared" si="5"/>
        <v>0</v>
      </c>
      <c r="R61" s="298">
        <f t="shared" si="6"/>
        <v>0</v>
      </c>
      <c r="S61" s="324"/>
      <c r="T61" s="324"/>
      <c r="U61" s="262"/>
      <c r="V61" s="262"/>
    </row>
    <row r="62" spans="1:22">
      <c r="A62" s="430"/>
      <c r="B62" s="430"/>
      <c r="C62" s="430"/>
      <c r="D62" s="418" t="s">
        <v>499</v>
      </c>
      <c r="E62" s="460" t="s">
        <v>249</v>
      </c>
      <c r="F62" s="461"/>
      <c r="G62" s="285"/>
      <c r="H62" s="285"/>
      <c r="I62" s="56"/>
      <c r="J62" s="56"/>
      <c r="K62" s="56"/>
      <c r="L62" s="56"/>
      <c r="M62" s="56"/>
      <c r="N62" s="56"/>
      <c r="O62" s="56"/>
      <c r="P62" s="56"/>
      <c r="Q62" s="298">
        <f t="shared" si="5"/>
        <v>0</v>
      </c>
      <c r="R62" s="298">
        <f t="shared" si="6"/>
        <v>0</v>
      </c>
      <c r="S62" s="324"/>
      <c r="T62" s="324"/>
      <c r="U62" s="56"/>
      <c r="V62" s="56"/>
    </row>
    <row r="63" spans="1:22">
      <c r="A63" s="430"/>
      <c r="B63" s="430"/>
      <c r="C63" s="430"/>
      <c r="D63" s="431"/>
      <c r="E63" s="460" t="s">
        <v>507</v>
      </c>
      <c r="F63" s="461"/>
      <c r="G63" s="285"/>
      <c r="H63" s="285"/>
      <c r="I63" s="56"/>
      <c r="J63" s="56"/>
      <c r="K63" s="56"/>
      <c r="L63" s="56"/>
      <c r="M63" s="56"/>
      <c r="N63" s="56"/>
      <c r="O63" s="56"/>
      <c r="P63" s="56"/>
      <c r="Q63" s="298">
        <f t="shared" si="5"/>
        <v>0</v>
      </c>
      <c r="R63" s="298">
        <f t="shared" si="6"/>
        <v>0</v>
      </c>
      <c r="S63" s="324"/>
      <c r="T63" s="324"/>
      <c r="U63" s="56"/>
      <c r="V63" s="56"/>
    </row>
    <row r="64" spans="1:22">
      <c r="A64" s="430"/>
      <c r="B64" s="430"/>
      <c r="C64" s="430"/>
      <c r="D64" s="431"/>
      <c r="E64" s="460" t="s">
        <v>498</v>
      </c>
      <c r="F64" s="461"/>
      <c r="G64" s="285"/>
      <c r="H64" s="285"/>
      <c r="I64" s="56"/>
      <c r="J64" s="56"/>
      <c r="K64" s="56"/>
      <c r="L64" s="56"/>
      <c r="M64" s="56"/>
      <c r="N64" s="56"/>
      <c r="O64" s="56"/>
      <c r="P64" s="56"/>
      <c r="Q64" s="298">
        <f t="shared" si="5"/>
        <v>0</v>
      </c>
      <c r="R64" s="298">
        <f t="shared" si="6"/>
        <v>0</v>
      </c>
      <c r="S64" s="324"/>
      <c r="T64" s="324"/>
      <c r="U64" s="56"/>
      <c r="V64" s="56"/>
    </row>
    <row r="65" spans="1:22">
      <c r="A65" s="430"/>
      <c r="B65" s="430"/>
      <c r="C65" s="430"/>
      <c r="D65" s="431"/>
      <c r="E65" s="418" t="s">
        <v>554</v>
      </c>
      <c r="F65" s="288" t="s">
        <v>556</v>
      </c>
      <c r="G65" s="285"/>
      <c r="H65" s="285"/>
      <c r="I65" s="56"/>
      <c r="J65" s="56"/>
      <c r="K65" s="56"/>
      <c r="L65" s="56"/>
      <c r="M65" s="56"/>
      <c r="N65" s="56"/>
      <c r="O65" s="56"/>
      <c r="P65" s="56"/>
      <c r="Q65" s="298">
        <f t="shared" si="5"/>
        <v>0</v>
      </c>
      <c r="R65" s="298">
        <f t="shared" si="6"/>
        <v>0</v>
      </c>
      <c r="S65" s="324"/>
      <c r="T65" s="324"/>
      <c r="U65" s="56"/>
      <c r="V65" s="56"/>
    </row>
    <row r="66" spans="1:22">
      <c r="A66" s="430"/>
      <c r="B66" s="430"/>
      <c r="C66" s="430"/>
      <c r="D66" s="419"/>
      <c r="E66" s="434"/>
      <c r="F66" s="288" t="s">
        <v>558</v>
      </c>
      <c r="G66" s="285"/>
      <c r="H66" s="285"/>
      <c r="I66" s="56"/>
      <c r="J66" s="56"/>
      <c r="K66" s="56"/>
      <c r="L66" s="56"/>
      <c r="M66" s="56"/>
      <c r="N66" s="56"/>
      <c r="O66" s="56"/>
      <c r="P66" s="56"/>
      <c r="Q66" s="298">
        <f t="shared" si="5"/>
        <v>0</v>
      </c>
      <c r="R66" s="298">
        <f t="shared" si="6"/>
        <v>0</v>
      </c>
      <c r="S66" s="324"/>
      <c r="T66" s="324"/>
      <c r="U66" s="56"/>
      <c r="V66" s="56"/>
    </row>
    <row r="67" spans="1:22">
      <c r="A67" s="430">
        <v>3.5</v>
      </c>
      <c r="B67" s="430" t="s">
        <v>102</v>
      </c>
      <c r="C67" s="430">
        <v>10</v>
      </c>
      <c r="D67" s="418" t="s">
        <v>506</v>
      </c>
      <c r="E67" s="460" t="s">
        <v>555</v>
      </c>
      <c r="F67" s="461"/>
      <c r="G67" s="285"/>
      <c r="H67" s="285"/>
      <c r="I67" s="56"/>
      <c r="J67" s="56"/>
      <c r="K67" s="56"/>
      <c r="L67" s="56"/>
      <c r="M67" s="56"/>
      <c r="N67" s="56"/>
      <c r="O67" s="56"/>
      <c r="P67" s="56"/>
      <c r="Q67" s="298">
        <f t="shared" si="5"/>
        <v>0</v>
      </c>
      <c r="R67" s="298">
        <f t="shared" si="6"/>
        <v>0</v>
      </c>
      <c r="S67" s="324"/>
      <c r="T67" s="324"/>
      <c r="U67" s="56"/>
      <c r="V67" s="56"/>
    </row>
    <row r="68" spans="1:22">
      <c r="A68" s="430"/>
      <c r="B68" s="430"/>
      <c r="C68" s="430"/>
      <c r="D68" s="431"/>
      <c r="E68" s="460" t="s">
        <v>557</v>
      </c>
      <c r="F68" s="461"/>
      <c r="G68" s="285"/>
      <c r="H68" s="285"/>
      <c r="I68" s="56"/>
      <c r="J68" s="56"/>
      <c r="K68" s="56"/>
      <c r="L68" s="56"/>
      <c r="M68" s="56"/>
      <c r="N68" s="56"/>
      <c r="O68" s="56"/>
      <c r="P68" s="56"/>
      <c r="Q68" s="298">
        <f t="shared" si="5"/>
        <v>0</v>
      </c>
      <c r="R68" s="298">
        <f t="shared" si="6"/>
        <v>0</v>
      </c>
      <c r="S68" s="324"/>
      <c r="T68" s="324"/>
      <c r="U68" s="56"/>
      <c r="V68" s="56"/>
    </row>
    <row r="69" spans="1:22">
      <c r="A69" s="430"/>
      <c r="B69" s="430"/>
      <c r="C69" s="430"/>
      <c r="D69" s="431"/>
      <c r="E69" s="418" t="s">
        <v>554</v>
      </c>
      <c r="F69" s="288" t="s">
        <v>556</v>
      </c>
      <c r="G69" s="285"/>
      <c r="H69" s="285"/>
      <c r="I69" s="56"/>
      <c r="J69" s="56"/>
      <c r="K69" s="56"/>
      <c r="L69" s="56"/>
      <c r="M69" s="56"/>
      <c r="N69" s="56"/>
      <c r="O69" s="56"/>
      <c r="P69" s="56"/>
      <c r="Q69" s="298">
        <f t="shared" si="5"/>
        <v>0</v>
      </c>
      <c r="R69" s="298">
        <f t="shared" si="6"/>
        <v>0</v>
      </c>
      <c r="S69" s="324"/>
      <c r="T69" s="324"/>
      <c r="U69" s="56"/>
      <c r="V69" s="56"/>
    </row>
    <row r="70" spans="1:22">
      <c r="A70" s="430"/>
      <c r="B70" s="430"/>
      <c r="C70" s="430"/>
      <c r="D70" s="419"/>
      <c r="E70" s="434"/>
      <c r="F70" s="288" t="s">
        <v>558</v>
      </c>
      <c r="G70" s="285"/>
      <c r="H70" s="285"/>
      <c r="I70" s="56"/>
      <c r="J70" s="56"/>
      <c r="K70" s="56"/>
      <c r="L70" s="56"/>
      <c r="M70" s="56"/>
      <c r="N70" s="56"/>
      <c r="O70" s="56"/>
      <c r="P70" s="56"/>
      <c r="Q70" s="298">
        <f t="shared" si="5"/>
        <v>0</v>
      </c>
      <c r="R70" s="298">
        <f t="shared" si="6"/>
        <v>0</v>
      </c>
      <c r="S70" s="324"/>
      <c r="T70" s="324"/>
      <c r="U70" s="56"/>
      <c r="V70" s="56"/>
    </row>
    <row r="71" spans="1:22">
      <c r="A71" s="430"/>
      <c r="B71" s="430"/>
      <c r="C71" s="430"/>
      <c r="D71" s="418" t="s">
        <v>499</v>
      </c>
      <c r="E71" s="460" t="s">
        <v>249</v>
      </c>
      <c r="F71" s="461"/>
      <c r="G71" s="285"/>
      <c r="H71" s="285"/>
      <c r="I71" s="56"/>
      <c r="J71" s="56"/>
      <c r="K71" s="56"/>
      <c r="L71" s="56"/>
      <c r="M71" s="56"/>
      <c r="N71" s="56"/>
      <c r="O71" s="56"/>
      <c r="P71" s="56"/>
      <c r="Q71" s="298">
        <f t="shared" si="5"/>
        <v>0</v>
      </c>
      <c r="R71" s="298">
        <f t="shared" si="6"/>
        <v>0</v>
      </c>
      <c r="S71" s="324"/>
      <c r="T71" s="324"/>
      <c r="U71" s="56"/>
      <c r="V71" s="56"/>
    </row>
    <row r="72" spans="1:22">
      <c r="A72" s="430"/>
      <c r="B72" s="430"/>
      <c r="C72" s="430"/>
      <c r="D72" s="431"/>
      <c r="E72" s="460" t="s">
        <v>507</v>
      </c>
      <c r="F72" s="461"/>
      <c r="G72" s="285"/>
      <c r="H72" s="285"/>
      <c r="I72" s="56"/>
      <c r="J72" s="56"/>
      <c r="K72" s="56"/>
      <c r="L72" s="56"/>
      <c r="M72" s="56"/>
      <c r="N72" s="56"/>
      <c r="O72" s="56"/>
      <c r="P72" s="56"/>
      <c r="Q72" s="298">
        <f t="shared" si="5"/>
        <v>0</v>
      </c>
      <c r="R72" s="298">
        <f t="shared" si="6"/>
        <v>0</v>
      </c>
      <c r="S72" s="324"/>
      <c r="T72" s="324"/>
      <c r="U72" s="56"/>
      <c r="V72" s="56"/>
    </row>
    <row r="73" spans="1:22">
      <c r="A73" s="430"/>
      <c r="B73" s="430"/>
      <c r="C73" s="430"/>
      <c r="D73" s="431"/>
      <c r="E73" s="460" t="s">
        <v>498</v>
      </c>
      <c r="F73" s="461"/>
      <c r="G73" s="285"/>
      <c r="H73" s="285"/>
      <c r="I73" s="56"/>
      <c r="J73" s="56"/>
      <c r="K73" s="56"/>
      <c r="L73" s="56"/>
      <c r="M73" s="56"/>
      <c r="N73" s="56"/>
      <c r="O73" s="56"/>
      <c r="P73" s="56"/>
      <c r="Q73" s="298">
        <f t="shared" si="5"/>
        <v>0</v>
      </c>
      <c r="R73" s="298">
        <f t="shared" si="6"/>
        <v>0</v>
      </c>
      <c r="S73" s="324"/>
      <c r="T73" s="324"/>
      <c r="U73" s="56"/>
      <c r="V73" s="56"/>
    </row>
    <row r="74" spans="1:22">
      <c r="A74" s="430"/>
      <c r="B74" s="430"/>
      <c r="C74" s="430"/>
      <c r="D74" s="431"/>
      <c r="E74" s="418" t="s">
        <v>554</v>
      </c>
      <c r="F74" s="288" t="s">
        <v>556</v>
      </c>
      <c r="G74" s="285"/>
      <c r="H74" s="285"/>
      <c r="I74" s="56"/>
      <c r="J74" s="56"/>
      <c r="K74" s="56"/>
      <c r="L74" s="56"/>
      <c r="M74" s="56"/>
      <c r="N74" s="56"/>
      <c r="O74" s="56"/>
      <c r="P74" s="56"/>
      <c r="Q74" s="298">
        <f t="shared" si="5"/>
        <v>0</v>
      </c>
      <c r="R74" s="298">
        <f t="shared" si="6"/>
        <v>0</v>
      </c>
      <c r="S74" s="324"/>
      <c r="T74" s="324"/>
      <c r="U74" s="56"/>
      <c r="V74" s="56"/>
    </row>
    <row r="75" spans="1:22">
      <c r="A75" s="430"/>
      <c r="B75" s="430"/>
      <c r="C75" s="430"/>
      <c r="D75" s="419"/>
      <c r="E75" s="434"/>
      <c r="F75" s="288" t="s">
        <v>558</v>
      </c>
      <c r="G75" s="285"/>
      <c r="H75" s="285"/>
      <c r="I75" s="56"/>
      <c r="J75" s="56"/>
      <c r="K75" s="56"/>
      <c r="L75" s="56"/>
      <c r="M75" s="56"/>
      <c r="N75" s="56"/>
      <c r="O75" s="56"/>
      <c r="P75" s="56"/>
      <c r="Q75" s="298">
        <f t="shared" si="5"/>
        <v>0</v>
      </c>
      <c r="R75" s="298">
        <f t="shared" si="6"/>
        <v>0</v>
      </c>
      <c r="S75" s="324"/>
      <c r="T75" s="324"/>
      <c r="U75" s="56"/>
      <c r="V75" s="56"/>
    </row>
    <row r="76" spans="1:22">
      <c r="A76" s="430">
        <v>3.6</v>
      </c>
      <c r="B76" s="430" t="s">
        <v>103</v>
      </c>
      <c r="C76" s="430">
        <v>10</v>
      </c>
      <c r="D76" s="418" t="s">
        <v>506</v>
      </c>
      <c r="E76" s="460" t="s">
        <v>555</v>
      </c>
      <c r="F76" s="461"/>
      <c r="G76" s="285"/>
      <c r="H76" s="285"/>
      <c r="I76" s="56"/>
      <c r="J76" s="56"/>
      <c r="K76" s="56"/>
      <c r="L76" s="56"/>
      <c r="M76" s="56"/>
      <c r="N76" s="56"/>
      <c r="O76" s="56"/>
      <c r="P76" s="56"/>
      <c r="Q76" s="298">
        <f t="shared" si="5"/>
        <v>0</v>
      </c>
      <c r="R76" s="298">
        <f t="shared" si="6"/>
        <v>0</v>
      </c>
      <c r="S76" s="324"/>
      <c r="T76" s="324"/>
      <c r="U76" s="56"/>
      <c r="V76" s="56"/>
    </row>
    <row r="77" spans="1:22">
      <c r="A77" s="430"/>
      <c r="B77" s="430"/>
      <c r="C77" s="430"/>
      <c r="D77" s="431"/>
      <c r="E77" s="460" t="s">
        <v>557</v>
      </c>
      <c r="F77" s="461"/>
      <c r="G77" s="285"/>
      <c r="H77" s="285"/>
      <c r="I77" s="56"/>
      <c r="J77" s="56"/>
      <c r="K77" s="56"/>
      <c r="L77" s="56"/>
      <c r="M77" s="56"/>
      <c r="N77" s="56"/>
      <c r="O77" s="56"/>
      <c r="P77" s="56"/>
      <c r="Q77" s="298">
        <f t="shared" si="5"/>
        <v>0</v>
      </c>
      <c r="R77" s="298">
        <f t="shared" si="6"/>
        <v>0</v>
      </c>
      <c r="S77" s="324"/>
      <c r="T77" s="324"/>
      <c r="U77" s="56"/>
      <c r="V77" s="56"/>
    </row>
    <row r="78" spans="1:22">
      <c r="A78" s="430"/>
      <c r="B78" s="430"/>
      <c r="C78" s="430"/>
      <c r="D78" s="431"/>
      <c r="E78" s="418" t="s">
        <v>554</v>
      </c>
      <c r="F78" s="288" t="s">
        <v>556</v>
      </c>
      <c r="G78" s="285"/>
      <c r="H78" s="285"/>
      <c r="I78" s="56"/>
      <c r="J78" s="56"/>
      <c r="K78" s="56"/>
      <c r="L78" s="56"/>
      <c r="M78" s="56"/>
      <c r="N78" s="56"/>
      <c r="O78" s="56"/>
      <c r="P78" s="56"/>
      <c r="Q78" s="298">
        <f t="shared" si="5"/>
        <v>0</v>
      </c>
      <c r="R78" s="298">
        <f t="shared" si="6"/>
        <v>0</v>
      </c>
      <c r="S78" s="324"/>
      <c r="T78" s="324"/>
      <c r="U78" s="56"/>
      <c r="V78" s="56"/>
    </row>
    <row r="79" spans="1:22">
      <c r="A79" s="430"/>
      <c r="B79" s="430"/>
      <c r="C79" s="430"/>
      <c r="D79" s="419"/>
      <c r="E79" s="434"/>
      <c r="F79" s="288" t="s">
        <v>558</v>
      </c>
      <c r="G79" s="285"/>
      <c r="H79" s="285"/>
      <c r="I79" s="56"/>
      <c r="J79" s="56"/>
      <c r="K79" s="56"/>
      <c r="L79" s="56"/>
      <c r="M79" s="56"/>
      <c r="N79" s="56"/>
      <c r="O79" s="56"/>
      <c r="P79" s="56"/>
      <c r="Q79" s="298">
        <f t="shared" si="5"/>
        <v>0</v>
      </c>
      <c r="R79" s="298">
        <f t="shared" si="6"/>
        <v>0</v>
      </c>
      <c r="S79" s="324"/>
      <c r="T79" s="324"/>
      <c r="U79" s="56"/>
      <c r="V79" s="56"/>
    </row>
    <row r="80" spans="1:22">
      <c r="A80" s="430"/>
      <c r="B80" s="430"/>
      <c r="C80" s="430"/>
      <c r="D80" s="418" t="s">
        <v>499</v>
      </c>
      <c r="E80" s="460" t="s">
        <v>249</v>
      </c>
      <c r="F80" s="461"/>
      <c r="G80" s="285"/>
      <c r="H80" s="285"/>
      <c r="I80" s="56"/>
      <c r="J80" s="56"/>
      <c r="K80" s="56"/>
      <c r="L80" s="56"/>
      <c r="M80" s="56"/>
      <c r="N80" s="56"/>
      <c r="O80" s="56"/>
      <c r="P80" s="56"/>
      <c r="Q80" s="298">
        <f t="shared" si="5"/>
        <v>0</v>
      </c>
      <c r="R80" s="298">
        <f t="shared" si="6"/>
        <v>0</v>
      </c>
      <c r="S80" s="324"/>
      <c r="T80" s="324"/>
      <c r="U80" s="56"/>
      <c r="V80" s="56"/>
    </row>
    <row r="81" spans="1:22">
      <c r="A81" s="430"/>
      <c r="B81" s="430"/>
      <c r="C81" s="430"/>
      <c r="D81" s="431"/>
      <c r="E81" s="460" t="s">
        <v>507</v>
      </c>
      <c r="F81" s="461"/>
      <c r="G81" s="285"/>
      <c r="H81" s="285"/>
      <c r="I81" s="56"/>
      <c r="J81" s="56"/>
      <c r="K81" s="56"/>
      <c r="L81" s="56"/>
      <c r="M81" s="56"/>
      <c r="N81" s="56"/>
      <c r="O81" s="56"/>
      <c r="P81" s="56"/>
      <c r="Q81" s="298">
        <f t="shared" si="5"/>
        <v>0</v>
      </c>
      <c r="R81" s="298">
        <f t="shared" si="6"/>
        <v>0</v>
      </c>
      <c r="S81" s="324"/>
      <c r="T81" s="324"/>
      <c r="U81" s="56"/>
      <c r="V81" s="56"/>
    </row>
    <row r="82" spans="1:22">
      <c r="A82" s="430"/>
      <c r="B82" s="430"/>
      <c r="C82" s="430"/>
      <c r="D82" s="431"/>
      <c r="E82" s="460" t="s">
        <v>498</v>
      </c>
      <c r="F82" s="461"/>
      <c r="G82" s="285"/>
      <c r="H82" s="285"/>
      <c r="I82" s="56"/>
      <c r="J82" s="56"/>
      <c r="K82" s="56"/>
      <c r="L82" s="56"/>
      <c r="M82" s="56"/>
      <c r="N82" s="56"/>
      <c r="O82" s="56"/>
      <c r="P82" s="56"/>
      <c r="Q82" s="298">
        <f t="shared" si="5"/>
        <v>0</v>
      </c>
      <c r="R82" s="298">
        <f t="shared" si="6"/>
        <v>0</v>
      </c>
      <c r="S82" s="324"/>
      <c r="T82" s="324"/>
      <c r="U82" s="56"/>
      <c r="V82" s="56"/>
    </row>
    <row r="83" spans="1:22">
      <c r="A83" s="430"/>
      <c r="B83" s="430"/>
      <c r="C83" s="430"/>
      <c r="D83" s="431"/>
      <c r="E83" s="418" t="s">
        <v>554</v>
      </c>
      <c r="F83" s="288" t="s">
        <v>556</v>
      </c>
      <c r="G83" s="285"/>
      <c r="H83" s="285"/>
      <c r="I83" s="56"/>
      <c r="J83" s="56"/>
      <c r="K83" s="56"/>
      <c r="L83" s="56"/>
      <c r="M83" s="56"/>
      <c r="N83" s="56"/>
      <c r="O83" s="56"/>
      <c r="P83" s="56"/>
      <c r="Q83" s="298">
        <f t="shared" si="5"/>
        <v>0</v>
      </c>
      <c r="R83" s="298">
        <f t="shared" si="6"/>
        <v>0</v>
      </c>
      <c r="S83" s="324"/>
      <c r="T83" s="324"/>
      <c r="U83" s="56"/>
      <c r="V83" s="56"/>
    </row>
    <row r="84" spans="1:22">
      <c r="A84" s="430"/>
      <c r="B84" s="430"/>
      <c r="C84" s="430"/>
      <c r="D84" s="419"/>
      <c r="E84" s="434"/>
      <c r="F84" s="288" t="s">
        <v>558</v>
      </c>
      <c r="G84" s="285"/>
      <c r="H84" s="285"/>
      <c r="I84" s="56"/>
      <c r="J84" s="56"/>
      <c r="K84" s="56"/>
      <c r="L84" s="56"/>
      <c r="M84" s="56"/>
      <c r="N84" s="56"/>
      <c r="O84" s="56"/>
      <c r="P84" s="56"/>
      <c r="Q84" s="298">
        <f t="shared" si="5"/>
        <v>0</v>
      </c>
      <c r="R84" s="298">
        <f t="shared" si="6"/>
        <v>0</v>
      </c>
      <c r="S84" s="324"/>
      <c r="T84" s="324"/>
      <c r="U84" s="56"/>
      <c r="V84" s="56"/>
    </row>
    <row r="85" spans="1:22">
      <c r="A85" s="425"/>
      <c r="B85" s="573"/>
      <c r="C85" s="573"/>
      <c r="D85" s="573"/>
      <c r="E85" s="573"/>
      <c r="F85" s="573"/>
      <c r="G85" s="573"/>
      <c r="H85" s="573"/>
      <c r="I85" s="573"/>
      <c r="J85" s="573"/>
      <c r="K85" s="573"/>
      <c r="L85" s="573"/>
      <c r="M85" s="573"/>
      <c r="N85" s="573"/>
      <c r="O85" s="573"/>
      <c r="P85" s="573"/>
      <c r="Q85" s="573"/>
      <c r="R85" s="573"/>
      <c r="S85" s="573"/>
      <c r="T85" s="573"/>
      <c r="U85" s="573"/>
      <c r="V85" s="573"/>
    </row>
    <row r="86" spans="1:22">
      <c r="A86" s="574"/>
      <c r="B86" s="574"/>
      <c r="C86" s="574"/>
      <c r="D86" s="574"/>
      <c r="E86" s="574"/>
      <c r="F86" s="574"/>
      <c r="G86" s="574"/>
      <c r="H86" s="574"/>
      <c r="I86" s="574"/>
      <c r="J86" s="574"/>
      <c r="K86" s="574"/>
      <c r="L86" s="574"/>
      <c r="M86" s="574"/>
      <c r="N86" s="574"/>
      <c r="O86" s="574"/>
      <c r="P86" s="574"/>
      <c r="Q86" s="574"/>
      <c r="R86" s="574"/>
      <c r="S86" s="574"/>
      <c r="T86" s="574"/>
      <c r="U86" s="574"/>
      <c r="V86" s="574"/>
    </row>
    <row r="87" spans="1:22">
      <c r="A87" s="574"/>
      <c r="B87" s="574"/>
      <c r="C87" s="574"/>
      <c r="D87" s="574"/>
      <c r="E87" s="574"/>
      <c r="F87" s="574"/>
      <c r="G87" s="574"/>
      <c r="H87" s="574"/>
      <c r="I87" s="574"/>
      <c r="J87" s="574"/>
      <c r="K87" s="574"/>
      <c r="L87" s="574"/>
      <c r="M87" s="574"/>
      <c r="N87" s="574"/>
      <c r="O87" s="574"/>
      <c r="P87" s="574"/>
      <c r="Q87" s="574"/>
      <c r="R87" s="574"/>
      <c r="S87" s="574"/>
      <c r="T87" s="574"/>
      <c r="U87" s="574"/>
      <c r="V87" s="574"/>
    </row>
  </sheetData>
  <mergeCells count="122">
    <mergeCell ref="E53:F53"/>
    <mergeCell ref="E54:F54"/>
    <mergeCell ref="E55:F55"/>
    <mergeCell ref="E56:E57"/>
    <mergeCell ref="D58:D61"/>
    <mergeCell ref="E58:F58"/>
    <mergeCell ref="E59:F59"/>
    <mergeCell ref="E60:E61"/>
    <mergeCell ref="S2:T2"/>
    <mergeCell ref="D44:D48"/>
    <mergeCell ref="E35:F35"/>
    <mergeCell ref="E36:F36"/>
    <mergeCell ref="E37:F37"/>
    <mergeCell ref="E38:E39"/>
    <mergeCell ref="D40:D43"/>
    <mergeCell ref="E40:F40"/>
    <mergeCell ref="E41:F41"/>
    <mergeCell ref="E42:E43"/>
    <mergeCell ref="E44:F44"/>
    <mergeCell ref="E45:F45"/>
    <mergeCell ref="E46:F46"/>
    <mergeCell ref="E47:E48"/>
    <mergeCell ref="E11:E12"/>
    <mergeCell ref="D8:D12"/>
    <mergeCell ref="E14:F14"/>
    <mergeCell ref="E15:E16"/>
    <mergeCell ref="C13:C21"/>
    <mergeCell ref="E8:F8"/>
    <mergeCell ref="E9:F9"/>
    <mergeCell ref="E10:F10"/>
    <mergeCell ref="B13:B21"/>
    <mergeCell ref="E13:F13"/>
    <mergeCell ref="C40:C48"/>
    <mergeCell ref="B40:B48"/>
    <mergeCell ref="D13:D16"/>
    <mergeCell ref="E17:F17"/>
    <mergeCell ref="E18:F18"/>
    <mergeCell ref="E19:F19"/>
    <mergeCell ref="E20:E21"/>
    <mergeCell ref="D17:D21"/>
    <mergeCell ref="A1:V1"/>
    <mergeCell ref="Q2:R2"/>
    <mergeCell ref="U2:V2"/>
    <mergeCell ref="G2:H2"/>
    <mergeCell ref="I2:J2"/>
    <mergeCell ref="E4:F4"/>
    <mergeCell ref="D4:D7"/>
    <mergeCell ref="M2:N2"/>
    <mergeCell ref="O2:P2"/>
    <mergeCell ref="A2:A3"/>
    <mergeCell ref="B2:B3"/>
    <mergeCell ref="K2:L2"/>
    <mergeCell ref="C2:C3"/>
    <mergeCell ref="E5:F5"/>
    <mergeCell ref="D2:F3"/>
    <mergeCell ref="E6:E7"/>
    <mergeCell ref="A13:A21"/>
    <mergeCell ref="C4:C12"/>
    <mergeCell ref="B4:B12"/>
    <mergeCell ref="A4:A12"/>
    <mergeCell ref="D35:D39"/>
    <mergeCell ref="E23:F23"/>
    <mergeCell ref="E24:E25"/>
    <mergeCell ref="D26:D30"/>
    <mergeCell ref="E26:F26"/>
    <mergeCell ref="E27:F27"/>
    <mergeCell ref="E28:F28"/>
    <mergeCell ref="E29:E30"/>
    <mergeCell ref="D31:D34"/>
    <mergeCell ref="E31:F31"/>
    <mergeCell ref="E32:F32"/>
    <mergeCell ref="E33:E34"/>
    <mergeCell ref="D22:D25"/>
    <mergeCell ref="E22:F22"/>
    <mergeCell ref="C22:C30"/>
    <mergeCell ref="B22:B30"/>
    <mergeCell ref="A22:A30"/>
    <mergeCell ref="C31:C39"/>
    <mergeCell ref="B31:B39"/>
    <mergeCell ref="A31:A39"/>
    <mergeCell ref="A40:A48"/>
    <mergeCell ref="C49:C57"/>
    <mergeCell ref="B49:B57"/>
    <mergeCell ref="A49:A57"/>
    <mergeCell ref="C76:C84"/>
    <mergeCell ref="B76:B84"/>
    <mergeCell ref="A76:A84"/>
    <mergeCell ref="E50:F50"/>
    <mergeCell ref="E51:E52"/>
    <mergeCell ref="D76:D79"/>
    <mergeCell ref="E76:F76"/>
    <mergeCell ref="E77:F77"/>
    <mergeCell ref="E78:E79"/>
    <mergeCell ref="D49:D52"/>
    <mergeCell ref="E49:F49"/>
    <mergeCell ref="D71:D75"/>
    <mergeCell ref="E71:F71"/>
    <mergeCell ref="E72:F72"/>
    <mergeCell ref="E73:F73"/>
    <mergeCell ref="E74:E75"/>
    <mergeCell ref="E67:F67"/>
    <mergeCell ref="E68:F68"/>
    <mergeCell ref="E69:E70"/>
    <mergeCell ref="D53:D57"/>
    <mergeCell ref="A85:V87"/>
    <mergeCell ref="C58:C66"/>
    <mergeCell ref="B58:B66"/>
    <mergeCell ref="A58:A66"/>
    <mergeCell ref="C67:C75"/>
    <mergeCell ref="B67:B75"/>
    <mergeCell ref="A67:A75"/>
    <mergeCell ref="D80:D84"/>
    <mergeCell ref="E80:F80"/>
    <mergeCell ref="E81:F81"/>
    <mergeCell ref="E82:F82"/>
    <mergeCell ref="E83:E84"/>
    <mergeCell ref="D62:D66"/>
    <mergeCell ref="E62:F62"/>
    <mergeCell ref="E63:F63"/>
    <mergeCell ref="E64:F64"/>
    <mergeCell ref="E65:E66"/>
    <mergeCell ref="D67:D70"/>
  </mergeCells>
  <phoneticPr fontId="46"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72"/>
  <sheetViews>
    <sheetView topLeftCell="A7" workbookViewId="0">
      <selection activeCell="F22" sqref="F22:G57"/>
    </sheetView>
  </sheetViews>
  <sheetFormatPr defaultRowHeight="13.5"/>
  <cols>
    <col min="1" max="1" width="4.75" customWidth="1"/>
    <col min="2" max="2" width="7.125" customWidth="1"/>
    <col min="3" max="3" width="7.25" customWidth="1"/>
    <col min="4" max="4" width="9.375" style="13" customWidth="1"/>
    <col min="5" max="5" width="18.125" customWidth="1"/>
    <col min="6" max="17" width="7.625" customWidth="1"/>
    <col min="18" max="19" width="7.625" style="13" customWidth="1"/>
    <col min="20" max="21" width="7.625" customWidth="1"/>
    <col min="22" max="25" width="6.125" customWidth="1"/>
  </cols>
  <sheetData>
    <row r="1" spans="1:27">
      <c r="A1" s="420" t="s">
        <v>681</v>
      </c>
      <c r="B1" s="421"/>
      <c r="C1" s="421"/>
      <c r="D1" s="421"/>
      <c r="E1" s="421"/>
      <c r="F1" s="421"/>
      <c r="G1" s="421"/>
      <c r="H1" s="421"/>
      <c r="I1" s="421"/>
      <c r="J1" s="421"/>
      <c r="K1" s="421"/>
      <c r="L1" s="421"/>
      <c r="M1" s="421"/>
      <c r="N1" s="421"/>
      <c r="O1" s="421"/>
      <c r="P1" s="421"/>
      <c r="Q1" s="421"/>
      <c r="R1" s="421"/>
      <c r="S1" s="421"/>
      <c r="T1" s="421"/>
      <c r="U1" s="421"/>
      <c r="V1" s="186"/>
      <c r="W1" s="186"/>
      <c r="X1" s="186"/>
      <c r="Y1" s="186"/>
    </row>
    <row r="2" spans="1:27" ht="20.25" customHeight="1">
      <c r="A2" s="388" t="s">
        <v>10</v>
      </c>
      <c r="B2" s="388" t="s">
        <v>11</v>
      </c>
      <c r="C2" s="388" t="s">
        <v>375</v>
      </c>
      <c r="D2" s="388" t="s">
        <v>328</v>
      </c>
      <c r="E2" s="388"/>
      <c r="F2" s="430" t="s">
        <v>369</v>
      </c>
      <c r="G2" s="430"/>
      <c r="H2" s="430" t="s">
        <v>370</v>
      </c>
      <c r="I2" s="430"/>
      <c r="J2" s="430" t="s">
        <v>327</v>
      </c>
      <c r="K2" s="430"/>
      <c r="L2" s="430">
        <v>2014</v>
      </c>
      <c r="M2" s="430"/>
      <c r="N2" s="430">
        <v>2015</v>
      </c>
      <c r="O2" s="430"/>
      <c r="P2" s="388" t="s">
        <v>373</v>
      </c>
      <c r="Q2" s="388"/>
      <c r="R2" s="430" t="s">
        <v>642</v>
      </c>
      <c r="S2" s="430"/>
      <c r="T2" s="388" t="s">
        <v>374</v>
      </c>
      <c r="U2" s="388"/>
      <c r="V2" s="176"/>
      <c r="W2" s="176"/>
      <c r="X2" s="176"/>
      <c r="Y2" s="176"/>
    </row>
    <row r="3" spans="1:27" ht="25.5">
      <c r="A3" s="388"/>
      <c r="B3" s="388"/>
      <c r="C3" s="388"/>
      <c r="D3" s="388"/>
      <c r="E3" s="388"/>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7" ht="15" customHeight="1">
      <c r="A4" s="430">
        <v>1</v>
      </c>
      <c r="B4" s="388" t="s">
        <v>20</v>
      </c>
      <c r="C4" s="430">
        <v>10</v>
      </c>
      <c r="D4" s="388" t="s">
        <v>506</v>
      </c>
      <c r="E4" s="270" t="s">
        <v>91</v>
      </c>
      <c r="F4" s="285"/>
      <c r="G4" s="285"/>
      <c r="H4" s="50"/>
      <c r="I4" s="50"/>
      <c r="J4" s="50"/>
      <c r="K4" s="50"/>
      <c r="L4" s="50"/>
      <c r="M4" s="50"/>
      <c r="N4" s="50"/>
      <c r="O4" s="50"/>
      <c r="P4" s="298">
        <f>F4+H4+J4+L4+N4</f>
        <v>0</v>
      </c>
      <c r="Q4" s="298">
        <f>G4+I4+K4+M4+O4</f>
        <v>0</v>
      </c>
      <c r="R4" s="324"/>
      <c r="S4" s="324"/>
      <c r="T4" s="50"/>
      <c r="U4" s="50"/>
      <c r="V4" s="42"/>
      <c r="W4" s="42"/>
      <c r="X4" s="42"/>
      <c r="Y4" s="42"/>
      <c r="Z4" s="42"/>
      <c r="AA4" s="42"/>
    </row>
    <row r="5" spans="1:27" ht="15">
      <c r="A5" s="430"/>
      <c r="B5" s="388"/>
      <c r="C5" s="430"/>
      <c r="D5" s="430"/>
      <c r="E5" s="270" t="s">
        <v>508</v>
      </c>
      <c r="F5" s="285"/>
      <c r="G5" s="285"/>
      <c r="H5" s="50"/>
      <c r="I5" s="50"/>
      <c r="J5" s="50"/>
      <c r="K5" s="50"/>
      <c r="L5" s="50"/>
      <c r="M5" s="50"/>
      <c r="N5" s="50"/>
      <c r="O5" s="50"/>
      <c r="P5" s="298">
        <f t="shared" ref="P5:P57" si="0">F5+H5+J5+L5+N5</f>
        <v>0</v>
      </c>
      <c r="Q5" s="298">
        <f t="shared" ref="Q5:Q57" si="1">G5+I5+K5+M5+O5</f>
        <v>0</v>
      </c>
      <c r="R5" s="324"/>
      <c r="S5" s="324"/>
      <c r="T5" s="50"/>
      <c r="U5" s="50"/>
      <c r="V5" s="42"/>
      <c r="W5" s="42"/>
      <c r="X5" s="42"/>
      <c r="Y5" s="42"/>
      <c r="Z5" s="42"/>
      <c r="AA5" s="42"/>
    </row>
    <row r="6" spans="1:27" ht="15">
      <c r="A6" s="430"/>
      <c r="B6" s="388"/>
      <c r="C6" s="430"/>
      <c r="D6" s="430"/>
      <c r="E6" s="270" t="s">
        <v>509</v>
      </c>
      <c r="F6" s="285"/>
      <c r="G6" s="285"/>
      <c r="H6" s="50"/>
      <c r="I6" s="50"/>
      <c r="J6" s="50"/>
      <c r="K6" s="50"/>
      <c r="L6" s="50"/>
      <c r="M6" s="50"/>
      <c r="N6" s="50"/>
      <c r="O6" s="50"/>
      <c r="P6" s="298">
        <f t="shared" si="0"/>
        <v>0</v>
      </c>
      <c r="Q6" s="298">
        <f t="shared" si="1"/>
        <v>0</v>
      </c>
      <c r="R6" s="324"/>
      <c r="S6" s="324"/>
      <c r="T6" s="50"/>
      <c r="U6" s="50"/>
      <c r="V6" s="42"/>
      <c r="W6" s="42"/>
      <c r="X6" s="42"/>
      <c r="Y6" s="42"/>
      <c r="Z6" s="42"/>
      <c r="AA6" s="42"/>
    </row>
    <row r="7" spans="1:27" ht="15">
      <c r="A7" s="430"/>
      <c r="B7" s="388"/>
      <c r="C7" s="430"/>
      <c r="D7" s="388" t="s">
        <v>510</v>
      </c>
      <c r="E7" s="270" t="s">
        <v>91</v>
      </c>
      <c r="F7" s="285"/>
      <c r="G7" s="285"/>
      <c r="H7" s="50"/>
      <c r="I7" s="50"/>
      <c r="J7" s="50"/>
      <c r="K7" s="50"/>
      <c r="L7" s="50"/>
      <c r="M7" s="50"/>
      <c r="N7" s="50"/>
      <c r="O7" s="50"/>
      <c r="P7" s="298">
        <f t="shared" si="0"/>
        <v>0</v>
      </c>
      <c r="Q7" s="298">
        <f t="shared" si="1"/>
        <v>0</v>
      </c>
      <c r="R7" s="324"/>
      <c r="S7" s="324"/>
      <c r="T7" s="50"/>
      <c r="U7" s="50"/>
      <c r="V7" s="42"/>
      <c r="W7" s="42"/>
      <c r="X7" s="42"/>
      <c r="Y7" s="42"/>
      <c r="Z7" s="42"/>
      <c r="AA7" s="42"/>
    </row>
    <row r="8" spans="1:27" s="13" customFormat="1" ht="15">
      <c r="A8" s="430"/>
      <c r="B8" s="388"/>
      <c r="C8" s="430"/>
      <c r="D8" s="430"/>
      <c r="E8" s="270" t="s">
        <v>508</v>
      </c>
      <c r="F8" s="285"/>
      <c r="G8" s="285"/>
      <c r="H8" s="62"/>
      <c r="I8" s="62"/>
      <c r="J8" s="62"/>
      <c r="K8" s="62"/>
      <c r="L8" s="62"/>
      <c r="M8" s="62"/>
      <c r="N8" s="62"/>
      <c r="O8" s="62"/>
      <c r="P8" s="298">
        <f t="shared" si="0"/>
        <v>0</v>
      </c>
      <c r="Q8" s="298">
        <f t="shared" si="1"/>
        <v>0</v>
      </c>
      <c r="R8" s="324"/>
      <c r="S8" s="324"/>
      <c r="T8" s="62"/>
      <c r="U8" s="62"/>
      <c r="V8" s="42"/>
      <c r="W8" s="42"/>
      <c r="X8" s="42"/>
      <c r="Y8" s="42"/>
      <c r="Z8" s="42"/>
      <c r="AA8" s="42"/>
    </row>
    <row r="9" spans="1:27" s="13" customFormat="1" ht="15">
      <c r="A9" s="430"/>
      <c r="B9" s="388"/>
      <c r="C9" s="430"/>
      <c r="D9" s="430"/>
      <c r="E9" s="270" t="s">
        <v>509</v>
      </c>
      <c r="F9" s="285"/>
      <c r="G9" s="285"/>
      <c r="H9" s="62"/>
      <c r="I9" s="62"/>
      <c r="J9" s="62"/>
      <c r="K9" s="62"/>
      <c r="L9" s="62"/>
      <c r="M9" s="62"/>
      <c r="N9" s="62"/>
      <c r="O9" s="62"/>
      <c r="P9" s="298">
        <f t="shared" si="0"/>
        <v>0</v>
      </c>
      <c r="Q9" s="298">
        <f t="shared" si="1"/>
        <v>0</v>
      </c>
      <c r="R9" s="324"/>
      <c r="S9" s="324"/>
      <c r="T9" s="62"/>
      <c r="U9" s="62"/>
      <c r="V9" s="42"/>
      <c r="W9" s="42"/>
      <c r="X9" s="42"/>
      <c r="Y9" s="42"/>
      <c r="Z9" s="42"/>
      <c r="AA9" s="42"/>
    </row>
    <row r="10" spans="1:27" s="13" customFormat="1" ht="15">
      <c r="A10" s="430">
        <v>2</v>
      </c>
      <c r="B10" s="388" t="s">
        <v>21</v>
      </c>
      <c r="C10" s="430">
        <v>10</v>
      </c>
      <c r="D10" s="388" t="s">
        <v>506</v>
      </c>
      <c r="E10" s="270" t="s">
        <v>91</v>
      </c>
      <c r="F10" s="285"/>
      <c r="G10" s="285"/>
      <c r="H10" s="62"/>
      <c r="I10" s="62"/>
      <c r="J10" s="62"/>
      <c r="K10" s="62"/>
      <c r="L10" s="62"/>
      <c r="M10" s="62"/>
      <c r="N10" s="62"/>
      <c r="O10" s="62"/>
      <c r="P10" s="298">
        <f t="shared" si="0"/>
        <v>0</v>
      </c>
      <c r="Q10" s="298">
        <f t="shared" si="1"/>
        <v>0</v>
      </c>
      <c r="R10" s="324"/>
      <c r="S10" s="324"/>
      <c r="T10" s="62"/>
      <c r="U10" s="62"/>
      <c r="V10" s="42"/>
      <c r="W10" s="42"/>
      <c r="X10" s="42"/>
      <c r="Y10" s="42"/>
      <c r="Z10" s="42"/>
      <c r="AA10" s="42"/>
    </row>
    <row r="11" spans="1:27" ht="15" customHeight="1">
      <c r="A11" s="430"/>
      <c r="B11" s="388"/>
      <c r="C11" s="430"/>
      <c r="D11" s="430"/>
      <c r="E11" s="270" t="s">
        <v>508</v>
      </c>
      <c r="F11" s="285"/>
      <c r="G11" s="285"/>
      <c r="H11" s="62"/>
      <c r="I11" s="62"/>
      <c r="J11" s="62"/>
      <c r="K11" s="62"/>
      <c r="L11" s="62"/>
      <c r="M11" s="62"/>
      <c r="N11" s="62"/>
      <c r="O11" s="62"/>
      <c r="P11" s="298">
        <f t="shared" si="0"/>
        <v>0</v>
      </c>
      <c r="Q11" s="298">
        <f t="shared" si="1"/>
        <v>0</v>
      </c>
      <c r="R11" s="324"/>
      <c r="S11" s="324"/>
      <c r="T11" s="62"/>
      <c r="U11" s="62"/>
      <c r="V11" s="35"/>
      <c r="W11" s="35"/>
      <c r="X11" s="35"/>
      <c r="Y11" s="35"/>
      <c r="Z11" s="42"/>
      <c r="AA11" s="42"/>
    </row>
    <row r="12" spans="1:27" ht="15">
      <c r="A12" s="430"/>
      <c r="B12" s="388"/>
      <c r="C12" s="430"/>
      <c r="D12" s="430"/>
      <c r="E12" s="270" t="s">
        <v>509</v>
      </c>
      <c r="F12" s="285"/>
      <c r="G12" s="285"/>
      <c r="H12" s="62"/>
      <c r="I12" s="62"/>
      <c r="J12" s="62"/>
      <c r="K12" s="62"/>
      <c r="L12" s="62"/>
      <c r="M12" s="62"/>
      <c r="N12" s="62"/>
      <c r="O12" s="62"/>
      <c r="P12" s="298">
        <f t="shared" si="0"/>
        <v>0</v>
      </c>
      <c r="Q12" s="298">
        <f t="shared" si="1"/>
        <v>0</v>
      </c>
      <c r="R12" s="324"/>
      <c r="S12" s="324"/>
      <c r="T12" s="62"/>
      <c r="U12" s="62"/>
      <c r="V12" s="35"/>
      <c r="W12" s="35"/>
      <c r="X12" s="35"/>
      <c r="Y12" s="35"/>
      <c r="Z12" s="42"/>
      <c r="AA12" s="42"/>
    </row>
    <row r="13" spans="1:27" ht="15">
      <c r="A13" s="430"/>
      <c r="B13" s="388"/>
      <c r="C13" s="430"/>
      <c r="D13" s="388" t="s">
        <v>510</v>
      </c>
      <c r="E13" s="270" t="s">
        <v>91</v>
      </c>
      <c r="F13" s="285"/>
      <c r="G13" s="285"/>
      <c r="H13" s="62"/>
      <c r="I13" s="62"/>
      <c r="J13" s="62"/>
      <c r="K13" s="62"/>
      <c r="L13" s="62"/>
      <c r="M13" s="62"/>
      <c r="N13" s="62"/>
      <c r="O13" s="62"/>
      <c r="P13" s="298">
        <f t="shared" si="0"/>
        <v>0</v>
      </c>
      <c r="Q13" s="298">
        <f t="shared" si="1"/>
        <v>0</v>
      </c>
      <c r="R13" s="324"/>
      <c r="S13" s="324"/>
      <c r="T13" s="62"/>
      <c r="U13" s="62"/>
      <c r="V13" s="35"/>
      <c r="W13" s="35"/>
      <c r="X13" s="35"/>
      <c r="Y13" s="35"/>
      <c r="Z13" s="42"/>
      <c r="AA13" s="42"/>
    </row>
    <row r="14" spans="1:27" ht="15">
      <c r="A14" s="430"/>
      <c r="B14" s="388"/>
      <c r="C14" s="430"/>
      <c r="D14" s="430"/>
      <c r="E14" s="270" t="s">
        <v>508</v>
      </c>
      <c r="F14" s="285"/>
      <c r="G14" s="285"/>
      <c r="H14" s="62"/>
      <c r="I14" s="62"/>
      <c r="J14" s="62"/>
      <c r="K14" s="62"/>
      <c r="L14" s="62"/>
      <c r="M14" s="62"/>
      <c r="N14" s="62"/>
      <c r="O14" s="62"/>
      <c r="P14" s="298">
        <f t="shared" si="0"/>
        <v>0</v>
      </c>
      <c r="Q14" s="298">
        <f t="shared" si="1"/>
        <v>0</v>
      </c>
      <c r="R14" s="324"/>
      <c r="S14" s="324"/>
      <c r="T14" s="62"/>
      <c r="U14" s="62"/>
      <c r="V14" s="35"/>
      <c r="W14" s="35"/>
      <c r="X14" s="35"/>
      <c r="Y14" s="35"/>
      <c r="Z14" s="42"/>
      <c r="AA14" s="42"/>
    </row>
    <row r="15" spans="1:27" ht="15" customHeight="1">
      <c r="A15" s="430"/>
      <c r="B15" s="388"/>
      <c r="C15" s="430"/>
      <c r="D15" s="430"/>
      <c r="E15" s="270" t="s">
        <v>509</v>
      </c>
      <c r="F15" s="285"/>
      <c r="G15" s="285"/>
      <c r="H15" s="62"/>
      <c r="I15" s="62"/>
      <c r="J15" s="62"/>
      <c r="K15" s="62"/>
      <c r="L15" s="62"/>
      <c r="M15" s="62"/>
      <c r="N15" s="62"/>
      <c r="O15" s="62"/>
      <c r="P15" s="298">
        <f t="shared" si="0"/>
        <v>0</v>
      </c>
      <c r="Q15" s="298">
        <f t="shared" si="1"/>
        <v>0</v>
      </c>
      <c r="R15" s="324"/>
      <c r="S15" s="324"/>
      <c r="T15" s="62"/>
      <c r="U15" s="62"/>
      <c r="V15" s="42"/>
      <c r="W15" s="42"/>
      <c r="X15" s="42"/>
      <c r="Y15" s="42"/>
      <c r="Z15" s="42"/>
      <c r="AA15" s="42"/>
    </row>
    <row r="16" spans="1:27" ht="15">
      <c r="A16" s="430">
        <v>3</v>
      </c>
      <c r="B16" s="388" t="s">
        <v>54</v>
      </c>
      <c r="C16" s="430">
        <v>10</v>
      </c>
      <c r="D16" s="388" t="s">
        <v>506</v>
      </c>
      <c r="E16" s="270" t="s">
        <v>91</v>
      </c>
      <c r="F16" s="336">
        <f>F4+F10</f>
        <v>0</v>
      </c>
      <c r="G16" s="336">
        <f t="shared" ref="G16:U16" si="2">G4+G10</f>
        <v>0</v>
      </c>
      <c r="H16" s="336">
        <f t="shared" si="2"/>
        <v>0</v>
      </c>
      <c r="I16" s="336">
        <f t="shared" si="2"/>
        <v>0</v>
      </c>
      <c r="J16" s="336">
        <f t="shared" si="2"/>
        <v>0</v>
      </c>
      <c r="K16" s="336">
        <f t="shared" si="2"/>
        <v>0</v>
      </c>
      <c r="L16" s="336">
        <f t="shared" si="2"/>
        <v>0</v>
      </c>
      <c r="M16" s="336">
        <f t="shared" si="2"/>
        <v>0</v>
      </c>
      <c r="N16" s="336">
        <f t="shared" si="2"/>
        <v>0</v>
      </c>
      <c r="O16" s="336">
        <f t="shared" si="2"/>
        <v>0</v>
      </c>
      <c r="P16" s="298">
        <f t="shared" si="0"/>
        <v>0</v>
      </c>
      <c r="Q16" s="298">
        <f t="shared" si="1"/>
        <v>0</v>
      </c>
      <c r="R16" s="336">
        <f t="shared" ref="R16:S21" si="3">R4+R10</f>
        <v>0</v>
      </c>
      <c r="S16" s="336">
        <f t="shared" si="3"/>
        <v>0</v>
      </c>
      <c r="T16" s="336">
        <f t="shared" si="2"/>
        <v>0</v>
      </c>
      <c r="U16" s="336">
        <f t="shared" si="2"/>
        <v>0</v>
      </c>
      <c r="V16" s="42"/>
      <c r="W16" s="42"/>
      <c r="X16" s="42"/>
      <c r="Y16" s="42"/>
      <c r="Z16" s="42"/>
      <c r="AA16" s="42"/>
    </row>
    <row r="17" spans="1:29" ht="15">
      <c r="A17" s="430"/>
      <c r="B17" s="388"/>
      <c r="C17" s="430"/>
      <c r="D17" s="430"/>
      <c r="E17" s="270" t="s">
        <v>508</v>
      </c>
      <c r="F17" s="336">
        <f t="shared" ref="F17:U21" si="4">F5+F11</f>
        <v>0</v>
      </c>
      <c r="G17" s="336">
        <f t="shared" si="4"/>
        <v>0</v>
      </c>
      <c r="H17" s="336">
        <f t="shared" si="4"/>
        <v>0</v>
      </c>
      <c r="I17" s="336">
        <f t="shared" si="4"/>
        <v>0</v>
      </c>
      <c r="J17" s="336">
        <f t="shared" si="4"/>
        <v>0</v>
      </c>
      <c r="K17" s="336">
        <f t="shared" si="4"/>
        <v>0</v>
      </c>
      <c r="L17" s="336">
        <f t="shared" si="4"/>
        <v>0</v>
      </c>
      <c r="M17" s="336">
        <f t="shared" si="4"/>
        <v>0</v>
      </c>
      <c r="N17" s="336">
        <f t="shared" si="4"/>
        <v>0</v>
      </c>
      <c r="O17" s="336">
        <f t="shared" si="4"/>
        <v>0</v>
      </c>
      <c r="P17" s="298">
        <f t="shared" si="0"/>
        <v>0</v>
      </c>
      <c r="Q17" s="298">
        <f t="shared" si="1"/>
        <v>0</v>
      </c>
      <c r="R17" s="336">
        <f t="shared" si="3"/>
        <v>0</v>
      </c>
      <c r="S17" s="336">
        <f t="shared" si="3"/>
        <v>0</v>
      </c>
      <c r="T17" s="336">
        <f t="shared" si="4"/>
        <v>0</v>
      </c>
      <c r="U17" s="336">
        <f t="shared" si="4"/>
        <v>0</v>
      </c>
      <c r="V17" s="42"/>
      <c r="W17" s="42"/>
      <c r="X17" s="42"/>
      <c r="Y17" s="42"/>
      <c r="Z17" s="42"/>
      <c r="AA17" s="42"/>
    </row>
    <row r="18" spans="1:29" ht="15">
      <c r="A18" s="430"/>
      <c r="B18" s="388"/>
      <c r="C18" s="430"/>
      <c r="D18" s="430"/>
      <c r="E18" s="270" t="s">
        <v>509</v>
      </c>
      <c r="F18" s="336">
        <f t="shared" si="4"/>
        <v>0</v>
      </c>
      <c r="G18" s="336">
        <f t="shared" si="4"/>
        <v>0</v>
      </c>
      <c r="H18" s="336">
        <f t="shared" si="4"/>
        <v>0</v>
      </c>
      <c r="I18" s="336">
        <f t="shared" si="4"/>
        <v>0</v>
      </c>
      <c r="J18" s="336">
        <f t="shared" si="4"/>
        <v>0</v>
      </c>
      <c r="K18" s="336">
        <f t="shared" si="4"/>
        <v>0</v>
      </c>
      <c r="L18" s="336">
        <f t="shared" si="4"/>
        <v>0</v>
      </c>
      <c r="M18" s="336">
        <f t="shared" si="4"/>
        <v>0</v>
      </c>
      <c r="N18" s="336">
        <f t="shared" si="4"/>
        <v>0</v>
      </c>
      <c r="O18" s="336">
        <f t="shared" si="4"/>
        <v>0</v>
      </c>
      <c r="P18" s="298">
        <f t="shared" si="0"/>
        <v>0</v>
      </c>
      <c r="Q18" s="298">
        <f t="shared" si="1"/>
        <v>0</v>
      </c>
      <c r="R18" s="336">
        <f t="shared" si="3"/>
        <v>0</v>
      </c>
      <c r="S18" s="336">
        <f t="shared" si="3"/>
        <v>0</v>
      </c>
      <c r="T18" s="336">
        <f t="shared" si="4"/>
        <v>0</v>
      </c>
      <c r="U18" s="336">
        <f t="shared" si="4"/>
        <v>0</v>
      </c>
      <c r="V18" s="42"/>
      <c r="W18" s="42"/>
      <c r="X18" s="42"/>
      <c r="Y18" s="42"/>
      <c r="Z18" s="42"/>
      <c r="AA18" s="42"/>
    </row>
    <row r="19" spans="1:29" ht="15">
      <c r="A19" s="430"/>
      <c r="B19" s="388"/>
      <c r="C19" s="430"/>
      <c r="D19" s="388" t="s">
        <v>510</v>
      </c>
      <c r="E19" s="270" t="s">
        <v>91</v>
      </c>
      <c r="F19" s="336">
        <f t="shared" si="4"/>
        <v>0</v>
      </c>
      <c r="G19" s="336">
        <f t="shared" si="4"/>
        <v>0</v>
      </c>
      <c r="H19" s="336">
        <f t="shared" si="4"/>
        <v>0</v>
      </c>
      <c r="I19" s="336">
        <f t="shared" si="4"/>
        <v>0</v>
      </c>
      <c r="J19" s="336">
        <f t="shared" si="4"/>
        <v>0</v>
      </c>
      <c r="K19" s="336">
        <f t="shared" si="4"/>
        <v>0</v>
      </c>
      <c r="L19" s="336">
        <f t="shared" si="4"/>
        <v>0</v>
      </c>
      <c r="M19" s="336">
        <f t="shared" si="4"/>
        <v>0</v>
      </c>
      <c r="N19" s="336">
        <f t="shared" si="4"/>
        <v>0</v>
      </c>
      <c r="O19" s="336">
        <f t="shared" si="4"/>
        <v>0</v>
      </c>
      <c r="P19" s="298">
        <f t="shared" si="0"/>
        <v>0</v>
      </c>
      <c r="Q19" s="298">
        <f t="shared" si="1"/>
        <v>0</v>
      </c>
      <c r="R19" s="336">
        <f t="shared" si="3"/>
        <v>0</v>
      </c>
      <c r="S19" s="336">
        <f t="shared" si="3"/>
        <v>0</v>
      </c>
      <c r="T19" s="336">
        <f t="shared" si="4"/>
        <v>0</v>
      </c>
      <c r="U19" s="336">
        <f t="shared" si="4"/>
        <v>0</v>
      </c>
      <c r="V19" s="42"/>
      <c r="W19" s="42"/>
      <c r="X19" s="42"/>
      <c r="Y19" s="42"/>
      <c r="Z19" s="42"/>
      <c r="AA19" s="42"/>
    </row>
    <row r="20" spans="1:29" ht="15">
      <c r="A20" s="430"/>
      <c r="B20" s="388"/>
      <c r="C20" s="430"/>
      <c r="D20" s="430"/>
      <c r="E20" s="270" t="s">
        <v>508</v>
      </c>
      <c r="F20" s="336">
        <f t="shared" si="4"/>
        <v>0</v>
      </c>
      <c r="G20" s="336">
        <f t="shared" si="4"/>
        <v>0</v>
      </c>
      <c r="H20" s="336">
        <f t="shared" si="4"/>
        <v>0</v>
      </c>
      <c r="I20" s="336">
        <f t="shared" si="4"/>
        <v>0</v>
      </c>
      <c r="J20" s="336">
        <f t="shared" si="4"/>
        <v>0</v>
      </c>
      <c r="K20" s="336">
        <f t="shared" si="4"/>
        <v>0</v>
      </c>
      <c r="L20" s="336">
        <f t="shared" si="4"/>
        <v>0</v>
      </c>
      <c r="M20" s="336">
        <f t="shared" si="4"/>
        <v>0</v>
      </c>
      <c r="N20" s="336">
        <f t="shared" si="4"/>
        <v>0</v>
      </c>
      <c r="O20" s="336">
        <f t="shared" si="4"/>
        <v>0</v>
      </c>
      <c r="P20" s="298">
        <f t="shared" si="0"/>
        <v>0</v>
      </c>
      <c r="Q20" s="298">
        <f t="shared" si="1"/>
        <v>0</v>
      </c>
      <c r="R20" s="336">
        <f t="shared" si="3"/>
        <v>0</v>
      </c>
      <c r="S20" s="336">
        <f t="shared" si="3"/>
        <v>0</v>
      </c>
      <c r="T20" s="336">
        <f t="shared" si="4"/>
        <v>0</v>
      </c>
      <c r="U20" s="336">
        <f t="shared" si="4"/>
        <v>0</v>
      </c>
      <c r="V20" s="35"/>
      <c r="W20" s="35"/>
      <c r="X20" s="35"/>
      <c r="Y20" s="35"/>
      <c r="Z20" s="42"/>
      <c r="AA20" s="42"/>
    </row>
    <row r="21" spans="1:29" ht="15">
      <c r="A21" s="430"/>
      <c r="B21" s="388"/>
      <c r="C21" s="430"/>
      <c r="D21" s="430"/>
      <c r="E21" s="270" t="s">
        <v>509</v>
      </c>
      <c r="F21" s="336">
        <f t="shared" si="4"/>
        <v>0</v>
      </c>
      <c r="G21" s="336">
        <f t="shared" si="4"/>
        <v>0</v>
      </c>
      <c r="H21" s="336">
        <f t="shared" si="4"/>
        <v>0</v>
      </c>
      <c r="I21" s="336">
        <f t="shared" si="4"/>
        <v>0</v>
      </c>
      <c r="J21" s="336">
        <f t="shared" si="4"/>
        <v>0</v>
      </c>
      <c r="K21" s="336">
        <f t="shared" si="4"/>
        <v>0</v>
      </c>
      <c r="L21" s="336">
        <f t="shared" si="4"/>
        <v>0</v>
      </c>
      <c r="M21" s="336">
        <f t="shared" si="4"/>
        <v>0</v>
      </c>
      <c r="N21" s="336">
        <f t="shared" si="4"/>
        <v>0</v>
      </c>
      <c r="O21" s="336">
        <f t="shared" si="4"/>
        <v>0</v>
      </c>
      <c r="P21" s="298">
        <f t="shared" si="0"/>
        <v>0</v>
      </c>
      <c r="Q21" s="298">
        <f t="shared" si="1"/>
        <v>0</v>
      </c>
      <c r="R21" s="336">
        <f t="shared" si="3"/>
        <v>0</v>
      </c>
      <c r="S21" s="336">
        <f t="shared" si="3"/>
        <v>0</v>
      </c>
      <c r="T21" s="336">
        <f t="shared" si="4"/>
        <v>0</v>
      </c>
      <c r="U21" s="336">
        <f t="shared" si="4"/>
        <v>0</v>
      </c>
      <c r="V21" s="42"/>
      <c r="W21" s="42"/>
      <c r="X21" s="42"/>
      <c r="Y21" s="42"/>
      <c r="Z21" s="42"/>
      <c r="AA21" s="42"/>
    </row>
    <row r="22" spans="1:29" ht="15">
      <c r="A22" s="430">
        <v>3.1</v>
      </c>
      <c r="B22" s="388" t="s">
        <v>118</v>
      </c>
      <c r="C22" s="430">
        <v>10</v>
      </c>
      <c r="D22" s="388" t="s">
        <v>506</v>
      </c>
      <c r="E22" s="270" t="s">
        <v>91</v>
      </c>
      <c r="F22" s="285"/>
      <c r="G22" s="285"/>
      <c r="H22" s="62"/>
      <c r="I22" s="62"/>
      <c r="J22" s="62"/>
      <c r="K22" s="62"/>
      <c r="L22" s="62"/>
      <c r="M22" s="62"/>
      <c r="N22" s="62"/>
      <c r="O22" s="62"/>
      <c r="P22" s="298">
        <f t="shared" si="0"/>
        <v>0</v>
      </c>
      <c r="Q22" s="298">
        <f t="shared" si="1"/>
        <v>0</v>
      </c>
      <c r="R22" s="324"/>
      <c r="S22" s="324"/>
      <c r="T22" s="62"/>
      <c r="U22" s="62"/>
      <c r="V22" s="42"/>
      <c r="W22" s="42"/>
      <c r="X22" s="42"/>
      <c r="Y22" s="42"/>
      <c r="Z22" s="42"/>
      <c r="AA22" s="42"/>
    </row>
    <row r="23" spans="1:29" ht="15">
      <c r="A23" s="430"/>
      <c r="B23" s="388"/>
      <c r="C23" s="430"/>
      <c r="D23" s="430"/>
      <c r="E23" s="270" t="s">
        <v>508</v>
      </c>
      <c r="F23" s="285"/>
      <c r="G23" s="285"/>
      <c r="H23" s="62"/>
      <c r="I23" s="62"/>
      <c r="J23" s="62"/>
      <c r="K23" s="62"/>
      <c r="L23" s="62"/>
      <c r="M23" s="62"/>
      <c r="N23" s="62"/>
      <c r="O23" s="62"/>
      <c r="P23" s="298">
        <f t="shared" si="0"/>
        <v>0</v>
      </c>
      <c r="Q23" s="298">
        <f t="shared" si="1"/>
        <v>0</v>
      </c>
      <c r="R23" s="324"/>
      <c r="S23" s="324"/>
      <c r="T23" s="62"/>
      <c r="U23" s="62"/>
      <c r="V23" s="42"/>
      <c r="W23" s="42"/>
      <c r="X23" s="42"/>
      <c r="Y23" s="42"/>
      <c r="Z23" s="42"/>
      <c r="AA23" s="42"/>
    </row>
    <row r="24" spans="1:29" ht="15">
      <c r="A24" s="430"/>
      <c r="B24" s="388"/>
      <c r="C24" s="430"/>
      <c r="D24" s="430"/>
      <c r="E24" s="270" t="s">
        <v>509</v>
      </c>
      <c r="F24" s="285"/>
      <c r="G24" s="285"/>
      <c r="H24" s="62"/>
      <c r="I24" s="62"/>
      <c r="J24" s="62"/>
      <c r="K24" s="62"/>
      <c r="L24" s="62"/>
      <c r="M24" s="62"/>
      <c r="N24" s="62"/>
      <c r="O24" s="62"/>
      <c r="P24" s="298">
        <f t="shared" si="0"/>
        <v>0</v>
      </c>
      <c r="Q24" s="298">
        <f t="shared" si="1"/>
        <v>0</v>
      </c>
      <c r="R24" s="324"/>
      <c r="S24" s="324"/>
      <c r="T24" s="62"/>
      <c r="U24" s="62"/>
      <c r="V24" s="42"/>
      <c r="W24" s="42"/>
      <c r="X24" s="42"/>
      <c r="Y24" s="42"/>
      <c r="Z24" s="42"/>
      <c r="AA24" s="42"/>
    </row>
    <row r="25" spans="1:29" ht="15">
      <c r="A25" s="430"/>
      <c r="B25" s="388"/>
      <c r="C25" s="430"/>
      <c r="D25" s="388" t="s">
        <v>510</v>
      </c>
      <c r="E25" s="270" t="s">
        <v>91</v>
      </c>
      <c r="F25" s="285"/>
      <c r="G25" s="285"/>
      <c r="H25" s="62"/>
      <c r="I25" s="62"/>
      <c r="J25" s="62"/>
      <c r="K25" s="62"/>
      <c r="L25" s="62"/>
      <c r="M25" s="62"/>
      <c r="N25" s="62"/>
      <c r="O25" s="62"/>
      <c r="P25" s="298">
        <f t="shared" si="0"/>
        <v>0</v>
      </c>
      <c r="Q25" s="298">
        <f t="shared" si="1"/>
        <v>0</v>
      </c>
      <c r="R25" s="324"/>
      <c r="S25" s="324"/>
      <c r="T25" s="62"/>
      <c r="U25" s="62"/>
      <c r="V25" s="35"/>
      <c r="W25" s="35"/>
      <c r="X25" s="35"/>
      <c r="Y25" s="35"/>
      <c r="Z25" s="42"/>
      <c r="AA25" s="42"/>
    </row>
    <row r="26" spans="1:29" ht="15">
      <c r="A26" s="430"/>
      <c r="B26" s="388"/>
      <c r="C26" s="430"/>
      <c r="D26" s="430"/>
      <c r="E26" s="270" t="s">
        <v>508</v>
      </c>
      <c r="F26" s="285"/>
      <c r="G26" s="285"/>
      <c r="H26" s="62"/>
      <c r="I26" s="62"/>
      <c r="J26" s="62"/>
      <c r="K26" s="62"/>
      <c r="L26" s="62"/>
      <c r="M26" s="62"/>
      <c r="N26" s="62"/>
      <c r="O26" s="62"/>
      <c r="P26" s="298">
        <f t="shared" si="0"/>
        <v>0</v>
      </c>
      <c r="Q26" s="298">
        <f t="shared" si="1"/>
        <v>0</v>
      </c>
      <c r="R26" s="324"/>
      <c r="S26" s="324"/>
      <c r="T26" s="62"/>
      <c r="U26" s="62"/>
      <c r="V26" s="42"/>
      <c r="W26" s="42"/>
      <c r="X26" s="42"/>
      <c r="Y26" s="42"/>
      <c r="Z26" s="42"/>
      <c r="AA26" s="42"/>
    </row>
    <row r="27" spans="1:29" ht="15">
      <c r="A27" s="430"/>
      <c r="B27" s="388"/>
      <c r="C27" s="430"/>
      <c r="D27" s="430"/>
      <c r="E27" s="270" t="s">
        <v>509</v>
      </c>
      <c r="F27" s="285"/>
      <c r="G27" s="285"/>
      <c r="H27" s="62"/>
      <c r="I27" s="62"/>
      <c r="J27" s="62"/>
      <c r="K27" s="62"/>
      <c r="L27" s="62"/>
      <c r="M27" s="62"/>
      <c r="N27" s="62"/>
      <c r="O27" s="62"/>
      <c r="P27" s="298">
        <f t="shared" si="0"/>
        <v>0</v>
      </c>
      <c r="Q27" s="298">
        <f t="shared" si="1"/>
        <v>0</v>
      </c>
      <c r="R27" s="324"/>
      <c r="S27" s="324"/>
      <c r="T27" s="62"/>
      <c r="U27" s="62"/>
      <c r="V27" s="42"/>
      <c r="W27" s="42"/>
      <c r="X27" s="42"/>
      <c r="Y27" s="42"/>
      <c r="Z27" s="42"/>
      <c r="AA27" s="42"/>
    </row>
    <row r="28" spans="1:29" ht="15">
      <c r="A28" s="430">
        <v>3.2</v>
      </c>
      <c r="B28" s="430" t="s">
        <v>99</v>
      </c>
      <c r="C28" s="430">
        <v>10</v>
      </c>
      <c r="D28" s="388" t="s">
        <v>506</v>
      </c>
      <c r="E28" s="270" t="s">
        <v>91</v>
      </c>
      <c r="F28" s="285"/>
      <c r="G28" s="285"/>
      <c r="H28" s="62"/>
      <c r="I28" s="62"/>
      <c r="J28" s="62"/>
      <c r="K28" s="62"/>
      <c r="L28" s="62"/>
      <c r="M28" s="62"/>
      <c r="N28" s="62"/>
      <c r="O28" s="62"/>
      <c r="P28" s="298">
        <f t="shared" si="0"/>
        <v>0</v>
      </c>
      <c r="Q28" s="298">
        <f t="shared" si="1"/>
        <v>0</v>
      </c>
      <c r="R28" s="324"/>
      <c r="S28" s="324"/>
      <c r="T28" s="62"/>
      <c r="U28" s="62"/>
      <c r="V28" s="42"/>
      <c r="W28" s="42"/>
      <c r="X28" s="42"/>
      <c r="Y28" s="42"/>
      <c r="Z28" s="42"/>
      <c r="AA28" s="42"/>
    </row>
    <row r="29" spans="1:29" ht="15">
      <c r="A29" s="430"/>
      <c r="B29" s="430"/>
      <c r="C29" s="430"/>
      <c r="D29" s="430"/>
      <c r="E29" s="270" t="s">
        <v>508</v>
      </c>
      <c r="F29" s="285"/>
      <c r="G29" s="285"/>
      <c r="H29" s="62"/>
      <c r="I29" s="62"/>
      <c r="J29" s="62"/>
      <c r="K29" s="62"/>
      <c r="L29" s="62"/>
      <c r="M29" s="62"/>
      <c r="N29" s="62"/>
      <c r="O29" s="62"/>
      <c r="P29" s="298">
        <f t="shared" si="0"/>
        <v>0</v>
      </c>
      <c r="Q29" s="298">
        <f t="shared" si="1"/>
        <v>0</v>
      </c>
      <c r="R29" s="324"/>
      <c r="S29" s="324"/>
      <c r="T29" s="62"/>
      <c r="U29" s="62"/>
      <c r="V29" s="42"/>
      <c r="W29" s="42"/>
      <c r="X29" s="42"/>
      <c r="Y29" s="42"/>
      <c r="Z29" s="42"/>
      <c r="AA29" s="42"/>
    </row>
    <row r="30" spans="1:29" ht="15">
      <c r="A30" s="430"/>
      <c r="B30" s="430"/>
      <c r="C30" s="430"/>
      <c r="D30" s="430"/>
      <c r="E30" s="270" t="s">
        <v>509</v>
      </c>
      <c r="F30" s="285"/>
      <c r="G30" s="285"/>
      <c r="H30" s="62"/>
      <c r="I30" s="62"/>
      <c r="J30" s="62"/>
      <c r="K30" s="62"/>
      <c r="L30" s="62"/>
      <c r="M30" s="62"/>
      <c r="N30" s="62"/>
      <c r="O30" s="62"/>
      <c r="P30" s="298">
        <f t="shared" si="0"/>
        <v>0</v>
      </c>
      <c r="Q30" s="298">
        <f t="shared" si="1"/>
        <v>0</v>
      </c>
      <c r="R30" s="324"/>
      <c r="S30" s="324"/>
      <c r="T30" s="62"/>
      <c r="U30" s="62"/>
      <c r="V30" s="42"/>
      <c r="W30" s="42"/>
      <c r="X30" s="42"/>
      <c r="Y30" s="42"/>
      <c r="Z30" s="42"/>
      <c r="AA30" s="42"/>
    </row>
    <row r="31" spans="1:29" ht="15">
      <c r="A31" s="430"/>
      <c r="B31" s="430"/>
      <c r="C31" s="430"/>
      <c r="D31" s="388" t="s">
        <v>510</v>
      </c>
      <c r="E31" s="270" t="s">
        <v>91</v>
      </c>
      <c r="F31" s="285"/>
      <c r="G31" s="285"/>
      <c r="H31" s="62"/>
      <c r="I31" s="62"/>
      <c r="J31" s="62"/>
      <c r="K31" s="62"/>
      <c r="L31" s="62"/>
      <c r="M31" s="62"/>
      <c r="N31" s="62"/>
      <c r="O31" s="62"/>
      <c r="P31" s="298">
        <f t="shared" si="0"/>
        <v>0</v>
      </c>
      <c r="Q31" s="298">
        <f t="shared" si="1"/>
        <v>0</v>
      </c>
      <c r="R31" s="324"/>
      <c r="S31" s="324"/>
      <c r="T31" s="62"/>
      <c r="U31" s="62"/>
      <c r="V31" s="35"/>
      <c r="W31" s="35"/>
      <c r="X31" s="35"/>
      <c r="Y31" s="35"/>
      <c r="Z31" s="42"/>
      <c r="AA31" s="42"/>
    </row>
    <row r="32" spans="1:29" ht="15">
      <c r="A32" s="430"/>
      <c r="B32" s="430"/>
      <c r="C32" s="430"/>
      <c r="D32" s="430"/>
      <c r="E32" s="270" t="s">
        <v>508</v>
      </c>
      <c r="F32" s="285"/>
      <c r="G32" s="285"/>
      <c r="H32" s="62"/>
      <c r="I32" s="62"/>
      <c r="J32" s="62"/>
      <c r="K32" s="62"/>
      <c r="L32" s="62"/>
      <c r="M32" s="62"/>
      <c r="N32" s="62"/>
      <c r="O32" s="62"/>
      <c r="P32" s="298">
        <f t="shared" si="0"/>
        <v>0</v>
      </c>
      <c r="Q32" s="298">
        <f t="shared" si="1"/>
        <v>0</v>
      </c>
      <c r="R32" s="324"/>
      <c r="S32" s="324"/>
      <c r="T32" s="62"/>
      <c r="U32" s="62"/>
      <c r="V32" s="35"/>
      <c r="W32" s="35"/>
      <c r="X32" s="35"/>
      <c r="Y32" s="35"/>
      <c r="Z32" s="42"/>
      <c r="AA32" s="42"/>
      <c r="AC32">
        <f>P32+T32+V32</f>
        <v>0</v>
      </c>
    </row>
    <row r="33" spans="1:29" ht="15">
      <c r="A33" s="430"/>
      <c r="B33" s="430"/>
      <c r="C33" s="430"/>
      <c r="D33" s="430"/>
      <c r="E33" s="270" t="s">
        <v>509</v>
      </c>
      <c r="F33" s="285"/>
      <c r="G33" s="285"/>
      <c r="H33" s="62"/>
      <c r="I33" s="62"/>
      <c r="J33" s="62"/>
      <c r="K33" s="62"/>
      <c r="L33" s="62"/>
      <c r="M33" s="62"/>
      <c r="N33" s="62"/>
      <c r="O33" s="62"/>
      <c r="P33" s="298">
        <f t="shared" si="0"/>
        <v>0</v>
      </c>
      <c r="Q33" s="298">
        <f t="shared" si="1"/>
        <v>0</v>
      </c>
      <c r="R33" s="324"/>
      <c r="S33" s="324"/>
      <c r="T33" s="62"/>
      <c r="U33" s="62"/>
      <c r="V33" s="35"/>
      <c r="W33" s="35"/>
      <c r="X33" s="35"/>
      <c r="Y33" s="35"/>
      <c r="Z33" s="42"/>
      <c r="AA33" s="42"/>
      <c r="AC33">
        <f>P33+T33+V33</f>
        <v>0</v>
      </c>
    </row>
    <row r="34" spans="1:29" ht="15">
      <c r="A34" s="430">
        <v>3.3</v>
      </c>
      <c r="B34" s="430" t="s">
        <v>100</v>
      </c>
      <c r="C34" s="430">
        <v>10</v>
      </c>
      <c r="D34" s="388" t="s">
        <v>506</v>
      </c>
      <c r="E34" s="270" t="s">
        <v>91</v>
      </c>
      <c r="F34" s="285"/>
      <c r="G34" s="285"/>
      <c r="H34" s="62"/>
      <c r="I34" s="62"/>
      <c r="J34" s="62"/>
      <c r="K34" s="62"/>
      <c r="L34" s="62"/>
      <c r="M34" s="62"/>
      <c r="N34" s="62"/>
      <c r="O34" s="62"/>
      <c r="P34" s="298">
        <f t="shared" si="0"/>
        <v>0</v>
      </c>
      <c r="Q34" s="298">
        <f t="shared" si="1"/>
        <v>0</v>
      </c>
      <c r="R34" s="324"/>
      <c r="S34" s="324"/>
      <c r="T34" s="62"/>
      <c r="U34" s="62"/>
      <c r="V34" s="35"/>
      <c r="W34" s="35"/>
      <c r="X34" s="35"/>
      <c r="Y34" s="35"/>
      <c r="Z34" s="42"/>
      <c r="AA34" s="42"/>
    </row>
    <row r="35" spans="1:29">
      <c r="A35" s="430"/>
      <c r="B35" s="430"/>
      <c r="C35" s="430"/>
      <c r="D35" s="430"/>
      <c r="E35" s="270" t="s">
        <v>508</v>
      </c>
      <c r="F35" s="285"/>
      <c r="G35" s="285"/>
      <c r="H35" s="62"/>
      <c r="I35" s="62"/>
      <c r="J35" s="62"/>
      <c r="K35" s="62"/>
      <c r="L35" s="62"/>
      <c r="M35" s="62"/>
      <c r="N35" s="62"/>
      <c r="O35" s="62"/>
      <c r="P35" s="298">
        <f t="shared" si="0"/>
        <v>0</v>
      </c>
      <c r="Q35" s="298">
        <f t="shared" si="1"/>
        <v>0</v>
      </c>
      <c r="R35" s="324"/>
      <c r="S35" s="324"/>
      <c r="T35" s="62"/>
      <c r="U35" s="62"/>
      <c r="V35" s="97"/>
      <c r="W35" s="97"/>
      <c r="X35" s="97"/>
      <c r="Y35" s="97"/>
      <c r="Z35" s="78"/>
      <c r="AA35" s="78"/>
    </row>
    <row r="36" spans="1:29" s="25" customFormat="1">
      <c r="A36" s="430"/>
      <c r="B36" s="430"/>
      <c r="C36" s="430"/>
      <c r="D36" s="430"/>
      <c r="E36" s="270" t="s">
        <v>509</v>
      </c>
      <c r="F36" s="285"/>
      <c r="G36" s="285"/>
      <c r="H36" s="62"/>
      <c r="I36" s="62"/>
      <c r="J36" s="62"/>
      <c r="K36" s="62"/>
      <c r="L36" s="62"/>
      <c r="M36" s="62"/>
      <c r="N36" s="62"/>
      <c r="O36" s="62"/>
      <c r="P36" s="298">
        <f t="shared" si="0"/>
        <v>0</v>
      </c>
      <c r="Q36" s="298">
        <f t="shared" si="1"/>
        <v>0</v>
      </c>
      <c r="R36" s="324"/>
      <c r="S36" s="324"/>
      <c r="T36" s="62"/>
      <c r="U36" s="62"/>
      <c r="V36" s="35"/>
      <c r="W36" s="35"/>
    </row>
    <row r="37" spans="1:29">
      <c r="A37" s="430"/>
      <c r="B37" s="430"/>
      <c r="C37" s="430"/>
      <c r="D37" s="388" t="s">
        <v>510</v>
      </c>
      <c r="E37" s="270" t="s">
        <v>91</v>
      </c>
      <c r="F37" s="285"/>
      <c r="G37" s="285"/>
      <c r="H37" s="62"/>
      <c r="I37" s="62"/>
      <c r="J37" s="62"/>
      <c r="K37" s="62"/>
      <c r="L37" s="62"/>
      <c r="M37" s="62"/>
      <c r="N37" s="62"/>
      <c r="O37" s="62"/>
      <c r="P37" s="298">
        <f t="shared" si="0"/>
        <v>0</v>
      </c>
      <c r="Q37" s="298">
        <f t="shared" si="1"/>
        <v>0</v>
      </c>
      <c r="R37" s="324"/>
      <c r="S37" s="324"/>
      <c r="T37" s="62"/>
      <c r="U37" s="62"/>
    </row>
    <row r="38" spans="1:29">
      <c r="A38" s="430"/>
      <c r="B38" s="430"/>
      <c r="C38" s="430"/>
      <c r="D38" s="430"/>
      <c r="E38" s="270" t="s">
        <v>508</v>
      </c>
      <c r="F38" s="285"/>
      <c r="G38" s="285"/>
      <c r="H38" s="62"/>
      <c r="I38" s="62"/>
      <c r="J38" s="62"/>
      <c r="K38" s="62"/>
      <c r="L38" s="62"/>
      <c r="M38" s="62"/>
      <c r="N38" s="62"/>
      <c r="O38" s="62"/>
      <c r="P38" s="298">
        <f t="shared" si="0"/>
        <v>0</v>
      </c>
      <c r="Q38" s="298">
        <f t="shared" si="1"/>
        <v>0</v>
      </c>
      <c r="R38" s="324"/>
      <c r="S38" s="324"/>
      <c r="T38" s="62"/>
      <c r="U38" s="62"/>
    </row>
    <row r="39" spans="1:29">
      <c r="A39" s="430"/>
      <c r="B39" s="430"/>
      <c r="C39" s="430"/>
      <c r="D39" s="430"/>
      <c r="E39" s="270" t="s">
        <v>509</v>
      </c>
      <c r="F39" s="285"/>
      <c r="G39" s="285"/>
      <c r="H39" s="62"/>
      <c r="I39" s="62"/>
      <c r="J39" s="62"/>
      <c r="K39" s="62"/>
      <c r="L39" s="62"/>
      <c r="M39" s="62"/>
      <c r="N39" s="62"/>
      <c r="O39" s="62"/>
      <c r="P39" s="298">
        <f t="shared" si="0"/>
        <v>0</v>
      </c>
      <c r="Q39" s="298">
        <f t="shared" si="1"/>
        <v>0</v>
      </c>
      <c r="R39" s="324"/>
      <c r="S39" s="324"/>
      <c r="T39" s="62"/>
      <c r="U39" s="62"/>
    </row>
    <row r="40" spans="1:29">
      <c r="A40" s="430">
        <v>3.4</v>
      </c>
      <c r="B40" s="430" t="s">
        <v>101</v>
      </c>
      <c r="C40" s="430">
        <v>10</v>
      </c>
      <c r="D40" s="388" t="s">
        <v>506</v>
      </c>
      <c r="E40" s="270" t="s">
        <v>91</v>
      </c>
      <c r="F40" s="285"/>
      <c r="G40" s="285"/>
      <c r="H40" s="62"/>
      <c r="I40" s="62"/>
      <c r="J40" s="62"/>
      <c r="K40" s="62"/>
      <c r="L40" s="62"/>
      <c r="M40" s="62"/>
      <c r="N40" s="62"/>
      <c r="O40" s="62"/>
      <c r="P40" s="298">
        <f t="shared" si="0"/>
        <v>0</v>
      </c>
      <c r="Q40" s="298">
        <f t="shared" si="1"/>
        <v>0</v>
      </c>
      <c r="R40" s="324"/>
      <c r="S40" s="324"/>
      <c r="T40" s="62"/>
      <c r="U40" s="62"/>
    </row>
    <row r="41" spans="1:29">
      <c r="A41" s="430"/>
      <c r="B41" s="430"/>
      <c r="C41" s="430"/>
      <c r="D41" s="430"/>
      <c r="E41" s="270" t="s">
        <v>508</v>
      </c>
      <c r="F41" s="285"/>
      <c r="G41" s="285"/>
      <c r="H41" s="62"/>
      <c r="I41" s="62"/>
      <c r="J41" s="62"/>
      <c r="K41" s="62"/>
      <c r="L41" s="62"/>
      <c r="M41" s="62"/>
      <c r="N41" s="62"/>
      <c r="O41" s="62"/>
      <c r="P41" s="298">
        <f t="shared" si="0"/>
        <v>0</v>
      </c>
      <c r="Q41" s="298">
        <f t="shared" si="1"/>
        <v>0</v>
      </c>
      <c r="R41" s="324"/>
      <c r="S41" s="324"/>
      <c r="T41" s="62"/>
      <c r="U41" s="62"/>
    </row>
    <row r="42" spans="1:29">
      <c r="A42" s="430"/>
      <c r="B42" s="430"/>
      <c r="C42" s="430"/>
      <c r="D42" s="430"/>
      <c r="E42" s="270" t="s">
        <v>509</v>
      </c>
      <c r="F42" s="285"/>
      <c r="G42" s="285"/>
      <c r="H42" s="62"/>
      <c r="I42" s="62"/>
      <c r="J42" s="62"/>
      <c r="K42" s="62"/>
      <c r="L42" s="62"/>
      <c r="M42" s="62"/>
      <c r="N42" s="62"/>
      <c r="O42" s="62"/>
      <c r="P42" s="298">
        <f t="shared" si="0"/>
        <v>0</v>
      </c>
      <c r="Q42" s="298">
        <f t="shared" si="1"/>
        <v>0</v>
      </c>
      <c r="R42" s="324"/>
      <c r="S42" s="324"/>
      <c r="T42" s="62"/>
      <c r="U42" s="62"/>
    </row>
    <row r="43" spans="1:29">
      <c r="A43" s="430"/>
      <c r="B43" s="430"/>
      <c r="C43" s="430"/>
      <c r="D43" s="388" t="s">
        <v>510</v>
      </c>
      <c r="E43" s="270" t="s">
        <v>91</v>
      </c>
      <c r="F43" s="285"/>
      <c r="G43" s="285"/>
      <c r="H43" s="62"/>
      <c r="I43" s="62"/>
      <c r="J43" s="62"/>
      <c r="K43" s="62"/>
      <c r="L43" s="62"/>
      <c r="M43" s="62"/>
      <c r="N43" s="62"/>
      <c r="O43" s="62"/>
      <c r="P43" s="298">
        <f t="shared" si="0"/>
        <v>0</v>
      </c>
      <c r="Q43" s="298">
        <f t="shared" si="1"/>
        <v>0</v>
      </c>
      <c r="R43" s="324"/>
      <c r="S43" s="324"/>
      <c r="T43" s="62"/>
      <c r="U43" s="62"/>
    </row>
    <row r="44" spans="1:29">
      <c r="A44" s="430"/>
      <c r="B44" s="430"/>
      <c r="C44" s="430"/>
      <c r="D44" s="430"/>
      <c r="E44" s="270" t="s">
        <v>508</v>
      </c>
      <c r="F44" s="285"/>
      <c r="G44" s="285"/>
      <c r="H44" s="62"/>
      <c r="I44" s="62"/>
      <c r="J44" s="62"/>
      <c r="K44" s="62"/>
      <c r="L44" s="62"/>
      <c r="M44" s="62"/>
      <c r="N44" s="62"/>
      <c r="O44" s="62"/>
      <c r="P44" s="298">
        <f t="shared" si="0"/>
        <v>0</v>
      </c>
      <c r="Q44" s="298">
        <f t="shared" si="1"/>
        <v>0</v>
      </c>
      <c r="R44" s="324"/>
      <c r="S44" s="324"/>
      <c r="T44" s="62"/>
      <c r="U44" s="62"/>
    </row>
    <row r="45" spans="1:29">
      <c r="A45" s="430"/>
      <c r="B45" s="430"/>
      <c r="C45" s="430"/>
      <c r="D45" s="430"/>
      <c r="E45" s="270" t="s">
        <v>509</v>
      </c>
      <c r="F45" s="285"/>
      <c r="G45" s="285"/>
      <c r="H45" s="62"/>
      <c r="I45" s="62"/>
      <c r="J45" s="62"/>
      <c r="K45" s="62"/>
      <c r="L45" s="62"/>
      <c r="M45" s="62"/>
      <c r="N45" s="62"/>
      <c r="O45" s="62"/>
      <c r="P45" s="298">
        <f t="shared" si="0"/>
        <v>0</v>
      </c>
      <c r="Q45" s="298">
        <f t="shared" si="1"/>
        <v>0</v>
      </c>
      <c r="R45" s="324"/>
      <c r="S45" s="324"/>
      <c r="T45" s="62"/>
      <c r="U45" s="62"/>
    </row>
    <row r="46" spans="1:29">
      <c r="A46" s="430">
        <v>3.5</v>
      </c>
      <c r="B46" s="430" t="s">
        <v>102</v>
      </c>
      <c r="C46" s="430">
        <v>10</v>
      </c>
      <c r="D46" s="388" t="s">
        <v>506</v>
      </c>
      <c r="E46" s="270" t="s">
        <v>91</v>
      </c>
      <c r="F46" s="285"/>
      <c r="G46" s="285"/>
      <c r="H46" s="62"/>
      <c r="I46" s="62"/>
      <c r="J46" s="62"/>
      <c r="K46" s="62"/>
      <c r="L46" s="62"/>
      <c r="M46" s="62"/>
      <c r="N46" s="62"/>
      <c r="O46" s="62"/>
      <c r="P46" s="298">
        <f t="shared" si="0"/>
        <v>0</v>
      </c>
      <c r="Q46" s="298">
        <f t="shared" si="1"/>
        <v>0</v>
      </c>
      <c r="R46" s="324"/>
      <c r="S46" s="324"/>
      <c r="T46" s="62"/>
      <c r="U46" s="62"/>
    </row>
    <row r="47" spans="1:29">
      <c r="A47" s="430"/>
      <c r="B47" s="430"/>
      <c r="C47" s="430"/>
      <c r="D47" s="430"/>
      <c r="E47" s="270" t="s">
        <v>508</v>
      </c>
      <c r="F47" s="285"/>
      <c r="G47" s="285"/>
      <c r="H47" s="62"/>
      <c r="I47" s="62"/>
      <c r="J47" s="62"/>
      <c r="K47" s="62"/>
      <c r="L47" s="62"/>
      <c r="M47" s="62"/>
      <c r="N47" s="62"/>
      <c r="O47" s="62"/>
      <c r="P47" s="298">
        <f t="shared" si="0"/>
        <v>0</v>
      </c>
      <c r="Q47" s="298">
        <f t="shared" si="1"/>
        <v>0</v>
      </c>
      <c r="R47" s="324"/>
      <c r="S47" s="324"/>
      <c r="T47" s="62"/>
      <c r="U47" s="62"/>
    </row>
    <row r="48" spans="1:29">
      <c r="A48" s="430"/>
      <c r="B48" s="430"/>
      <c r="C48" s="430"/>
      <c r="D48" s="430"/>
      <c r="E48" s="270" t="s">
        <v>509</v>
      </c>
      <c r="F48" s="285"/>
      <c r="G48" s="285"/>
      <c r="H48" s="62"/>
      <c r="I48" s="62"/>
      <c r="J48" s="62"/>
      <c r="K48" s="62"/>
      <c r="L48" s="62"/>
      <c r="M48" s="62"/>
      <c r="N48" s="62"/>
      <c r="O48" s="62"/>
      <c r="P48" s="298">
        <f t="shared" si="0"/>
        <v>0</v>
      </c>
      <c r="Q48" s="298">
        <f t="shared" si="1"/>
        <v>0</v>
      </c>
      <c r="R48" s="324"/>
      <c r="S48" s="324"/>
      <c r="T48" s="62"/>
      <c r="U48" s="62"/>
    </row>
    <row r="49" spans="1:21">
      <c r="A49" s="430"/>
      <c r="B49" s="430"/>
      <c r="C49" s="430"/>
      <c r="D49" s="388" t="s">
        <v>510</v>
      </c>
      <c r="E49" s="270" t="s">
        <v>91</v>
      </c>
      <c r="F49" s="285"/>
      <c r="G49" s="285"/>
      <c r="H49" s="62"/>
      <c r="I49" s="62"/>
      <c r="J49" s="62"/>
      <c r="K49" s="62"/>
      <c r="L49" s="62"/>
      <c r="M49" s="62"/>
      <c r="N49" s="62"/>
      <c r="O49" s="62"/>
      <c r="P49" s="298">
        <f t="shared" si="0"/>
        <v>0</v>
      </c>
      <c r="Q49" s="298">
        <f t="shared" si="1"/>
        <v>0</v>
      </c>
      <c r="R49" s="324"/>
      <c r="S49" s="324"/>
      <c r="T49" s="62"/>
      <c r="U49" s="62"/>
    </row>
    <row r="50" spans="1:21">
      <c r="A50" s="430"/>
      <c r="B50" s="430"/>
      <c r="C50" s="430"/>
      <c r="D50" s="430"/>
      <c r="E50" s="270" t="s">
        <v>508</v>
      </c>
      <c r="F50" s="285"/>
      <c r="G50" s="285"/>
      <c r="H50" s="62"/>
      <c r="I50" s="62"/>
      <c r="J50" s="62"/>
      <c r="K50" s="62"/>
      <c r="L50" s="62"/>
      <c r="M50" s="62"/>
      <c r="N50" s="62"/>
      <c r="O50" s="62"/>
      <c r="P50" s="298">
        <f t="shared" si="0"/>
        <v>0</v>
      </c>
      <c r="Q50" s="298">
        <f t="shared" si="1"/>
        <v>0</v>
      </c>
      <c r="R50" s="324"/>
      <c r="S50" s="324"/>
      <c r="T50" s="62"/>
      <c r="U50" s="62"/>
    </row>
    <row r="51" spans="1:21">
      <c r="A51" s="430"/>
      <c r="B51" s="430"/>
      <c r="C51" s="430"/>
      <c r="D51" s="430"/>
      <c r="E51" s="270" t="s">
        <v>509</v>
      </c>
      <c r="F51" s="285"/>
      <c r="G51" s="285"/>
      <c r="H51" s="62"/>
      <c r="I51" s="62"/>
      <c r="J51" s="62"/>
      <c r="K51" s="62"/>
      <c r="L51" s="62"/>
      <c r="M51" s="62"/>
      <c r="N51" s="62"/>
      <c r="O51" s="62"/>
      <c r="P51" s="298">
        <f t="shared" si="0"/>
        <v>0</v>
      </c>
      <c r="Q51" s="298">
        <f t="shared" si="1"/>
        <v>0</v>
      </c>
      <c r="R51" s="324"/>
      <c r="S51" s="324"/>
      <c r="T51" s="62"/>
      <c r="U51" s="62"/>
    </row>
    <row r="52" spans="1:21">
      <c r="A52" s="430">
        <v>3.6</v>
      </c>
      <c r="B52" s="430" t="s">
        <v>103</v>
      </c>
      <c r="C52" s="430">
        <v>10</v>
      </c>
      <c r="D52" s="388" t="s">
        <v>506</v>
      </c>
      <c r="E52" s="270" t="s">
        <v>91</v>
      </c>
      <c r="F52" s="285"/>
      <c r="G52" s="285"/>
      <c r="H52" s="62"/>
      <c r="I52" s="62"/>
      <c r="J52" s="62"/>
      <c r="K52" s="62"/>
      <c r="L52" s="62"/>
      <c r="M52" s="62"/>
      <c r="N52" s="62"/>
      <c r="O52" s="62"/>
      <c r="P52" s="298">
        <f t="shared" si="0"/>
        <v>0</v>
      </c>
      <c r="Q52" s="298">
        <f t="shared" si="1"/>
        <v>0</v>
      </c>
      <c r="R52" s="324"/>
      <c r="S52" s="324"/>
      <c r="T52" s="62"/>
      <c r="U52" s="62"/>
    </row>
    <row r="53" spans="1:21">
      <c r="A53" s="430"/>
      <c r="B53" s="430"/>
      <c r="C53" s="430"/>
      <c r="D53" s="430"/>
      <c r="E53" s="270" t="s">
        <v>508</v>
      </c>
      <c r="F53" s="285"/>
      <c r="G53" s="285"/>
      <c r="H53" s="62"/>
      <c r="I53" s="62"/>
      <c r="J53" s="62"/>
      <c r="K53" s="62"/>
      <c r="L53" s="62"/>
      <c r="M53" s="62"/>
      <c r="N53" s="62"/>
      <c r="O53" s="62"/>
      <c r="P53" s="298">
        <f t="shared" si="0"/>
        <v>0</v>
      </c>
      <c r="Q53" s="298">
        <f t="shared" si="1"/>
        <v>0</v>
      </c>
      <c r="R53" s="324"/>
      <c r="S53" s="324"/>
      <c r="T53" s="62"/>
      <c r="U53" s="62"/>
    </row>
    <row r="54" spans="1:21">
      <c r="A54" s="430"/>
      <c r="B54" s="430"/>
      <c r="C54" s="430"/>
      <c r="D54" s="430"/>
      <c r="E54" s="270" t="s">
        <v>509</v>
      </c>
      <c r="F54" s="285"/>
      <c r="G54" s="285"/>
      <c r="H54" s="62"/>
      <c r="I54" s="62"/>
      <c r="J54" s="62"/>
      <c r="K54" s="62"/>
      <c r="L54" s="62"/>
      <c r="M54" s="62"/>
      <c r="N54" s="62"/>
      <c r="O54" s="62"/>
      <c r="P54" s="298">
        <f t="shared" si="0"/>
        <v>0</v>
      </c>
      <c r="Q54" s="298">
        <f t="shared" si="1"/>
        <v>0</v>
      </c>
      <c r="R54" s="324"/>
      <c r="S54" s="324"/>
      <c r="T54" s="62"/>
      <c r="U54" s="62"/>
    </row>
    <row r="55" spans="1:21">
      <c r="A55" s="430"/>
      <c r="B55" s="430"/>
      <c r="C55" s="430"/>
      <c r="D55" s="388" t="s">
        <v>510</v>
      </c>
      <c r="E55" s="270" t="s">
        <v>91</v>
      </c>
      <c r="F55" s="285"/>
      <c r="G55" s="285"/>
      <c r="H55" s="62"/>
      <c r="I55" s="62"/>
      <c r="J55" s="62"/>
      <c r="K55" s="62"/>
      <c r="L55" s="62"/>
      <c r="M55" s="62"/>
      <c r="N55" s="62"/>
      <c r="O55" s="62"/>
      <c r="P55" s="298">
        <f t="shared" si="0"/>
        <v>0</v>
      </c>
      <c r="Q55" s="298">
        <f t="shared" si="1"/>
        <v>0</v>
      </c>
      <c r="R55" s="324"/>
      <c r="S55" s="324"/>
      <c r="T55" s="62"/>
      <c r="U55" s="62"/>
    </row>
    <row r="56" spans="1:21">
      <c r="A56" s="430"/>
      <c r="B56" s="430"/>
      <c r="C56" s="430"/>
      <c r="D56" s="430"/>
      <c r="E56" s="270" t="s">
        <v>508</v>
      </c>
      <c r="F56" s="285"/>
      <c r="G56" s="285"/>
      <c r="H56" s="62"/>
      <c r="I56" s="62"/>
      <c r="J56" s="62"/>
      <c r="K56" s="62"/>
      <c r="L56" s="62"/>
      <c r="M56" s="62"/>
      <c r="N56" s="62"/>
      <c r="O56" s="62"/>
      <c r="P56" s="298">
        <f t="shared" si="0"/>
        <v>0</v>
      </c>
      <c r="Q56" s="298">
        <f t="shared" si="1"/>
        <v>0</v>
      </c>
      <c r="R56" s="324"/>
      <c r="S56" s="324"/>
      <c r="T56" s="62"/>
      <c r="U56" s="62"/>
    </row>
    <row r="57" spans="1:21">
      <c r="A57" s="430"/>
      <c r="B57" s="430"/>
      <c r="C57" s="430"/>
      <c r="D57" s="430"/>
      <c r="E57" s="270" t="s">
        <v>509</v>
      </c>
      <c r="F57" s="285"/>
      <c r="G57" s="285"/>
      <c r="H57" s="62"/>
      <c r="I57" s="62"/>
      <c r="J57" s="62"/>
      <c r="K57" s="62"/>
      <c r="L57" s="62"/>
      <c r="M57" s="62"/>
      <c r="N57" s="62"/>
      <c r="O57" s="62"/>
      <c r="P57" s="298">
        <f t="shared" si="0"/>
        <v>0</v>
      </c>
      <c r="Q57" s="298">
        <f t="shared" si="1"/>
        <v>0</v>
      </c>
      <c r="R57" s="324"/>
      <c r="S57" s="324"/>
      <c r="T57" s="62"/>
      <c r="U57" s="62"/>
    </row>
    <row r="60" spans="1:21">
      <c r="T60" s="34"/>
    </row>
    <row r="65" spans="20:20">
      <c r="T65" s="34"/>
    </row>
    <row r="69" spans="20:20">
      <c r="T69" s="34"/>
    </row>
    <row r="72" spans="20:20">
      <c r="T72" s="34"/>
    </row>
  </sheetData>
  <mergeCells count="58">
    <mergeCell ref="R2:S2"/>
    <mergeCell ref="T2:U2"/>
    <mergeCell ref="A1:U1"/>
    <mergeCell ref="A2:A3"/>
    <mergeCell ref="B2:B3"/>
    <mergeCell ref="J2:K2"/>
    <mergeCell ref="N2:O2"/>
    <mergeCell ref="P2:Q2"/>
    <mergeCell ref="L2:M2"/>
    <mergeCell ref="C2:C3"/>
    <mergeCell ref="F2:G2"/>
    <mergeCell ref="H2:I2"/>
    <mergeCell ref="D2:E3"/>
    <mergeCell ref="C52:C57"/>
    <mergeCell ref="B52:B57"/>
    <mergeCell ref="A52:A57"/>
    <mergeCell ref="D13:D15"/>
    <mergeCell ref="D16:D18"/>
    <mergeCell ref="D40:D42"/>
    <mergeCell ref="D43:D45"/>
    <mergeCell ref="D19:D21"/>
    <mergeCell ref="D22:D24"/>
    <mergeCell ref="D25:D27"/>
    <mergeCell ref="D46:D48"/>
    <mergeCell ref="D37:D39"/>
    <mergeCell ref="D49:D51"/>
    <mergeCell ref="D52:D54"/>
    <mergeCell ref="D55:D57"/>
    <mergeCell ref="B16:B21"/>
    <mergeCell ref="D28:D30"/>
    <mergeCell ref="D31:D33"/>
    <mergeCell ref="D34:D36"/>
    <mergeCell ref="D4:D6"/>
    <mergeCell ref="D7:D9"/>
    <mergeCell ref="D10:D12"/>
    <mergeCell ref="B4:B9"/>
    <mergeCell ref="A4:A9"/>
    <mergeCell ref="C10:C15"/>
    <mergeCell ref="B10:B15"/>
    <mergeCell ref="A10:A15"/>
    <mergeCell ref="C4:C9"/>
    <mergeCell ref="A16:A21"/>
    <mergeCell ref="C22:C27"/>
    <mergeCell ref="B22:B27"/>
    <mergeCell ref="A22:A27"/>
    <mergeCell ref="C28:C33"/>
    <mergeCell ref="B28:B33"/>
    <mergeCell ref="A28:A33"/>
    <mergeCell ref="C16:C21"/>
    <mergeCell ref="C46:C51"/>
    <mergeCell ref="B46:B51"/>
    <mergeCell ref="A46:A51"/>
    <mergeCell ref="B34:B39"/>
    <mergeCell ref="A34:A39"/>
    <mergeCell ref="C40:C45"/>
    <mergeCell ref="B40:B45"/>
    <mergeCell ref="A40:A45"/>
    <mergeCell ref="C34:C39"/>
  </mergeCells>
  <phoneticPr fontId="46"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57"/>
  <sheetViews>
    <sheetView topLeftCell="A8" workbookViewId="0">
      <selection activeCell="F22" sqref="F22:G57"/>
    </sheetView>
  </sheetViews>
  <sheetFormatPr defaultRowHeight="13.5"/>
  <cols>
    <col min="1" max="1" width="4.625" customWidth="1"/>
    <col min="2" max="2" width="8.875" customWidth="1"/>
    <col min="3" max="3" width="7.625" customWidth="1"/>
    <col min="4" max="4" width="7.625" style="13" customWidth="1"/>
    <col min="5" max="5" width="15.25" customWidth="1"/>
    <col min="6" max="17" width="7.125" customWidth="1"/>
    <col min="18" max="19" width="7.125" style="13" customWidth="1"/>
    <col min="20" max="25" width="7.125" customWidth="1"/>
  </cols>
  <sheetData>
    <row r="1" spans="1:29">
      <c r="A1" s="420" t="s">
        <v>682</v>
      </c>
      <c r="B1" s="421"/>
      <c r="C1" s="421"/>
      <c r="D1" s="421"/>
      <c r="E1" s="421"/>
      <c r="F1" s="421"/>
      <c r="G1" s="421"/>
      <c r="H1" s="421"/>
      <c r="I1" s="421"/>
      <c r="J1" s="421"/>
      <c r="K1" s="421"/>
      <c r="L1" s="421"/>
      <c r="M1" s="421"/>
      <c r="N1" s="421"/>
      <c r="O1" s="421"/>
      <c r="P1" s="421"/>
      <c r="Q1" s="421"/>
      <c r="R1" s="421"/>
      <c r="S1" s="421"/>
      <c r="T1" s="421"/>
      <c r="U1" s="421"/>
      <c r="V1" s="113"/>
      <c r="W1" s="113"/>
      <c r="X1" s="113"/>
      <c r="Y1" s="113"/>
    </row>
    <row r="2" spans="1:29" ht="25.5" customHeight="1">
      <c r="A2" s="388" t="s">
        <v>10</v>
      </c>
      <c r="B2" s="388" t="s">
        <v>11</v>
      </c>
      <c r="C2" s="388" t="s">
        <v>375</v>
      </c>
      <c r="D2" s="551" t="s">
        <v>328</v>
      </c>
      <c r="E2" s="505"/>
      <c r="F2" s="430" t="s">
        <v>369</v>
      </c>
      <c r="G2" s="430"/>
      <c r="H2" s="430" t="s">
        <v>370</v>
      </c>
      <c r="I2" s="430"/>
      <c r="J2" s="430" t="s">
        <v>327</v>
      </c>
      <c r="K2" s="430"/>
      <c r="L2" s="430">
        <v>2014</v>
      </c>
      <c r="M2" s="430"/>
      <c r="N2" s="430">
        <v>2015</v>
      </c>
      <c r="O2" s="430"/>
      <c r="P2" s="388" t="s">
        <v>373</v>
      </c>
      <c r="Q2" s="388"/>
      <c r="R2" s="430" t="s">
        <v>642</v>
      </c>
      <c r="S2" s="430"/>
      <c r="T2" s="388" t="s">
        <v>374</v>
      </c>
      <c r="U2" s="388"/>
      <c r="V2" s="178"/>
      <c r="W2" s="178"/>
      <c r="X2" s="178"/>
      <c r="Y2" s="178"/>
      <c r="Z2" s="78"/>
      <c r="AA2" s="78"/>
    </row>
    <row r="3" spans="1:29" ht="38.25">
      <c r="A3" s="388"/>
      <c r="B3" s="388"/>
      <c r="C3" s="388"/>
      <c r="D3" s="553"/>
      <c r="E3" s="507"/>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9" ht="14.25" customHeight="1">
      <c r="A4" s="432">
        <v>1</v>
      </c>
      <c r="B4" s="418" t="s">
        <v>20</v>
      </c>
      <c r="C4" s="432">
        <v>10</v>
      </c>
      <c r="D4" s="418" t="s">
        <v>506</v>
      </c>
      <c r="E4" s="66" t="s">
        <v>200</v>
      </c>
      <c r="F4" s="50"/>
      <c r="G4" s="343"/>
      <c r="H4" s="50"/>
      <c r="I4" s="50"/>
      <c r="J4" s="50"/>
      <c r="K4" s="50"/>
      <c r="L4" s="50"/>
      <c r="M4" s="50"/>
      <c r="N4" s="50"/>
      <c r="O4" s="50"/>
      <c r="P4" s="298">
        <f>F4+H4+J4+L4+N4</f>
        <v>0</v>
      </c>
      <c r="Q4" s="298">
        <f>G4+I4+K4+M4+O4</f>
        <v>0</v>
      </c>
      <c r="R4" s="316"/>
      <c r="S4" s="316"/>
      <c r="T4" s="50"/>
      <c r="U4" s="50"/>
      <c r="V4" s="42"/>
      <c r="W4" s="42"/>
      <c r="X4" s="42"/>
      <c r="Y4" s="42"/>
      <c r="Z4" s="42"/>
      <c r="AA4" s="42"/>
    </row>
    <row r="5" spans="1:29" ht="13.5" customHeight="1">
      <c r="A5" s="433"/>
      <c r="B5" s="431"/>
      <c r="C5" s="433"/>
      <c r="D5" s="433"/>
      <c r="E5" s="66" t="s">
        <v>201</v>
      </c>
      <c r="F5" s="343"/>
      <c r="G5" s="343"/>
      <c r="H5" s="50"/>
      <c r="I5" s="50"/>
      <c r="J5" s="50"/>
      <c r="K5" s="50"/>
      <c r="L5" s="50"/>
      <c r="M5" s="50"/>
      <c r="N5" s="50"/>
      <c r="O5" s="50"/>
      <c r="P5" s="298">
        <f t="shared" ref="P5:P57" si="0">F5+H5+J5+L5+N5</f>
        <v>0</v>
      </c>
      <c r="Q5" s="298">
        <f t="shared" ref="Q5:Q57" si="1">G5+I5+K5+M5+O5</f>
        <v>0</v>
      </c>
      <c r="R5" s="316"/>
      <c r="S5" s="316"/>
      <c r="T5" s="50"/>
      <c r="U5" s="50"/>
      <c r="V5" s="42"/>
      <c r="W5" s="42"/>
      <c r="X5" s="42"/>
      <c r="Y5" s="42"/>
      <c r="Z5" s="42"/>
      <c r="AA5" s="42"/>
      <c r="AC5">
        <f>P5+T5+V5</f>
        <v>0</v>
      </c>
    </row>
    <row r="6" spans="1:29" ht="20.25" customHeight="1">
      <c r="A6" s="433"/>
      <c r="B6" s="431"/>
      <c r="C6" s="433"/>
      <c r="D6" s="434"/>
      <c r="E6" s="66" t="s">
        <v>203</v>
      </c>
      <c r="F6" s="343"/>
      <c r="G6" s="343"/>
      <c r="H6" s="50"/>
      <c r="I6" s="50"/>
      <c r="J6" s="50"/>
      <c r="K6" s="50"/>
      <c r="L6" s="50"/>
      <c r="M6" s="50"/>
      <c r="N6" s="50"/>
      <c r="O6" s="50"/>
      <c r="P6" s="298">
        <f t="shared" si="0"/>
        <v>0</v>
      </c>
      <c r="Q6" s="298">
        <f t="shared" si="1"/>
        <v>0</v>
      </c>
      <c r="R6" s="316"/>
      <c r="S6" s="316"/>
      <c r="T6" s="50"/>
      <c r="U6" s="50"/>
      <c r="V6" s="42"/>
      <c r="W6" s="42"/>
      <c r="X6" s="42"/>
      <c r="Y6" s="42"/>
      <c r="Z6" s="42"/>
      <c r="AA6" s="42"/>
      <c r="AC6">
        <f>P6+T6+V6</f>
        <v>0</v>
      </c>
    </row>
    <row r="7" spans="1:29" s="13" customFormat="1" ht="20.25" customHeight="1">
      <c r="A7" s="433"/>
      <c r="B7" s="431"/>
      <c r="C7" s="433"/>
      <c r="D7" s="418" t="s">
        <v>510</v>
      </c>
      <c r="E7" s="321" t="s">
        <v>200</v>
      </c>
      <c r="F7" s="343"/>
      <c r="G7" s="343"/>
      <c r="H7" s="323"/>
      <c r="I7" s="323"/>
      <c r="J7" s="323"/>
      <c r="K7" s="323"/>
      <c r="L7" s="323"/>
      <c r="M7" s="323"/>
      <c r="N7" s="323"/>
      <c r="O7" s="323"/>
      <c r="P7" s="298">
        <f t="shared" si="0"/>
        <v>0</v>
      </c>
      <c r="Q7" s="298">
        <f t="shared" si="1"/>
        <v>0</v>
      </c>
      <c r="R7" s="323"/>
      <c r="S7" s="323"/>
      <c r="T7" s="323"/>
      <c r="U7" s="323"/>
      <c r="V7" s="42"/>
      <c r="W7" s="42"/>
      <c r="X7" s="42"/>
      <c r="Y7" s="42"/>
      <c r="Z7" s="42"/>
      <c r="AA7" s="42"/>
    </row>
    <row r="8" spans="1:29" s="13" customFormat="1" ht="20.25" customHeight="1">
      <c r="A8" s="433"/>
      <c r="B8" s="431"/>
      <c r="C8" s="433"/>
      <c r="D8" s="433"/>
      <c r="E8" s="321" t="s">
        <v>201</v>
      </c>
      <c r="F8" s="343"/>
      <c r="G8" s="343"/>
      <c r="H8" s="323"/>
      <c r="I8" s="323"/>
      <c r="J8" s="323"/>
      <c r="K8" s="323"/>
      <c r="L8" s="323"/>
      <c r="M8" s="323"/>
      <c r="N8" s="323"/>
      <c r="O8" s="323"/>
      <c r="P8" s="298">
        <f t="shared" si="0"/>
        <v>0</v>
      </c>
      <c r="Q8" s="298">
        <f t="shared" si="1"/>
        <v>0</v>
      </c>
      <c r="R8" s="323"/>
      <c r="S8" s="323"/>
      <c r="T8" s="323"/>
      <c r="U8" s="323"/>
      <c r="V8" s="42"/>
      <c r="W8" s="42"/>
      <c r="X8" s="42"/>
      <c r="Y8" s="42"/>
      <c r="Z8" s="42"/>
      <c r="AA8" s="42"/>
    </row>
    <row r="9" spans="1:29" s="13" customFormat="1" ht="20.25" customHeight="1">
      <c r="A9" s="434"/>
      <c r="B9" s="419"/>
      <c r="C9" s="434"/>
      <c r="D9" s="434"/>
      <c r="E9" s="321" t="s">
        <v>203</v>
      </c>
      <c r="F9" s="343"/>
      <c r="G9" s="343"/>
      <c r="H9" s="323"/>
      <c r="I9" s="323"/>
      <c r="J9" s="323"/>
      <c r="K9" s="323"/>
      <c r="L9" s="323"/>
      <c r="M9" s="323"/>
      <c r="N9" s="323"/>
      <c r="O9" s="323"/>
      <c r="P9" s="298">
        <f t="shared" si="0"/>
        <v>0</v>
      </c>
      <c r="Q9" s="298">
        <f t="shared" si="1"/>
        <v>0</v>
      </c>
      <c r="R9" s="323"/>
      <c r="S9" s="323"/>
      <c r="T9" s="323"/>
      <c r="U9" s="323"/>
      <c r="V9" s="42"/>
      <c r="W9" s="42"/>
      <c r="X9" s="42"/>
      <c r="Y9" s="42"/>
      <c r="Z9" s="42"/>
      <c r="AA9" s="42"/>
    </row>
    <row r="10" spans="1:29" s="13" customFormat="1" ht="15" customHeight="1">
      <c r="A10" s="432">
        <v>2</v>
      </c>
      <c r="B10" s="418" t="s">
        <v>683</v>
      </c>
      <c r="C10" s="432">
        <v>10</v>
      </c>
      <c r="D10" s="418" t="s">
        <v>506</v>
      </c>
      <c r="E10" s="321" t="s">
        <v>200</v>
      </c>
      <c r="F10" s="343"/>
      <c r="G10" s="343"/>
      <c r="H10" s="323"/>
      <c r="I10" s="323"/>
      <c r="J10" s="323"/>
      <c r="K10" s="323"/>
      <c r="L10" s="323"/>
      <c r="M10" s="323"/>
      <c r="N10" s="323"/>
      <c r="O10" s="323"/>
      <c r="P10" s="298">
        <f t="shared" si="0"/>
        <v>0</v>
      </c>
      <c r="Q10" s="298">
        <f t="shared" si="1"/>
        <v>0</v>
      </c>
      <c r="R10" s="323"/>
      <c r="S10" s="323"/>
      <c r="T10" s="323"/>
      <c r="U10" s="323"/>
      <c r="V10" s="35"/>
      <c r="W10" s="35"/>
      <c r="X10" s="35"/>
      <c r="Y10" s="35"/>
      <c r="Z10" s="42"/>
      <c r="AA10" s="42"/>
    </row>
    <row r="11" spans="1:29" s="13" customFormat="1" ht="13.5" customHeight="1">
      <c r="A11" s="433"/>
      <c r="B11" s="431"/>
      <c r="C11" s="433"/>
      <c r="D11" s="433"/>
      <c r="E11" s="321" t="s">
        <v>201</v>
      </c>
      <c r="F11" s="343"/>
      <c r="G11" s="343"/>
      <c r="H11" s="323"/>
      <c r="I11" s="323"/>
      <c r="J11" s="323"/>
      <c r="K11" s="323"/>
      <c r="L11" s="323"/>
      <c r="M11" s="323"/>
      <c r="N11" s="323"/>
      <c r="O11" s="323"/>
      <c r="P11" s="298">
        <f t="shared" si="0"/>
        <v>0</v>
      </c>
      <c r="Q11" s="298">
        <f t="shared" si="1"/>
        <v>0</v>
      </c>
      <c r="R11" s="323"/>
      <c r="S11" s="323"/>
      <c r="T11" s="323"/>
      <c r="U11" s="323"/>
      <c r="V11" s="35"/>
      <c r="W11" s="35"/>
      <c r="X11" s="35"/>
      <c r="Y11" s="35"/>
      <c r="Z11" s="42"/>
      <c r="AA11" s="42"/>
    </row>
    <row r="12" spans="1:29" s="13" customFormat="1" ht="15">
      <c r="A12" s="433"/>
      <c r="B12" s="431"/>
      <c r="C12" s="433"/>
      <c r="D12" s="434"/>
      <c r="E12" s="321" t="s">
        <v>203</v>
      </c>
      <c r="F12" s="343"/>
      <c r="G12" s="343"/>
      <c r="H12" s="323"/>
      <c r="I12" s="323"/>
      <c r="J12" s="323"/>
      <c r="K12" s="323"/>
      <c r="L12" s="323"/>
      <c r="M12" s="323"/>
      <c r="N12" s="323"/>
      <c r="O12" s="323"/>
      <c r="P12" s="298">
        <f t="shared" si="0"/>
        <v>0</v>
      </c>
      <c r="Q12" s="298">
        <f t="shared" si="1"/>
        <v>0</v>
      </c>
      <c r="R12" s="323"/>
      <c r="S12" s="323"/>
      <c r="T12" s="323"/>
      <c r="U12" s="323"/>
      <c r="V12" s="35"/>
      <c r="W12" s="35"/>
      <c r="X12" s="35"/>
      <c r="Y12" s="35"/>
      <c r="Z12" s="42"/>
      <c r="AA12" s="42"/>
    </row>
    <row r="13" spans="1:29" s="13" customFormat="1" ht="15" customHeight="1">
      <c r="A13" s="433"/>
      <c r="B13" s="431"/>
      <c r="C13" s="433"/>
      <c r="D13" s="418" t="s">
        <v>510</v>
      </c>
      <c r="E13" s="321" t="s">
        <v>200</v>
      </c>
      <c r="F13" s="343"/>
      <c r="G13" s="343"/>
      <c r="H13" s="323"/>
      <c r="I13" s="323"/>
      <c r="J13" s="323"/>
      <c r="K13" s="323"/>
      <c r="L13" s="323"/>
      <c r="M13" s="323"/>
      <c r="N13" s="323"/>
      <c r="O13" s="323"/>
      <c r="P13" s="298">
        <f t="shared" si="0"/>
        <v>0</v>
      </c>
      <c r="Q13" s="298">
        <f t="shared" si="1"/>
        <v>0</v>
      </c>
      <c r="R13" s="323"/>
      <c r="S13" s="323"/>
      <c r="T13" s="323"/>
      <c r="U13" s="323"/>
      <c r="V13" s="42"/>
      <c r="W13" s="42"/>
      <c r="X13" s="42"/>
      <c r="Y13" s="42"/>
      <c r="Z13" s="42"/>
      <c r="AA13" s="42"/>
    </row>
    <row r="14" spans="1:29" s="13" customFormat="1" ht="15">
      <c r="A14" s="433"/>
      <c r="B14" s="431"/>
      <c r="C14" s="433"/>
      <c r="D14" s="433"/>
      <c r="E14" s="321" t="s">
        <v>201</v>
      </c>
      <c r="F14" s="343"/>
      <c r="G14" s="343"/>
      <c r="H14" s="323"/>
      <c r="I14" s="323"/>
      <c r="J14" s="323"/>
      <c r="K14" s="323"/>
      <c r="L14" s="323"/>
      <c r="M14" s="323"/>
      <c r="N14" s="323"/>
      <c r="O14" s="323"/>
      <c r="P14" s="298">
        <f t="shared" si="0"/>
        <v>0</v>
      </c>
      <c r="Q14" s="298">
        <f t="shared" si="1"/>
        <v>0</v>
      </c>
      <c r="R14" s="323"/>
      <c r="S14" s="323"/>
      <c r="T14" s="323"/>
      <c r="U14" s="323"/>
      <c r="V14" s="42"/>
      <c r="W14" s="42"/>
      <c r="X14" s="42"/>
      <c r="Y14" s="42"/>
      <c r="Z14" s="42"/>
      <c r="AA14" s="42"/>
    </row>
    <row r="15" spans="1:29" s="13" customFormat="1" ht="15">
      <c r="A15" s="434"/>
      <c r="B15" s="419"/>
      <c r="C15" s="434"/>
      <c r="D15" s="434"/>
      <c r="E15" s="321" t="s">
        <v>203</v>
      </c>
      <c r="F15" s="343"/>
      <c r="G15" s="343"/>
      <c r="H15" s="323"/>
      <c r="I15" s="323"/>
      <c r="J15" s="323"/>
      <c r="K15" s="323"/>
      <c r="L15" s="323"/>
      <c r="M15" s="323"/>
      <c r="N15" s="323"/>
      <c r="O15" s="323"/>
      <c r="P15" s="298">
        <f t="shared" si="0"/>
        <v>0</v>
      </c>
      <c r="Q15" s="298">
        <f t="shared" si="1"/>
        <v>0</v>
      </c>
      <c r="R15" s="323"/>
      <c r="S15" s="323"/>
      <c r="T15" s="323"/>
      <c r="U15" s="323"/>
      <c r="V15" s="42"/>
      <c r="W15" s="42"/>
      <c r="X15" s="42"/>
      <c r="Y15" s="42"/>
      <c r="Z15" s="42"/>
      <c r="AA15" s="42"/>
    </row>
    <row r="16" spans="1:29" s="13" customFormat="1" ht="15">
      <c r="A16" s="432">
        <v>3</v>
      </c>
      <c r="B16" s="418" t="s">
        <v>684</v>
      </c>
      <c r="C16" s="432">
        <v>10</v>
      </c>
      <c r="D16" s="418" t="s">
        <v>506</v>
      </c>
      <c r="E16" s="321" t="s">
        <v>200</v>
      </c>
      <c r="F16" s="298">
        <f>F4+F10</f>
        <v>0</v>
      </c>
      <c r="G16" s="298">
        <f t="shared" ref="G16:O16" si="2">G4+G10</f>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0"/>
        <v>0</v>
      </c>
      <c r="Q16" s="298">
        <f t="shared" si="1"/>
        <v>0</v>
      </c>
      <c r="R16" s="298">
        <f t="shared" ref="R16:U21" si="3">R4+R10</f>
        <v>0</v>
      </c>
      <c r="S16" s="298">
        <f t="shared" si="3"/>
        <v>0</v>
      </c>
      <c r="T16" s="298">
        <f t="shared" si="3"/>
        <v>0</v>
      </c>
      <c r="U16" s="298">
        <f t="shared" si="3"/>
        <v>0</v>
      </c>
      <c r="V16" s="42"/>
      <c r="W16" s="42"/>
      <c r="X16" s="42"/>
      <c r="Y16" s="42"/>
      <c r="Z16" s="42"/>
      <c r="AA16" s="42"/>
    </row>
    <row r="17" spans="1:27" s="13" customFormat="1" ht="15">
      <c r="A17" s="433"/>
      <c r="B17" s="431"/>
      <c r="C17" s="433"/>
      <c r="D17" s="433"/>
      <c r="E17" s="321" t="s">
        <v>201</v>
      </c>
      <c r="F17" s="298">
        <f t="shared" ref="F17:O21" si="4">F5+F11</f>
        <v>0</v>
      </c>
      <c r="G17" s="298">
        <f t="shared" si="4"/>
        <v>0</v>
      </c>
      <c r="H17" s="298">
        <f t="shared" si="4"/>
        <v>0</v>
      </c>
      <c r="I17" s="298">
        <f t="shared" si="4"/>
        <v>0</v>
      </c>
      <c r="J17" s="298">
        <f t="shared" si="4"/>
        <v>0</v>
      </c>
      <c r="K17" s="298">
        <f t="shared" si="4"/>
        <v>0</v>
      </c>
      <c r="L17" s="298">
        <f t="shared" si="4"/>
        <v>0</v>
      </c>
      <c r="M17" s="298">
        <f t="shared" si="4"/>
        <v>0</v>
      </c>
      <c r="N17" s="298">
        <f t="shared" si="4"/>
        <v>0</v>
      </c>
      <c r="O17" s="298">
        <f t="shared" si="4"/>
        <v>0</v>
      </c>
      <c r="P17" s="298">
        <f t="shared" si="0"/>
        <v>0</v>
      </c>
      <c r="Q17" s="298">
        <f t="shared" si="1"/>
        <v>0</v>
      </c>
      <c r="R17" s="298">
        <f t="shared" si="3"/>
        <v>0</v>
      </c>
      <c r="S17" s="298">
        <f t="shared" si="3"/>
        <v>0</v>
      </c>
      <c r="T17" s="298">
        <f t="shared" si="3"/>
        <v>0</v>
      </c>
      <c r="U17" s="298">
        <f t="shared" si="3"/>
        <v>0</v>
      </c>
      <c r="V17" s="42"/>
      <c r="W17" s="42"/>
      <c r="X17" s="42"/>
      <c r="Y17" s="42"/>
      <c r="Z17" s="42"/>
      <c r="AA17" s="42"/>
    </row>
    <row r="18" spans="1:27" s="13" customFormat="1" ht="15">
      <c r="A18" s="433"/>
      <c r="B18" s="431"/>
      <c r="C18" s="433"/>
      <c r="D18" s="434"/>
      <c r="E18" s="321" t="s">
        <v>203</v>
      </c>
      <c r="F18" s="298">
        <f t="shared" si="4"/>
        <v>0</v>
      </c>
      <c r="G18" s="298">
        <f t="shared" si="4"/>
        <v>0</v>
      </c>
      <c r="H18" s="298">
        <f t="shared" si="4"/>
        <v>0</v>
      </c>
      <c r="I18" s="298">
        <f t="shared" si="4"/>
        <v>0</v>
      </c>
      <c r="J18" s="298">
        <f t="shared" si="4"/>
        <v>0</v>
      </c>
      <c r="K18" s="298">
        <f t="shared" si="4"/>
        <v>0</v>
      </c>
      <c r="L18" s="298">
        <f t="shared" si="4"/>
        <v>0</v>
      </c>
      <c r="M18" s="298">
        <f t="shared" si="4"/>
        <v>0</v>
      </c>
      <c r="N18" s="298">
        <f t="shared" si="4"/>
        <v>0</v>
      </c>
      <c r="O18" s="298">
        <f t="shared" si="4"/>
        <v>0</v>
      </c>
      <c r="P18" s="298">
        <f t="shared" si="0"/>
        <v>0</v>
      </c>
      <c r="Q18" s="298">
        <f t="shared" si="1"/>
        <v>0</v>
      </c>
      <c r="R18" s="298">
        <f t="shared" si="3"/>
        <v>0</v>
      </c>
      <c r="S18" s="298">
        <f t="shared" si="3"/>
        <v>0</v>
      </c>
      <c r="T18" s="298">
        <f t="shared" si="3"/>
        <v>0</v>
      </c>
      <c r="U18" s="298">
        <f t="shared" si="3"/>
        <v>0</v>
      </c>
      <c r="V18" s="42"/>
      <c r="W18" s="42"/>
      <c r="X18" s="42"/>
      <c r="Y18" s="42"/>
      <c r="Z18" s="42"/>
      <c r="AA18" s="42"/>
    </row>
    <row r="19" spans="1:27" s="13" customFormat="1" ht="15">
      <c r="A19" s="433"/>
      <c r="B19" s="431"/>
      <c r="C19" s="433"/>
      <c r="D19" s="418" t="s">
        <v>510</v>
      </c>
      <c r="E19" s="321" t="s">
        <v>200</v>
      </c>
      <c r="F19" s="298">
        <f t="shared" si="4"/>
        <v>0</v>
      </c>
      <c r="G19" s="298">
        <f t="shared" si="4"/>
        <v>0</v>
      </c>
      <c r="H19" s="298">
        <f t="shared" si="4"/>
        <v>0</v>
      </c>
      <c r="I19" s="298">
        <f t="shared" si="4"/>
        <v>0</v>
      </c>
      <c r="J19" s="298">
        <f t="shared" si="4"/>
        <v>0</v>
      </c>
      <c r="K19" s="298">
        <f t="shared" si="4"/>
        <v>0</v>
      </c>
      <c r="L19" s="298">
        <f t="shared" si="4"/>
        <v>0</v>
      </c>
      <c r="M19" s="298">
        <f t="shared" si="4"/>
        <v>0</v>
      </c>
      <c r="N19" s="298">
        <f t="shared" si="4"/>
        <v>0</v>
      </c>
      <c r="O19" s="298">
        <f t="shared" si="4"/>
        <v>0</v>
      </c>
      <c r="P19" s="298">
        <f t="shared" si="0"/>
        <v>0</v>
      </c>
      <c r="Q19" s="298">
        <f t="shared" si="1"/>
        <v>0</v>
      </c>
      <c r="R19" s="298">
        <f t="shared" si="3"/>
        <v>0</v>
      </c>
      <c r="S19" s="298">
        <f t="shared" si="3"/>
        <v>0</v>
      </c>
      <c r="T19" s="298">
        <f t="shared" si="3"/>
        <v>0</v>
      </c>
      <c r="U19" s="298">
        <f t="shared" si="3"/>
        <v>0</v>
      </c>
      <c r="V19" s="42"/>
      <c r="W19" s="42"/>
      <c r="X19" s="42"/>
      <c r="Y19" s="42"/>
      <c r="Z19" s="42"/>
      <c r="AA19" s="42"/>
    </row>
    <row r="20" spans="1:27" s="13" customFormat="1" ht="15">
      <c r="A20" s="433"/>
      <c r="B20" s="431"/>
      <c r="C20" s="433"/>
      <c r="D20" s="433"/>
      <c r="E20" s="321" t="s">
        <v>201</v>
      </c>
      <c r="F20" s="298">
        <f t="shared" si="4"/>
        <v>0</v>
      </c>
      <c r="G20" s="298">
        <f t="shared" si="4"/>
        <v>0</v>
      </c>
      <c r="H20" s="298">
        <f t="shared" si="4"/>
        <v>0</v>
      </c>
      <c r="I20" s="298">
        <f t="shared" si="4"/>
        <v>0</v>
      </c>
      <c r="J20" s="298">
        <f t="shared" si="4"/>
        <v>0</v>
      </c>
      <c r="K20" s="298">
        <f t="shared" si="4"/>
        <v>0</v>
      </c>
      <c r="L20" s="298">
        <f t="shared" si="4"/>
        <v>0</v>
      </c>
      <c r="M20" s="298">
        <f t="shared" si="4"/>
        <v>0</v>
      </c>
      <c r="N20" s="298">
        <f t="shared" si="4"/>
        <v>0</v>
      </c>
      <c r="O20" s="298">
        <f t="shared" si="4"/>
        <v>0</v>
      </c>
      <c r="P20" s="298">
        <f t="shared" si="0"/>
        <v>0</v>
      </c>
      <c r="Q20" s="298">
        <f t="shared" si="1"/>
        <v>0</v>
      </c>
      <c r="R20" s="298">
        <f t="shared" si="3"/>
        <v>0</v>
      </c>
      <c r="S20" s="298">
        <f t="shared" si="3"/>
        <v>0</v>
      </c>
      <c r="T20" s="298">
        <f t="shared" si="3"/>
        <v>0</v>
      </c>
      <c r="U20" s="298">
        <f t="shared" si="3"/>
        <v>0</v>
      </c>
      <c r="V20" s="42"/>
      <c r="W20" s="42"/>
      <c r="X20" s="42"/>
      <c r="Y20" s="42"/>
      <c r="Z20" s="42"/>
      <c r="AA20" s="42"/>
    </row>
    <row r="21" spans="1:27" s="13" customFormat="1" ht="15">
      <c r="A21" s="434"/>
      <c r="B21" s="419"/>
      <c r="C21" s="434"/>
      <c r="D21" s="434"/>
      <c r="E21" s="321" t="s">
        <v>203</v>
      </c>
      <c r="F21" s="298">
        <f t="shared" si="4"/>
        <v>0</v>
      </c>
      <c r="G21" s="298">
        <f t="shared" si="4"/>
        <v>0</v>
      </c>
      <c r="H21" s="298">
        <f t="shared" si="4"/>
        <v>0</v>
      </c>
      <c r="I21" s="298">
        <f t="shared" si="4"/>
        <v>0</v>
      </c>
      <c r="J21" s="298">
        <f t="shared" si="4"/>
        <v>0</v>
      </c>
      <c r="K21" s="298">
        <f t="shared" si="4"/>
        <v>0</v>
      </c>
      <c r="L21" s="298">
        <f t="shared" si="4"/>
        <v>0</v>
      </c>
      <c r="M21" s="298">
        <f t="shared" si="4"/>
        <v>0</v>
      </c>
      <c r="N21" s="298">
        <f t="shared" si="4"/>
        <v>0</v>
      </c>
      <c r="O21" s="298">
        <f t="shared" si="4"/>
        <v>0</v>
      </c>
      <c r="P21" s="298">
        <f t="shared" si="0"/>
        <v>0</v>
      </c>
      <c r="Q21" s="298">
        <f t="shared" si="1"/>
        <v>0</v>
      </c>
      <c r="R21" s="298">
        <f t="shared" si="3"/>
        <v>0</v>
      </c>
      <c r="S21" s="298">
        <f t="shared" si="3"/>
        <v>0</v>
      </c>
      <c r="T21" s="298">
        <f t="shared" si="3"/>
        <v>0</v>
      </c>
      <c r="U21" s="298">
        <f t="shared" si="3"/>
        <v>0</v>
      </c>
      <c r="V21" s="42"/>
      <c r="W21" s="42"/>
      <c r="X21" s="42"/>
      <c r="Y21" s="42"/>
      <c r="Z21" s="42"/>
      <c r="AA21" s="42"/>
    </row>
    <row r="22" spans="1:27" s="13" customFormat="1" ht="15">
      <c r="A22" s="432">
        <v>3.1</v>
      </c>
      <c r="B22" s="432" t="s">
        <v>690</v>
      </c>
      <c r="C22" s="432">
        <v>10</v>
      </c>
      <c r="D22" s="418" t="s">
        <v>506</v>
      </c>
      <c r="E22" s="321" t="s">
        <v>200</v>
      </c>
      <c r="F22" s="323"/>
      <c r="G22" s="343"/>
      <c r="H22" s="323"/>
      <c r="I22" s="323"/>
      <c r="J22" s="323"/>
      <c r="K22" s="323"/>
      <c r="L22" s="323"/>
      <c r="M22" s="323"/>
      <c r="N22" s="323"/>
      <c r="O22" s="323"/>
      <c r="P22" s="298">
        <f>F22+H22+J22+L22+N22</f>
        <v>0</v>
      </c>
      <c r="Q22" s="298">
        <f>G22+I22+K22+M22+O22</f>
        <v>0</v>
      </c>
      <c r="R22" s="323"/>
      <c r="S22" s="323"/>
      <c r="T22" s="323"/>
      <c r="U22" s="323"/>
      <c r="V22" s="42"/>
      <c r="W22" s="42"/>
      <c r="X22" s="42"/>
      <c r="Y22" s="42"/>
      <c r="Z22" s="42"/>
      <c r="AA22" s="42"/>
    </row>
    <row r="23" spans="1:27" s="13" customFormat="1" ht="15">
      <c r="A23" s="433"/>
      <c r="B23" s="433"/>
      <c r="C23" s="433"/>
      <c r="D23" s="433"/>
      <c r="E23" s="321" t="s">
        <v>201</v>
      </c>
      <c r="F23" s="343"/>
      <c r="G23" s="343"/>
      <c r="H23" s="323"/>
      <c r="I23" s="323"/>
      <c r="J23" s="323"/>
      <c r="K23" s="323"/>
      <c r="L23" s="323"/>
      <c r="M23" s="323"/>
      <c r="N23" s="323"/>
      <c r="O23" s="323"/>
      <c r="P23" s="298">
        <f t="shared" si="0"/>
        <v>0</v>
      </c>
      <c r="Q23" s="298">
        <f t="shared" si="1"/>
        <v>0</v>
      </c>
      <c r="R23" s="323"/>
      <c r="S23" s="323"/>
      <c r="T23" s="323"/>
      <c r="U23" s="323"/>
      <c r="V23" s="42"/>
      <c r="W23" s="42"/>
      <c r="X23" s="42"/>
      <c r="Y23" s="42"/>
      <c r="Z23" s="42"/>
      <c r="AA23" s="42"/>
    </row>
    <row r="24" spans="1:27" s="13" customFormat="1" ht="15">
      <c r="A24" s="433"/>
      <c r="B24" s="433"/>
      <c r="C24" s="433"/>
      <c r="D24" s="434"/>
      <c r="E24" s="321" t="s">
        <v>203</v>
      </c>
      <c r="F24" s="343"/>
      <c r="G24" s="343"/>
      <c r="H24" s="323"/>
      <c r="I24" s="323"/>
      <c r="J24" s="323"/>
      <c r="K24" s="323"/>
      <c r="L24" s="323"/>
      <c r="M24" s="323"/>
      <c r="N24" s="323"/>
      <c r="O24" s="323"/>
      <c r="P24" s="298">
        <f t="shared" si="0"/>
        <v>0</v>
      </c>
      <c r="Q24" s="298">
        <f t="shared" si="1"/>
        <v>0</v>
      </c>
      <c r="R24" s="323"/>
      <c r="S24" s="323"/>
      <c r="T24" s="323"/>
      <c r="U24" s="323"/>
      <c r="V24" s="42"/>
      <c r="W24" s="42"/>
      <c r="X24" s="42"/>
      <c r="Y24" s="42"/>
      <c r="Z24" s="42"/>
      <c r="AA24" s="42"/>
    </row>
    <row r="25" spans="1:27" s="13" customFormat="1" ht="15">
      <c r="A25" s="433"/>
      <c r="B25" s="433"/>
      <c r="C25" s="433"/>
      <c r="D25" s="418" t="s">
        <v>510</v>
      </c>
      <c r="E25" s="321" t="s">
        <v>200</v>
      </c>
      <c r="F25" s="343"/>
      <c r="G25" s="343"/>
      <c r="H25" s="323"/>
      <c r="I25" s="323"/>
      <c r="J25" s="323"/>
      <c r="K25" s="323"/>
      <c r="L25" s="323"/>
      <c r="M25" s="323"/>
      <c r="N25" s="323"/>
      <c r="O25" s="323"/>
      <c r="P25" s="298">
        <f t="shared" si="0"/>
        <v>0</v>
      </c>
      <c r="Q25" s="298">
        <f t="shared" si="1"/>
        <v>0</v>
      </c>
      <c r="R25" s="323"/>
      <c r="S25" s="323"/>
      <c r="T25" s="323"/>
      <c r="U25" s="323"/>
      <c r="V25" s="35"/>
      <c r="W25" s="35"/>
      <c r="X25" s="35"/>
      <c r="Y25" s="35"/>
      <c r="Z25" s="42"/>
      <c r="AA25" s="42"/>
    </row>
    <row r="26" spans="1:27" s="13" customFormat="1" ht="15">
      <c r="A26" s="433"/>
      <c r="B26" s="433"/>
      <c r="C26" s="433"/>
      <c r="D26" s="433"/>
      <c r="E26" s="321" t="s">
        <v>201</v>
      </c>
      <c r="F26" s="343"/>
      <c r="G26" s="343"/>
      <c r="H26" s="323"/>
      <c r="I26" s="323"/>
      <c r="J26" s="323"/>
      <c r="K26" s="323"/>
      <c r="L26" s="323"/>
      <c r="M26" s="323"/>
      <c r="N26" s="323"/>
      <c r="O26" s="323"/>
      <c r="P26" s="298">
        <f t="shared" si="0"/>
        <v>0</v>
      </c>
      <c r="Q26" s="298">
        <f t="shared" si="1"/>
        <v>0</v>
      </c>
      <c r="R26" s="323"/>
      <c r="S26" s="323"/>
      <c r="T26" s="323"/>
      <c r="U26" s="323"/>
      <c r="V26" s="35"/>
      <c r="W26" s="35"/>
      <c r="X26" s="35"/>
      <c r="Y26" s="35"/>
      <c r="Z26" s="42"/>
      <c r="AA26" s="42"/>
    </row>
    <row r="27" spans="1:27" s="13" customFormat="1" ht="15">
      <c r="A27" s="434"/>
      <c r="B27" s="434"/>
      <c r="C27" s="434"/>
      <c r="D27" s="434"/>
      <c r="E27" s="321" t="s">
        <v>203</v>
      </c>
      <c r="F27" s="343"/>
      <c r="G27" s="343"/>
      <c r="H27" s="323"/>
      <c r="I27" s="323"/>
      <c r="J27" s="323"/>
      <c r="K27" s="323"/>
      <c r="L27" s="323"/>
      <c r="M27" s="323"/>
      <c r="N27" s="323"/>
      <c r="O27" s="323"/>
      <c r="P27" s="298">
        <f t="shared" si="0"/>
        <v>0</v>
      </c>
      <c r="Q27" s="298">
        <f t="shared" si="1"/>
        <v>0</v>
      </c>
      <c r="R27" s="323"/>
      <c r="S27" s="323"/>
      <c r="T27" s="323"/>
      <c r="U27" s="323"/>
      <c r="V27" s="35"/>
      <c r="W27" s="35"/>
      <c r="X27" s="35"/>
      <c r="Y27" s="35"/>
      <c r="Z27" s="42"/>
      <c r="AA27" s="42"/>
    </row>
    <row r="28" spans="1:27" s="13" customFormat="1">
      <c r="A28" s="432">
        <v>3.2</v>
      </c>
      <c r="B28" s="432" t="s">
        <v>687</v>
      </c>
      <c r="C28" s="432">
        <v>10</v>
      </c>
      <c r="D28" s="418" t="s">
        <v>506</v>
      </c>
      <c r="E28" s="321" t="s">
        <v>200</v>
      </c>
      <c r="F28" s="343"/>
      <c r="G28" s="343"/>
      <c r="H28" s="323"/>
      <c r="I28" s="323"/>
      <c r="J28" s="323"/>
      <c r="K28" s="323"/>
      <c r="L28" s="323"/>
      <c r="M28" s="323"/>
      <c r="N28" s="323"/>
      <c r="O28" s="323"/>
      <c r="P28" s="298">
        <f t="shared" si="0"/>
        <v>0</v>
      </c>
      <c r="Q28" s="298">
        <f t="shared" si="1"/>
        <v>0</v>
      </c>
      <c r="R28" s="323"/>
      <c r="S28" s="323"/>
      <c r="T28" s="323"/>
      <c r="U28" s="323"/>
    </row>
    <row r="29" spans="1:27" s="13" customFormat="1">
      <c r="A29" s="433"/>
      <c r="B29" s="433"/>
      <c r="C29" s="433"/>
      <c r="D29" s="433"/>
      <c r="E29" s="321" t="s">
        <v>201</v>
      </c>
      <c r="F29" s="343"/>
      <c r="G29" s="343"/>
      <c r="H29" s="323"/>
      <c r="I29" s="323"/>
      <c r="J29" s="323"/>
      <c r="K29" s="323"/>
      <c r="L29" s="323"/>
      <c r="M29" s="323"/>
      <c r="N29" s="323"/>
      <c r="O29" s="323"/>
      <c r="P29" s="298">
        <f t="shared" si="0"/>
        <v>0</v>
      </c>
      <c r="Q29" s="298">
        <f t="shared" si="1"/>
        <v>0</v>
      </c>
      <c r="R29" s="323"/>
      <c r="S29" s="323"/>
      <c r="T29" s="323"/>
      <c r="U29" s="323"/>
    </row>
    <row r="30" spans="1:27" s="13" customFormat="1">
      <c r="A30" s="433"/>
      <c r="B30" s="433"/>
      <c r="C30" s="433"/>
      <c r="D30" s="434"/>
      <c r="E30" s="321" t="s">
        <v>203</v>
      </c>
      <c r="F30" s="343"/>
      <c r="G30" s="343"/>
      <c r="H30" s="323"/>
      <c r="I30" s="323"/>
      <c r="J30" s="323"/>
      <c r="K30" s="323"/>
      <c r="L30" s="323"/>
      <c r="M30" s="323"/>
      <c r="N30" s="323"/>
      <c r="O30" s="323"/>
      <c r="P30" s="298">
        <f t="shared" si="0"/>
        <v>0</v>
      </c>
      <c r="Q30" s="298">
        <f t="shared" si="1"/>
        <v>0</v>
      </c>
      <c r="R30" s="323"/>
      <c r="S30" s="323"/>
      <c r="T30" s="323"/>
      <c r="U30" s="323"/>
    </row>
    <row r="31" spans="1:27" s="13" customFormat="1">
      <c r="A31" s="433"/>
      <c r="B31" s="433"/>
      <c r="C31" s="433"/>
      <c r="D31" s="418" t="s">
        <v>510</v>
      </c>
      <c r="E31" s="321" t="s">
        <v>200</v>
      </c>
      <c r="F31" s="343"/>
      <c r="G31" s="343"/>
      <c r="H31" s="323"/>
      <c r="I31" s="323"/>
      <c r="J31" s="323"/>
      <c r="K31" s="323"/>
      <c r="L31" s="323"/>
      <c r="M31" s="323"/>
      <c r="N31" s="323"/>
      <c r="O31" s="323"/>
      <c r="P31" s="298">
        <f t="shared" si="0"/>
        <v>0</v>
      </c>
      <c r="Q31" s="298">
        <f t="shared" si="1"/>
        <v>0</v>
      </c>
      <c r="R31" s="323"/>
      <c r="S31" s="323"/>
      <c r="T31" s="323"/>
      <c r="U31" s="323"/>
    </row>
    <row r="32" spans="1:27" s="13" customFormat="1">
      <c r="A32" s="433"/>
      <c r="B32" s="433"/>
      <c r="C32" s="433"/>
      <c r="D32" s="433"/>
      <c r="E32" s="321" t="s">
        <v>201</v>
      </c>
      <c r="F32" s="343"/>
      <c r="G32" s="343"/>
      <c r="H32" s="323"/>
      <c r="I32" s="323"/>
      <c r="J32" s="323"/>
      <c r="K32" s="323"/>
      <c r="L32" s="323"/>
      <c r="M32" s="323"/>
      <c r="N32" s="323"/>
      <c r="O32" s="323"/>
      <c r="P32" s="298">
        <f t="shared" si="0"/>
        <v>0</v>
      </c>
      <c r="Q32" s="298">
        <f t="shared" si="1"/>
        <v>0</v>
      </c>
      <c r="R32" s="323"/>
      <c r="S32" s="323"/>
      <c r="T32" s="323"/>
      <c r="U32" s="323"/>
    </row>
    <row r="33" spans="1:21" s="13" customFormat="1" ht="20.25" customHeight="1">
      <c r="A33" s="434"/>
      <c r="B33" s="434"/>
      <c r="C33" s="434"/>
      <c r="D33" s="434"/>
      <c r="E33" s="321" t="s">
        <v>203</v>
      </c>
      <c r="F33" s="343"/>
      <c r="G33" s="343"/>
      <c r="H33" s="323"/>
      <c r="I33" s="323"/>
      <c r="J33" s="323"/>
      <c r="K33" s="323"/>
      <c r="L33" s="323"/>
      <c r="M33" s="323"/>
      <c r="N33" s="323"/>
      <c r="O33" s="323"/>
      <c r="P33" s="298">
        <f t="shared" si="0"/>
        <v>0</v>
      </c>
      <c r="Q33" s="298">
        <f t="shared" si="1"/>
        <v>0</v>
      </c>
      <c r="R33" s="323"/>
      <c r="S33" s="323"/>
      <c r="T33" s="323"/>
      <c r="U33" s="323"/>
    </row>
    <row r="34" spans="1:21">
      <c r="A34" s="432">
        <v>3.3</v>
      </c>
      <c r="B34" s="432" t="s">
        <v>685</v>
      </c>
      <c r="C34" s="432">
        <v>10</v>
      </c>
      <c r="D34" s="418" t="s">
        <v>506</v>
      </c>
      <c r="E34" s="321" t="s">
        <v>200</v>
      </c>
      <c r="F34" s="343"/>
      <c r="G34" s="343"/>
      <c r="H34" s="323"/>
      <c r="I34" s="323"/>
      <c r="J34" s="323"/>
      <c r="K34" s="323"/>
      <c r="L34" s="323"/>
      <c r="M34" s="323"/>
      <c r="N34" s="323"/>
      <c r="O34" s="323"/>
      <c r="P34" s="298">
        <f t="shared" si="0"/>
        <v>0</v>
      </c>
      <c r="Q34" s="298">
        <f t="shared" si="1"/>
        <v>0</v>
      </c>
      <c r="R34" s="323"/>
      <c r="S34" s="323"/>
      <c r="T34" s="323"/>
      <c r="U34" s="323"/>
    </row>
    <row r="35" spans="1:21">
      <c r="A35" s="433"/>
      <c r="B35" s="433"/>
      <c r="C35" s="433"/>
      <c r="D35" s="433"/>
      <c r="E35" s="321" t="s">
        <v>201</v>
      </c>
      <c r="F35" s="343"/>
      <c r="G35" s="343"/>
      <c r="H35" s="323"/>
      <c r="I35" s="323"/>
      <c r="J35" s="323"/>
      <c r="K35" s="323"/>
      <c r="L35" s="323"/>
      <c r="M35" s="323"/>
      <c r="N35" s="323"/>
      <c r="O35" s="323"/>
      <c r="P35" s="298">
        <f t="shared" si="0"/>
        <v>0</v>
      </c>
      <c r="Q35" s="298">
        <f t="shared" si="1"/>
        <v>0</v>
      </c>
      <c r="R35" s="323"/>
      <c r="S35" s="323"/>
      <c r="T35" s="323"/>
      <c r="U35" s="323"/>
    </row>
    <row r="36" spans="1:21">
      <c r="A36" s="433"/>
      <c r="B36" s="433"/>
      <c r="C36" s="433"/>
      <c r="D36" s="434"/>
      <c r="E36" s="321" t="s">
        <v>203</v>
      </c>
      <c r="F36" s="343"/>
      <c r="G36" s="343"/>
      <c r="H36" s="323"/>
      <c r="I36" s="323"/>
      <c r="J36" s="323"/>
      <c r="K36" s="323"/>
      <c r="L36" s="323"/>
      <c r="M36" s="323"/>
      <c r="N36" s="323"/>
      <c r="O36" s="323"/>
      <c r="P36" s="298">
        <f t="shared" si="0"/>
        <v>0</v>
      </c>
      <c r="Q36" s="298">
        <f t="shared" si="1"/>
        <v>0</v>
      </c>
      <c r="R36" s="323"/>
      <c r="S36" s="323"/>
      <c r="T36" s="323"/>
      <c r="U36" s="323"/>
    </row>
    <row r="37" spans="1:21">
      <c r="A37" s="433"/>
      <c r="B37" s="433"/>
      <c r="C37" s="433"/>
      <c r="D37" s="418" t="s">
        <v>510</v>
      </c>
      <c r="E37" s="321" t="s">
        <v>200</v>
      </c>
      <c r="F37" s="343"/>
      <c r="G37" s="343"/>
      <c r="H37" s="323"/>
      <c r="I37" s="323"/>
      <c r="J37" s="323"/>
      <c r="K37" s="323"/>
      <c r="L37" s="323"/>
      <c r="M37" s="323"/>
      <c r="N37" s="323"/>
      <c r="O37" s="323"/>
      <c r="P37" s="298">
        <f t="shared" si="0"/>
        <v>0</v>
      </c>
      <c r="Q37" s="298">
        <f t="shared" si="1"/>
        <v>0</v>
      </c>
      <c r="R37" s="323"/>
      <c r="S37" s="323"/>
      <c r="T37" s="323"/>
      <c r="U37" s="323"/>
    </row>
    <row r="38" spans="1:21">
      <c r="A38" s="433"/>
      <c r="B38" s="433"/>
      <c r="C38" s="433"/>
      <c r="D38" s="433"/>
      <c r="E38" s="321" t="s">
        <v>201</v>
      </c>
      <c r="F38" s="343"/>
      <c r="G38" s="343"/>
      <c r="H38" s="323"/>
      <c r="I38" s="323"/>
      <c r="J38" s="323"/>
      <c r="K38" s="323"/>
      <c r="L38" s="323"/>
      <c r="M38" s="323"/>
      <c r="N38" s="323"/>
      <c r="O38" s="323"/>
      <c r="P38" s="298">
        <f t="shared" si="0"/>
        <v>0</v>
      </c>
      <c r="Q38" s="298">
        <f t="shared" si="1"/>
        <v>0</v>
      </c>
      <c r="R38" s="323"/>
      <c r="S38" s="323"/>
      <c r="T38" s="323"/>
      <c r="U38" s="323"/>
    </row>
    <row r="39" spans="1:21">
      <c r="A39" s="434"/>
      <c r="B39" s="434"/>
      <c r="C39" s="434"/>
      <c r="D39" s="434"/>
      <c r="E39" s="321" t="s">
        <v>203</v>
      </c>
      <c r="F39" s="343"/>
      <c r="G39" s="343"/>
      <c r="H39" s="323"/>
      <c r="I39" s="323"/>
      <c r="J39" s="323"/>
      <c r="K39" s="323"/>
      <c r="L39" s="323"/>
      <c r="M39" s="323"/>
      <c r="N39" s="323"/>
      <c r="O39" s="323"/>
      <c r="P39" s="298">
        <f t="shared" si="0"/>
        <v>0</v>
      </c>
      <c r="Q39" s="298">
        <f t="shared" si="1"/>
        <v>0</v>
      </c>
      <c r="R39" s="323"/>
      <c r="S39" s="323"/>
      <c r="T39" s="323"/>
      <c r="U39" s="323"/>
    </row>
    <row r="40" spans="1:21">
      <c r="A40" s="432">
        <v>3.4</v>
      </c>
      <c r="B40" s="432" t="s">
        <v>688</v>
      </c>
      <c r="C40" s="432">
        <v>10</v>
      </c>
      <c r="D40" s="418" t="s">
        <v>506</v>
      </c>
      <c r="E40" s="321" t="s">
        <v>200</v>
      </c>
      <c r="F40" s="343"/>
      <c r="G40" s="343"/>
      <c r="H40" s="323"/>
      <c r="I40" s="323"/>
      <c r="J40" s="323"/>
      <c r="K40" s="323"/>
      <c r="L40" s="323"/>
      <c r="M40" s="323"/>
      <c r="N40" s="323"/>
      <c r="O40" s="323"/>
      <c r="P40" s="298">
        <f t="shared" si="0"/>
        <v>0</v>
      </c>
      <c r="Q40" s="298">
        <f t="shared" si="1"/>
        <v>0</v>
      </c>
      <c r="R40" s="323"/>
      <c r="S40" s="323"/>
      <c r="T40" s="323"/>
      <c r="U40" s="323"/>
    </row>
    <row r="41" spans="1:21">
      <c r="A41" s="433"/>
      <c r="B41" s="433"/>
      <c r="C41" s="433"/>
      <c r="D41" s="433"/>
      <c r="E41" s="321" t="s">
        <v>201</v>
      </c>
      <c r="F41" s="343"/>
      <c r="G41" s="343"/>
      <c r="H41" s="323"/>
      <c r="I41" s="323"/>
      <c r="J41" s="323"/>
      <c r="K41" s="323"/>
      <c r="L41" s="323"/>
      <c r="M41" s="323"/>
      <c r="N41" s="323"/>
      <c r="O41" s="323"/>
      <c r="P41" s="298">
        <f t="shared" si="0"/>
        <v>0</v>
      </c>
      <c r="Q41" s="298">
        <f t="shared" si="1"/>
        <v>0</v>
      </c>
      <c r="R41" s="323"/>
      <c r="S41" s="323"/>
      <c r="T41" s="323"/>
      <c r="U41" s="323"/>
    </row>
    <row r="42" spans="1:21">
      <c r="A42" s="433"/>
      <c r="B42" s="433"/>
      <c r="C42" s="433"/>
      <c r="D42" s="434"/>
      <c r="E42" s="321" t="s">
        <v>203</v>
      </c>
      <c r="F42" s="343"/>
      <c r="G42" s="343"/>
      <c r="H42" s="323"/>
      <c r="I42" s="323"/>
      <c r="J42" s="323"/>
      <c r="K42" s="323"/>
      <c r="L42" s="323"/>
      <c r="M42" s="323"/>
      <c r="N42" s="323"/>
      <c r="O42" s="323"/>
      <c r="P42" s="298">
        <f t="shared" si="0"/>
        <v>0</v>
      </c>
      <c r="Q42" s="298">
        <f t="shared" si="1"/>
        <v>0</v>
      </c>
      <c r="R42" s="323"/>
      <c r="S42" s="323"/>
      <c r="T42" s="323"/>
      <c r="U42" s="323"/>
    </row>
    <row r="43" spans="1:21">
      <c r="A43" s="433"/>
      <c r="B43" s="433"/>
      <c r="C43" s="433"/>
      <c r="D43" s="418" t="s">
        <v>510</v>
      </c>
      <c r="E43" s="321" t="s">
        <v>200</v>
      </c>
      <c r="F43" s="343"/>
      <c r="G43" s="343"/>
      <c r="H43" s="323"/>
      <c r="I43" s="323"/>
      <c r="J43" s="323"/>
      <c r="K43" s="323"/>
      <c r="L43" s="323"/>
      <c r="M43" s="323"/>
      <c r="N43" s="323"/>
      <c r="O43" s="323"/>
      <c r="P43" s="298">
        <f t="shared" si="0"/>
        <v>0</v>
      </c>
      <c r="Q43" s="298">
        <f t="shared" si="1"/>
        <v>0</v>
      </c>
      <c r="R43" s="323"/>
      <c r="S43" s="323"/>
      <c r="T43" s="323"/>
      <c r="U43" s="323"/>
    </row>
    <row r="44" spans="1:21">
      <c r="A44" s="433"/>
      <c r="B44" s="433"/>
      <c r="C44" s="433"/>
      <c r="D44" s="433"/>
      <c r="E44" s="321" t="s">
        <v>201</v>
      </c>
      <c r="F44" s="343"/>
      <c r="G44" s="343"/>
      <c r="H44" s="323"/>
      <c r="I44" s="323"/>
      <c r="J44" s="323"/>
      <c r="K44" s="323"/>
      <c r="L44" s="323"/>
      <c r="M44" s="323"/>
      <c r="N44" s="323"/>
      <c r="O44" s="323"/>
      <c r="P44" s="298">
        <f t="shared" si="0"/>
        <v>0</v>
      </c>
      <c r="Q44" s="298">
        <f t="shared" si="1"/>
        <v>0</v>
      </c>
      <c r="R44" s="323"/>
      <c r="S44" s="323"/>
      <c r="T44" s="323"/>
      <c r="U44" s="323"/>
    </row>
    <row r="45" spans="1:21">
      <c r="A45" s="434"/>
      <c r="B45" s="434"/>
      <c r="C45" s="434"/>
      <c r="D45" s="434"/>
      <c r="E45" s="321" t="s">
        <v>203</v>
      </c>
      <c r="F45" s="343"/>
      <c r="G45" s="343"/>
      <c r="H45" s="323"/>
      <c r="I45" s="323"/>
      <c r="J45" s="323"/>
      <c r="K45" s="323"/>
      <c r="L45" s="323"/>
      <c r="M45" s="323"/>
      <c r="N45" s="323"/>
      <c r="O45" s="323"/>
      <c r="P45" s="298">
        <f t="shared" si="0"/>
        <v>0</v>
      </c>
      <c r="Q45" s="298">
        <f t="shared" si="1"/>
        <v>0</v>
      </c>
      <c r="R45" s="323"/>
      <c r="S45" s="323"/>
      <c r="T45" s="323"/>
      <c r="U45" s="323"/>
    </row>
    <row r="46" spans="1:21">
      <c r="A46" s="432">
        <v>3.5</v>
      </c>
      <c r="B46" s="432" t="s">
        <v>686</v>
      </c>
      <c r="C46" s="432">
        <v>10</v>
      </c>
      <c r="D46" s="418" t="s">
        <v>506</v>
      </c>
      <c r="E46" s="321" t="s">
        <v>200</v>
      </c>
      <c r="F46" s="343"/>
      <c r="G46" s="343"/>
      <c r="H46" s="323"/>
      <c r="I46" s="323"/>
      <c r="J46" s="323"/>
      <c r="K46" s="323"/>
      <c r="L46" s="323"/>
      <c r="M46" s="323"/>
      <c r="N46" s="323"/>
      <c r="O46" s="323"/>
      <c r="P46" s="298">
        <f t="shared" si="0"/>
        <v>0</v>
      </c>
      <c r="Q46" s="298">
        <f t="shared" si="1"/>
        <v>0</v>
      </c>
      <c r="R46" s="323"/>
      <c r="S46" s="323"/>
      <c r="T46" s="323"/>
      <c r="U46" s="323"/>
    </row>
    <row r="47" spans="1:21">
      <c r="A47" s="433"/>
      <c r="B47" s="433"/>
      <c r="C47" s="433"/>
      <c r="D47" s="433"/>
      <c r="E47" s="321" t="s">
        <v>201</v>
      </c>
      <c r="F47" s="343"/>
      <c r="G47" s="343"/>
      <c r="H47" s="323"/>
      <c r="I47" s="323"/>
      <c r="J47" s="323"/>
      <c r="K47" s="323"/>
      <c r="L47" s="323"/>
      <c r="M47" s="323"/>
      <c r="N47" s="323"/>
      <c r="O47" s="323"/>
      <c r="P47" s="298">
        <f t="shared" si="0"/>
        <v>0</v>
      </c>
      <c r="Q47" s="298">
        <f t="shared" si="1"/>
        <v>0</v>
      </c>
      <c r="R47" s="323"/>
      <c r="S47" s="323"/>
      <c r="T47" s="323"/>
      <c r="U47" s="323"/>
    </row>
    <row r="48" spans="1:21">
      <c r="A48" s="433"/>
      <c r="B48" s="433"/>
      <c r="C48" s="433"/>
      <c r="D48" s="434"/>
      <c r="E48" s="321" t="s">
        <v>203</v>
      </c>
      <c r="F48" s="343"/>
      <c r="G48" s="343"/>
      <c r="H48" s="323"/>
      <c r="I48" s="323"/>
      <c r="J48" s="323"/>
      <c r="K48" s="323"/>
      <c r="L48" s="323"/>
      <c r="M48" s="323"/>
      <c r="N48" s="323"/>
      <c r="O48" s="323"/>
      <c r="P48" s="298">
        <f t="shared" si="0"/>
        <v>0</v>
      </c>
      <c r="Q48" s="298">
        <f t="shared" si="1"/>
        <v>0</v>
      </c>
      <c r="R48" s="323"/>
      <c r="S48" s="323"/>
      <c r="T48" s="323"/>
      <c r="U48" s="323"/>
    </row>
    <row r="49" spans="1:21">
      <c r="A49" s="433"/>
      <c r="B49" s="433"/>
      <c r="C49" s="433"/>
      <c r="D49" s="418" t="s">
        <v>510</v>
      </c>
      <c r="E49" s="321" t="s">
        <v>200</v>
      </c>
      <c r="F49" s="343"/>
      <c r="G49" s="343"/>
      <c r="H49" s="323"/>
      <c r="I49" s="323"/>
      <c r="J49" s="323"/>
      <c r="K49" s="323"/>
      <c r="L49" s="323"/>
      <c r="M49" s="323"/>
      <c r="N49" s="323"/>
      <c r="O49" s="323"/>
      <c r="P49" s="298">
        <f t="shared" si="0"/>
        <v>0</v>
      </c>
      <c r="Q49" s="298">
        <f t="shared" si="1"/>
        <v>0</v>
      </c>
      <c r="R49" s="323"/>
      <c r="S49" s="323"/>
      <c r="T49" s="323"/>
      <c r="U49" s="323"/>
    </row>
    <row r="50" spans="1:21">
      <c r="A50" s="433"/>
      <c r="B50" s="433"/>
      <c r="C50" s="433"/>
      <c r="D50" s="433"/>
      <c r="E50" s="321" t="s">
        <v>201</v>
      </c>
      <c r="F50" s="343"/>
      <c r="G50" s="343"/>
      <c r="H50" s="323"/>
      <c r="I50" s="323"/>
      <c r="J50" s="323"/>
      <c r="K50" s="323"/>
      <c r="L50" s="323"/>
      <c r="M50" s="323"/>
      <c r="N50" s="323"/>
      <c r="O50" s="323"/>
      <c r="P50" s="298">
        <f t="shared" si="0"/>
        <v>0</v>
      </c>
      <c r="Q50" s="298">
        <f t="shared" si="1"/>
        <v>0</v>
      </c>
      <c r="R50" s="323"/>
      <c r="S50" s="323"/>
      <c r="T50" s="323"/>
      <c r="U50" s="323"/>
    </row>
    <row r="51" spans="1:21">
      <c r="A51" s="434"/>
      <c r="B51" s="434"/>
      <c r="C51" s="434"/>
      <c r="D51" s="434"/>
      <c r="E51" s="321" t="s">
        <v>203</v>
      </c>
      <c r="F51" s="343"/>
      <c r="G51" s="343"/>
      <c r="H51" s="323"/>
      <c r="I51" s="323"/>
      <c r="J51" s="323"/>
      <c r="K51" s="323"/>
      <c r="L51" s="323"/>
      <c r="M51" s="323"/>
      <c r="N51" s="323"/>
      <c r="O51" s="323"/>
      <c r="P51" s="298">
        <f t="shared" si="0"/>
        <v>0</v>
      </c>
      <c r="Q51" s="298">
        <f t="shared" si="1"/>
        <v>0</v>
      </c>
      <c r="R51" s="323"/>
      <c r="S51" s="323"/>
      <c r="T51" s="323"/>
      <c r="U51" s="323"/>
    </row>
    <row r="52" spans="1:21">
      <c r="A52" s="432">
        <v>3.6</v>
      </c>
      <c r="B52" s="432" t="s">
        <v>689</v>
      </c>
      <c r="C52" s="432">
        <v>10</v>
      </c>
      <c r="D52" s="418" t="s">
        <v>506</v>
      </c>
      <c r="E52" s="321" t="s">
        <v>200</v>
      </c>
      <c r="F52" s="343"/>
      <c r="G52" s="343"/>
      <c r="H52" s="323"/>
      <c r="I52" s="323"/>
      <c r="J52" s="323"/>
      <c r="K52" s="323"/>
      <c r="L52" s="323"/>
      <c r="M52" s="323"/>
      <c r="N52" s="323"/>
      <c r="O52" s="323"/>
      <c r="P52" s="298">
        <f t="shared" si="0"/>
        <v>0</v>
      </c>
      <c r="Q52" s="298">
        <f t="shared" si="1"/>
        <v>0</v>
      </c>
      <c r="R52" s="323"/>
      <c r="S52" s="323"/>
      <c r="T52" s="323"/>
      <c r="U52" s="323"/>
    </row>
    <row r="53" spans="1:21">
      <c r="A53" s="433"/>
      <c r="B53" s="433"/>
      <c r="C53" s="433"/>
      <c r="D53" s="433"/>
      <c r="E53" s="321" t="s">
        <v>201</v>
      </c>
      <c r="F53" s="343"/>
      <c r="G53" s="343"/>
      <c r="H53" s="323"/>
      <c r="I53" s="323"/>
      <c r="J53" s="323"/>
      <c r="K53" s="323"/>
      <c r="L53" s="323"/>
      <c r="M53" s="323"/>
      <c r="N53" s="323"/>
      <c r="O53" s="323"/>
      <c r="P53" s="298">
        <f t="shared" si="0"/>
        <v>0</v>
      </c>
      <c r="Q53" s="298">
        <f t="shared" si="1"/>
        <v>0</v>
      </c>
      <c r="R53" s="323"/>
      <c r="S53" s="323"/>
      <c r="T53" s="323"/>
      <c r="U53" s="323"/>
    </row>
    <row r="54" spans="1:21">
      <c r="A54" s="433"/>
      <c r="B54" s="433"/>
      <c r="C54" s="433"/>
      <c r="D54" s="434"/>
      <c r="E54" s="321" t="s">
        <v>203</v>
      </c>
      <c r="F54" s="343"/>
      <c r="G54" s="343"/>
      <c r="H54" s="323"/>
      <c r="I54" s="323"/>
      <c r="J54" s="323"/>
      <c r="K54" s="323"/>
      <c r="L54" s="323"/>
      <c r="M54" s="323"/>
      <c r="N54" s="323"/>
      <c r="O54" s="323"/>
      <c r="P54" s="298">
        <f t="shared" si="0"/>
        <v>0</v>
      </c>
      <c r="Q54" s="298">
        <f t="shared" si="1"/>
        <v>0</v>
      </c>
      <c r="R54" s="323"/>
      <c r="S54" s="323"/>
      <c r="T54" s="323"/>
      <c r="U54" s="323"/>
    </row>
    <row r="55" spans="1:21">
      <c r="A55" s="433"/>
      <c r="B55" s="433"/>
      <c r="C55" s="433"/>
      <c r="D55" s="418" t="s">
        <v>510</v>
      </c>
      <c r="E55" s="321" t="s">
        <v>200</v>
      </c>
      <c r="F55" s="343"/>
      <c r="G55" s="343"/>
      <c r="H55" s="323"/>
      <c r="I55" s="323"/>
      <c r="J55" s="323"/>
      <c r="K55" s="323"/>
      <c r="L55" s="323"/>
      <c r="M55" s="323"/>
      <c r="N55" s="323"/>
      <c r="O55" s="323"/>
      <c r="P55" s="298">
        <f t="shared" si="0"/>
        <v>0</v>
      </c>
      <c r="Q55" s="298">
        <f t="shared" si="1"/>
        <v>0</v>
      </c>
      <c r="R55" s="323"/>
      <c r="S55" s="323"/>
      <c r="T55" s="323"/>
      <c r="U55" s="323"/>
    </row>
    <row r="56" spans="1:21">
      <c r="A56" s="433"/>
      <c r="B56" s="433"/>
      <c r="C56" s="433"/>
      <c r="D56" s="433"/>
      <c r="E56" s="321" t="s">
        <v>201</v>
      </c>
      <c r="F56" s="343"/>
      <c r="G56" s="343"/>
      <c r="H56" s="323"/>
      <c r="I56" s="323"/>
      <c r="J56" s="323"/>
      <c r="K56" s="323"/>
      <c r="L56" s="323"/>
      <c r="M56" s="323"/>
      <c r="N56" s="323"/>
      <c r="O56" s="323"/>
      <c r="P56" s="298">
        <f t="shared" si="0"/>
        <v>0</v>
      </c>
      <c r="Q56" s="298">
        <f t="shared" si="1"/>
        <v>0</v>
      </c>
      <c r="R56" s="323"/>
      <c r="S56" s="323"/>
      <c r="T56" s="323"/>
      <c r="U56" s="323"/>
    </row>
    <row r="57" spans="1:21">
      <c r="A57" s="434"/>
      <c r="B57" s="434"/>
      <c r="C57" s="434"/>
      <c r="D57" s="434"/>
      <c r="E57" s="321" t="s">
        <v>203</v>
      </c>
      <c r="F57" s="343"/>
      <c r="G57" s="343"/>
      <c r="H57" s="323"/>
      <c r="I57" s="323"/>
      <c r="J57" s="323"/>
      <c r="K57" s="323"/>
      <c r="L57" s="323"/>
      <c r="M57" s="323"/>
      <c r="N57" s="323"/>
      <c r="O57" s="323"/>
      <c r="P57" s="298">
        <f t="shared" si="0"/>
        <v>0</v>
      </c>
      <c r="Q57" s="298">
        <f t="shared" si="1"/>
        <v>0</v>
      </c>
      <c r="R57" s="323"/>
      <c r="S57" s="323"/>
      <c r="T57" s="323"/>
      <c r="U57" s="323"/>
    </row>
  </sheetData>
  <mergeCells count="58">
    <mergeCell ref="A1:U1"/>
    <mergeCell ref="N2:O2"/>
    <mergeCell ref="F2:G2"/>
    <mergeCell ref="H2:I2"/>
    <mergeCell ref="P2:Q2"/>
    <mergeCell ref="T2:U2"/>
    <mergeCell ref="B2:B3"/>
    <mergeCell ref="J2:K2"/>
    <mergeCell ref="L2:M2"/>
    <mergeCell ref="C2:C3"/>
    <mergeCell ref="R2:S2"/>
    <mergeCell ref="A16:A21"/>
    <mergeCell ref="B16:B21"/>
    <mergeCell ref="C16:C21"/>
    <mergeCell ref="A2:A3"/>
    <mergeCell ref="A4:A9"/>
    <mergeCell ref="B4:B9"/>
    <mergeCell ref="C4:C9"/>
    <mergeCell ref="A10:A15"/>
    <mergeCell ref="B10:B15"/>
    <mergeCell ref="C10:C15"/>
    <mergeCell ref="D22:D24"/>
    <mergeCell ref="D25:D27"/>
    <mergeCell ref="D4:D6"/>
    <mergeCell ref="D7:D9"/>
    <mergeCell ref="D2:E3"/>
    <mergeCell ref="D10:D12"/>
    <mergeCell ref="D13:D15"/>
    <mergeCell ref="D16:D18"/>
    <mergeCell ref="D19:D21"/>
    <mergeCell ref="A22:A27"/>
    <mergeCell ref="B22:B27"/>
    <mergeCell ref="C22:C27"/>
    <mergeCell ref="A46:A51"/>
    <mergeCell ref="B46:B51"/>
    <mergeCell ref="C46:C51"/>
    <mergeCell ref="A34:A39"/>
    <mergeCell ref="B34:B39"/>
    <mergeCell ref="C34:C39"/>
    <mergeCell ref="D46:D48"/>
    <mergeCell ref="D49:D51"/>
    <mergeCell ref="A28:A33"/>
    <mergeCell ref="B28:B33"/>
    <mergeCell ref="C28:C33"/>
    <mergeCell ref="D28:D30"/>
    <mergeCell ref="D31:D33"/>
    <mergeCell ref="A40:A45"/>
    <mergeCell ref="B40:B45"/>
    <mergeCell ref="C40:C45"/>
    <mergeCell ref="D40:D42"/>
    <mergeCell ref="D43:D45"/>
    <mergeCell ref="D34:D36"/>
    <mergeCell ref="D37:D39"/>
    <mergeCell ref="A52:A57"/>
    <mergeCell ref="B52:B57"/>
    <mergeCell ref="C52:C57"/>
    <mergeCell ref="D52:D54"/>
    <mergeCell ref="D55:D57"/>
  </mergeCells>
  <phoneticPr fontId="46"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8"/>
  <sheetViews>
    <sheetView topLeftCell="A6" workbookViewId="0">
      <selection activeCell="F15" sqref="F15:F39"/>
    </sheetView>
  </sheetViews>
  <sheetFormatPr defaultRowHeight="13.5"/>
  <cols>
    <col min="1" max="4" width="9" style="261"/>
    <col min="5" max="5" width="16.5" style="261" customWidth="1"/>
    <col min="6" max="11" width="9" style="261"/>
    <col min="12" max="12" width="9" style="312"/>
    <col min="13" max="16384" width="9" style="261"/>
  </cols>
  <sheetData>
    <row r="1" spans="1:19">
      <c r="A1" s="458" t="s">
        <v>691</v>
      </c>
      <c r="B1" s="577"/>
      <c r="C1" s="577"/>
      <c r="D1" s="577"/>
      <c r="E1" s="577"/>
      <c r="F1" s="577"/>
      <c r="G1" s="577"/>
      <c r="H1" s="577"/>
      <c r="I1" s="577"/>
      <c r="J1" s="577"/>
      <c r="K1" s="577"/>
      <c r="L1" s="577"/>
      <c r="M1" s="577"/>
      <c r="N1" s="93"/>
      <c r="O1" s="93"/>
      <c r="P1" s="93"/>
      <c r="Q1" s="93"/>
      <c r="R1" s="93"/>
      <c r="S1" s="93"/>
    </row>
    <row r="2" spans="1:19" ht="26.25" customHeight="1">
      <c r="A2" s="313" t="s">
        <v>10</v>
      </c>
      <c r="B2" s="313" t="s">
        <v>11</v>
      </c>
      <c r="C2" s="313" t="s">
        <v>559</v>
      </c>
      <c r="D2" s="388" t="s">
        <v>542</v>
      </c>
      <c r="E2" s="388"/>
      <c r="F2" s="316" t="s">
        <v>564</v>
      </c>
      <c r="G2" s="316" t="s">
        <v>565</v>
      </c>
      <c r="H2" s="316" t="s">
        <v>545</v>
      </c>
      <c r="I2" s="316">
        <v>2014</v>
      </c>
      <c r="J2" s="316">
        <v>2015</v>
      </c>
      <c r="K2" s="313" t="s">
        <v>566</v>
      </c>
      <c r="L2" s="316" t="s">
        <v>644</v>
      </c>
      <c r="M2" s="313" t="s">
        <v>567</v>
      </c>
    </row>
    <row r="3" spans="1:19">
      <c r="A3" s="430">
        <v>1</v>
      </c>
      <c r="B3" s="388" t="s">
        <v>20</v>
      </c>
      <c r="C3" s="430">
        <v>10</v>
      </c>
      <c r="D3" s="388" t="s">
        <v>166</v>
      </c>
      <c r="E3" s="288" t="s">
        <v>560</v>
      </c>
      <c r="F3" s="262"/>
      <c r="G3" s="262"/>
      <c r="H3" s="262"/>
      <c r="I3" s="262"/>
      <c r="J3" s="262"/>
      <c r="K3" s="298">
        <f>F3+G3+H3+I3+J3</f>
        <v>0</v>
      </c>
      <c r="L3" s="316"/>
      <c r="M3" s="262"/>
    </row>
    <row r="4" spans="1:19">
      <c r="A4" s="430"/>
      <c r="B4" s="388"/>
      <c r="C4" s="430"/>
      <c r="D4" s="388"/>
      <c r="E4" s="288" t="s">
        <v>561</v>
      </c>
      <c r="F4" s="343"/>
      <c r="G4" s="262"/>
      <c r="H4" s="262"/>
      <c r="I4" s="262"/>
      <c r="J4" s="262"/>
      <c r="K4" s="298">
        <f t="shared" ref="K4:K38" si="0">F4+G4+H4+I4+J4</f>
        <v>0</v>
      </c>
      <c r="L4" s="316"/>
      <c r="M4" s="262"/>
    </row>
    <row r="5" spans="1:19">
      <c r="A5" s="430"/>
      <c r="B5" s="388"/>
      <c r="C5" s="430"/>
      <c r="D5" s="388" t="s">
        <v>167</v>
      </c>
      <c r="E5" s="288" t="s">
        <v>562</v>
      </c>
      <c r="F5" s="343"/>
      <c r="G5" s="262"/>
      <c r="H5" s="262"/>
      <c r="I5" s="262"/>
      <c r="J5" s="262"/>
      <c r="K5" s="298">
        <f t="shared" si="0"/>
        <v>0</v>
      </c>
      <c r="L5" s="316"/>
      <c r="M5" s="262"/>
    </row>
    <row r="6" spans="1:19">
      <c r="A6" s="430"/>
      <c r="B6" s="388"/>
      <c r="C6" s="430"/>
      <c r="D6" s="388"/>
      <c r="E6" s="288" t="s">
        <v>533</v>
      </c>
      <c r="F6" s="343"/>
      <c r="G6" s="262"/>
      <c r="H6" s="262"/>
      <c r="I6" s="262"/>
      <c r="J6" s="262"/>
      <c r="K6" s="298">
        <f t="shared" si="0"/>
        <v>0</v>
      </c>
      <c r="L6" s="316"/>
      <c r="M6" s="262"/>
    </row>
    <row r="7" spans="1:19">
      <c r="A7" s="430">
        <v>2</v>
      </c>
      <c r="B7" s="388" t="s">
        <v>21</v>
      </c>
      <c r="C7" s="430">
        <v>10</v>
      </c>
      <c r="D7" s="388" t="s">
        <v>166</v>
      </c>
      <c r="E7" s="288" t="s">
        <v>560</v>
      </c>
      <c r="F7" s="343"/>
      <c r="G7" s="262"/>
      <c r="H7" s="262"/>
      <c r="I7" s="262"/>
      <c r="J7" s="262"/>
      <c r="K7" s="298">
        <f t="shared" si="0"/>
        <v>0</v>
      </c>
      <c r="L7" s="316"/>
      <c r="M7" s="262"/>
    </row>
    <row r="8" spans="1:19">
      <c r="A8" s="430"/>
      <c r="B8" s="388"/>
      <c r="C8" s="430"/>
      <c r="D8" s="388"/>
      <c r="E8" s="288" t="s">
        <v>561</v>
      </c>
      <c r="F8" s="343"/>
      <c r="G8" s="262"/>
      <c r="H8" s="262"/>
      <c r="I8" s="262"/>
      <c r="J8" s="262"/>
      <c r="K8" s="298">
        <f t="shared" si="0"/>
        <v>0</v>
      </c>
      <c r="L8" s="316"/>
      <c r="M8" s="262"/>
    </row>
    <row r="9" spans="1:19">
      <c r="A9" s="430"/>
      <c r="B9" s="388"/>
      <c r="C9" s="430"/>
      <c r="D9" s="388" t="s">
        <v>167</v>
      </c>
      <c r="E9" s="288" t="s">
        <v>562</v>
      </c>
      <c r="F9" s="343"/>
      <c r="G9" s="262"/>
      <c r="H9" s="262"/>
      <c r="I9" s="262"/>
      <c r="J9" s="262"/>
      <c r="K9" s="298">
        <f t="shared" si="0"/>
        <v>0</v>
      </c>
      <c r="L9" s="316"/>
      <c r="M9" s="262"/>
    </row>
    <row r="10" spans="1:19">
      <c r="A10" s="430"/>
      <c r="B10" s="388"/>
      <c r="C10" s="430"/>
      <c r="D10" s="388"/>
      <c r="E10" s="288" t="s">
        <v>533</v>
      </c>
      <c r="F10" s="343"/>
      <c r="G10" s="262"/>
      <c r="H10" s="262"/>
      <c r="I10" s="262"/>
      <c r="J10" s="262"/>
      <c r="K10" s="298">
        <f t="shared" si="0"/>
        <v>0</v>
      </c>
      <c r="L10" s="316"/>
      <c r="M10" s="262"/>
    </row>
    <row r="11" spans="1:19">
      <c r="A11" s="430">
        <v>3</v>
      </c>
      <c r="B11" s="388" t="s">
        <v>54</v>
      </c>
      <c r="C11" s="430">
        <v>10</v>
      </c>
      <c r="D11" s="388" t="s">
        <v>166</v>
      </c>
      <c r="E11" s="288" t="s">
        <v>560</v>
      </c>
      <c r="F11" s="298">
        <f>F3+F7</f>
        <v>0</v>
      </c>
      <c r="G11" s="298">
        <f t="shared" ref="G11:M11" si="1">G3+G7</f>
        <v>0</v>
      </c>
      <c r="H11" s="298">
        <f t="shared" si="1"/>
        <v>0</v>
      </c>
      <c r="I11" s="298">
        <f t="shared" si="1"/>
        <v>0</v>
      </c>
      <c r="J11" s="298">
        <f t="shared" si="1"/>
        <v>0</v>
      </c>
      <c r="K11" s="298">
        <f t="shared" si="0"/>
        <v>0</v>
      </c>
      <c r="L11" s="298">
        <f t="shared" si="1"/>
        <v>0</v>
      </c>
      <c r="M11" s="298">
        <f t="shared" si="1"/>
        <v>0</v>
      </c>
    </row>
    <row r="12" spans="1:19">
      <c r="A12" s="430"/>
      <c r="B12" s="388"/>
      <c r="C12" s="430"/>
      <c r="D12" s="388"/>
      <c r="E12" s="288" t="s">
        <v>561</v>
      </c>
      <c r="F12" s="298">
        <f t="shared" ref="F12:M14" si="2">F4+F8</f>
        <v>0</v>
      </c>
      <c r="G12" s="298">
        <f t="shared" si="2"/>
        <v>0</v>
      </c>
      <c r="H12" s="298">
        <f t="shared" si="2"/>
        <v>0</v>
      </c>
      <c r="I12" s="298">
        <f t="shared" si="2"/>
        <v>0</v>
      </c>
      <c r="J12" s="298">
        <f t="shared" si="2"/>
        <v>0</v>
      </c>
      <c r="K12" s="298">
        <f t="shared" si="0"/>
        <v>0</v>
      </c>
      <c r="L12" s="298">
        <f t="shared" si="2"/>
        <v>0</v>
      </c>
      <c r="M12" s="298">
        <f t="shared" si="2"/>
        <v>0</v>
      </c>
    </row>
    <row r="13" spans="1:19">
      <c r="A13" s="430"/>
      <c r="B13" s="388"/>
      <c r="C13" s="430"/>
      <c r="D13" s="388" t="s">
        <v>167</v>
      </c>
      <c r="E13" s="288" t="s">
        <v>562</v>
      </c>
      <c r="F13" s="298">
        <f t="shared" si="2"/>
        <v>0</v>
      </c>
      <c r="G13" s="298">
        <f t="shared" si="2"/>
        <v>0</v>
      </c>
      <c r="H13" s="298">
        <f t="shared" si="2"/>
        <v>0</v>
      </c>
      <c r="I13" s="298">
        <f t="shared" si="2"/>
        <v>0</v>
      </c>
      <c r="J13" s="298">
        <f t="shared" si="2"/>
        <v>0</v>
      </c>
      <c r="K13" s="298">
        <f t="shared" si="0"/>
        <v>0</v>
      </c>
      <c r="L13" s="298">
        <f t="shared" si="2"/>
        <v>0</v>
      </c>
      <c r="M13" s="298">
        <f t="shared" si="2"/>
        <v>0</v>
      </c>
    </row>
    <row r="14" spans="1:19">
      <c r="A14" s="430"/>
      <c r="B14" s="388"/>
      <c r="C14" s="430"/>
      <c r="D14" s="388"/>
      <c r="E14" s="288" t="s">
        <v>533</v>
      </c>
      <c r="F14" s="298">
        <f t="shared" si="2"/>
        <v>0</v>
      </c>
      <c r="G14" s="298">
        <f t="shared" si="2"/>
        <v>0</v>
      </c>
      <c r="H14" s="298">
        <f t="shared" si="2"/>
        <v>0</v>
      </c>
      <c r="I14" s="298">
        <f t="shared" si="2"/>
        <v>0</v>
      </c>
      <c r="J14" s="298">
        <f t="shared" si="2"/>
        <v>0</v>
      </c>
      <c r="K14" s="298">
        <f t="shared" si="0"/>
        <v>0</v>
      </c>
      <c r="L14" s="298">
        <f t="shared" si="2"/>
        <v>0</v>
      </c>
      <c r="M14" s="298">
        <f t="shared" si="2"/>
        <v>0</v>
      </c>
    </row>
    <row r="15" spans="1:19">
      <c r="A15" s="430">
        <v>3.1</v>
      </c>
      <c r="B15" s="388" t="s">
        <v>563</v>
      </c>
      <c r="C15" s="430">
        <v>10</v>
      </c>
      <c r="D15" s="388" t="s">
        <v>166</v>
      </c>
      <c r="E15" s="288" t="s">
        <v>560</v>
      </c>
      <c r="F15" s="262"/>
      <c r="G15" s="262"/>
      <c r="H15" s="262"/>
      <c r="I15" s="262"/>
      <c r="J15" s="262"/>
      <c r="K15" s="298">
        <f t="shared" si="0"/>
        <v>0</v>
      </c>
      <c r="L15" s="316"/>
      <c r="M15" s="262"/>
    </row>
    <row r="16" spans="1:19">
      <c r="A16" s="430"/>
      <c r="B16" s="388"/>
      <c r="C16" s="430"/>
      <c r="D16" s="388"/>
      <c r="E16" s="288" t="s">
        <v>561</v>
      </c>
      <c r="F16" s="343"/>
      <c r="G16" s="262"/>
      <c r="H16" s="262"/>
      <c r="I16" s="262"/>
      <c r="J16" s="262"/>
      <c r="K16" s="298">
        <f t="shared" si="0"/>
        <v>0</v>
      </c>
      <c r="L16" s="316"/>
      <c r="M16" s="262"/>
    </row>
    <row r="17" spans="1:13">
      <c r="A17" s="430"/>
      <c r="B17" s="388"/>
      <c r="C17" s="430"/>
      <c r="D17" s="388" t="s">
        <v>167</v>
      </c>
      <c r="E17" s="288" t="s">
        <v>562</v>
      </c>
      <c r="F17" s="343"/>
      <c r="G17" s="262"/>
      <c r="H17" s="262"/>
      <c r="I17" s="262"/>
      <c r="J17" s="262"/>
      <c r="K17" s="298">
        <f t="shared" si="0"/>
        <v>0</v>
      </c>
      <c r="L17" s="316"/>
      <c r="M17" s="262"/>
    </row>
    <row r="18" spans="1:13">
      <c r="A18" s="430"/>
      <c r="B18" s="388"/>
      <c r="C18" s="430"/>
      <c r="D18" s="388"/>
      <c r="E18" s="288" t="s">
        <v>533</v>
      </c>
      <c r="F18" s="343"/>
      <c r="G18" s="262"/>
      <c r="H18" s="262"/>
      <c r="I18" s="262"/>
      <c r="J18" s="262"/>
      <c r="K18" s="298">
        <f t="shared" si="0"/>
        <v>0</v>
      </c>
      <c r="L18" s="316"/>
      <c r="M18" s="262"/>
    </row>
    <row r="19" spans="1:13">
      <c r="A19" s="430">
        <v>3.2</v>
      </c>
      <c r="B19" s="430" t="s">
        <v>99</v>
      </c>
      <c r="C19" s="430">
        <v>10</v>
      </c>
      <c r="D19" s="388" t="s">
        <v>166</v>
      </c>
      <c r="E19" s="288" t="s">
        <v>560</v>
      </c>
      <c r="F19" s="343"/>
      <c r="G19" s="262"/>
      <c r="H19" s="262"/>
      <c r="I19" s="262"/>
      <c r="J19" s="262"/>
      <c r="K19" s="298">
        <f t="shared" si="0"/>
        <v>0</v>
      </c>
      <c r="L19" s="316"/>
      <c r="M19" s="262"/>
    </row>
    <row r="20" spans="1:13">
      <c r="A20" s="430"/>
      <c r="B20" s="430"/>
      <c r="C20" s="430"/>
      <c r="D20" s="388"/>
      <c r="E20" s="288" t="s">
        <v>561</v>
      </c>
      <c r="F20" s="343"/>
      <c r="G20" s="262"/>
      <c r="H20" s="262"/>
      <c r="I20" s="262"/>
      <c r="J20" s="262"/>
      <c r="K20" s="298">
        <f t="shared" si="0"/>
        <v>0</v>
      </c>
      <c r="L20" s="316"/>
      <c r="M20" s="262"/>
    </row>
    <row r="21" spans="1:13">
      <c r="A21" s="430"/>
      <c r="B21" s="430"/>
      <c r="C21" s="430"/>
      <c r="D21" s="388" t="s">
        <v>167</v>
      </c>
      <c r="E21" s="288" t="s">
        <v>562</v>
      </c>
      <c r="F21" s="343"/>
      <c r="G21" s="262"/>
      <c r="H21" s="262"/>
      <c r="I21" s="262"/>
      <c r="J21" s="262"/>
      <c r="K21" s="298">
        <f t="shared" si="0"/>
        <v>0</v>
      </c>
      <c r="L21" s="316"/>
      <c r="M21" s="262"/>
    </row>
    <row r="22" spans="1:13">
      <c r="A22" s="430"/>
      <c r="B22" s="430"/>
      <c r="C22" s="430"/>
      <c r="D22" s="388"/>
      <c r="E22" s="288" t="s">
        <v>533</v>
      </c>
      <c r="F22" s="343"/>
      <c r="G22" s="262"/>
      <c r="H22" s="262"/>
      <c r="I22" s="262"/>
      <c r="J22" s="262"/>
      <c r="K22" s="298">
        <f t="shared" si="0"/>
        <v>0</v>
      </c>
      <c r="L22" s="316"/>
      <c r="M22" s="262"/>
    </row>
    <row r="23" spans="1:13">
      <c r="A23" s="430">
        <v>3.3</v>
      </c>
      <c r="B23" s="430" t="s">
        <v>100</v>
      </c>
      <c r="C23" s="430">
        <v>10</v>
      </c>
      <c r="D23" s="388" t="s">
        <v>166</v>
      </c>
      <c r="E23" s="288" t="s">
        <v>560</v>
      </c>
      <c r="F23" s="343"/>
      <c r="G23" s="262"/>
      <c r="H23" s="262"/>
      <c r="I23" s="262"/>
      <c r="J23" s="262"/>
      <c r="K23" s="298">
        <f t="shared" si="0"/>
        <v>0</v>
      </c>
      <c r="L23" s="316"/>
      <c r="M23" s="262"/>
    </row>
    <row r="24" spans="1:13">
      <c r="A24" s="430"/>
      <c r="B24" s="430"/>
      <c r="C24" s="430"/>
      <c r="D24" s="388"/>
      <c r="E24" s="288" t="s">
        <v>561</v>
      </c>
      <c r="F24" s="343"/>
      <c r="G24" s="262"/>
      <c r="H24" s="262"/>
      <c r="I24" s="262"/>
      <c r="J24" s="262"/>
      <c r="K24" s="298">
        <f t="shared" si="0"/>
        <v>0</v>
      </c>
      <c r="L24" s="316"/>
      <c r="M24" s="262"/>
    </row>
    <row r="25" spans="1:13">
      <c r="A25" s="430"/>
      <c r="B25" s="430"/>
      <c r="C25" s="430"/>
      <c r="D25" s="388" t="s">
        <v>167</v>
      </c>
      <c r="E25" s="288" t="s">
        <v>562</v>
      </c>
      <c r="F25" s="343"/>
      <c r="G25" s="262"/>
      <c r="H25" s="262"/>
      <c r="I25" s="262"/>
      <c r="J25" s="262"/>
      <c r="K25" s="298">
        <f t="shared" si="0"/>
        <v>0</v>
      </c>
      <c r="L25" s="316"/>
      <c r="M25" s="262"/>
    </row>
    <row r="26" spans="1:13">
      <c r="A26" s="430"/>
      <c r="B26" s="430"/>
      <c r="C26" s="430"/>
      <c r="D26" s="388"/>
      <c r="E26" s="288" t="s">
        <v>533</v>
      </c>
      <c r="F26" s="343"/>
      <c r="G26" s="262"/>
      <c r="H26" s="262"/>
      <c r="I26" s="262"/>
      <c r="J26" s="262"/>
      <c r="K26" s="298">
        <f t="shared" si="0"/>
        <v>0</v>
      </c>
      <c r="L26" s="316"/>
      <c r="M26" s="262"/>
    </row>
    <row r="27" spans="1:13">
      <c r="A27" s="430">
        <v>3.4</v>
      </c>
      <c r="B27" s="430" t="s">
        <v>101</v>
      </c>
      <c r="C27" s="430">
        <v>10</v>
      </c>
      <c r="D27" s="388" t="s">
        <v>166</v>
      </c>
      <c r="E27" s="288" t="s">
        <v>560</v>
      </c>
      <c r="F27" s="343"/>
      <c r="G27" s="262"/>
      <c r="H27" s="262"/>
      <c r="I27" s="262"/>
      <c r="J27" s="262"/>
      <c r="K27" s="298">
        <f t="shared" si="0"/>
        <v>0</v>
      </c>
      <c r="L27" s="316"/>
      <c r="M27" s="262"/>
    </row>
    <row r="28" spans="1:13">
      <c r="A28" s="430"/>
      <c r="B28" s="430"/>
      <c r="C28" s="430"/>
      <c r="D28" s="388"/>
      <c r="E28" s="288" t="s">
        <v>561</v>
      </c>
      <c r="F28" s="343"/>
      <c r="G28" s="262"/>
      <c r="H28" s="262"/>
      <c r="I28" s="262"/>
      <c r="J28" s="262"/>
      <c r="K28" s="298">
        <f t="shared" si="0"/>
        <v>0</v>
      </c>
      <c r="L28" s="316"/>
      <c r="M28" s="262"/>
    </row>
    <row r="29" spans="1:13">
      <c r="A29" s="430"/>
      <c r="B29" s="430"/>
      <c r="C29" s="430"/>
      <c r="D29" s="388" t="s">
        <v>167</v>
      </c>
      <c r="E29" s="288" t="s">
        <v>562</v>
      </c>
      <c r="F29" s="343"/>
      <c r="G29" s="262"/>
      <c r="H29" s="262"/>
      <c r="I29" s="262"/>
      <c r="J29" s="262"/>
      <c r="K29" s="298">
        <f t="shared" si="0"/>
        <v>0</v>
      </c>
      <c r="L29" s="316"/>
      <c r="M29" s="262"/>
    </row>
    <row r="30" spans="1:13">
      <c r="A30" s="430"/>
      <c r="B30" s="430"/>
      <c r="C30" s="430"/>
      <c r="D30" s="388"/>
      <c r="E30" s="288" t="s">
        <v>533</v>
      </c>
      <c r="F30" s="343"/>
      <c r="G30" s="262"/>
      <c r="H30" s="262"/>
      <c r="I30" s="262"/>
      <c r="J30" s="262"/>
      <c r="K30" s="298">
        <f t="shared" si="0"/>
        <v>0</v>
      </c>
      <c r="L30" s="316"/>
      <c r="M30" s="262"/>
    </row>
    <row r="31" spans="1:13">
      <c r="A31" s="430">
        <v>3.5</v>
      </c>
      <c r="B31" s="430" t="s">
        <v>102</v>
      </c>
      <c r="C31" s="430">
        <v>10</v>
      </c>
      <c r="D31" s="388" t="s">
        <v>166</v>
      </c>
      <c r="E31" s="288" t="s">
        <v>560</v>
      </c>
      <c r="F31" s="343"/>
      <c r="G31" s="262"/>
      <c r="H31" s="262"/>
      <c r="I31" s="262"/>
      <c r="J31" s="262"/>
      <c r="K31" s="298">
        <f t="shared" si="0"/>
        <v>0</v>
      </c>
      <c r="L31" s="316"/>
      <c r="M31" s="262"/>
    </row>
    <row r="32" spans="1:13">
      <c r="A32" s="430"/>
      <c r="B32" s="430"/>
      <c r="C32" s="430"/>
      <c r="D32" s="388"/>
      <c r="E32" s="288" t="s">
        <v>561</v>
      </c>
      <c r="F32" s="343"/>
      <c r="G32" s="262"/>
      <c r="H32" s="262"/>
      <c r="I32" s="262"/>
      <c r="J32" s="262"/>
      <c r="K32" s="298">
        <f t="shared" si="0"/>
        <v>0</v>
      </c>
      <c r="L32" s="316"/>
      <c r="M32" s="262"/>
    </row>
    <row r="33" spans="1:13">
      <c r="A33" s="430"/>
      <c r="B33" s="430"/>
      <c r="C33" s="430"/>
      <c r="D33" s="388" t="s">
        <v>167</v>
      </c>
      <c r="E33" s="288" t="s">
        <v>562</v>
      </c>
      <c r="F33" s="343"/>
      <c r="G33" s="262"/>
      <c r="H33" s="262"/>
      <c r="I33" s="262"/>
      <c r="J33" s="262"/>
      <c r="K33" s="298">
        <f t="shared" si="0"/>
        <v>0</v>
      </c>
      <c r="L33" s="316"/>
      <c r="M33" s="262"/>
    </row>
    <row r="34" spans="1:13">
      <c r="A34" s="430"/>
      <c r="B34" s="430"/>
      <c r="C34" s="430"/>
      <c r="D34" s="388"/>
      <c r="E34" s="288" t="s">
        <v>533</v>
      </c>
      <c r="F34" s="343"/>
      <c r="G34" s="262"/>
      <c r="H34" s="262"/>
      <c r="I34" s="262"/>
      <c r="J34" s="262"/>
      <c r="K34" s="298">
        <f t="shared" si="0"/>
        <v>0</v>
      </c>
      <c r="L34" s="316"/>
      <c r="M34" s="262"/>
    </row>
    <row r="35" spans="1:13">
      <c r="A35" s="430">
        <v>3.6</v>
      </c>
      <c r="B35" s="430" t="s">
        <v>103</v>
      </c>
      <c r="C35" s="430">
        <v>10</v>
      </c>
      <c r="D35" s="388" t="s">
        <v>166</v>
      </c>
      <c r="E35" s="288" t="s">
        <v>560</v>
      </c>
      <c r="F35" s="343"/>
      <c r="G35" s="262"/>
      <c r="H35" s="262"/>
      <c r="I35" s="262"/>
      <c r="J35" s="262"/>
      <c r="K35" s="298">
        <f t="shared" si="0"/>
        <v>0</v>
      </c>
      <c r="L35" s="316"/>
      <c r="M35" s="262"/>
    </row>
    <row r="36" spans="1:13">
      <c r="A36" s="430"/>
      <c r="B36" s="430"/>
      <c r="C36" s="430"/>
      <c r="D36" s="388"/>
      <c r="E36" s="288" t="s">
        <v>561</v>
      </c>
      <c r="F36" s="343"/>
      <c r="G36" s="262"/>
      <c r="H36" s="262"/>
      <c r="I36" s="262"/>
      <c r="J36" s="262"/>
      <c r="K36" s="298">
        <f t="shared" si="0"/>
        <v>0</v>
      </c>
      <c r="L36" s="316"/>
      <c r="M36" s="262"/>
    </row>
    <row r="37" spans="1:13">
      <c r="A37" s="430"/>
      <c r="B37" s="430"/>
      <c r="C37" s="430"/>
      <c r="D37" s="388" t="s">
        <v>167</v>
      </c>
      <c r="E37" s="288" t="s">
        <v>562</v>
      </c>
      <c r="F37" s="343"/>
      <c r="G37" s="262"/>
      <c r="H37" s="262"/>
      <c r="I37" s="262"/>
      <c r="J37" s="262"/>
      <c r="K37" s="298">
        <f t="shared" si="0"/>
        <v>0</v>
      </c>
      <c r="L37" s="316"/>
      <c r="M37" s="262"/>
    </row>
    <row r="38" spans="1:13">
      <c r="A38" s="430"/>
      <c r="B38" s="430"/>
      <c r="C38" s="430"/>
      <c r="D38" s="388"/>
      <c r="E38" s="288" t="s">
        <v>533</v>
      </c>
      <c r="F38" s="343"/>
      <c r="G38" s="262"/>
      <c r="H38" s="262"/>
      <c r="I38" s="262"/>
      <c r="J38" s="262"/>
      <c r="K38" s="298">
        <f t="shared" si="0"/>
        <v>0</v>
      </c>
      <c r="L38" s="316"/>
      <c r="M38" s="262"/>
    </row>
  </sheetData>
  <mergeCells count="47">
    <mergeCell ref="B35:B38"/>
    <mergeCell ref="A35:A38"/>
    <mergeCell ref="A19:A22"/>
    <mergeCell ref="B23:B26"/>
    <mergeCell ref="A23:A26"/>
    <mergeCell ref="B27:B30"/>
    <mergeCell ref="A27:A30"/>
    <mergeCell ref="B31:B34"/>
    <mergeCell ref="A31:A34"/>
    <mergeCell ref="B19:B22"/>
    <mergeCell ref="B7:B10"/>
    <mergeCell ref="A7:A10"/>
    <mergeCell ref="B11:B14"/>
    <mergeCell ref="A11:A14"/>
    <mergeCell ref="B15:B18"/>
    <mergeCell ref="A15:A18"/>
    <mergeCell ref="C31:C34"/>
    <mergeCell ref="D31:D32"/>
    <mergeCell ref="D33:D34"/>
    <mergeCell ref="C35:C38"/>
    <mergeCell ref="D35:D36"/>
    <mergeCell ref="D37:D38"/>
    <mergeCell ref="C23:C26"/>
    <mergeCell ref="D23:D24"/>
    <mergeCell ref="D25:D26"/>
    <mergeCell ref="C27:C30"/>
    <mergeCell ref="D27:D28"/>
    <mergeCell ref="D29:D30"/>
    <mergeCell ref="C15:C18"/>
    <mergeCell ref="D15:D16"/>
    <mergeCell ref="D17:D18"/>
    <mergeCell ref="C19:C22"/>
    <mergeCell ref="D19:D20"/>
    <mergeCell ref="D21:D22"/>
    <mergeCell ref="C7:C10"/>
    <mergeCell ref="D7:D8"/>
    <mergeCell ref="D9:D10"/>
    <mergeCell ref="C11:C14"/>
    <mergeCell ref="D11:D12"/>
    <mergeCell ref="D13:D14"/>
    <mergeCell ref="A1:M1"/>
    <mergeCell ref="D2:E2"/>
    <mergeCell ref="A3:A6"/>
    <mergeCell ref="B3:B6"/>
    <mergeCell ref="C3:C6"/>
    <mergeCell ref="D3:D4"/>
    <mergeCell ref="D5:D6"/>
  </mergeCells>
  <phoneticPr fontId="92"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40"/>
  <sheetViews>
    <sheetView workbookViewId="0">
      <selection sqref="A1:T1"/>
    </sheetView>
  </sheetViews>
  <sheetFormatPr defaultRowHeight="13.5"/>
  <cols>
    <col min="1" max="1" width="5.25" style="46" customWidth="1"/>
    <col min="2" max="2" width="10.25" style="46" customWidth="1"/>
    <col min="3" max="3" width="7.25" style="46" customWidth="1"/>
    <col min="4" max="4" width="21.375" style="46" customWidth="1"/>
    <col min="5" max="5" width="9.25" style="46" customWidth="1"/>
    <col min="6" max="16" width="7.5" style="46" customWidth="1"/>
    <col min="17" max="18" width="7.5" style="312" customWidth="1"/>
    <col min="19" max="25" width="7.5" style="46" customWidth="1"/>
    <col min="26" max="16384" width="9" style="46"/>
  </cols>
  <sheetData>
    <row r="1" spans="1:27">
      <c r="A1" s="458" t="s">
        <v>692</v>
      </c>
      <c r="B1" s="459"/>
      <c r="C1" s="459"/>
      <c r="D1" s="459"/>
      <c r="E1" s="459"/>
      <c r="F1" s="459"/>
      <c r="G1" s="459"/>
      <c r="H1" s="459"/>
      <c r="I1" s="459"/>
      <c r="J1" s="459"/>
      <c r="K1" s="459"/>
      <c r="L1" s="459"/>
      <c r="M1" s="459"/>
      <c r="N1" s="459"/>
      <c r="O1" s="459"/>
      <c r="P1" s="459"/>
      <c r="Q1" s="459"/>
      <c r="R1" s="459"/>
      <c r="S1" s="459"/>
      <c r="T1" s="459"/>
      <c r="U1" s="49"/>
      <c r="V1" s="49"/>
      <c r="W1" s="49"/>
      <c r="X1" s="49"/>
      <c r="Y1" s="49"/>
    </row>
    <row r="2" spans="1:27" ht="19.5" customHeight="1">
      <c r="A2" s="388" t="s">
        <v>10</v>
      </c>
      <c r="B2" s="388" t="s">
        <v>11</v>
      </c>
      <c r="C2" s="388" t="s">
        <v>375</v>
      </c>
      <c r="D2" s="388" t="s">
        <v>328</v>
      </c>
      <c r="E2" s="430" t="s">
        <v>381</v>
      </c>
      <c r="F2" s="430"/>
      <c r="G2" s="430" t="s">
        <v>370</v>
      </c>
      <c r="H2" s="430"/>
      <c r="I2" s="430" t="s">
        <v>327</v>
      </c>
      <c r="J2" s="430"/>
      <c r="K2" s="430">
        <v>2014</v>
      </c>
      <c r="L2" s="430"/>
      <c r="M2" s="430">
        <v>2015</v>
      </c>
      <c r="N2" s="430"/>
      <c r="O2" s="388" t="s">
        <v>373</v>
      </c>
      <c r="P2" s="388"/>
      <c r="Q2" s="430" t="s">
        <v>642</v>
      </c>
      <c r="R2" s="430"/>
      <c r="S2" s="388" t="s">
        <v>374</v>
      </c>
      <c r="T2" s="388"/>
      <c r="U2" s="11"/>
      <c r="V2" s="11"/>
      <c r="W2" s="11"/>
      <c r="X2" s="11"/>
      <c r="Y2" s="11"/>
      <c r="Z2" s="116"/>
      <c r="AA2" s="116"/>
    </row>
    <row r="3" spans="1:27" ht="38.25">
      <c r="A3" s="388"/>
      <c r="B3" s="388"/>
      <c r="C3" s="388"/>
      <c r="D3" s="388"/>
      <c r="E3" s="66" t="s">
        <v>68</v>
      </c>
      <c r="F3" s="66" t="s">
        <v>69</v>
      </c>
      <c r="G3" s="66" t="s">
        <v>68</v>
      </c>
      <c r="H3" s="66" t="s">
        <v>69</v>
      </c>
      <c r="I3" s="66" t="s">
        <v>68</v>
      </c>
      <c r="J3" s="66" t="s">
        <v>69</v>
      </c>
      <c r="K3" s="66" t="s">
        <v>68</v>
      </c>
      <c r="L3" s="66" t="s">
        <v>69</v>
      </c>
      <c r="M3" s="66" t="s">
        <v>68</v>
      </c>
      <c r="N3" s="66" t="s">
        <v>69</v>
      </c>
      <c r="O3" s="66" t="s">
        <v>68</v>
      </c>
      <c r="P3" s="66" t="s">
        <v>69</v>
      </c>
      <c r="Q3" s="313" t="s">
        <v>68</v>
      </c>
      <c r="R3" s="313" t="s">
        <v>69</v>
      </c>
      <c r="S3" s="66" t="s">
        <v>68</v>
      </c>
      <c r="T3" s="66" t="s">
        <v>69</v>
      </c>
      <c r="U3" s="181"/>
      <c r="V3" s="181"/>
      <c r="W3" s="181"/>
      <c r="X3" s="181"/>
      <c r="Y3" s="181"/>
      <c r="Z3" s="181"/>
      <c r="AA3" s="181"/>
    </row>
    <row r="4" spans="1:27" ht="15" customHeight="1">
      <c r="A4" s="430">
        <v>1</v>
      </c>
      <c r="B4" s="388" t="s">
        <v>20</v>
      </c>
      <c r="C4" s="430">
        <v>10</v>
      </c>
      <c r="D4" s="66" t="s">
        <v>379</v>
      </c>
      <c r="E4" s="50">
        <v>0</v>
      </c>
      <c r="F4" s="343">
        <v>0</v>
      </c>
      <c r="G4" s="50"/>
      <c r="H4" s="50"/>
      <c r="I4" s="50"/>
      <c r="J4" s="50"/>
      <c r="K4" s="50"/>
      <c r="L4" s="50"/>
      <c r="M4" s="50"/>
      <c r="N4" s="50"/>
      <c r="O4" s="298">
        <f>E4+G4+I4+K4+M4</f>
        <v>0</v>
      </c>
      <c r="P4" s="298">
        <f>F4+H4+J4+L4+N4</f>
        <v>0</v>
      </c>
      <c r="Q4" s="324"/>
      <c r="R4" s="324"/>
      <c r="S4" s="50"/>
      <c r="T4" s="50"/>
      <c r="U4" s="42"/>
      <c r="V4" s="42"/>
      <c r="W4" s="42"/>
      <c r="X4" s="42"/>
      <c r="Y4" s="42"/>
      <c r="Z4" s="42"/>
      <c r="AA4" s="42"/>
    </row>
    <row r="5" spans="1:27" ht="15">
      <c r="A5" s="430"/>
      <c r="B5" s="388"/>
      <c r="C5" s="430"/>
      <c r="D5" s="66" t="s">
        <v>380</v>
      </c>
      <c r="E5" s="343">
        <v>0</v>
      </c>
      <c r="F5" s="343">
        <v>0</v>
      </c>
      <c r="G5" s="50"/>
      <c r="H5" s="50"/>
      <c r="I5" s="50"/>
      <c r="J5" s="50"/>
      <c r="K5" s="50"/>
      <c r="L5" s="50"/>
      <c r="M5" s="50"/>
      <c r="N5" s="50"/>
      <c r="O5" s="298">
        <f t="shared" ref="O5:O21" si="0">E5+G5+I5+K5+M5</f>
        <v>0</v>
      </c>
      <c r="P5" s="298">
        <f t="shared" ref="P5:P21" si="1">F5+H5+J5+L5+N5</f>
        <v>0</v>
      </c>
      <c r="Q5" s="324"/>
      <c r="R5" s="324"/>
      <c r="S5" s="50"/>
      <c r="T5" s="50"/>
      <c r="U5" s="42"/>
      <c r="V5" s="42"/>
      <c r="W5" s="42"/>
      <c r="X5" s="42"/>
      <c r="Y5" s="42"/>
      <c r="Z5" s="42"/>
      <c r="AA5" s="42"/>
    </row>
    <row r="6" spans="1:27" ht="15">
      <c r="A6" s="432">
        <v>2</v>
      </c>
      <c r="B6" s="418" t="s">
        <v>21</v>
      </c>
      <c r="C6" s="430">
        <v>10</v>
      </c>
      <c r="D6" s="66" t="s">
        <v>379</v>
      </c>
      <c r="E6" s="343">
        <v>0</v>
      </c>
      <c r="F6" s="343">
        <v>0</v>
      </c>
      <c r="G6" s="50"/>
      <c r="H6" s="50"/>
      <c r="I6" s="50"/>
      <c r="J6" s="50"/>
      <c r="K6" s="50"/>
      <c r="L6" s="50"/>
      <c r="M6" s="50"/>
      <c r="N6" s="50"/>
      <c r="O6" s="298">
        <f t="shared" si="0"/>
        <v>0</v>
      </c>
      <c r="P6" s="298">
        <f t="shared" si="1"/>
        <v>0</v>
      </c>
      <c r="Q6" s="324"/>
      <c r="R6" s="324"/>
      <c r="S6" s="50"/>
      <c r="T6" s="50"/>
      <c r="U6" s="42"/>
      <c r="V6" s="42"/>
      <c r="W6" s="42"/>
      <c r="X6" s="42"/>
      <c r="Y6" s="42"/>
      <c r="Z6" s="42"/>
      <c r="AA6" s="42"/>
    </row>
    <row r="7" spans="1:27" ht="15">
      <c r="A7" s="434"/>
      <c r="B7" s="419"/>
      <c r="C7" s="430"/>
      <c r="D7" s="66" t="s">
        <v>380</v>
      </c>
      <c r="E7" s="343">
        <v>0</v>
      </c>
      <c r="F7" s="343">
        <v>0</v>
      </c>
      <c r="G7" s="50"/>
      <c r="H7" s="50"/>
      <c r="I7" s="50"/>
      <c r="J7" s="50"/>
      <c r="K7" s="50"/>
      <c r="L7" s="50"/>
      <c r="M7" s="50"/>
      <c r="N7" s="50"/>
      <c r="O7" s="298">
        <f t="shared" si="0"/>
        <v>0</v>
      </c>
      <c r="P7" s="298">
        <f t="shared" si="1"/>
        <v>0</v>
      </c>
      <c r="Q7" s="324"/>
      <c r="R7" s="324"/>
      <c r="S7" s="50"/>
      <c r="T7" s="50"/>
      <c r="U7" s="42"/>
      <c r="V7" s="42"/>
      <c r="W7" s="42"/>
      <c r="X7" s="42"/>
      <c r="Y7" s="42"/>
      <c r="Z7" s="42"/>
      <c r="AA7" s="42"/>
    </row>
    <row r="8" spans="1:27" ht="15">
      <c r="A8" s="432">
        <v>3</v>
      </c>
      <c r="B8" s="418" t="s">
        <v>54</v>
      </c>
      <c r="C8" s="430">
        <v>10</v>
      </c>
      <c r="D8" s="66" t="s">
        <v>379</v>
      </c>
      <c r="E8" s="298">
        <f>E4+E6</f>
        <v>0</v>
      </c>
      <c r="F8" s="298">
        <f t="shared" ref="F8:T8" si="2">F4+F6</f>
        <v>0</v>
      </c>
      <c r="G8" s="298">
        <f t="shared" si="2"/>
        <v>0</v>
      </c>
      <c r="H8" s="298">
        <f t="shared" si="2"/>
        <v>0</v>
      </c>
      <c r="I8" s="298">
        <f t="shared" si="2"/>
        <v>0</v>
      </c>
      <c r="J8" s="298">
        <f t="shared" si="2"/>
        <v>0</v>
      </c>
      <c r="K8" s="298">
        <f t="shared" si="2"/>
        <v>0</v>
      </c>
      <c r="L8" s="298">
        <f t="shared" si="2"/>
        <v>0</v>
      </c>
      <c r="M8" s="298">
        <f t="shared" si="2"/>
        <v>0</v>
      </c>
      <c r="N8" s="298">
        <f t="shared" si="2"/>
        <v>0</v>
      </c>
      <c r="O8" s="298">
        <f t="shared" si="0"/>
        <v>0</v>
      </c>
      <c r="P8" s="298">
        <f t="shared" si="1"/>
        <v>0</v>
      </c>
      <c r="Q8" s="298">
        <f>Q4+Q6</f>
        <v>0</v>
      </c>
      <c r="R8" s="298">
        <f>R4+R6</f>
        <v>0</v>
      </c>
      <c r="S8" s="298">
        <f t="shared" si="2"/>
        <v>0</v>
      </c>
      <c r="T8" s="298">
        <f t="shared" si="2"/>
        <v>0</v>
      </c>
      <c r="U8" s="42"/>
      <c r="V8" s="42"/>
      <c r="W8" s="42"/>
      <c r="X8" s="42"/>
      <c r="Y8" s="42"/>
      <c r="Z8" s="42"/>
      <c r="AA8" s="42"/>
    </row>
    <row r="9" spans="1:27" ht="15" customHeight="1">
      <c r="A9" s="434"/>
      <c r="B9" s="419"/>
      <c r="C9" s="430"/>
      <c r="D9" s="66" t="s">
        <v>380</v>
      </c>
      <c r="E9" s="298">
        <f>E5+E7</f>
        <v>0</v>
      </c>
      <c r="F9" s="298">
        <f t="shared" ref="F9:T9" si="3">F5+F7</f>
        <v>0</v>
      </c>
      <c r="G9" s="298">
        <f t="shared" si="3"/>
        <v>0</v>
      </c>
      <c r="H9" s="298">
        <f t="shared" si="3"/>
        <v>0</v>
      </c>
      <c r="I9" s="298">
        <f t="shared" si="3"/>
        <v>0</v>
      </c>
      <c r="J9" s="298">
        <f t="shared" si="3"/>
        <v>0</v>
      </c>
      <c r="K9" s="298">
        <f t="shared" si="3"/>
        <v>0</v>
      </c>
      <c r="L9" s="298">
        <f t="shared" si="3"/>
        <v>0</v>
      </c>
      <c r="M9" s="298">
        <f t="shared" si="3"/>
        <v>0</v>
      </c>
      <c r="N9" s="298">
        <f t="shared" si="3"/>
        <v>0</v>
      </c>
      <c r="O9" s="298">
        <f t="shared" si="0"/>
        <v>0</v>
      </c>
      <c r="P9" s="298">
        <f t="shared" si="1"/>
        <v>0</v>
      </c>
      <c r="Q9" s="298">
        <f>Q5+Q7</f>
        <v>0</v>
      </c>
      <c r="R9" s="298">
        <f>R5+R7</f>
        <v>0</v>
      </c>
      <c r="S9" s="298">
        <f t="shared" si="3"/>
        <v>0</v>
      </c>
      <c r="T9" s="298">
        <f t="shared" si="3"/>
        <v>0</v>
      </c>
      <c r="U9" s="35"/>
      <c r="V9" s="35"/>
      <c r="W9" s="35"/>
      <c r="X9" s="35"/>
      <c r="Y9" s="35"/>
      <c r="Z9" s="42"/>
      <c r="AA9" s="42"/>
    </row>
    <row r="10" spans="1:27" ht="15">
      <c r="A10" s="432">
        <v>3.1</v>
      </c>
      <c r="B10" s="418" t="s">
        <v>126</v>
      </c>
      <c r="C10" s="430">
        <v>10</v>
      </c>
      <c r="D10" s="66" t="s">
        <v>379</v>
      </c>
      <c r="E10" s="50">
        <v>0</v>
      </c>
      <c r="F10" s="343">
        <v>0</v>
      </c>
      <c r="G10" s="50"/>
      <c r="H10" s="50"/>
      <c r="I10" s="50"/>
      <c r="J10" s="50"/>
      <c r="K10" s="50"/>
      <c r="L10" s="50"/>
      <c r="M10" s="50"/>
      <c r="N10" s="50"/>
      <c r="O10" s="298">
        <f t="shared" si="0"/>
        <v>0</v>
      </c>
      <c r="P10" s="298">
        <f t="shared" si="1"/>
        <v>0</v>
      </c>
      <c r="Q10" s="324"/>
      <c r="R10" s="324"/>
      <c r="S10" s="50"/>
      <c r="T10" s="50"/>
      <c r="U10" s="35"/>
      <c r="V10" s="35"/>
      <c r="W10" s="35"/>
      <c r="X10" s="35"/>
      <c r="Y10" s="35"/>
      <c r="Z10" s="42"/>
      <c r="AA10" s="42"/>
    </row>
    <row r="11" spans="1:27" ht="15">
      <c r="A11" s="434"/>
      <c r="B11" s="419"/>
      <c r="C11" s="430"/>
      <c r="D11" s="66" t="s">
        <v>380</v>
      </c>
      <c r="E11" s="343">
        <v>0</v>
      </c>
      <c r="F11" s="343">
        <v>0</v>
      </c>
      <c r="G11" s="50"/>
      <c r="H11" s="50"/>
      <c r="I11" s="50"/>
      <c r="J11" s="50"/>
      <c r="K11" s="50"/>
      <c r="L11" s="50"/>
      <c r="M11" s="50"/>
      <c r="N11" s="50"/>
      <c r="O11" s="298">
        <f t="shared" si="0"/>
        <v>0</v>
      </c>
      <c r="P11" s="298">
        <f t="shared" si="1"/>
        <v>0</v>
      </c>
      <c r="Q11" s="324"/>
      <c r="R11" s="324"/>
      <c r="S11" s="50"/>
      <c r="T11" s="50"/>
      <c r="U11" s="35"/>
      <c r="V11" s="35"/>
      <c r="W11" s="35"/>
      <c r="X11" s="35"/>
      <c r="Y11" s="35"/>
      <c r="Z11" s="42"/>
      <c r="AA11" s="42"/>
    </row>
    <row r="12" spans="1:27" ht="15">
      <c r="A12" s="432">
        <v>3.2</v>
      </c>
      <c r="B12" s="432" t="s">
        <v>99</v>
      </c>
      <c r="C12" s="430">
        <v>10</v>
      </c>
      <c r="D12" s="66" t="s">
        <v>379</v>
      </c>
      <c r="E12" s="343">
        <v>0</v>
      </c>
      <c r="F12" s="343">
        <v>0</v>
      </c>
      <c r="G12" s="50"/>
      <c r="H12" s="50"/>
      <c r="I12" s="50"/>
      <c r="J12" s="50"/>
      <c r="K12" s="50"/>
      <c r="L12" s="50"/>
      <c r="M12" s="50"/>
      <c r="N12" s="50"/>
      <c r="O12" s="298">
        <f t="shared" si="0"/>
        <v>0</v>
      </c>
      <c r="P12" s="298">
        <f t="shared" si="1"/>
        <v>0</v>
      </c>
      <c r="Q12" s="324"/>
      <c r="R12" s="324"/>
      <c r="S12" s="50"/>
      <c r="T12" s="50"/>
      <c r="U12" s="35"/>
      <c r="V12" s="35"/>
      <c r="W12" s="35"/>
      <c r="X12" s="35"/>
      <c r="Y12" s="35"/>
      <c r="Z12" s="42"/>
      <c r="AA12" s="42"/>
    </row>
    <row r="13" spans="1:27" ht="15">
      <c r="A13" s="434"/>
      <c r="B13" s="434"/>
      <c r="C13" s="430"/>
      <c r="D13" s="66" t="s">
        <v>380</v>
      </c>
      <c r="E13" s="343">
        <v>0</v>
      </c>
      <c r="F13" s="343">
        <v>0</v>
      </c>
      <c r="G13" s="50"/>
      <c r="H13" s="50"/>
      <c r="I13" s="50"/>
      <c r="J13" s="50"/>
      <c r="K13" s="50"/>
      <c r="L13" s="50"/>
      <c r="M13" s="50"/>
      <c r="N13" s="50"/>
      <c r="O13" s="298">
        <f t="shared" si="0"/>
        <v>0</v>
      </c>
      <c r="P13" s="298">
        <f t="shared" si="1"/>
        <v>0</v>
      </c>
      <c r="Q13" s="324"/>
      <c r="R13" s="324"/>
      <c r="S13" s="50"/>
      <c r="T13" s="50"/>
      <c r="U13" s="35"/>
      <c r="V13" s="35"/>
      <c r="W13" s="35"/>
      <c r="X13" s="35"/>
      <c r="Y13" s="35"/>
      <c r="Z13" s="42"/>
      <c r="AA13" s="42"/>
    </row>
    <row r="14" spans="1:27" ht="15" customHeight="1">
      <c r="A14" s="432">
        <v>3.3</v>
      </c>
      <c r="B14" s="432" t="s">
        <v>100</v>
      </c>
      <c r="C14" s="430">
        <v>10</v>
      </c>
      <c r="D14" s="66" t="s">
        <v>379</v>
      </c>
      <c r="E14" s="343">
        <v>0</v>
      </c>
      <c r="F14" s="343">
        <v>0</v>
      </c>
      <c r="G14" s="50"/>
      <c r="H14" s="50"/>
      <c r="I14" s="50"/>
      <c r="J14" s="50"/>
      <c r="K14" s="50"/>
      <c r="L14" s="50"/>
      <c r="M14" s="50"/>
      <c r="N14" s="50"/>
      <c r="O14" s="298">
        <f t="shared" si="0"/>
        <v>0</v>
      </c>
      <c r="P14" s="298">
        <f t="shared" si="1"/>
        <v>0</v>
      </c>
      <c r="Q14" s="324"/>
      <c r="R14" s="324"/>
      <c r="S14" s="50"/>
      <c r="T14" s="50"/>
      <c r="U14" s="42"/>
      <c r="V14" s="42"/>
      <c r="W14" s="42"/>
      <c r="X14" s="42"/>
      <c r="Y14" s="42"/>
      <c r="Z14" s="42"/>
      <c r="AA14" s="42"/>
    </row>
    <row r="15" spans="1:27" ht="15">
      <c r="A15" s="434"/>
      <c r="B15" s="434"/>
      <c r="C15" s="430"/>
      <c r="D15" s="66" t="s">
        <v>380</v>
      </c>
      <c r="E15" s="343">
        <v>0</v>
      </c>
      <c r="F15" s="343">
        <v>0</v>
      </c>
      <c r="G15" s="50"/>
      <c r="H15" s="50"/>
      <c r="I15" s="50"/>
      <c r="J15" s="50"/>
      <c r="K15" s="50"/>
      <c r="L15" s="50"/>
      <c r="M15" s="50"/>
      <c r="N15" s="50"/>
      <c r="O15" s="298">
        <f t="shared" si="0"/>
        <v>0</v>
      </c>
      <c r="P15" s="298">
        <f t="shared" si="1"/>
        <v>0</v>
      </c>
      <c r="Q15" s="324"/>
      <c r="R15" s="324"/>
      <c r="S15" s="50"/>
      <c r="T15" s="50"/>
      <c r="U15" s="42"/>
      <c r="V15" s="42"/>
      <c r="W15" s="42"/>
      <c r="X15" s="42"/>
      <c r="Y15" s="42"/>
      <c r="Z15" s="42"/>
      <c r="AA15" s="42"/>
    </row>
    <row r="16" spans="1:27" ht="15">
      <c r="A16" s="432">
        <v>3.4</v>
      </c>
      <c r="B16" s="432" t="s">
        <v>101</v>
      </c>
      <c r="C16" s="430">
        <v>10</v>
      </c>
      <c r="D16" s="66" t="s">
        <v>379</v>
      </c>
      <c r="E16" s="343">
        <v>0</v>
      </c>
      <c r="F16" s="343">
        <v>0</v>
      </c>
      <c r="G16" s="50"/>
      <c r="H16" s="50"/>
      <c r="I16" s="50"/>
      <c r="J16" s="50"/>
      <c r="K16" s="50"/>
      <c r="L16" s="50"/>
      <c r="M16" s="50"/>
      <c r="N16" s="50"/>
      <c r="O16" s="298">
        <f t="shared" si="0"/>
        <v>0</v>
      </c>
      <c r="P16" s="298">
        <f t="shared" si="1"/>
        <v>0</v>
      </c>
      <c r="Q16" s="324"/>
      <c r="R16" s="324"/>
      <c r="S16" s="50"/>
      <c r="T16" s="50"/>
      <c r="U16" s="42"/>
      <c r="V16" s="42"/>
      <c r="W16" s="42"/>
      <c r="X16" s="42"/>
      <c r="Y16" s="42"/>
      <c r="Z16" s="42"/>
      <c r="AA16" s="42"/>
    </row>
    <row r="17" spans="1:27" ht="15">
      <c r="A17" s="434"/>
      <c r="B17" s="434"/>
      <c r="C17" s="430"/>
      <c r="D17" s="66" t="s">
        <v>380</v>
      </c>
      <c r="E17" s="343">
        <v>0</v>
      </c>
      <c r="F17" s="343">
        <v>0</v>
      </c>
      <c r="G17" s="50"/>
      <c r="H17" s="50"/>
      <c r="I17" s="50"/>
      <c r="J17" s="50"/>
      <c r="K17" s="50"/>
      <c r="L17" s="50"/>
      <c r="M17" s="50"/>
      <c r="N17" s="50"/>
      <c r="O17" s="298">
        <f t="shared" si="0"/>
        <v>0</v>
      </c>
      <c r="P17" s="298">
        <f t="shared" si="1"/>
        <v>0</v>
      </c>
      <c r="Q17" s="324"/>
      <c r="R17" s="324"/>
      <c r="S17" s="50"/>
      <c r="T17" s="50"/>
      <c r="U17" s="42"/>
      <c r="V17" s="42"/>
      <c r="W17" s="42"/>
      <c r="X17" s="42"/>
      <c r="Y17" s="42"/>
      <c r="Z17" s="42"/>
      <c r="AA17" s="42"/>
    </row>
    <row r="18" spans="1:27" ht="15">
      <c r="A18" s="432">
        <v>3.5</v>
      </c>
      <c r="B18" s="432" t="s">
        <v>102</v>
      </c>
      <c r="C18" s="430">
        <v>10</v>
      </c>
      <c r="D18" s="66" t="s">
        <v>379</v>
      </c>
      <c r="E18" s="343">
        <v>0</v>
      </c>
      <c r="F18" s="343">
        <v>0</v>
      </c>
      <c r="G18" s="50"/>
      <c r="H18" s="50"/>
      <c r="I18" s="50"/>
      <c r="J18" s="50"/>
      <c r="K18" s="50"/>
      <c r="L18" s="50"/>
      <c r="M18" s="50"/>
      <c r="N18" s="50"/>
      <c r="O18" s="298">
        <f t="shared" si="0"/>
        <v>0</v>
      </c>
      <c r="P18" s="298">
        <f t="shared" si="1"/>
        <v>0</v>
      </c>
      <c r="Q18" s="324"/>
      <c r="R18" s="324"/>
      <c r="S18" s="50"/>
      <c r="T18" s="50"/>
      <c r="U18" s="42"/>
      <c r="V18" s="42"/>
      <c r="W18" s="42"/>
      <c r="X18" s="42"/>
      <c r="Y18" s="42"/>
      <c r="Z18" s="42"/>
      <c r="AA18" s="42"/>
    </row>
    <row r="19" spans="1:27" ht="15">
      <c r="A19" s="434"/>
      <c r="B19" s="434"/>
      <c r="C19" s="430"/>
      <c r="D19" s="66" t="s">
        <v>380</v>
      </c>
      <c r="E19" s="343">
        <v>0</v>
      </c>
      <c r="F19" s="343">
        <v>0</v>
      </c>
      <c r="G19" s="50"/>
      <c r="H19" s="50"/>
      <c r="I19" s="50"/>
      <c r="J19" s="50"/>
      <c r="K19" s="50"/>
      <c r="L19" s="50"/>
      <c r="M19" s="50"/>
      <c r="N19" s="50"/>
      <c r="O19" s="298">
        <f t="shared" si="0"/>
        <v>0</v>
      </c>
      <c r="P19" s="298">
        <f t="shared" si="1"/>
        <v>0</v>
      </c>
      <c r="Q19" s="324"/>
      <c r="R19" s="324"/>
      <c r="S19" s="50"/>
      <c r="T19" s="50"/>
      <c r="U19" s="42"/>
      <c r="V19" s="42"/>
      <c r="W19" s="42"/>
      <c r="X19" s="42"/>
      <c r="Y19" s="42"/>
      <c r="Z19" s="42"/>
      <c r="AA19" s="42"/>
    </row>
    <row r="20" spans="1:27" ht="15">
      <c r="A20" s="432">
        <v>3.6</v>
      </c>
      <c r="B20" s="432" t="s">
        <v>103</v>
      </c>
      <c r="C20" s="430">
        <v>10</v>
      </c>
      <c r="D20" s="66" t="s">
        <v>379</v>
      </c>
      <c r="E20" s="343">
        <v>0</v>
      </c>
      <c r="F20" s="343">
        <v>0</v>
      </c>
      <c r="G20" s="50"/>
      <c r="H20" s="50"/>
      <c r="I20" s="50"/>
      <c r="J20" s="50"/>
      <c r="K20" s="50"/>
      <c r="L20" s="50"/>
      <c r="M20" s="50"/>
      <c r="N20" s="50"/>
      <c r="O20" s="298">
        <f t="shared" si="0"/>
        <v>0</v>
      </c>
      <c r="P20" s="298">
        <f t="shared" si="1"/>
        <v>0</v>
      </c>
      <c r="Q20" s="324"/>
      <c r="R20" s="324"/>
      <c r="S20" s="50"/>
      <c r="T20" s="50"/>
      <c r="U20" s="42"/>
      <c r="V20" s="42"/>
      <c r="W20" s="42"/>
      <c r="X20" s="42"/>
      <c r="Y20" s="42"/>
      <c r="Z20" s="42"/>
      <c r="AA20" s="42"/>
    </row>
    <row r="21" spans="1:27" ht="15">
      <c r="A21" s="434"/>
      <c r="B21" s="434"/>
      <c r="C21" s="430"/>
      <c r="D21" s="66" t="s">
        <v>380</v>
      </c>
      <c r="E21" s="343">
        <v>0</v>
      </c>
      <c r="F21" s="343">
        <v>0</v>
      </c>
      <c r="G21" s="50"/>
      <c r="H21" s="50"/>
      <c r="I21" s="50"/>
      <c r="J21" s="50"/>
      <c r="K21" s="50"/>
      <c r="L21" s="50"/>
      <c r="M21" s="50"/>
      <c r="N21" s="50"/>
      <c r="O21" s="298">
        <f t="shared" si="0"/>
        <v>0</v>
      </c>
      <c r="P21" s="298">
        <f t="shared" si="1"/>
        <v>0</v>
      </c>
      <c r="Q21" s="324"/>
      <c r="R21" s="324"/>
      <c r="S21" s="50"/>
      <c r="T21" s="50"/>
      <c r="U21" s="42"/>
      <c r="V21" s="42"/>
      <c r="W21" s="42"/>
      <c r="X21" s="42"/>
      <c r="Y21" s="42"/>
      <c r="Z21" s="42"/>
      <c r="AA21" s="42"/>
    </row>
    <row r="22" spans="1:27" ht="15">
      <c r="A22" s="108"/>
      <c r="B22" s="9"/>
      <c r="C22" s="108"/>
      <c r="D22" s="9"/>
      <c r="E22" s="181"/>
      <c r="F22" s="35"/>
      <c r="G22" s="35"/>
      <c r="H22" s="35"/>
      <c r="I22" s="35"/>
      <c r="J22" s="164"/>
      <c r="K22" s="164"/>
      <c r="L22" s="164"/>
      <c r="M22" s="164"/>
      <c r="N22" s="42"/>
      <c r="O22" s="42"/>
      <c r="P22" s="35"/>
      <c r="Q22" s="35"/>
      <c r="R22" s="35"/>
      <c r="S22" s="35"/>
      <c r="T22" s="42"/>
      <c r="U22" s="42"/>
      <c r="V22" s="42"/>
      <c r="W22" s="42"/>
      <c r="X22" s="42"/>
      <c r="Y22" s="42"/>
      <c r="Z22" s="42"/>
      <c r="AA22" s="42"/>
    </row>
    <row r="23" spans="1:27" ht="15">
      <c r="A23" s="108"/>
      <c r="B23" s="9"/>
      <c r="C23" s="108"/>
      <c r="D23" s="9"/>
      <c r="E23" s="181"/>
      <c r="F23" s="35"/>
      <c r="G23" s="35"/>
      <c r="H23" s="35"/>
      <c r="I23" s="35"/>
      <c r="J23" s="164"/>
      <c r="K23" s="164"/>
      <c r="L23" s="164"/>
      <c r="M23" s="164"/>
      <c r="N23" s="42"/>
      <c r="O23" s="42"/>
      <c r="P23" s="35"/>
      <c r="Q23" s="35"/>
      <c r="R23" s="35"/>
      <c r="S23" s="35"/>
      <c r="T23" s="42"/>
      <c r="U23" s="42"/>
      <c r="V23" s="42"/>
      <c r="W23" s="42"/>
      <c r="X23" s="42"/>
      <c r="Y23" s="42"/>
      <c r="Z23" s="42"/>
      <c r="AA23" s="42"/>
    </row>
    <row r="24" spans="1:27" ht="15">
      <c r="A24" s="108"/>
      <c r="B24" s="9"/>
      <c r="C24" s="108"/>
      <c r="D24" s="9"/>
      <c r="E24" s="181"/>
      <c r="F24" s="35"/>
      <c r="G24" s="35"/>
      <c r="H24" s="35"/>
      <c r="I24" s="35"/>
      <c r="J24" s="164"/>
      <c r="K24" s="164"/>
      <c r="L24" s="164"/>
      <c r="M24" s="164"/>
      <c r="N24" s="42"/>
      <c r="O24" s="42"/>
      <c r="P24" s="35"/>
      <c r="Q24" s="35"/>
      <c r="R24" s="35"/>
      <c r="S24" s="35"/>
      <c r="T24" s="42"/>
      <c r="U24" s="42"/>
      <c r="V24" s="42"/>
      <c r="W24" s="42"/>
      <c r="X24" s="42"/>
      <c r="Y24" s="42"/>
      <c r="Z24" s="42"/>
      <c r="AA24" s="42"/>
    </row>
    <row r="25" spans="1:27" ht="15">
      <c r="A25" s="108"/>
      <c r="B25" s="9"/>
      <c r="C25" s="108"/>
      <c r="D25" s="9"/>
      <c r="E25" s="181"/>
      <c r="F25" s="35"/>
      <c r="G25" s="35"/>
      <c r="H25" s="35"/>
      <c r="I25" s="35"/>
      <c r="J25" s="164"/>
      <c r="K25" s="164"/>
      <c r="L25" s="164"/>
      <c r="M25" s="164"/>
      <c r="N25" s="42"/>
      <c r="O25" s="42"/>
      <c r="P25" s="35"/>
      <c r="Q25" s="35"/>
      <c r="R25" s="35"/>
      <c r="S25" s="35"/>
      <c r="T25" s="42"/>
      <c r="U25" s="42"/>
      <c r="V25" s="42"/>
      <c r="W25" s="42"/>
      <c r="X25" s="42"/>
      <c r="Y25" s="42"/>
      <c r="Z25" s="42"/>
      <c r="AA25" s="42"/>
    </row>
    <row r="26" spans="1:27" s="48" customFormat="1" ht="15">
      <c r="A26" s="108"/>
      <c r="B26" s="9"/>
      <c r="C26" s="108"/>
      <c r="D26" s="9"/>
      <c r="E26" s="181"/>
      <c r="F26" s="35"/>
      <c r="G26" s="35"/>
      <c r="H26" s="35"/>
      <c r="I26" s="35"/>
      <c r="J26" s="164"/>
      <c r="K26" s="164"/>
      <c r="L26" s="164"/>
      <c r="M26" s="164"/>
      <c r="N26" s="42"/>
      <c r="O26" s="42"/>
      <c r="P26" s="35"/>
      <c r="Q26" s="35"/>
      <c r="R26" s="35"/>
      <c r="S26" s="35"/>
      <c r="T26" s="42"/>
      <c r="U26" s="42"/>
      <c r="V26" s="42"/>
      <c r="W26" s="42"/>
      <c r="X26" s="42"/>
      <c r="Y26" s="42"/>
      <c r="Z26" s="42"/>
      <c r="AA26" s="42"/>
    </row>
    <row r="27" spans="1:27" ht="15">
      <c r="A27" s="108"/>
      <c r="B27" s="9"/>
      <c r="C27" s="108"/>
      <c r="D27" s="9"/>
      <c r="E27" s="181"/>
      <c r="F27" s="35"/>
      <c r="G27" s="35"/>
      <c r="H27" s="35"/>
      <c r="I27" s="35"/>
      <c r="J27" s="164"/>
      <c r="K27" s="164"/>
      <c r="L27" s="164"/>
      <c r="M27" s="164"/>
      <c r="N27" s="42"/>
      <c r="O27" s="42"/>
      <c r="P27" s="35"/>
      <c r="Q27" s="35"/>
      <c r="R27" s="35"/>
      <c r="S27" s="35"/>
      <c r="T27" s="42"/>
      <c r="U27" s="42"/>
      <c r="V27" s="42"/>
      <c r="W27" s="42"/>
      <c r="X27" s="42"/>
      <c r="Y27" s="42"/>
      <c r="Z27" s="42"/>
      <c r="AA27" s="42"/>
    </row>
    <row r="28" spans="1:27" ht="15">
      <c r="A28" s="108"/>
      <c r="B28" s="9"/>
      <c r="C28" s="108"/>
      <c r="D28" s="9"/>
      <c r="E28" s="181"/>
      <c r="F28" s="35"/>
      <c r="G28" s="35"/>
      <c r="H28" s="35"/>
      <c r="I28" s="35"/>
      <c r="J28" s="164"/>
      <c r="K28" s="164"/>
      <c r="L28" s="164"/>
      <c r="M28" s="164"/>
      <c r="N28" s="42"/>
      <c r="O28" s="42"/>
      <c r="P28" s="35"/>
      <c r="Q28" s="35"/>
      <c r="R28" s="35"/>
      <c r="S28" s="35"/>
      <c r="T28" s="42"/>
      <c r="U28" s="42"/>
      <c r="V28" s="42"/>
      <c r="W28" s="42"/>
      <c r="X28" s="42"/>
      <c r="Y28" s="42"/>
      <c r="Z28" s="42"/>
      <c r="AA28" s="42"/>
    </row>
    <row r="29" spans="1:27" ht="15">
      <c r="A29" s="108"/>
      <c r="B29" s="9"/>
      <c r="C29" s="108"/>
      <c r="D29" s="9"/>
      <c r="E29" s="181"/>
      <c r="F29" s="35"/>
      <c r="G29" s="35"/>
      <c r="H29" s="35"/>
      <c r="I29" s="35"/>
      <c r="J29" s="164"/>
      <c r="K29" s="164"/>
      <c r="L29" s="164"/>
      <c r="M29" s="164"/>
      <c r="N29" s="42"/>
      <c r="O29" s="42"/>
      <c r="P29" s="35"/>
      <c r="Q29" s="35"/>
      <c r="R29" s="35"/>
      <c r="S29" s="35"/>
      <c r="T29" s="42"/>
      <c r="U29" s="42"/>
      <c r="V29" s="42"/>
      <c r="W29" s="42"/>
      <c r="X29" s="42"/>
      <c r="Y29" s="42"/>
      <c r="Z29" s="42"/>
      <c r="AA29" s="42"/>
    </row>
    <row r="30" spans="1:27" ht="15">
      <c r="A30" s="108"/>
      <c r="B30" s="9"/>
      <c r="C30" s="108"/>
      <c r="D30" s="9"/>
      <c r="E30" s="181"/>
      <c r="F30" s="35"/>
      <c r="G30" s="35"/>
      <c r="H30" s="35"/>
      <c r="I30" s="35"/>
      <c r="J30" s="164"/>
      <c r="K30" s="164"/>
      <c r="L30" s="164"/>
      <c r="M30" s="164"/>
      <c r="N30" s="42"/>
      <c r="O30" s="42"/>
      <c r="P30" s="35"/>
      <c r="Q30" s="35"/>
      <c r="R30" s="35"/>
      <c r="S30" s="35"/>
      <c r="T30" s="42"/>
      <c r="U30" s="42"/>
      <c r="V30" s="42"/>
      <c r="W30" s="42"/>
      <c r="X30" s="42"/>
      <c r="Y30" s="42"/>
      <c r="Z30" s="42"/>
      <c r="AA30" s="42"/>
    </row>
    <row r="31" spans="1:27" ht="15">
      <c r="A31" s="108"/>
      <c r="B31" s="9"/>
      <c r="C31" s="108"/>
      <c r="D31" s="9"/>
      <c r="E31" s="181"/>
      <c r="F31" s="35"/>
      <c r="G31" s="35"/>
      <c r="H31" s="35"/>
      <c r="I31" s="35"/>
      <c r="J31" s="164"/>
      <c r="K31" s="164"/>
      <c r="L31" s="164"/>
      <c r="M31" s="164"/>
      <c r="N31" s="42"/>
      <c r="O31" s="42"/>
      <c r="P31" s="35"/>
      <c r="Q31" s="35"/>
      <c r="R31" s="35"/>
      <c r="S31" s="35"/>
      <c r="T31" s="42"/>
      <c r="U31" s="42"/>
      <c r="V31" s="42"/>
      <c r="W31" s="42"/>
      <c r="X31" s="42"/>
      <c r="Y31" s="42"/>
      <c r="Z31" s="42"/>
      <c r="AA31" s="42"/>
    </row>
    <row r="32" spans="1:27" ht="15">
      <c r="A32" s="108"/>
      <c r="B32" s="9"/>
      <c r="C32" s="108"/>
      <c r="D32" s="9"/>
      <c r="E32" s="181"/>
      <c r="F32" s="35"/>
      <c r="G32" s="35"/>
      <c r="H32" s="35"/>
      <c r="I32" s="35"/>
      <c r="J32" s="164"/>
      <c r="K32" s="164"/>
      <c r="L32" s="164"/>
      <c r="M32" s="164"/>
      <c r="N32" s="42"/>
      <c r="O32" s="42"/>
      <c r="P32" s="35"/>
      <c r="Q32" s="35"/>
      <c r="R32" s="35"/>
      <c r="S32" s="35"/>
      <c r="T32" s="42"/>
      <c r="U32" s="42"/>
      <c r="V32" s="42"/>
      <c r="W32" s="42"/>
      <c r="X32" s="42"/>
      <c r="Y32" s="42"/>
      <c r="Z32" s="42"/>
      <c r="AA32" s="42"/>
    </row>
    <row r="33" spans="1:27" ht="15">
      <c r="A33" s="108"/>
      <c r="B33" s="9"/>
      <c r="C33" s="108"/>
      <c r="D33" s="9"/>
      <c r="E33" s="181"/>
      <c r="F33" s="35"/>
      <c r="G33" s="35"/>
      <c r="H33" s="35"/>
      <c r="I33" s="35"/>
      <c r="J33" s="164"/>
      <c r="K33" s="164"/>
      <c r="L33" s="164"/>
      <c r="M33" s="164"/>
      <c r="N33" s="42"/>
      <c r="O33" s="42"/>
      <c r="P33" s="35"/>
      <c r="Q33" s="35"/>
      <c r="R33" s="35"/>
      <c r="S33" s="35"/>
      <c r="T33" s="42"/>
      <c r="U33" s="42"/>
      <c r="V33" s="42"/>
      <c r="W33" s="42"/>
      <c r="X33" s="42"/>
      <c r="Y33" s="42"/>
      <c r="Z33" s="42"/>
      <c r="AA33" s="42"/>
    </row>
    <row r="34" spans="1:27" ht="15">
      <c r="A34" s="108"/>
      <c r="B34" s="108"/>
      <c r="C34" s="108"/>
      <c r="D34" s="9"/>
      <c r="E34" s="181"/>
      <c r="F34" s="35"/>
      <c r="G34" s="35"/>
      <c r="H34" s="35"/>
      <c r="I34" s="35"/>
      <c r="J34" s="35"/>
      <c r="K34" s="35"/>
      <c r="L34" s="35"/>
      <c r="M34" s="35"/>
      <c r="N34" s="35"/>
      <c r="O34" s="35"/>
      <c r="P34" s="35"/>
      <c r="Q34" s="35"/>
      <c r="R34" s="35"/>
      <c r="S34" s="35"/>
      <c r="T34" s="35"/>
      <c r="U34" s="35"/>
      <c r="V34" s="35"/>
      <c r="W34" s="35"/>
      <c r="X34" s="35"/>
      <c r="Y34" s="35"/>
      <c r="Z34" s="42"/>
      <c r="AA34" s="42"/>
    </row>
    <row r="35" spans="1:27" ht="15">
      <c r="A35" s="108"/>
      <c r="B35" s="108"/>
      <c r="C35" s="108"/>
      <c r="D35" s="9"/>
      <c r="E35" s="181"/>
      <c r="F35" s="35"/>
      <c r="G35" s="35"/>
      <c r="H35" s="35"/>
      <c r="I35" s="35"/>
      <c r="J35" s="35"/>
      <c r="K35" s="35"/>
      <c r="L35" s="35"/>
      <c r="M35" s="35"/>
      <c r="N35" s="35"/>
      <c r="O35" s="35"/>
      <c r="P35" s="35"/>
      <c r="Q35" s="35"/>
      <c r="R35" s="35"/>
      <c r="S35" s="35"/>
      <c r="T35" s="35"/>
      <c r="U35" s="35"/>
      <c r="V35" s="35"/>
      <c r="W35" s="35"/>
      <c r="X35" s="35"/>
      <c r="Y35" s="35"/>
      <c r="Z35" s="42"/>
      <c r="AA35" s="42"/>
    </row>
    <row r="36" spans="1:27" ht="15">
      <c r="A36" s="108"/>
      <c r="B36" s="108"/>
      <c r="C36" s="108"/>
      <c r="D36" s="9"/>
      <c r="E36" s="181"/>
      <c r="F36" s="35"/>
      <c r="G36" s="35"/>
      <c r="H36" s="35"/>
      <c r="I36" s="35"/>
      <c r="J36" s="35"/>
      <c r="K36" s="35"/>
      <c r="L36" s="35"/>
      <c r="M36" s="35"/>
      <c r="N36" s="35"/>
      <c r="O36" s="35"/>
      <c r="P36" s="35"/>
      <c r="Q36" s="35"/>
      <c r="R36" s="35"/>
      <c r="S36" s="35"/>
      <c r="T36" s="35"/>
      <c r="U36" s="35"/>
      <c r="V36" s="35"/>
      <c r="W36" s="35"/>
      <c r="X36" s="35"/>
      <c r="Y36" s="35"/>
      <c r="Z36" s="42"/>
      <c r="AA36" s="42"/>
    </row>
    <row r="37" spans="1:27" ht="15">
      <c r="A37" s="108"/>
      <c r="B37" s="108"/>
      <c r="C37" s="108"/>
      <c r="D37" s="9"/>
      <c r="E37" s="181"/>
      <c r="F37" s="35"/>
      <c r="G37" s="35"/>
      <c r="H37" s="35"/>
      <c r="I37" s="35"/>
      <c r="J37" s="35"/>
      <c r="K37" s="35"/>
      <c r="L37" s="35"/>
      <c r="M37" s="35"/>
      <c r="N37" s="35"/>
      <c r="O37" s="35"/>
      <c r="P37" s="35"/>
      <c r="Q37" s="35"/>
      <c r="R37" s="35"/>
      <c r="S37" s="35"/>
      <c r="T37" s="35"/>
      <c r="U37" s="35"/>
      <c r="V37" s="35"/>
      <c r="W37" s="35"/>
      <c r="X37" s="35"/>
      <c r="Y37" s="35"/>
      <c r="Z37" s="42"/>
      <c r="AA37" s="42"/>
    </row>
    <row r="38" spans="1:27" ht="15">
      <c r="A38" s="108"/>
      <c r="B38" s="108"/>
      <c r="C38" s="108"/>
      <c r="D38" s="9"/>
      <c r="E38" s="181"/>
      <c r="F38" s="35"/>
      <c r="G38" s="35"/>
      <c r="H38" s="35"/>
      <c r="I38" s="35"/>
      <c r="J38" s="35"/>
      <c r="K38" s="35"/>
      <c r="L38" s="35"/>
      <c r="M38" s="35"/>
      <c r="N38" s="35"/>
      <c r="O38" s="35"/>
      <c r="P38" s="35"/>
      <c r="Q38" s="35"/>
      <c r="R38" s="35"/>
      <c r="S38" s="35"/>
      <c r="T38" s="35"/>
      <c r="U38" s="35"/>
      <c r="V38" s="35"/>
      <c r="W38" s="35"/>
      <c r="X38" s="35"/>
      <c r="Y38" s="35"/>
      <c r="Z38" s="42"/>
      <c r="AA38" s="42"/>
    </row>
    <row r="39" spans="1:27">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row>
    <row r="40" spans="1:27">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16"/>
    </row>
  </sheetData>
  <mergeCells count="40">
    <mergeCell ref="B20:B21"/>
    <mergeCell ref="A8:A9"/>
    <mergeCell ref="A10:A11"/>
    <mergeCell ref="A12:A13"/>
    <mergeCell ref="A14:A15"/>
    <mergeCell ref="A16:A17"/>
    <mergeCell ref="A18:A19"/>
    <mergeCell ref="A20:A21"/>
    <mergeCell ref="B14:B15"/>
    <mergeCell ref="C12:C13"/>
    <mergeCell ref="C14:C15"/>
    <mergeCell ref="B6:B7"/>
    <mergeCell ref="A6:A7"/>
    <mergeCell ref="B8:B9"/>
    <mergeCell ref="B10:B11"/>
    <mergeCell ref="B12:B13"/>
    <mergeCell ref="A1:T1"/>
    <mergeCell ref="C2:C3"/>
    <mergeCell ref="E2:F2"/>
    <mergeCell ref="G2:H2"/>
    <mergeCell ref="O2:P2"/>
    <mergeCell ref="S2:T2"/>
    <mergeCell ref="I2:J2"/>
    <mergeCell ref="Q2:R2"/>
    <mergeCell ref="C20:C21"/>
    <mergeCell ref="B18:B19"/>
    <mergeCell ref="K2:L2"/>
    <mergeCell ref="M2:N2"/>
    <mergeCell ref="A2:A3"/>
    <mergeCell ref="B2:B3"/>
    <mergeCell ref="D2:D3"/>
    <mergeCell ref="C18:C19"/>
    <mergeCell ref="B16:B17"/>
    <mergeCell ref="A4:A5"/>
    <mergeCell ref="C16:C17"/>
    <mergeCell ref="B4:B5"/>
    <mergeCell ref="C4:C5"/>
    <mergeCell ref="C6:C7"/>
    <mergeCell ref="C8:C9"/>
    <mergeCell ref="C10:C11"/>
  </mergeCells>
  <phoneticPr fontId="46"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57"/>
  <sheetViews>
    <sheetView zoomScaleNormal="100" workbookViewId="0">
      <selection activeCell="Q21" sqref="Q21"/>
    </sheetView>
  </sheetViews>
  <sheetFormatPr defaultRowHeight="13.5"/>
  <cols>
    <col min="1" max="1" width="5.625" customWidth="1"/>
    <col min="2" max="2" width="11.375" customWidth="1"/>
    <col min="3" max="3" width="10.375" customWidth="1"/>
    <col min="4" max="4" width="6" style="13" customWidth="1"/>
    <col min="5" max="5" width="15.625" customWidth="1"/>
    <col min="6" max="17" width="6.875" customWidth="1"/>
    <col min="18" max="19" width="6.875" style="13" customWidth="1"/>
    <col min="20" max="25" width="6.875" customWidth="1"/>
  </cols>
  <sheetData>
    <row r="1" spans="1:27">
      <c r="A1" s="520" t="s">
        <v>731</v>
      </c>
      <c r="B1" s="521"/>
      <c r="C1" s="521"/>
      <c r="D1" s="521"/>
      <c r="E1" s="521"/>
      <c r="F1" s="521"/>
      <c r="G1" s="521"/>
      <c r="H1" s="521"/>
      <c r="I1" s="521"/>
      <c r="J1" s="521"/>
      <c r="K1" s="521"/>
      <c r="L1" s="521"/>
      <c r="M1" s="521"/>
      <c r="N1" s="521"/>
      <c r="O1" s="521"/>
      <c r="P1" s="521"/>
      <c r="Q1" s="521"/>
      <c r="R1" s="521"/>
      <c r="S1" s="521"/>
      <c r="T1" s="521"/>
      <c r="U1" s="521"/>
      <c r="V1" s="176"/>
      <c r="W1" s="176"/>
      <c r="X1" s="176"/>
      <c r="Y1" s="176"/>
    </row>
    <row r="2" spans="1:27" ht="38.25" customHeight="1">
      <c r="A2" s="388" t="s">
        <v>10</v>
      </c>
      <c r="B2" s="388" t="s">
        <v>11</v>
      </c>
      <c r="C2" s="388" t="s">
        <v>375</v>
      </c>
      <c r="D2" s="551" t="s">
        <v>328</v>
      </c>
      <c r="E2" s="505"/>
      <c r="F2" s="430" t="s">
        <v>369</v>
      </c>
      <c r="G2" s="430"/>
      <c r="H2" s="430" t="s">
        <v>370</v>
      </c>
      <c r="I2" s="430"/>
      <c r="J2" s="430" t="s">
        <v>327</v>
      </c>
      <c r="K2" s="430"/>
      <c r="L2" s="430">
        <v>2014</v>
      </c>
      <c r="M2" s="430"/>
      <c r="N2" s="430">
        <v>2015</v>
      </c>
      <c r="O2" s="430"/>
      <c r="P2" s="388" t="s">
        <v>373</v>
      </c>
      <c r="Q2" s="388"/>
      <c r="R2" s="430" t="s">
        <v>642</v>
      </c>
      <c r="S2" s="430"/>
      <c r="T2" s="388" t="s">
        <v>374</v>
      </c>
      <c r="U2" s="388"/>
      <c r="V2" s="178"/>
      <c r="W2" s="178"/>
      <c r="X2" s="178"/>
      <c r="Y2" s="178"/>
      <c r="Z2" s="78"/>
      <c r="AA2" s="78"/>
    </row>
    <row r="3" spans="1:27" ht="38.25">
      <c r="A3" s="388"/>
      <c r="B3" s="388"/>
      <c r="C3" s="388"/>
      <c r="D3" s="553"/>
      <c r="E3" s="507"/>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7" ht="15" customHeight="1">
      <c r="A4" s="432">
        <v>1</v>
      </c>
      <c r="B4" s="418" t="s">
        <v>20</v>
      </c>
      <c r="C4" s="432">
        <v>0.38</v>
      </c>
      <c r="D4" s="418" t="s">
        <v>506</v>
      </c>
      <c r="E4" s="271" t="s">
        <v>128</v>
      </c>
      <c r="F4" s="50"/>
      <c r="G4" s="50"/>
      <c r="H4" s="50"/>
      <c r="I4" s="50"/>
      <c r="J4" s="50"/>
      <c r="K4" s="50"/>
      <c r="L4" s="50"/>
      <c r="M4" s="50"/>
      <c r="N4" s="50"/>
      <c r="O4" s="50"/>
      <c r="P4" s="298">
        <f>F4+H4+J4+L4+N4</f>
        <v>0</v>
      </c>
      <c r="Q4" s="298">
        <f>G4+I4+K4+M4+O4</f>
        <v>0</v>
      </c>
      <c r="R4" s="324"/>
      <c r="S4" s="324"/>
      <c r="T4" s="50"/>
      <c r="U4" s="50"/>
      <c r="V4" s="232"/>
      <c r="W4" s="232"/>
      <c r="X4" s="232"/>
      <c r="Y4" s="232"/>
      <c r="Z4" s="35"/>
      <c r="AA4" s="35"/>
    </row>
    <row r="5" spans="1:27" ht="15">
      <c r="A5" s="433"/>
      <c r="B5" s="431"/>
      <c r="C5" s="433"/>
      <c r="D5" s="433"/>
      <c r="E5" s="271" t="s">
        <v>377</v>
      </c>
      <c r="F5" s="50"/>
      <c r="G5" s="50"/>
      <c r="H5" s="50"/>
      <c r="I5" s="50"/>
      <c r="J5" s="50"/>
      <c r="K5" s="50"/>
      <c r="L5" s="50"/>
      <c r="M5" s="50"/>
      <c r="N5" s="50"/>
      <c r="O5" s="50"/>
      <c r="P5" s="298">
        <f t="shared" ref="P5:P57" si="0">F5+H5+J5+L5+N5</f>
        <v>0</v>
      </c>
      <c r="Q5" s="298">
        <f t="shared" ref="Q5:Q57" si="1">G5+I5+K5+M5+O5</f>
        <v>0</v>
      </c>
      <c r="R5" s="324"/>
      <c r="S5" s="324"/>
      <c r="T5" s="50"/>
      <c r="U5" s="50"/>
      <c r="V5" s="232"/>
      <c r="W5" s="232"/>
      <c r="X5" s="232"/>
      <c r="Y5" s="232"/>
      <c r="Z5" s="35"/>
      <c r="AA5" s="35"/>
    </row>
    <row r="6" spans="1:27" ht="13.5" customHeight="1">
      <c r="A6" s="433"/>
      <c r="B6" s="431"/>
      <c r="C6" s="433"/>
      <c r="D6" s="434"/>
      <c r="E6" s="271" t="s">
        <v>378</v>
      </c>
      <c r="F6" s="50"/>
      <c r="G6" s="50"/>
      <c r="H6" s="50"/>
      <c r="I6" s="50"/>
      <c r="J6" s="50"/>
      <c r="K6" s="50"/>
      <c r="L6" s="50"/>
      <c r="M6" s="50"/>
      <c r="N6" s="50"/>
      <c r="O6" s="50"/>
      <c r="P6" s="298">
        <f t="shared" si="0"/>
        <v>0</v>
      </c>
      <c r="Q6" s="298">
        <f t="shared" si="1"/>
        <v>0</v>
      </c>
      <c r="R6" s="324"/>
      <c r="S6" s="324"/>
      <c r="T6" s="50"/>
      <c r="U6" s="50"/>
      <c r="V6" s="35"/>
      <c r="W6" s="35"/>
      <c r="X6" s="35"/>
      <c r="Y6" s="35"/>
      <c r="Z6" s="35"/>
      <c r="AA6" s="35"/>
    </row>
    <row r="7" spans="1:27" s="13" customFormat="1" ht="13.5" customHeight="1">
      <c r="A7" s="433"/>
      <c r="B7" s="431"/>
      <c r="C7" s="433"/>
      <c r="D7" s="418" t="s">
        <v>510</v>
      </c>
      <c r="E7" s="271" t="s">
        <v>128</v>
      </c>
      <c r="F7" s="262"/>
      <c r="G7" s="262"/>
      <c r="H7" s="262"/>
      <c r="I7" s="262"/>
      <c r="J7" s="262"/>
      <c r="K7" s="262"/>
      <c r="L7" s="262"/>
      <c r="M7" s="262"/>
      <c r="N7" s="262"/>
      <c r="O7" s="262"/>
      <c r="P7" s="298">
        <f t="shared" si="0"/>
        <v>0</v>
      </c>
      <c r="Q7" s="298">
        <f t="shared" si="1"/>
        <v>0</v>
      </c>
      <c r="R7" s="324"/>
      <c r="S7" s="324"/>
      <c r="T7" s="262"/>
      <c r="U7" s="262"/>
      <c r="V7" s="35"/>
      <c r="W7" s="35"/>
      <c r="X7" s="35"/>
      <c r="Y7" s="35"/>
      <c r="Z7" s="35"/>
      <c r="AA7" s="35"/>
    </row>
    <row r="8" spans="1:27" s="13" customFormat="1" ht="13.5" customHeight="1">
      <c r="A8" s="433"/>
      <c r="B8" s="431"/>
      <c r="C8" s="433"/>
      <c r="D8" s="433"/>
      <c r="E8" s="271" t="s">
        <v>377</v>
      </c>
      <c r="F8" s="262"/>
      <c r="G8" s="262"/>
      <c r="H8" s="262"/>
      <c r="I8" s="262"/>
      <c r="J8" s="262"/>
      <c r="K8" s="262"/>
      <c r="L8" s="262"/>
      <c r="M8" s="262"/>
      <c r="N8" s="262"/>
      <c r="O8" s="262"/>
      <c r="P8" s="298">
        <f t="shared" si="0"/>
        <v>0</v>
      </c>
      <c r="Q8" s="298">
        <f t="shared" si="1"/>
        <v>0</v>
      </c>
      <c r="R8" s="324"/>
      <c r="S8" s="324"/>
      <c r="T8" s="262"/>
      <c r="U8" s="262"/>
      <c r="V8" s="35"/>
      <c r="W8" s="35"/>
      <c r="X8" s="35"/>
      <c r="Y8" s="35"/>
      <c r="Z8" s="35"/>
      <c r="AA8" s="35"/>
    </row>
    <row r="9" spans="1:27" s="13" customFormat="1" ht="13.5" customHeight="1">
      <c r="A9" s="434"/>
      <c r="B9" s="419"/>
      <c r="C9" s="434"/>
      <c r="D9" s="434"/>
      <c r="E9" s="271" t="s">
        <v>378</v>
      </c>
      <c r="F9" s="262"/>
      <c r="G9" s="262"/>
      <c r="H9" s="262"/>
      <c r="I9" s="262"/>
      <c r="J9" s="262"/>
      <c r="K9" s="262"/>
      <c r="L9" s="262"/>
      <c r="M9" s="262"/>
      <c r="N9" s="262"/>
      <c r="O9" s="262"/>
      <c r="P9" s="298">
        <f t="shared" si="0"/>
        <v>0</v>
      </c>
      <c r="Q9" s="298">
        <f t="shared" si="1"/>
        <v>0</v>
      </c>
      <c r="R9" s="324"/>
      <c r="S9" s="324"/>
      <c r="T9" s="262"/>
      <c r="U9" s="262"/>
      <c r="V9" s="35"/>
      <c r="W9" s="35"/>
      <c r="X9" s="35"/>
      <c r="Y9" s="35"/>
      <c r="Z9" s="35"/>
      <c r="AA9" s="35"/>
    </row>
    <row r="10" spans="1:27" ht="18" customHeight="1">
      <c r="A10" s="430">
        <v>2</v>
      </c>
      <c r="B10" s="388" t="s">
        <v>21</v>
      </c>
      <c r="C10" s="430">
        <v>0.38</v>
      </c>
      <c r="D10" s="418" t="s">
        <v>506</v>
      </c>
      <c r="E10" s="271" t="s">
        <v>128</v>
      </c>
      <c r="F10" s="262"/>
      <c r="G10" s="262"/>
      <c r="H10" s="262"/>
      <c r="I10" s="262"/>
      <c r="J10" s="262"/>
      <c r="K10" s="262"/>
      <c r="L10" s="262"/>
      <c r="M10" s="262"/>
      <c r="N10" s="262"/>
      <c r="O10" s="262"/>
      <c r="P10" s="298">
        <f t="shared" si="0"/>
        <v>0</v>
      </c>
      <c r="Q10" s="298">
        <f t="shared" si="1"/>
        <v>0</v>
      </c>
      <c r="R10" s="324"/>
      <c r="S10" s="324"/>
      <c r="T10" s="262"/>
      <c r="U10" s="262"/>
      <c r="V10" s="35"/>
      <c r="W10" s="35"/>
      <c r="X10" s="35"/>
      <c r="Y10" s="35"/>
      <c r="Z10" s="35"/>
      <c r="AA10" s="35"/>
    </row>
    <row r="11" spans="1:27" ht="15" customHeight="1">
      <c r="A11" s="430"/>
      <c r="B11" s="388"/>
      <c r="C11" s="430"/>
      <c r="D11" s="433"/>
      <c r="E11" s="271" t="s">
        <v>377</v>
      </c>
      <c r="F11" s="262"/>
      <c r="G11" s="262"/>
      <c r="H11" s="262"/>
      <c r="I11" s="262"/>
      <c r="J11" s="262"/>
      <c r="K11" s="262"/>
      <c r="L11" s="262"/>
      <c r="M11" s="262"/>
      <c r="N11" s="262"/>
      <c r="O11" s="262"/>
      <c r="P11" s="298">
        <f t="shared" si="0"/>
        <v>0</v>
      </c>
      <c r="Q11" s="298">
        <f t="shared" si="1"/>
        <v>0</v>
      </c>
      <c r="R11" s="324"/>
      <c r="S11" s="324"/>
      <c r="T11" s="262"/>
      <c r="U11" s="262"/>
      <c r="V11" s="232"/>
      <c r="W11" s="232"/>
      <c r="X11" s="232"/>
      <c r="Y11" s="232"/>
      <c r="Z11" s="35"/>
      <c r="AA11" s="35"/>
    </row>
    <row r="12" spans="1:27" ht="15">
      <c r="A12" s="430"/>
      <c r="B12" s="388"/>
      <c r="C12" s="430"/>
      <c r="D12" s="434"/>
      <c r="E12" s="271" t="s">
        <v>378</v>
      </c>
      <c r="F12" s="262"/>
      <c r="G12" s="262"/>
      <c r="H12" s="262"/>
      <c r="I12" s="262"/>
      <c r="J12" s="262"/>
      <c r="K12" s="262"/>
      <c r="L12" s="262"/>
      <c r="M12" s="262"/>
      <c r="N12" s="262"/>
      <c r="O12" s="262"/>
      <c r="P12" s="298">
        <f t="shared" si="0"/>
        <v>0</v>
      </c>
      <c r="Q12" s="298">
        <f t="shared" si="1"/>
        <v>0</v>
      </c>
      <c r="R12" s="324"/>
      <c r="S12" s="324"/>
      <c r="T12" s="262"/>
      <c r="U12" s="262"/>
      <c r="V12" s="232"/>
      <c r="W12" s="232"/>
      <c r="X12" s="232"/>
      <c r="Y12" s="232"/>
      <c r="Z12" s="35"/>
      <c r="AA12" s="35"/>
    </row>
    <row r="13" spans="1:27" ht="15">
      <c r="A13" s="430"/>
      <c r="B13" s="388"/>
      <c r="C13" s="430"/>
      <c r="D13" s="418" t="s">
        <v>510</v>
      </c>
      <c r="E13" s="271" t="s">
        <v>128</v>
      </c>
      <c r="F13" s="262"/>
      <c r="G13" s="262"/>
      <c r="H13" s="262"/>
      <c r="I13" s="262"/>
      <c r="J13" s="262"/>
      <c r="K13" s="262"/>
      <c r="L13" s="262"/>
      <c r="M13" s="262"/>
      <c r="N13" s="262"/>
      <c r="O13" s="262"/>
      <c r="P13" s="298">
        <f t="shared" si="0"/>
        <v>0</v>
      </c>
      <c r="Q13" s="298">
        <f t="shared" si="1"/>
        <v>0</v>
      </c>
      <c r="R13" s="324"/>
      <c r="S13" s="324"/>
      <c r="T13" s="262"/>
      <c r="U13" s="262"/>
      <c r="V13" s="232"/>
      <c r="W13" s="232"/>
      <c r="X13" s="232"/>
      <c r="Y13" s="232"/>
      <c r="Z13" s="35"/>
      <c r="AA13" s="35"/>
    </row>
    <row r="14" spans="1:27" ht="15">
      <c r="A14" s="430"/>
      <c r="B14" s="388"/>
      <c r="C14" s="430"/>
      <c r="D14" s="433"/>
      <c r="E14" s="271" t="s">
        <v>377</v>
      </c>
      <c r="F14" s="262"/>
      <c r="G14" s="262"/>
      <c r="H14" s="262"/>
      <c r="I14" s="262"/>
      <c r="J14" s="262"/>
      <c r="K14" s="262"/>
      <c r="L14" s="262"/>
      <c r="M14" s="262"/>
      <c r="N14" s="262"/>
      <c r="O14" s="262"/>
      <c r="P14" s="298">
        <f t="shared" si="0"/>
        <v>0</v>
      </c>
      <c r="Q14" s="298">
        <f t="shared" si="1"/>
        <v>0</v>
      </c>
      <c r="R14" s="324"/>
      <c r="S14" s="324"/>
      <c r="T14" s="262"/>
      <c r="U14" s="262"/>
      <c r="V14" s="232"/>
      <c r="W14" s="232"/>
      <c r="X14" s="232"/>
      <c r="Y14" s="232"/>
      <c r="Z14" s="35"/>
      <c r="AA14" s="35"/>
    </row>
    <row r="15" spans="1:27" ht="15">
      <c r="A15" s="430"/>
      <c r="B15" s="388"/>
      <c r="C15" s="430"/>
      <c r="D15" s="434"/>
      <c r="E15" s="271" t="s">
        <v>378</v>
      </c>
      <c r="F15" s="262"/>
      <c r="G15" s="262"/>
      <c r="H15" s="262"/>
      <c r="I15" s="262"/>
      <c r="J15" s="262"/>
      <c r="K15" s="262"/>
      <c r="L15" s="262"/>
      <c r="M15" s="262"/>
      <c r="N15" s="262"/>
      <c r="O15" s="262"/>
      <c r="P15" s="298">
        <f t="shared" si="0"/>
        <v>0</v>
      </c>
      <c r="Q15" s="298">
        <f t="shared" si="1"/>
        <v>0</v>
      </c>
      <c r="R15" s="324"/>
      <c r="S15" s="324"/>
      <c r="T15" s="262"/>
      <c r="U15" s="262"/>
      <c r="V15" s="232"/>
      <c r="W15" s="232"/>
      <c r="X15" s="232"/>
      <c r="Y15" s="232"/>
      <c r="Z15" s="35"/>
      <c r="AA15" s="35"/>
    </row>
    <row r="16" spans="1:27" ht="15">
      <c r="A16" s="430">
        <v>3</v>
      </c>
      <c r="B16" s="388" t="s">
        <v>54</v>
      </c>
      <c r="C16" s="430">
        <v>0.38</v>
      </c>
      <c r="D16" s="418" t="s">
        <v>506</v>
      </c>
      <c r="E16" s="271" t="s">
        <v>128</v>
      </c>
      <c r="F16" s="298">
        <f t="shared" ref="F16:F21" si="2">F4+F10</f>
        <v>0</v>
      </c>
      <c r="G16" s="298">
        <f t="shared" ref="G16:U16" si="3">G4+G10</f>
        <v>0</v>
      </c>
      <c r="H16" s="298">
        <f t="shared" si="3"/>
        <v>0</v>
      </c>
      <c r="I16" s="298">
        <f t="shared" si="3"/>
        <v>0</v>
      </c>
      <c r="J16" s="298">
        <f t="shared" si="3"/>
        <v>0</v>
      </c>
      <c r="K16" s="298">
        <f t="shared" si="3"/>
        <v>0</v>
      </c>
      <c r="L16" s="298">
        <f t="shared" si="3"/>
        <v>0</v>
      </c>
      <c r="M16" s="298">
        <f t="shared" si="3"/>
        <v>0</v>
      </c>
      <c r="N16" s="298">
        <f t="shared" si="3"/>
        <v>0</v>
      </c>
      <c r="O16" s="298">
        <f t="shared" si="3"/>
        <v>0</v>
      </c>
      <c r="P16" s="298">
        <f t="shared" si="0"/>
        <v>0</v>
      </c>
      <c r="Q16" s="298">
        <f t="shared" si="1"/>
        <v>0</v>
      </c>
      <c r="R16" s="298">
        <f t="shared" ref="R16:S21" si="4">R4+R10</f>
        <v>0</v>
      </c>
      <c r="S16" s="298">
        <f t="shared" si="4"/>
        <v>0</v>
      </c>
      <c r="T16" s="298">
        <f t="shared" si="3"/>
        <v>0</v>
      </c>
      <c r="U16" s="298">
        <f t="shared" si="3"/>
        <v>0</v>
      </c>
      <c r="V16" s="232"/>
      <c r="W16" s="232"/>
      <c r="X16" s="232"/>
      <c r="Y16" s="232"/>
      <c r="Z16" s="35"/>
      <c r="AA16" s="35"/>
    </row>
    <row r="17" spans="1:27" ht="15">
      <c r="A17" s="430"/>
      <c r="B17" s="388"/>
      <c r="C17" s="430"/>
      <c r="D17" s="433"/>
      <c r="E17" s="271" t="s">
        <v>377</v>
      </c>
      <c r="F17" s="298">
        <f t="shared" si="2"/>
        <v>0</v>
      </c>
      <c r="G17" s="298">
        <f t="shared" ref="G17:U17" si="5">G5+G11</f>
        <v>0</v>
      </c>
      <c r="H17" s="298">
        <f t="shared" si="5"/>
        <v>0</v>
      </c>
      <c r="I17" s="298">
        <f t="shared" si="5"/>
        <v>0</v>
      </c>
      <c r="J17" s="298">
        <f t="shared" si="5"/>
        <v>0</v>
      </c>
      <c r="K17" s="298">
        <f t="shared" si="5"/>
        <v>0</v>
      </c>
      <c r="L17" s="298">
        <f t="shared" si="5"/>
        <v>0</v>
      </c>
      <c r="M17" s="298">
        <f t="shared" si="5"/>
        <v>0</v>
      </c>
      <c r="N17" s="298">
        <f t="shared" si="5"/>
        <v>0</v>
      </c>
      <c r="O17" s="298">
        <f t="shared" si="5"/>
        <v>0</v>
      </c>
      <c r="P17" s="298">
        <f t="shared" si="0"/>
        <v>0</v>
      </c>
      <c r="Q17" s="298">
        <f t="shared" si="1"/>
        <v>0</v>
      </c>
      <c r="R17" s="298">
        <f t="shared" si="4"/>
        <v>0</v>
      </c>
      <c r="S17" s="298">
        <f t="shared" si="4"/>
        <v>0</v>
      </c>
      <c r="T17" s="298">
        <f t="shared" si="5"/>
        <v>0</v>
      </c>
      <c r="U17" s="298">
        <f t="shared" si="5"/>
        <v>0</v>
      </c>
      <c r="V17" s="232"/>
      <c r="W17" s="232"/>
      <c r="X17" s="232"/>
      <c r="Y17" s="232"/>
      <c r="Z17" s="35"/>
      <c r="AA17" s="35"/>
    </row>
    <row r="18" spans="1:27" ht="15">
      <c r="A18" s="430"/>
      <c r="B18" s="388"/>
      <c r="C18" s="430"/>
      <c r="D18" s="434"/>
      <c r="E18" s="271" t="s">
        <v>378</v>
      </c>
      <c r="F18" s="298">
        <f t="shared" si="2"/>
        <v>0</v>
      </c>
      <c r="G18" s="298">
        <f t="shared" ref="G18:U18" si="6">G6+G12</f>
        <v>0</v>
      </c>
      <c r="H18" s="298">
        <f t="shared" si="6"/>
        <v>0</v>
      </c>
      <c r="I18" s="298">
        <f t="shared" si="6"/>
        <v>0</v>
      </c>
      <c r="J18" s="298">
        <f t="shared" si="6"/>
        <v>0</v>
      </c>
      <c r="K18" s="298">
        <f t="shared" si="6"/>
        <v>0</v>
      </c>
      <c r="L18" s="298">
        <f t="shared" si="6"/>
        <v>0</v>
      </c>
      <c r="M18" s="298">
        <f t="shared" si="6"/>
        <v>0</v>
      </c>
      <c r="N18" s="298">
        <f t="shared" si="6"/>
        <v>0</v>
      </c>
      <c r="O18" s="298">
        <f t="shared" si="6"/>
        <v>0</v>
      </c>
      <c r="P18" s="298">
        <f t="shared" si="0"/>
        <v>0</v>
      </c>
      <c r="Q18" s="298">
        <f t="shared" si="1"/>
        <v>0</v>
      </c>
      <c r="R18" s="298">
        <f t="shared" si="4"/>
        <v>0</v>
      </c>
      <c r="S18" s="298">
        <f t="shared" si="4"/>
        <v>0</v>
      </c>
      <c r="T18" s="298">
        <f t="shared" si="6"/>
        <v>0</v>
      </c>
      <c r="U18" s="298">
        <f t="shared" si="6"/>
        <v>0</v>
      </c>
      <c r="V18" s="232"/>
      <c r="W18" s="232"/>
      <c r="X18" s="232"/>
      <c r="Y18" s="232"/>
      <c r="Z18" s="35"/>
      <c r="AA18" s="35"/>
    </row>
    <row r="19" spans="1:27">
      <c r="A19" s="430"/>
      <c r="B19" s="388"/>
      <c r="C19" s="430"/>
      <c r="D19" s="418" t="s">
        <v>510</v>
      </c>
      <c r="E19" s="271" t="s">
        <v>128</v>
      </c>
      <c r="F19" s="298">
        <f t="shared" si="2"/>
        <v>0</v>
      </c>
      <c r="G19" s="298">
        <f t="shared" ref="G19:U19" si="7">G7+G13</f>
        <v>0</v>
      </c>
      <c r="H19" s="298">
        <f t="shared" si="7"/>
        <v>0</v>
      </c>
      <c r="I19" s="298">
        <f t="shared" si="7"/>
        <v>0</v>
      </c>
      <c r="J19" s="298">
        <f t="shared" si="7"/>
        <v>0</v>
      </c>
      <c r="K19" s="298">
        <f t="shared" si="7"/>
        <v>0</v>
      </c>
      <c r="L19" s="298">
        <f t="shared" si="7"/>
        <v>0</v>
      </c>
      <c r="M19" s="298">
        <f t="shared" si="7"/>
        <v>0</v>
      </c>
      <c r="N19" s="298">
        <f t="shared" si="7"/>
        <v>0</v>
      </c>
      <c r="O19" s="298">
        <f t="shared" si="7"/>
        <v>0</v>
      </c>
      <c r="P19" s="298">
        <f t="shared" si="0"/>
        <v>0</v>
      </c>
      <c r="Q19" s="298">
        <f t="shared" si="1"/>
        <v>0</v>
      </c>
      <c r="R19" s="298">
        <f t="shared" si="4"/>
        <v>0</v>
      </c>
      <c r="S19" s="298">
        <f t="shared" si="4"/>
        <v>0</v>
      </c>
      <c r="T19" s="298">
        <f t="shared" si="7"/>
        <v>0</v>
      </c>
      <c r="U19" s="298">
        <f t="shared" si="7"/>
        <v>0</v>
      </c>
      <c r="V19" s="35"/>
      <c r="W19" s="35"/>
      <c r="X19" s="35"/>
      <c r="Y19" s="35"/>
      <c r="Z19" s="35"/>
      <c r="AA19" s="35"/>
    </row>
    <row r="20" spans="1:27">
      <c r="A20" s="430"/>
      <c r="B20" s="388"/>
      <c r="C20" s="430"/>
      <c r="D20" s="433"/>
      <c r="E20" s="271" t="s">
        <v>377</v>
      </c>
      <c r="F20" s="298">
        <f t="shared" si="2"/>
        <v>0</v>
      </c>
      <c r="G20" s="298">
        <f t="shared" ref="G20:U20" si="8">G8+G14</f>
        <v>0</v>
      </c>
      <c r="H20" s="298">
        <f t="shared" si="8"/>
        <v>0</v>
      </c>
      <c r="I20" s="298">
        <f t="shared" si="8"/>
        <v>0</v>
      </c>
      <c r="J20" s="298">
        <f t="shared" si="8"/>
        <v>0</v>
      </c>
      <c r="K20" s="298">
        <f t="shared" si="8"/>
        <v>0</v>
      </c>
      <c r="L20" s="298">
        <f t="shared" si="8"/>
        <v>0</v>
      </c>
      <c r="M20" s="298">
        <f t="shared" si="8"/>
        <v>0</v>
      </c>
      <c r="N20" s="298">
        <f t="shared" si="8"/>
        <v>0</v>
      </c>
      <c r="O20" s="298">
        <f t="shared" si="8"/>
        <v>0</v>
      </c>
      <c r="P20" s="298">
        <f t="shared" si="0"/>
        <v>0</v>
      </c>
      <c r="Q20" s="298">
        <f t="shared" si="1"/>
        <v>0</v>
      </c>
      <c r="R20" s="298">
        <f t="shared" si="4"/>
        <v>0</v>
      </c>
      <c r="S20" s="298">
        <f t="shared" si="4"/>
        <v>0</v>
      </c>
      <c r="T20" s="298">
        <f t="shared" si="8"/>
        <v>0</v>
      </c>
      <c r="U20" s="298">
        <f t="shared" si="8"/>
        <v>0</v>
      </c>
      <c r="V20" s="35"/>
      <c r="W20" s="35"/>
      <c r="X20" s="35"/>
      <c r="Y20" s="35"/>
      <c r="Z20" s="35"/>
      <c r="AA20" s="35"/>
    </row>
    <row r="21" spans="1:27">
      <c r="A21" s="430"/>
      <c r="B21" s="388"/>
      <c r="C21" s="430"/>
      <c r="D21" s="434"/>
      <c r="E21" s="271" t="s">
        <v>378</v>
      </c>
      <c r="F21" s="298">
        <f t="shared" si="2"/>
        <v>0</v>
      </c>
      <c r="G21" s="298">
        <f t="shared" ref="G21:U21" si="9">G9+G15</f>
        <v>0</v>
      </c>
      <c r="H21" s="298">
        <f t="shared" si="9"/>
        <v>0</v>
      </c>
      <c r="I21" s="298">
        <f t="shared" si="9"/>
        <v>0</v>
      </c>
      <c r="J21" s="298">
        <f t="shared" si="9"/>
        <v>0</v>
      </c>
      <c r="K21" s="298">
        <f t="shared" si="9"/>
        <v>0</v>
      </c>
      <c r="L21" s="298">
        <f t="shared" si="9"/>
        <v>0</v>
      </c>
      <c r="M21" s="298">
        <f t="shared" si="9"/>
        <v>0</v>
      </c>
      <c r="N21" s="298">
        <f t="shared" si="9"/>
        <v>0</v>
      </c>
      <c r="O21" s="298">
        <f t="shared" si="9"/>
        <v>0</v>
      </c>
      <c r="P21" s="298">
        <f t="shared" si="0"/>
        <v>0</v>
      </c>
      <c r="Q21" s="298">
        <f t="shared" si="1"/>
        <v>0</v>
      </c>
      <c r="R21" s="298">
        <f t="shared" si="4"/>
        <v>0</v>
      </c>
      <c r="S21" s="298">
        <f t="shared" si="4"/>
        <v>0</v>
      </c>
      <c r="T21" s="298">
        <f t="shared" si="9"/>
        <v>0</v>
      </c>
      <c r="U21" s="298">
        <f t="shared" si="9"/>
        <v>0</v>
      </c>
    </row>
    <row r="22" spans="1:27">
      <c r="A22" s="430">
        <v>3.1</v>
      </c>
      <c r="B22" s="388" t="s">
        <v>126</v>
      </c>
      <c r="C22" s="430">
        <v>0.38</v>
      </c>
      <c r="D22" s="418" t="s">
        <v>506</v>
      </c>
      <c r="E22" s="271" t="s">
        <v>128</v>
      </c>
      <c r="F22" s="262"/>
      <c r="G22" s="262"/>
      <c r="H22" s="262"/>
      <c r="I22" s="262"/>
      <c r="J22" s="262"/>
      <c r="K22" s="262"/>
      <c r="L22" s="262"/>
      <c r="M22" s="262"/>
      <c r="N22" s="262"/>
      <c r="O22" s="262"/>
      <c r="P22" s="298">
        <f t="shared" si="0"/>
        <v>0</v>
      </c>
      <c r="Q22" s="298">
        <f t="shared" si="1"/>
        <v>0</v>
      </c>
      <c r="R22" s="324"/>
      <c r="S22" s="324"/>
      <c r="T22" s="262"/>
      <c r="U22" s="262"/>
    </row>
    <row r="23" spans="1:27">
      <c r="A23" s="430"/>
      <c r="B23" s="388"/>
      <c r="C23" s="430"/>
      <c r="D23" s="433"/>
      <c r="E23" s="271" t="s">
        <v>377</v>
      </c>
      <c r="F23" s="262"/>
      <c r="G23" s="262"/>
      <c r="H23" s="262"/>
      <c r="I23" s="262"/>
      <c r="J23" s="262"/>
      <c r="K23" s="262"/>
      <c r="L23" s="262"/>
      <c r="M23" s="262"/>
      <c r="N23" s="262"/>
      <c r="O23" s="262"/>
      <c r="P23" s="298">
        <f t="shared" si="0"/>
        <v>0</v>
      </c>
      <c r="Q23" s="298">
        <f t="shared" si="1"/>
        <v>0</v>
      </c>
      <c r="R23" s="324"/>
      <c r="S23" s="324"/>
      <c r="T23" s="262"/>
      <c r="U23" s="262"/>
    </row>
    <row r="24" spans="1:27">
      <c r="A24" s="430"/>
      <c r="B24" s="388"/>
      <c r="C24" s="430"/>
      <c r="D24" s="434"/>
      <c r="E24" s="271" t="s">
        <v>378</v>
      </c>
      <c r="F24" s="262"/>
      <c r="G24" s="262"/>
      <c r="H24" s="262"/>
      <c r="I24" s="262"/>
      <c r="J24" s="262"/>
      <c r="K24" s="262"/>
      <c r="L24" s="262"/>
      <c r="M24" s="262"/>
      <c r="N24" s="262"/>
      <c r="O24" s="262"/>
      <c r="P24" s="298">
        <f t="shared" si="0"/>
        <v>0</v>
      </c>
      <c r="Q24" s="298">
        <f t="shared" si="1"/>
        <v>0</v>
      </c>
      <c r="R24" s="324"/>
      <c r="S24" s="324"/>
      <c r="T24" s="262"/>
      <c r="U24" s="262"/>
    </row>
    <row r="25" spans="1:27">
      <c r="A25" s="430"/>
      <c r="B25" s="388"/>
      <c r="C25" s="430"/>
      <c r="D25" s="418" t="s">
        <v>510</v>
      </c>
      <c r="E25" s="271" t="s">
        <v>128</v>
      </c>
      <c r="F25" s="262"/>
      <c r="G25" s="262"/>
      <c r="H25" s="262"/>
      <c r="I25" s="262"/>
      <c r="J25" s="262"/>
      <c r="K25" s="262"/>
      <c r="L25" s="262"/>
      <c r="M25" s="262"/>
      <c r="N25" s="262"/>
      <c r="O25" s="262"/>
      <c r="P25" s="298">
        <f t="shared" si="0"/>
        <v>0</v>
      </c>
      <c r="Q25" s="298">
        <f t="shared" si="1"/>
        <v>0</v>
      </c>
      <c r="R25" s="324"/>
      <c r="S25" s="324"/>
      <c r="T25" s="262"/>
      <c r="U25" s="262"/>
    </row>
    <row r="26" spans="1:27">
      <c r="A26" s="430"/>
      <c r="B26" s="388"/>
      <c r="C26" s="430"/>
      <c r="D26" s="433"/>
      <c r="E26" s="271" t="s">
        <v>377</v>
      </c>
      <c r="F26" s="262"/>
      <c r="G26" s="262"/>
      <c r="H26" s="262"/>
      <c r="I26" s="262"/>
      <c r="J26" s="262"/>
      <c r="K26" s="262"/>
      <c r="L26" s="262"/>
      <c r="M26" s="262"/>
      <c r="N26" s="262"/>
      <c r="O26" s="262"/>
      <c r="P26" s="298">
        <f t="shared" si="0"/>
        <v>0</v>
      </c>
      <c r="Q26" s="298">
        <f t="shared" si="1"/>
        <v>0</v>
      </c>
      <c r="R26" s="324"/>
      <c r="S26" s="324"/>
      <c r="T26" s="262"/>
      <c r="U26" s="262"/>
    </row>
    <row r="27" spans="1:27">
      <c r="A27" s="430"/>
      <c r="B27" s="388"/>
      <c r="C27" s="430"/>
      <c r="D27" s="434"/>
      <c r="E27" s="271" t="s">
        <v>378</v>
      </c>
      <c r="F27" s="262"/>
      <c r="G27" s="262"/>
      <c r="H27" s="262"/>
      <c r="I27" s="262"/>
      <c r="J27" s="262"/>
      <c r="K27" s="262"/>
      <c r="L27" s="262"/>
      <c r="M27" s="262"/>
      <c r="N27" s="262"/>
      <c r="O27" s="262"/>
      <c r="P27" s="298">
        <f t="shared" si="0"/>
        <v>0</v>
      </c>
      <c r="Q27" s="298">
        <f t="shared" si="1"/>
        <v>0</v>
      </c>
      <c r="R27" s="324"/>
      <c r="S27" s="324"/>
      <c r="T27" s="262"/>
      <c r="U27" s="262"/>
    </row>
    <row r="28" spans="1:27">
      <c r="A28" s="430">
        <v>3.2</v>
      </c>
      <c r="B28" s="430" t="s">
        <v>99</v>
      </c>
      <c r="C28" s="430">
        <v>0.38</v>
      </c>
      <c r="D28" s="418" t="s">
        <v>506</v>
      </c>
      <c r="E28" s="271" t="s">
        <v>128</v>
      </c>
      <c r="F28" s="262"/>
      <c r="G28" s="262"/>
      <c r="H28" s="262"/>
      <c r="I28" s="262"/>
      <c r="J28" s="262"/>
      <c r="K28" s="262"/>
      <c r="L28" s="262"/>
      <c r="M28" s="262"/>
      <c r="N28" s="262"/>
      <c r="O28" s="262"/>
      <c r="P28" s="298">
        <f t="shared" si="0"/>
        <v>0</v>
      </c>
      <c r="Q28" s="298">
        <f t="shared" si="1"/>
        <v>0</v>
      </c>
      <c r="R28" s="324"/>
      <c r="S28" s="324"/>
      <c r="T28" s="262"/>
      <c r="U28" s="262"/>
    </row>
    <row r="29" spans="1:27">
      <c r="A29" s="430"/>
      <c r="B29" s="430"/>
      <c r="C29" s="430"/>
      <c r="D29" s="433"/>
      <c r="E29" s="271" t="s">
        <v>377</v>
      </c>
      <c r="F29" s="262"/>
      <c r="G29" s="262"/>
      <c r="H29" s="262"/>
      <c r="I29" s="262"/>
      <c r="J29" s="262"/>
      <c r="K29" s="262"/>
      <c r="L29" s="262"/>
      <c r="M29" s="262"/>
      <c r="N29" s="262"/>
      <c r="O29" s="262"/>
      <c r="P29" s="298">
        <f t="shared" si="0"/>
        <v>0</v>
      </c>
      <c r="Q29" s="298">
        <f t="shared" si="1"/>
        <v>0</v>
      </c>
      <c r="R29" s="324"/>
      <c r="S29" s="324"/>
      <c r="T29" s="262"/>
      <c r="U29" s="262"/>
    </row>
    <row r="30" spans="1:27">
      <c r="A30" s="430"/>
      <c r="B30" s="430"/>
      <c r="C30" s="430"/>
      <c r="D30" s="434"/>
      <c r="E30" s="271" t="s">
        <v>378</v>
      </c>
      <c r="F30" s="262"/>
      <c r="G30" s="262"/>
      <c r="H30" s="262"/>
      <c r="I30" s="262"/>
      <c r="J30" s="262"/>
      <c r="K30" s="262"/>
      <c r="L30" s="262"/>
      <c r="M30" s="262"/>
      <c r="N30" s="262"/>
      <c r="O30" s="262"/>
      <c r="P30" s="298">
        <f t="shared" si="0"/>
        <v>0</v>
      </c>
      <c r="Q30" s="298">
        <f t="shared" si="1"/>
        <v>0</v>
      </c>
      <c r="R30" s="324"/>
      <c r="S30" s="324"/>
      <c r="T30" s="262"/>
      <c r="U30" s="262"/>
    </row>
    <row r="31" spans="1:27">
      <c r="A31" s="430"/>
      <c r="B31" s="430"/>
      <c r="C31" s="430"/>
      <c r="D31" s="418" t="s">
        <v>510</v>
      </c>
      <c r="E31" s="271" t="s">
        <v>128</v>
      </c>
      <c r="F31" s="262"/>
      <c r="G31" s="262"/>
      <c r="H31" s="262"/>
      <c r="I31" s="262"/>
      <c r="J31" s="262"/>
      <c r="K31" s="262"/>
      <c r="L31" s="262"/>
      <c r="M31" s="262"/>
      <c r="N31" s="262"/>
      <c r="O31" s="262"/>
      <c r="P31" s="298">
        <f t="shared" si="0"/>
        <v>0</v>
      </c>
      <c r="Q31" s="298">
        <f t="shared" si="1"/>
        <v>0</v>
      </c>
      <c r="R31" s="324"/>
      <c r="S31" s="324"/>
      <c r="T31" s="262"/>
      <c r="U31" s="262"/>
    </row>
    <row r="32" spans="1:27">
      <c r="A32" s="430"/>
      <c r="B32" s="430"/>
      <c r="C32" s="430"/>
      <c r="D32" s="433"/>
      <c r="E32" s="271" t="s">
        <v>377</v>
      </c>
      <c r="F32" s="262"/>
      <c r="G32" s="262"/>
      <c r="H32" s="262"/>
      <c r="I32" s="262"/>
      <c r="J32" s="262"/>
      <c r="K32" s="262"/>
      <c r="L32" s="262"/>
      <c r="M32" s="262"/>
      <c r="N32" s="262"/>
      <c r="O32" s="262"/>
      <c r="P32" s="298">
        <f t="shared" si="0"/>
        <v>0</v>
      </c>
      <c r="Q32" s="298">
        <f t="shared" si="1"/>
        <v>0</v>
      </c>
      <c r="R32" s="324"/>
      <c r="S32" s="324"/>
      <c r="T32" s="262"/>
      <c r="U32" s="262"/>
    </row>
    <row r="33" spans="1:21">
      <c r="A33" s="430"/>
      <c r="B33" s="430"/>
      <c r="C33" s="430"/>
      <c r="D33" s="434"/>
      <c r="E33" s="271" t="s">
        <v>378</v>
      </c>
      <c r="F33" s="262"/>
      <c r="G33" s="262"/>
      <c r="H33" s="262"/>
      <c r="I33" s="262"/>
      <c r="J33" s="262"/>
      <c r="K33" s="262"/>
      <c r="L33" s="262"/>
      <c r="M33" s="262"/>
      <c r="N33" s="262"/>
      <c r="O33" s="262"/>
      <c r="P33" s="298">
        <f t="shared" si="0"/>
        <v>0</v>
      </c>
      <c r="Q33" s="298">
        <f t="shared" si="1"/>
        <v>0</v>
      </c>
      <c r="R33" s="324"/>
      <c r="S33" s="324"/>
      <c r="T33" s="262"/>
      <c r="U33" s="262"/>
    </row>
    <row r="34" spans="1:21">
      <c r="A34" s="430">
        <v>3.3</v>
      </c>
      <c r="B34" s="430" t="s">
        <v>100</v>
      </c>
      <c r="C34" s="430">
        <v>0.38</v>
      </c>
      <c r="D34" s="418" t="s">
        <v>506</v>
      </c>
      <c r="E34" s="271" t="s">
        <v>128</v>
      </c>
      <c r="F34" s="262"/>
      <c r="G34" s="262"/>
      <c r="H34" s="262"/>
      <c r="I34" s="262"/>
      <c r="J34" s="262"/>
      <c r="K34" s="262"/>
      <c r="L34" s="262"/>
      <c r="M34" s="262"/>
      <c r="N34" s="262"/>
      <c r="O34" s="262"/>
      <c r="P34" s="298">
        <f t="shared" si="0"/>
        <v>0</v>
      </c>
      <c r="Q34" s="298">
        <f t="shared" si="1"/>
        <v>0</v>
      </c>
      <c r="R34" s="324"/>
      <c r="S34" s="324"/>
      <c r="T34" s="262"/>
      <c r="U34" s="262"/>
    </row>
    <row r="35" spans="1:21">
      <c r="A35" s="430"/>
      <c r="B35" s="430"/>
      <c r="C35" s="430"/>
      <c r="D35" s="433"/>
      <c r="E35" s="271" t="s">
        <v>377</v>
      </c>
      <c r="F35" s="262"/>
      <c r="G35" s="262"/>
      <c r="H35" s="262"/>
      <c r="I35" s="262"/>
      <c r="J35" s="262"/>
      <c r="K35" s="262"/>
      <c r="L35" s="262"/>
      <c r="M35" s="262"/>
      <c r="N35" s="262"/>
      <c r="O35" s="262"/>
      <c r="P35" s="298">
        <f t="shared" si="0"/>
        <v>0</v>
      </c>
      <c r="Q35" s="298">
        <f t="shared" si="1"/>
        <v>0</v>
      </c>
      <c r="R35" s="324"/>
      <c r="S35" s="324"/>
      <c r="T35" s="262"/>
      <c r="U35" s="262"/>
    </row>
    <row r="36" spans="1:21">
      <c r="A36" s="430"/>
      <c r="B36" s="430"/>
      <c r="C36" s="430"/>
      <c r="D36" s="434"/>
      <c r="E36" s="271" t="s">
        <v>378</v>
      </c>
      <c r="F36" s="262"/>
      <c r="G36" s="262"/>
      <c r="H36" s="262"/>
      <c r="I36" s="262"/>
      <c r="J36" s="262"/>
      <c r="K36" s="262"/>
      <c r="L36" s="262"/>
      <c r="M36" s="262"/>
      <c r="N36" s="262"/>
      <c r="O36" s="262"/>
      <c r="P36" s="298">
        <f t="shared" si="0"/>
        <v>0</v>
      </c>
      <c r="Q36" s="298">
        <f t="shared" si="1"/>
        <v>0</v>
      </c>
      <c r="R36" s="324"/>
      <c r="S36" s="324"/>
      <c r="T36" s="262"/>
      <c r="U36" s="262"/>
    </row>
    <row r="37" spans="1:21">
      <c r="A37" s="430"/>
      <c r="B37" s="430"/>
      <c r="C37" s="430"/>
      <c r="D37" s="418" t="s">
        <v>510</v>
      </c>
      <c r="E37" s="271" t="s">
        <v>128</v>
      </c>
      <c r="F37" s="262"/>
      <c r="G37" s="262"/>
      <c r="H37" s="262"/>
      <c r="I37" s="262"/>
      <c r="J37" s="262"/>
      <c r="K37" s="262"/>
      <c r="L37" s="262"/>
      <c r="M37" s="262"/>
      <c r="N37" s="262"/>
      <c r="O37" s="262"/>
      <c r="P37" s="298">
        <f t="shared" si="0"/>
        <v>0</v>
      </c>
      <c r="Q37" s="298">
        <f t="shared" si="1"/>
        <v>0</v>
      </c>
      <c r="R37" s="324"/>
      <c r="S37" s="324"/>
      <c r="T37" s="262"/>
      <c r="U37" s="262"/>
    </row>
    <row r="38" spans="1:21">
      <c r="A38" s="430"/>
      <c r="B38" s="430"/>
      <c r="C38" s="430"/>
      <c r="D38" s="433"/>
      <c r="E38" s="271" t="s">
        <v>377</v>
      </c>
      <c r="F38" s="262"/>
      <c r="G38" s="262"/>
      <c r="H38" s="262"/>
      <c r="I38" s="262"/>
      <c r="J38" s="262"/>
      <c r="K38" s="262"/>
      <c r="L38" s="262"/>
      <c r="M38" s="262"/>
      <c r="N38" s="262"/>
      <c r="O38" s="262"/>
      <c r="P38" s="298">
        <f t="shared" si="0"/>
        <v>0</v>
      </c>
      <c r="Q38" s="298">
        <f t="shared" si="1"/>
        <v>0</v>
      </c>
      <c r="R38" s="324"/>
      <c r="S38" s="324"/>
      <c r="T38" s="262"/>
      <c r="U38" s="262"/>
    </row>
    <row r="39" spans="1:21">
      <c r="A39" s="430"/>
      <c r="B39" s="430"/>
      <c r="C39" s="430"/>
      <c r="D39" s="434"/>
      <c r="E39" s="271" t="s">
        <v>378</v>
      </c>
      <c r="F39" s="262"/>
      <c r="G39" s="262"/>
      <c r="H39" s="262"/>
      <c r="I39" s="262"/>
      <c r="J39" s="262"/>
      <c r="K39" s="262"/>
      <c r="L39" s="262"/>
      <c r="M39" s="262"/>
      <c r="N39" s="262"/>
      <c r="O39" s="262"/>
      <c r="P39" s="298">
        <f t="shared" si="0"/>
        <v>0</v>
      </c>
      <c r="Q39" s="298">
        <f t="shared" si="1"/>
        <v>0</v>
      </c>
      <c r="R39" s="324"/>
      <c r="S39" s="324"/>
      <c r="T39" s="262"/>
      <c r="U39" s="262"/>
    </row>
    <row r="40" spans="1:21">
      <c r="A40" s="430">
        <v>3.4</v>
      </c>
      <c r="B40" s="430" t="s">
        <v>101</v>
      </c>
      <c r="C40" s="430">
        <v>0.38</v>
      </c>
      <c r="D40" s="418" t="s">
        <v>506</v>
      </c>
      <c r="E40" s="271" t="s">
        <v>128</v>
      </c>
      <c r="F40" s="262"/>
      <c r="G40" s="262"/>
      <c r="H40" s="262"/>
      <c r="I40" s="262"/>
      <c r="J40" s="262"/>
      <c r="K40" s="262"/>
      <c r="L40" s="262"/>
      <c r="M40" s="262"/>
      <c r="N40" s="262"/>
      <c r="O40" s="262"/>
      <c r="P40" s="298">
        <f t="shared" si="0"/>
        <v>0</v>
      </c>
      <c r="Q40" s="298">
        <f t="shared" si="1"/>
        <v>0</v>
      </c>
      <c r="R40" s="324"/>
      <c r="S40" s="324"/>
      <c r="T40" s="262"/>
      <c r="U40" s="262"/>
    </row>
    <row r="41" spans="1:21">
      <c r="A41" s="430"/>
      <c r="B41" s="430"/>
      <c r="C41" s="430"/>
      <c r="D41" s="433"/>
      <c r="E41" s="271" t="s">
        <v>377</v>
      </c>
      <c r="F41" s="262"/>
      <c r="G41" s="262"/>
      <c r="H41" s="262"/>
      <c r="I41" s="262"/>
      <c r="J41" s="262"/>
      <c r="K41" s="262"/>
      <c r="L41" s="262"/>
      <c r="M41" s="262"/>
      <c r="N41" s="262"/>
      <c r="O41" s="262"/>
      <c r="P41" s="298">
        <f t="shared" si="0"/>
        <v>0</v>
      </c>
      <c r="Q41" s="298">
        <f t="shared" si="1"/>
        <v>0</v>
      </c>
      <c r="R41" s="324"/>
      <c r="S41" s="324"/>
      <c r="T41" s="262"/>
      <c r="U41" s="262"/>
    </row>
    <row r="42" spans="1:21">
      <c r="A42" s="430"/>
      <c r="B42" s="430"/>
      <c r="C42" s="430"/>
      <c r="D42" s="434"/>
      <c r="E42" s="271" t="s">
        <v>378</v>
      </c>
      <c r="F42" s="262"/>
      <c r="G42" s="262"/>
      <c r="H42" s="262"/>
      <c r="I42" s="262"/>
      <c r="J42" s="262"/>
      <c r="K42" s="262"/>
      <c r="L42" s="262"/>
      <c r="M42" s="262"/>
      <c r="N42" s="262"/>
      <c r="O42" s="262"/>
      <c r="P42" s="298">
        <f t="shared" si="0"/>
        <v>0</v>
      </c>
      <c r="Q42" s="298">
        <f t="shared" si="1"/>
        <v>0</v>
      </c>
      <c r="R42" s="324"/>
      <c r="S42" s="324"/>
      <c r="T42" s="262"/>
      <c r="U42" s="262"/>
    </row>
    <row r="43" spans="1:21">
      <c r="A43" s="430"/>
      <c r="B43" s="430"/>
      <c r="C43" s="430"/>
      <c r="D43" s="418" t="s">
        <v>510</v>
      </c>
      <c r="E43" s="271" t="s">
        <v>128</v>
      </c>
      <c r="F43" s="262"/>
      <c r="G43" s="262"/>
      <c r="H43" s="262"/>
      <c r="I43" s="262"/>
      <c r="J43" s="262"/>
      <c r="K43" s="262"/>
      <c r="L43" s="262"/>
      <c r="M43" s="262"/>
      <c r="N43" s="262"/>
      <c r="O43" s="262"/>
      <c r="P43" s="298">
        <f t="shared" si="0"/>
        <v>0</v>
      </c>
      <c r="Q43" s="298">
        <f t="shared" si="1"/>
        <v>0</v>
      </c>
      <c r="R43" s="324"/>
      <c r="S43" s="324"/>
      <c r="T43" s="262"/>
      <c r="U43" s="262"/>
    </row>
    <row r="44" spans="1:21">
      <c r="A44" s="430"/>
      <c r="B44" s="430"/>
      <c r="C44" s="430"/>
      <c r="D44" s="433"/>
      <c r="E44" s="271" t="s">
        <v>377</v>
      </c>
      <c r="F44" s="262"/>
      <c r="G44" s="262"/>
      <c r="H44" s="262"/>
      <c r="I44" s="262"/>
      <c r="J44" s="262"/>
      <c r="K44" s="262"/>
      <c r="L44" s="262"/>
      <c r="M44" s="262"/>
      <c r="N44" s="262"/>
      <c r="O44" s="262"/>
      <c r="P44" s="298">
        <f t="shared" si="0"/>
        <v>0</v>
      </c>
      <c r="Q44" s="298">
        <f t="shared" si="1"/>
        <v>0</v>
      </c>
      <c r="R44" s="324"/>
      <c r="S44" s="324"/>
      <c r="T44" s="262"/>
      <c r="U44" s="262"/>
    </row>
    <row r="45" spans="1:21">
      <c r="A45" s="430"/>
      <c r="B45" s="430"/>
      <c r="C45" s="430"/>
      <c r="D45" s="434"/>
      <c r="E45" s="271" t="s">
        <v>378</v>
      </c>
      <c r="F45" s="262"/>
      <c r="G45" s="262"/>
      <c r="H45" s="262"/>
      <c r="I45" s="262"/>
      <c r="J45" s="262"/>
      <c r="K45" s="262"/>
      <c r="L45" s="262"/>
      <c r="M45" s="262"/>
      <c r="N45" s="262"/>
      <c r="O45" s="262"/>
      <c r="P45" s="298">
        <f t="shared" si="0"/>
        <v>0</v>
      </c>
      <c r="Q45" s="298">
        <f t="shared" si="1"/>
        <v>0</v>
      </c>
      <c r="R45" s="324"/>
      <c r="S45" s="324"/>
      <c r="T45" s="262"/>
      <c r="U45" s="262"/>
    </row>
    <row r="46" spans="1:21">
      <c r="A46" s="430">
        <v>3.5</v>
      </c>
      <c r="B46" s="430" t="s">
        <v>102</v>
      </c>
      <c r="C46" s="430">
        <v>0.38</v>
      </c>
      <c r="D46" s="418" t="s">
        <v>506</v>
      </c>
      <c r="E46" s="271" t="s">
        <v>128</v>
      </c>
      <c r="F46" s="262"/>
      <c r="G46" s="262"/>
      <c r="H46" s="262"/>
      <c r="I46" s="262"/>
      <c r="J46" s="262"/>
      <c r="K46" s="262"/>
      <c r="L46" s="262"/>
      <c r="M46" s="262"/>
      <c r="N46" s="262"/>
      <c r="O46" s="262"/>
      <c r="P46" s="298">
        <f t="shared" si="0"/>
        <v>0</v>
      </c>
      <c r="Q46" s="298">
        <f t="shared" si="1"/>
        <v>0</v>
      </c>
      <c r="R46" s="324"/>
      <c r="S46" s="324"/>
      <c r="T46" s="262"/>
      <c r="U46" s="262"/>
    </row>
    <row r="47" spans="1:21">
      <c r="A47" s="430"/>
      <c r="B47" s="430"/>
      <c r="C47" s="430"/>
      <c r="D47" s="433"/>
      <c r="E47" s="271" t="s">
        <v>377</v>
      </c>
      <c r="F47" s="262"/>
      <c r="G47" s="262"/>
      <c r="H47" s="262"/>
      <c r="I47" s="262"/>
      <c r="J47" s="262"/>
      <c r="K47" s="262"/>
      <c r="L47" s="262"/>
      <c r="M47" s="262"/>
      <c r="N47" s="262"/>
      <c r="O47" s="262"/>
      <c r="P47" s="298">
        <f t="shared" si="0"/>
        <v>0</v>
      </c>
      <c r="Q47" s="298">
        <f t="shared" si="1"/>
        <v>0</v>
      </c>
      <c r="R47" s="324"/>
      <c r="S47" s="324"/>
      <c r="T47" s="262"/>
      <c r="U47" s="262"/>
    </row>
    <row r="48" spans="1:21">
      <c r="A48" s="430"/>
      <c r="B48" s="430"/>
      <c r="C48" s="430"/>
      <c r="D48" s="434"/>
      <c r="E48" s="271" t="s">
        <v>378</v>
      </c>
      <c r="F48" s="262"/>
      <c r="G48" s="262"/>
      <c r="H48" s="262"/>
      <c r="I48" s="262"/>
      <c r="J48" s="262"/>
      <c r="K48" s="262"/>
      <c r="L48" s="262"/>
      <c r="M48" s="262"/>
      <c r="N48" s="262"/>
      <c r="O48" s="262"/>
      <c r="P48" s="298">
        <f t="shared" si="0"/>
        <v>0</v>
      </c>
      <c r="Q48" s="298">
        <f t="shared" si="1"/>
        <v>0</v>
      </c>
      <c r="R48" s="324"/>
      <c r="S48" s="324"/>
      <c r="T48" s="262"/>
      <c r="U48" s="262"/>
    </row>
    <row r="49" spans="1:21">
      <c r="A49" s="430"/>
      <c r="B49" s="430"/>
      <c r="C49" s="430"/>
      <c r="D49" s="418" t="s">
        <v>510</v>
      </c>
      <c r="E49" s="271" t="s">
        <v>128</v>
      </c>
      <c r="F49" s="262"/>
      <c r="G49" s="262"/>
      <c r="H49" s="262"/>
      <c r="I49" s="262"/>
      <c r="J49" s="262"/>
      <c r="K49" s="262"/>
      <c r="L49" s="262"/>
      <c r="M49" s="262"/>
      <c r="N49" s="262"/>
      <c r="O49" s="262"/>
      <c r="P49" s="298">
        <f t="shared" si="0"/>
        <v>0</v>
      </c>
      <c r="Q49" s="298">
        <f t="shared" si="1"/>
        <v>0</v>
      </c>
      <c r="R49" s="324"/>
      <c r="S49" s="324"/>
      <c r="T49" s="262"/>
      <c r="U49" s="262"/>
    </row>
    <row r="50" spans="1:21">
      <c r="A50" s="430"/>
      <c r="B50" s="430"/>
      <c r="C50" s="430"/>
      <c r="D50" s="433"/>
      <c r="E50" s="271" t="s">
        <v>377</v>
      </c>
      <c r="F50" s="262"/>
      <c r="G50" s="262"/>
      <c r="H50" s="262"/>
      <c r="I50" s="262"/>
      <c r="J50" s="262"/>
      <c r="K50" s="262"/>
      <c r="L50" s="262"/>
      <c r="M50" s="262"/>
      <c r="N50" s="262"/>
      <c r="O50" s="262"/>
      <c r="P50" s="298">
        <f t="shared" si="0"/>
        <v>0</v>
      </c>
      <c r="Q50" s="298">
        <f t="shared" si="1"/>
        <v>0</v>
      </c>
      <c r="R50" s="324"/>
      <c r="S50" s="324"/>
      <c r="T50" s="262"/>
      <c r="U50" s="262"/>
    </row>
    <row r="51" spans="1:21">
      <c r="A51" s="430"/>
      <c r="B51" s="430"/>
      <c r="C51" s="430"/>
      <c r="D51" s="434"/>
      <c r="E51" s="271" t="s">
        <v>378</v>
      </c>
      <c r="F51" s="262"/>
      <c r="G51" s="262"/>
      <c r="H51" s="262"/>
      <c r="I51" s="262"/>
      <c r="J51" s="262"/>
      <c r="K51" s="262"/>
      <c r="L51" s="262"/>
      <c r="M51" s="262"/>
      <c r="N51" s="262"/>
      <c r="O51" s="262"/>
      <c r="P51" s="298">
        <f t="shared" si="0"/>
        <v>0</v>
      </c>
      <c r="Q51" s="298">
        <f t="shared" si="1"/>
        <v>0</v>
      </c>
      <c r="R51" s="324"/>
      <c r="S51" s="324"/>
      <c r="T51" s="262"/>
      <c r="U51" s="262"/>
    </row>
    <row r="52" spans="1:21">
      <c r="A52" s="430">
        <v>3.6</v>
      </c>
      <c r="B52" s="430" t="s">
        <v>103</v>
      </c>
      <c r="C52" s="430">
        <v>0.38</v>
      </c>
      <c r="D52" s="418" t="s">
        <v>506</v>
      </c>
      <c r="E52" s="271" t="s">
        <v>128</v>
      </c>
      <c r="F52" s="262"/>
      <c r="G52" s="262"/>
      <c r="H52" s="262"/>
      <c r="I52" s="262"/>
      <c r="J52" s="262"/>
      <c r="K52" s="262"/>
      <c r="L52" s="262"/>
      <c r="M52" s="262"/>
      <c r="N52" s="262"/>
      <c r="O52" s="262"/>
      <c r="P52" s="298">
        <f t="shared" si="0"/>
        <v>0</v>
      </c>
      <c r="Q52" s="298">
        <f t="shared" si="1"/>
        <v>0</v>
      </c>
      <c r="R52" s="324"/>
      <c r="S52" s="324"/>
      <c r="T52" s="262"/>
      <c r="U52" s="262"/>
    </row>
    <row r="53" spans="1:21">
      <c r="A53" s="430"/>
      <c r="B53" s="430"/>
      <c r="C53" s="430"/>
      <c r="D53" s="433"/>
      <c r="E53" s="271" t="s">
        <v>377</v>
      </c>
      <c r="F53" s="262"/>
      <c r="G53" s="262"/>
      <c r="H53" s="262"/>
      <c r="I53" s="262"/>
      <c r="J53" s="262"/>
      <c r="K53" s="262"/>
      <c r="L53" s="262"/>
      <c r="M53" s="262"/>
      <c r="N53" s="262"/>
      <c r="O53" s="262"/>
      <c r="P53" s="298">
        <f t="shared" si="0"/>
        <v>0</v>
      </c>
      <c r="Q53" s="298">
        <f t="shared" si="1"/>
        <v>0</v>
      </c>
      <c r="R53" s="324"/>
      <c r="S53" s="324"/>
      <c r="T53" s="262"/>
      <c r="U53" s="262"/>
    </row>
    <row r="54" spans="1:21">
      <c r="A54" s="430"/>
      <c r="B54" s="430"/>
      <c r="C54" s="430"/>
      <c r="D54" s="434"/>
      <c r="E54" s="271" t="s">
        <v>378</v>
      </c>
      <c r="F54" s="262"/>
      <c r="G54" s="262"/>
      <c r="H54" s="262"/>
      <c r="I54" s="262"/>
      <c r="J54" s="262"/>
      <c r="K54" s="262"/>
      <c r="L54" s="262"/>
      <c r="M54" s="262"/>
      <c r="N54" s="262"/>
      <c r="O54" s="262"/>
      <c r="P54" s="298">
        <f t="shared" si="0"/>
        <v>0</v>
      </c>
      <c r="Q54" s="298">
        <f t="shared" si="1"/>
        <v>0</v>
      </c>
      <c r="R54" s="324"/>
      <c r="S54" s="324"/>
      <c r="T54" s="262"/>
      <c r="U54" s="262"/>
    </row>
    <row r="55" spans="1:21">
      <c r="A55" s="430"/>
      <c r="B55" s="430"/>
      <c r="C55" s="430"/>
      <c r="D55" s="418" t="s">
        <v>510</v>
      </c>
      <c r="E55" s="271" t="s">
        <v>128</v>
      </c>
      <c r="F55" s="262"/>
      <c r="G55" s="262"/>
      <c r="H55" s="262"/>
      <c r="I55" s="262"/>
      <c r="J55" s="262"/>
      <c r="K55" s="262"/>
      <c r="L55" s="262"/>
      <c r="M55" s="262"/>
      <c r="N55" s="262"/>
      <c r="O55" s="262"/>
      <c r="P55" s="298">
        <f t="shared" si="0"/>
        <v>0</v>
      </c>
      <c r="Q55" s="298">
        <f t="shared" si="1"/>
        <v>0</v>
      </c>
      <c r="R55" s="324"/>
      <c r="S55" s="324"/>
      <c r="T55" s="262"/>
      <c r="U55" s="262"/>
    </row>
    <row r="56" spans="1:21">
      <c r="A56" s="430"/>
      <c r="B56" s="430"/>
      <c r="C56" s="430"/>
      <c r="D56" s="433"/>
      <c r="E56" s="271" t="s">
        <v>377</v>
      </c>
      <c r="F56" s="262"/>
      <c r="G56" s="262"/>
      <c r="H56" s="262"/>
      <c r="I56" s="262"/>
      <c r="J56" s="262"/>
      <c r="K56" s="262"/>
      <c r="L56" s="262"/>
      <c r="M56" s="262"/>
      <c r="N56" s="262"/>
      <c r="O56" s="262"/>
      <c r="P56" s="298">
        <f t="shared" si="0"/>
        <v>0</v>
      </c>
      <c r="Q56" s="298">
        <f t="shared" si="1"/>
        <v>0</v>
      </c>
      <c r="R56" s="324"/>
      <c r="S56" s="324"/>
      <c r="T56" s="262"/>
      <c r="U56" s="262"/>
    </row>
    <row r="57" spans="1:21">
      <c r="A57" s="430"/>
      <c r="B57" s="430"/>
      <c r="C57" s="430"/>
      <c r="D57" s="434"/>
      <c r="E57" s="271" t="s">
        <v>378</v>
      </c>
      <c r="F57" s="262"/>
      <c r="G57" s="262"/>
      <c r="H57" s="262"/>
      <c r="I57" s="262"/>
      <c r="J57" s="262"/>
      <c r="K57" s="262"/>
      <c r="L57" s="262"/>
      <c r="M57" s="262"/>
      <c r="N57" s="262"/>
      <c r="O57" s="262"/>
      <c r="P57" s="298">
        <f t="shared" si="0"/>
        <v>0</v>
      </c>
      <c r="Q57" s="298">
        <f t="shared" si="1"/>
        <v>0</v>
      </c>
      <c r="R57" s="324"/>
      <c r="S57" s="324"/>
      <c r="T57" s="262"/>
      <c r="U57" s="262"/>
    </row>
  </sheetData>
  <mergeCells count="58">
    <mergeCell ref="A28:A33"/>
    <mergeCell ref="B28:B33"/>
    <mergeCell ref="D55:D57"/>
    <mergeCell ref="D46:D48"/>
    <mergeCell ref="D49:D51"/>
    <mergeCell ref="A34:A39"/>
    <mergeCell ref="A40:A45"/>
    <mergeCell ref="A46:A51"/>
    <mergeCell ref="A52:A57"/>
    <mergeCell ref="D52:D54"/>
    <mergeCell ref="C34:C39"/>
    <mergeCell ref="B34:B39"/>
    <mergeCell ref="D34:D36"/>
    <mergeCell ref="D37:D39"/>
    <mergeCell ref="D40:D42"/>
    <mergeCell ref="D43:D45"/>
    <mergeCell ref="B22:B27"/>
    <mergeCell ref="D19:D21"/>
    <mergeCell ref="C46:C51"/>
    <mergeCell ref="B46:B51"/>
    <mergeCell ref="C52:C57"/>
    <mergeCell ref="B52:B57"/>
    <mergeCell ref="C40:C45"/>
    <mergeCell ref="B40:B45"/>
    <mergeCell ref="D22:D24"/>
    <mergeCell ref="D25:D27"/>
    <mergeCell ref="D28:D30"/>
    <mergeCell ref="D31:D33"/>
    <mergeCell ref="C22:C27"/>
    <mergeCell ref="A1:U1"/>
    <mergeCell ref="T2:U2"/>
    <mergeCell ref="N2:O2"/>
    <mergeCell ref="P2:Q2"/>
    <mergeCell ref="J2:K2"/>
    <mergeCell ref="H2:I2"/>
    <mergeCell ref="D2:E3"/>
    <mergeCell ref="C2:C3"/>
    <mergeCell ref="F2:G2"/>
    <mergeCell ref="A2:A3"/>
    <mergeCell ref="L2:M2"/>
    <mergeCell ref="R2:S2"/>
    <mergeCell ref="B2:B3"/>
    <mergeCell ref="A16:A21"/>
    <mergeCell ref="A22:A27"/>
    <mergeCell ref="C28:C33"/>
    <mergeCell ref="D7:D9"/>
    <mergeCell ref="C4:C9"/>
    <mergeCell ref="B4:B9"/>
    <mergeCell ref="A10:A15"/>
    <mergeCell ref="B16:B21"/>
    <mergeCell ref="C16:C21"/>
    <mergeCell ref="D10:D12"/>
    <mergeCell ref="A4:A9"/>
    <mergeCell ref="D4:D6"/>
    <mergeCell ref="D13:D15"/>
    <mergeCell ref="D16:D18"/>
    <mergeCell ref="C10:C15"/>
    <mergeCell ref="B10:B15"/>
  </mergeCells>
  <phoneticPr fontId="4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F10"/>
  <sheetViews>
    <sheetView workbookViewId="0">
      <selection activeCell="P26" sqref="P26"/>
    </sheetView>
  </sheetViews>
  <sheetFormatPr defaultRowHeight="13.5"/>
  <cols>
    <col min="2" max="2" width="12.875" customWidth="1"/>
  </cols>
  <sheetData>
    <row r="1" spans="1:6">
      <c r="A1" s="397" t="s">
        <v>655</v>
      </c>
      <c r="B1" s="398"/>
      <c r="C1" s="398"/>
      <c r="D1" s="398"/>
      <c r="E1" s="398"/>
      <c r="F1" s="398"/>
    </row>
    <row r="2" spans="1:6">
      <c r="A2" s="399" t="s">
        <v>79</v>
      </c>
      <c r="B2" s="399"/>
      <c r="C2" s="399"/>
      <c r="D2" s="399"/>
      <c r="E2" s="399"/>
      <c r="F2" s="399"/>
    </row>
    <row r="3" spans="1:6">
      <c r="A3" s="363" t="s">
        <v>10</v>
      </c>
      <c r="B3" s="363" t="s">
        <v>11</v>
      </c>
      <c r="C3" s="394" t="s">
        <v>85</v>
      </c>
      <c r="D3" s="394">
        <v>35</v>
      </c>
      <c r="E3" s="394" t="s">
        <v>86</v>
      </c>
      <c r="F3" s="396">
        <v>0.38</v>
      </c>
    </row>
    <row r="4" spans="1:6">
      <c r="A4" s="363"/>
      <c r="B4" s="363"/>
      <c r="C4" s="395"/>
      <c r="D4" s="395"/>
      <c r="E4" s="395"/>
      <c r="F4" s="396"/>
    </row>
    <row r="5" spans="1:6">
      <c r="A5" s="1">
        <v>1</v>
      </c>
      <c r="B5" s="2" t="s">
        <v>20</v>
      </c>
      <c r="C5" s="32"/>
      <c r="D5" s="32"/>
      <c r="E5" s="32"/>
      <c r="F5" s="5"/>
    </row>
    <row r="6" spans="1:6">
      <c r="A6" s="1">
        <v>2</v>
      </c>
      <c r="B6" s="2" t="s">
        <v>21</v>
      </c>
      <c r="C6" s="32"/>
      <c r="D6" s="32"/>
      <c r="E6" s="32"/>
      <c r="F6" s="69"/>
    </row>
    <row r="7" spans="1:6">
      <c r="A7" s="1">
        <v>3</v>
      </c>
      <c r="B7" s="266" t="s">
        <v>162</v>
      </c>
      <c r="C7" s="300">
        <f>SUM(C6,C5)</f>
        <v>0</v>
      </c>
      <c r="D7" s="300">
        <f>SUM(D6,D5)</f>
        <v>0</v>
      </c>
      <c r="E7" s="300">
        <f>SUM(E6,E5)</f>
        <v>0</v>
      </c>
      <c r="F7" s="300">
        <f>SUM(F6,F5)</f>
        <v>0</v>
      </c>
    </row>
    <row r="10" spans="1:6">
      <c r="A10" s="348" t="s">
        <v>733</v>
      </c>
    </row>
  </sheetData>
  <sheetProtection formatCells="0" formatColumns="0" formatRows="0" insertColumns="0" insertRows="0" insertHyperlinks="0" deleteColumns="0" deleteRows="0"/>
  <mergeCells count="8">
    <mergeCell ref="E3:E4"/>
    <mergeCell ref="F3:F4"/>
    <mergeCell ref="A1:F1"/>
    <mergeCell ref="A2:F2"/>
    <mergeCell ref="A3:A4"/>
    <mergeCell ref="B3:B4"/>
    <mergeCell ref="C3:C4"/>
    <mergeCell ref="D3:D4"/>
  </mergeCells>
  <phoneticPr fontId="6"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activeCell="E3" sqref="E3:E32"/>
    </sheetView>
  </sheetViews>
  <sheetFormatPr defaultRowHeight="13.5"/>
  <cols>
    <col min="1" max="3" width="9" style="46"/>
    <col min="4" max="4" width="20.25" style="46" customWidth="1"/>
    <col min="5" max="10" width="13" style="46" customWidth="1"/>
    <col min="11" max="11" width="13" style="312" customWidth="1"/>
    <col min="12" max="12" width="13" style="46" customWidth="1"/>
    <col min="13" max="16384" width="9" style="46"/>
  </cols>
  <sheetData>
    <row r="1" spans="1:26">
      <c r="A1" s="578" t="s">
        <v>568</v>
      </c>
      <c r="B1" s="578"/>
      <c r="C1" s="578"/>
      <c r="D1" s="578"/>
      <c r="E1" s="578"/>
      <c r="F1" s="578"/>
      <c r="G1" s="578"/>
      <c r="H1" s="578"/>
      <c r="I1" s="578"/>
      <c r="J1" s="578"/>
      <c r="K1" s="578"/>
      <c r="L1" s="578"/>
      <c r="M1" s="53"/>
      <c r="N1" s="53"/>
      <c r="O1" s="53"/>
      <c r="P1" s="53"/>
      <c r="Q1" s="53"/>
      <c r="R1" s="53"/>
      <c r="S1" s="53"/>
      <c r="T1" s="53"/>
      <c r="U1" s="53"/>
      <c r="V1" s="53"/>
      <c r="W1" s="53"/>
      <c r="X1" s="53"/>
    </row>
    <row r="2" spans="1:26" ht="26.25" customHeight="1">
      <c r="A2" s="314" t="s">
        <v>44</v>
      </c>
      <c r="B2" s="314" t="s">
        <v>341</v>
      </c>
      <c r="C2" s="412" t="s">
        <v>38</v>
      </c>
      <c r="D2" s="412"/>
      <c r="E2" s="316" t="s">
        <v>392</v>
      </c>
      <c r="F2" s="316" t="s">
        <v>393</v>
      </c>
      <c r="G2" s="316" t="s">
        <v>376</v>
      </c>
      <c r="H2" s="316">
        <v>2014</v>
      </c>
      <c r="I2" s="316">
        <v>2015</v>
      </c>
      <c r="J2" s="313" t="s">
        <v>394</v>
      </c>
      <c r="K2" s="316" t="s">
        <v>645</v>
      </c>
      <c r="L2" s="313" t="s">
        <v>395</v>
      </c>
      <c r="M2" s="236"/>
      <c r="N2" s="236"/>
      <c r="O2" s="236"/>
      <c r="P2" s="236"/>
      <c r="Q2" s="236"/>
      <c r="R2" s="236"/>
      <c r="S2" s="236"/>
      <c r="T2" s="236"/>
      <c r="U2" s="236"/>
      <c r="V2" s="236"/>
      <c r="W2" s="236"/>
      <c r="X2" s="236"/>
      <c r="Y2" s="116"/>
      <c r="Z2" s="116"/>
    </row>
    <row r="3" spans="1:26">
      <c r="A3" s="412" t="s">
        <v>58</v>
      </c>
      <c r="B3" s="413">
        <v>10</v>
      </c>
      <c r="C3" s="412" t="s">
        <v>28</v>
      </c>
      <c r="D3" s="80" t="s">
        <v>382</v>
      </c>
      <c r="E3" s="54"/>
      <c r="F3" s="54"/>
      <c r="G3" s="54"/>
      <c r="H3" s="54"/>
      <c r="I3" s="54"/>
      <c r="J3" s="299">
        <f>E3+F3+G3+H3+I3</f>
        <v>0</v>
      </c>
      <c r="K3" s="325"/>
      <c r="L3" s="54"/>
      <c r="M3" s="233"/>
      <c r="N3" s="233"/>
      <c r="O3" s="233"/>
      <c r="P3" s="233"/>
      <c r="Q3" s="233"/>
      <c r="R3" s="233"/>
      <c r="S3" s="233"/>
      <c r="T3" s="233"/>
      <c r="U3" s="233"/>
      <c r="V3" s="233"/>
      <c r="W3" s="233"/>
      <c r="X3" s="233"/>
      <c r="Y3" s="233"/>
      <c r="Z3" s="233"/>
    </row>
    <row r="4" spans="1:26" ht="15">
      <c r="A4" s="412"/>
      <c r="B4" s="413"/>
      <c r="C4" s="412"/>
      <c r="D4" s="80" t="s">
        <v>383</v>
      </c>
      <c r="E4" s="342"/>
      <c r="F4" s="54"/>
      <c r="G4" s="54"/>
      <c r="H4" s="54"/>
      <c r="I4" s="54"/>
      <c r="J4" s="299">
        <f t="shared" ref="J4:J32" si="0">E4+F4+G4+H4+I4</f>
        <v>0</v>
      </c>
      <c r="K4" s="325"/>
      <c r="L4" s="54"/>
      <c r="M4" s="234"/>
      <c r="N4" s="234"/>
      <c r="O4" s="234"/>
      <c r="P4" s="235"/>
      <c r="Q4" s="234"/>
      <c r="R4" s="234"/>
      <c r="S4" s="235"/>
      <c r="T4" s="235"/>
      <c r="U4" s="235"/>
      <c r="V4" s="235"/>
      <c r="W4" s="235"/>
      <c r="X4" s="235"/>
      <c r="Y4" s="234"/>
      <c r="Z4" s="234"/>
    </row>
    <row r="5" spans="1:26" ht="15">
      <c r="A5" s="412"/>
      <c r="B5" s="413"/>
      <c r="C5" s="412" t="s">
        <v>384</v>
      </c>
      <c r="D5" s="80" t="s">
        <v>249</v>
      </c>
      <c r="E5" s="342"/>
      <c r="F5" s="54"/>
      <c r="G5" s="54"/>
      <c r="H5" s="54"/>
      <c r="I5" s="54"/>
      <c r="J5" s="299">
        <f t="shared" si="0"/>
        <v>0</v>
      </c>
      <c r="K5" s="325"/>
      <c r="L5" s="54"/>
      <c r="M5" s="234"/>
      <c r="N5" s="234"/>
      <c r="O5" s="234"/>
      <c r="P5" s="235"/>
      <c r="Q5" s="234"/>
      <c r="R5" s="234"/>
      <c r="S5" s="235"/>
      <c r="T5" s="235"/>
      <c r="U5" s="235"/>
      <c r="V5" s="235"/>
      <c r="W5" s="235"/>
      <c r="X5" s="235"/>
      <c r="Y5" s="234"/>
      <c r="Z5" s="234"/>
    </row>
    <row r="6" spans="1:26" ht="15">
      <c r="A6" s="412"/>
      <c r="B6" s="413"/>
      <c r="C6" s="412"/>
      <c r="D6" s="80" t="s">
        <v>385</v>
      </c>
      <c r="E6" s="342"/>
      <c r="F6" s="54"/>
      <c r="G6" s="54"/>
      <c r="H6" s="54"/>
      <c r="I6" s="54"/>
      <c r="J6" s="299">
        <f t="shared" si="0"/>
        <v>0</v>
      </c>
      <c r="K6" s="325"/>
      <c r="L6" s="54"/>
      <c r="M6" s="234"/>
      <c r="N6" s="234"/>
      <c r="O6" s="234"/>
      <c r="P6" s="235"/>
      <c r="Q6" s="234"/>
      <c r="R6" s="234"/>
      <c r="S6" s="235"/>
      <c r="T6" s="235"/>
      <c r="U6" s="235"/>
      <c r="V6" s="235"/>
      <c r="W6" s="235"/>
      <c r="X6" s="235"/>
      <c r="Y6" s="234"/>
      <c r="Z6" s="234"/>
    </row>
    <row r="7" spans="1:26">
      <c r="A7" s="412"/>
      <c r="B7" s="413"/>
      <c r="C7" s="412" t="s">
        <v>62</v>
      </c>
      <c r="D7" s="80" t="s">
        <v>386</v>
      </c>
      <c r="E7" s="342"/>
      <c r="F7" s="54"/>
      <c r="G7" s="54"/>
      <c r="H7" s="54"/>
      <c r="I7" s="54"/>
      <c r="J7" s="299">
        <f t="shared" si="0"/>
        <v>0</v>
      </c>
      <c r="K7" s="325"/>
      <c r="L7" s="54"/>
      <c r="M7" s="234"/>
      <c r="N7" s="234"/>
      <c r="O7" s="234"/>
      <c r="P7" s="234"/>
      <c r="Q7" s="234"/>
      <c r="R7" s="234"/>
      <c r="S7" s="234"/>
      <c r="T7" s="234"/>
      <c r="U7" s="234"/>
      <c r="V7" s="234"/>
      <c r="W7" s="234"/>
      <c r="X7" s="234"/>
      <c r="Y7" s="234"/>
      <c r="Z7" s="234"/>
    </row>
    <row r="8" spans="1:26">
      <c r="A8" s="412"/>
      <c r="B8" s="413"/>
      <c r="C8" s="412"/>
      <c r="D8" s="80" t="s">
        <v>201</v>
      </c>
      <c r="E8" s="342"/>
      <c r="F8" s="54"/>
      <c r="G8" s="54"/>
      <c r="H8" s="54"/>
      <c r="I8" s="54"/>
      <c r="J8" s="299">
        <f t="shared" si="0"/>
        <v>0</v>
      </c>
      <c r="K8" s="325"/>
      <c r="L8" s="54"/>
      <c r="M8" s="234"/>
      <c r="N8" s="234"/>
      <c r="O8" s="234"/>
      <c r="P8" s="234"/>
      <c r="Q8" s="234"/>
      <c r="R8" s="234"/>
      <c r="S8" s="234"/>
      <c r="T8" s="234"/>
      <c r="U8" s="234"/>
      <c r="V8" s="234"/>
      <c r="W8" s="234"/>
      <c r="X8" s="234"/>
      <c r="Y8" s="234"/>
      <c r="Z8" s="234"/>
    </row>
    <row r="9" spans="1:26">
      <c r="A9" s="412"/>
      <c r="B9" s="413"/>
      <c r="C9" s="412"/>
      <c r="D9" s="80" t="s">
        <v>203</v>
      </c>
      <c r="E9" s="342"/>
      <c r="F9" s="54"/>
      <c r="G9" s="54"/>
      <c r="H9" s="54"/>
      <c r="I9" s="54"/>
      <c r="J9" s="299">
        <f t="shared" si="0"/>
        <v>0</v>
      </c>
      <c r="K9" s="325"/>
      <c r="L9" s="54"/>
      <c r="M9" s="234"/>
      <c r="N9" s="234"/>
      <c r="O9" s="234"/>
      <c r="P9" s="234"/>
      <c r="Q9" s="234"/>
      <c r="R9" s="234"/>
      <c r="S9" s="234"/>
      <c r="T9" s="234"/>
      <c r="U9" s="234"/>
      <c r="V9" s="234"/>
      <c r="W9" s="234"/>
      <c r="X9" s="234"/>
      <c r="Y9" s="234"/>
      <c r="Z9" s="234"/>
    </row>
    <row r="10" spans="1:26" ht="15">
      <c r="A10" s="412"/>
      <c r="B10" s="412" t="s">
        <v>63</v>
      </c>
      <c r="C10" s="412"/>
      <c r="D10" s="80" t="s">
        <v>387</v>
      </c>
      <c r="E10" s="342"/>
      <c r="F10" s="54"/>
      <c r="G10" s="54"/>
      <c r="H10" s="54"/>
      <c r="I10" s="54"/>
      <c r="J10" s="299">
        <f t="shared" si="0"/>
        <v>0</v>
      </c>
      <c r="K10" s="325"/>
      <c r="L10" s="54"/>
      <c r="M10" s="234"/>
      <c r="N10" s="234"/>
      <c r="O10" s="234"/>
      <c r="P10" s="235"/>
      <c r="Q10" s="234"/>
      <c r="R10" s="234"/>
      <c r="S10" s="235"/>
      <c r="T10" s="235"/>
      <c r="U10" s="235"/>
      <c r="V10" s="235"/>
      <c r="W10" s="235"/>
      <c r="X10" s="235"/>
      <c r="Y10" s="234"/>
      <c r="Z10" s="234"/>
    </row>
    <row r="11" spans="1:26" ht="15">
      <c r="A11" s="412"/>
      <c r="B11" s="412"/>
      <c r="C11" s="412"/>
      <c r="D11" s="80" t="s">
        <v>388</v>
      </c>
      <c r="E11" s="342"/>
      <c r="F11" s="54"/>
      <c r="G11" s="54"/>
      <c r="H11" s="54"/>
      <c r="I11" s="54"/>
      <c r="J11" s="299">
        <f t="shared" si="0"/>
        <v>0</v>
      </c>
      <c r="K11" s="325"/>
      <c r="L11" s="54"/>
      <c r="M11" s="234"/>
      <c r="N11" s="234"/>
      <c r="O11" s="234"/>
      <c r="P11" s="235"/>
      <c r="Q11" s="234"/>
      <c r="R11" s="234"/>
      <c r="S11" s="235"/>
      <c r="T11" s="235"/>
      <c r="U11" s="235"/>
      <c r="V11" s="235"/>
      <c r="W11" s="235"/>
      <c r="X11" s="235"/>
      <c r="Y11" s="234"/>
      <c r="Z11" s="234"/>
    </row>
    <row r="12" spans="1:26" ht="15">
      <c r="A12" s="412"/>
      <c r="B12" s="412"/>
      <c r="C12" s="412"/>
      <c r="D12" s="80" t="s">
        <v>389</v>
      </c>
      <c r="E12" s="342"/>
      <c r="F12" s="54"/>
      <c r="G12" s="54"/>
      <c r="H12" s="54"/>
      <c r="I12" s="54"/>
      <c r="J12" s="299">
        <f t="shared" si="0"/>
        <v>0</v>
      </c>
      <c r="K12" s="325"/>
      <c r="L12" s="54"/>
      <c r="M12" s="234"/>
      <c r="N12" s="234"/>
      <c r="O12" s="234"/>
      <c r="P12" s="235"/>
      <c r="Q12" s="234"/>
      <c r="R12" s="234"/>
      <c r="S12" s="235"/>
      <c r="T12" s="235"/>
      <c r="U12" s="235"/>
      <c r="V12" s="235"/>
      <c r="W12" s="235"/>
      <c r="X12" s="235"/>
      <c r="Y12" s="234"/>
      <c r="Z12" s="234"/>
    </row>
    <row r="13" spans="1:26" ht="15">
      <c r="A13" s="412" t="s">
        <v>59</v>
      </c>
      <c r="B13" s="413">
        <v>10</v>
      </c>
      <c r="C13" s="412" t="s">
        <v>28</v>
      </c>
      <c r="D13" s="80" t="s">
        <v>382</v>
      </c>
      <c r="E13" s="342"/>
      <c r="F13" s="54"/>
      <c r="G13" s="54"/>
      <c r="H13" s="54"/>
      <c r="I13" s="54"/>
      <c r="J13" s="299">
        <f t="shared" si="0"/>
        <v>0</v>
      </c>
      <c r="K13" s="325"/>
      <c r="L13" s="54"/>
      <c r="M13" s="234"/>
      <c r="N13" s="234"/>
      <c r="O13" s="234"/>
      <c r="P13" s="235"/>
      <c r="Q13" s="234"/>
      <c r="R13" s="234"/>
      <c r="S13" s="235"/>
      <c r="T13" s="235"/>
      <c r="U13" s="235"/>
      <c r="V13" s="235"/>
      <c r="W13" s="235"/>
      <c r="X13" s="235"/>
      <c r="Y13" s="234"/>
      <c r="Z13" s="234"/>
    </row>
    <row r="14" spans="1:26" ht="15">
      <c r="A14" s="412"/>
      <c r="B14" s="413"/>
      <c r="C14" s="412"/>
      <c r="D14" s="80" t="s">
        <v>383</v>
      </c>
      <c r="E14" s="342"/>
      <c r="F14" s="54"/>
      <c r="G14" s="54"/>
      <c r="H14" s="54"/>
      <c r="I14" s="54"/>
      <c r="J14" s="299">
        <f t="shared" si="0"/>
        <v>0</v>
      </c>
      <c r="K14" s="325"/>
      <c r="L14" s="54"/>
      <c r="M14" s="234"/>
      <c r="N14" s="234"/>
      <c r="O14" s="234"/>
      <c r="P14" s="235"/>
      <c r="Q14" s="234"/>
      <c r="R14" s="234"/>
      <c r="S14" s="235"/>
      <c r="T14" s="235"/>
      <c r="U14" s="235"/>
      <c r="V14" s="235"/>
      <c r="W14" s="235"/>
      <c r="X14" s="235"/>
      <c r="Y14" s="234"/>
      <c r="Z14" s="234"/>
    </row>
    <row r="15" spans="1:26" ht="15">
      <c r="A15" s="412"/>
      <c r="B15" s="413"/>
      <c r="C15" s="412" t="s">
        <v>384</v>
      </c>
      <c r="D15" s="80" t="s">
        <v>249</v>
      </c>
      <c r="E15" s="342"/>
      <c r="F15" s="54"/>
      <c r="G15" s="54"/>
      <c r="H15" s="54"/>
      <c r="I15" s="54"/>
      <c r="J15" s="299">
        <f t="shared" si="0"/>
        <v>0</v>
      </c>
      <c r="K15" s="325"/>
      <c r="L15" s="54"/>
      <c r="M15" s="234"/>
      <c r="N15" s="234"/>
      <c r="O15" s="234"/>
      <c r="P15" s="235"/>
      <c r="Q15" s="234"/>
      <c r="R15" s="234"/>
      <c r="S15" s="235"/>
      <c r="T15" s="235"/>
      <c r="U15" s="235"/>
      <c r="V15" s="235"/>
      <c r="W15" s="235"/>
      <c r="X15" s="235"/>
      <c r="Y15" s="234"/>
      <c r="Z15" s="234"/>
    </row>
    <row r="16" spans="1:26" ht="15">
      <c r="A16" s="412"/>
      <c r="B16" s="413"/>
      <c r="C16" s="412"/>
      <c r="D16" s="80" t="s">
        <v>385</v>
      </c>
      <c r="E16" s="342"/>
      <c r="F16" s="54"/>
      <c r="G16" s="54"/>
      <c r="H16" s="54"/>
      <c r="I16" s="54"/>
      <c r="J16" s="299">
        <f t="shared" si="0"/>
        <v>0</v>
      </c>
      <c r="K16" s="325"/>
      <c r="L16" s="54"/>
      <c r="M16" s="234"/>
      <c r="N16" s="234"/>
      <c r="O16" s="234"/>
      <c r="P16" s="235"/>
      <c r="Q16" s="234"/>
      <c r="R16" s="234"/>
      <c r="S16" s="235"/>
      <c r="T16" s="235"/>
      <c r="U16" s="235"/>
      <c r="V16" s="235"/>
      <c r="W16" s="235"/>
      <c r="X16" s="235"/>
      <c r="Y16" s="234"/>
      <c r="Z16" s="234"/>
    </row>
    <row r="17" spans="1:26" ht="15">
      <c r="A17" s="412"/>
      <c r="B17" s="413"/>
      <c r="C17" s="412" t="s">
        <v>62</v>
      </c>
      <c r="D17" s="80" t="s">
        <v>386</v>
      </c>
      <c r="E17" s="342"/>
      <c r="F17" s="54"/>
      <c r="G17" s="54"/>
      <c r="H17" s="54"/>
      <c r="I17" s="54"/>
      <c r="J17" s="299">
        <f t="shared" si="0"/>
        <v>0</v>
      </c>
      <c r="K17" s="325"/>
      <c r="L17" s="54"/>
      <c r="M17" s="234"/>
      <c r="N17" s="234"/>
      <c r="O17" s="234"/>
      <c r="P17" s="235"/>
      <c r="Q17" s="234"/>
      <c r="R17" s="234"/>
      <c r="S17" s="235"/>
      <c r="T17" s="235"/>
      <c r="U17" s="235"/>
      <c r="V17" s="235"/>
      <c r="W17" s="235"/>
      <c r="X17" s="235"/>
      <c r="Y17" s="234"/>
      <c r="Z17" s="234"/>
    </row>
    <row r="18" spans="1:26" ht="15">
      <c r="A18" s="412"/>
      <c r="B18" s="413"/>
      <c r="C18" s="412"/>
      <c r="D18" s="80" t="s">
        <v>201</v>
      </c>
      <c r="E18" s="342"/>
      <c r="F18" s="54"/>
      <c r="G18" s="54"/>
      <c r="H18" s="54"/>
      <c r="I18" s="54"/>
      <c r="J18" s="299">
        <f t="shared" si="0"/>
        <v>0</v>
      </c>
      <c r="K18" s="325"/>
      <c r="L18" s="54"/>
      <c r="M18" s="234"/>
      <c r="N18" s="234"/>
      <c r="O18" s="234"/>
      <c r="P18" s="235"/>
      <c r="Q18" s="234"/>
      <c r="R18" s="234"/>
      <c r="S18" s="235"/>
      <c r="T18" s="235"/>
      <c r="U18" s="235"/>
      <c r="V18" s="235"/>
      <c r="W18" s="235"/>
      <c r="X18" s="235"/>
      <c r="Y18" s="234"/>
      <c r="Z18" s="234"/>
    </row>
    <row r="19" spans="1:26" ht="15">
      <c r="A19" s="412"/>
      <c r="B19" s="413"/>
      <c r="C19" s="412"/>
      <c r="D19" s="80" t="s">
        <v>203</v>
      </c>
      <c r="E19" s="342"/>
      <c r="F19" s="54"/>
      <c r="G19" s="54"/>
      <c r="H19" s="54"/>
      <c r="I19" s="54"/>
      <c r="J19" s="299">
        <f t="shared" si="0"/>
        <v>0</v>
      </c>
      <c r="K19" s="325"/>
      <c r="L19" s="54"/>
      <c r="M19" s="234"/>
      <c r="N19" s="234"/>
      <c r="O19" s="234"/>
      <c r="P19" s="235"/>
      <c r="Q19" s="234"/>
      <c r="R19" s="234"/>
      <c r="S19" s="235"/>
      <c r="T19" s="235"/>
      <c r="U19" s="235"/>
      <c r="V19" s="235"/>
      <c r="W19" s="235"/>
      <c r="X19" s="235"/>
      <c r="Y19" s="234"/>
      <c r="Z19" s="234"/>
    </row>
    <row r="20" spans="1:26" ht="15">
      <c r="A20" s="412" t="s">
        <v>64</v>
      </c>
      <c r="B20" s="413">
        <v>10</v>
      </c>
      <c r="C20" s="412" t="s">
        <v>28</v>
      </c>
      <c r="D20" s="80" t="s">
        <v>382</v>
      </c>
      <c r="E20" s="342"/>
      <c r="F20" s="54"/>
      <c r="G20" s="54"/>
      <c r="H20" s="54"/>
      <c r="I20" s="54"/>
      <c r="J20" s="299">
        <f t="shared" si="0"/>
        <v>0</v>
      </c>
      <c r="K20" s="325"/>
      <c r="L20" s="54"/>
      <c r="M20" s="234"/>
      <c r="N20" s="234"/>
      <c r="O20" s="234"/>
      <c r="P20" s="235"/>
      <c r="Q20" s="234"/>
      <c r="R20" s="234"/>
      <c r="S20" s="235"/>
      <c r="T20" s="235"/>
      <c r="U20" s="235"/>
      <c r="V20" s="235"/>
      <c r="W20" s="235"/>
      <c r="X20" s="235"/>
      <c r="Y20" s="234"/>
      <c r="Z20" s="234"/>
    </row>
    <row r="21" spans="1:26" ht="15">
      <c r="A21" s="412"/>
      <c r="B21" s="413"/>
      <c r="C21" s="412"/>
      <c r="D21" s="80" t="s">
        <v>383</v>
      </c>
      <c r="E21" s="342"/>
      <c r="F21" s="54"/>
      <c r="G21" s="54"/>
      <c r="H21" s="54"/>
      <c r="I21" s="54"/>
      <c r="J21" s="299">
        <f t="shared" si="0"/>
        <v>0</v>
      </c>
      <c r="K21" s="325"/>
      <c r="L21" s="54"/>
      <c r="M21" s="234"/>
      <c r="N21" s="234"/>
      <c r="O21" s="234"/>
      <c r="P21" s="235"/>
      <c r="Q21" s="234"/>
      <c r="R21" s="234"/>
      <c r="S21" s="235"/>
      <c r="T21" s="235"/>
      <c r="U21" s="235"/>
      <c r="V21" s="235"/>
      <c r="W21" s="235"/>
      <c r="X21" s="235"/>
      <c r="Y21" s="234"/>
      <c r="Z21" s="234"/>
    </row>
    <row r="22" spans="1:26">
      <c r="A22" s="412"/>
      <c r="B22" s="413"/>
      <c r="C22" s="80" t="s">
        <v>390</v>
      </c>
      <c r="D22" s="80" t="s">
        <v>391</v>
      </c>
      <c r="E22" s="342"/>
      <c r="F22" s="54"/>
      <c r="G22" s="54"/>
      <c r="H22" s="54"/>
      <c r="I22" s="54"/>
      <c r="J22" s="299">
        <f t="shared" si="0"/>
        <v>0</v>
      </c>
      <c r="K22" s="325"/>
      <c r="L22" s="54"/>
      <c r="M22" s="234"/>
      <c r="N22" s="234"/>
      <c r="O22" s="234"/>
      <c r="P22" s="234"/>
      <c r="Q22" s="234"/>
      <c r="R22" s="234"/>
      <c r="S22" s="234"/>
      <c r="T22" s="234"/>
      <c r="U22" s="234"/>
      <c r="V22" s="234"/>
      <c r="W22" s="234"/>
      <c r="X22" s="234"/>
      <c r="Y22" s="234"/>
      <c r="Z22" s="234"/>
    </row>
    <row r="23" spans="1:26">
      <c r="A23" s="412" t="s">
        <v>8</v>
      </c>
      <c r="B23" s="413">
        <v>10</v>
      </c>
      <c r="C23" s="412" t="s">
        <v>28</v>
      </c>
      <c r="D23" s="80" t="s">
        <v>382</v>
      </c>
      <c r="E23" s="342"/>
      <c r="F23" s="54"/>
      <c r="G23" s="54"/>
      <c r="H23" s="54"/>
      <c r="I23" s="54"/>
      <c r="J23" s="299">
        <f t="shared" si="0"/>
        <v>0</v>
      </c>
      <c r="K23" s="325"/>
      <c r="L23" s="54"/>
      <c r="M23" s="234"/>
      <c r="N23" s="234"/>
      <c r="O23" s="234"/>
      <c r="P23" s="234"/>
      <c r="Q23" s="234"/>
      <c r="R23" s="234"/>
      <c r="S23" s="234"/>
      <c r="T23" s="234"/>
      <c r="U23" s="234"/>
      <c r="V23" s="234"/>
      <c r="W23" s="234"/>
      <c r="X23" s="234"/>
      <c r="Y23" s="234"/>
      <c r="Z23" s="234"/>
    </row>
    <row r="24" spans="1:26">
      <c r="A24" s="412"/>
      <c r="B24" s="413"/>
      <c r="C24" s="412"/>
      <c r="D24" s="80" t="s">
        <v>383</v>
      </c>
      <c r="E24" s="342"/>
      <c r="F24" s="54"/>
      <c r="G24" s="54"/>
      <c r="H24" s="54"/>
      <c r="I24" s="54"/>
      <c r="J24" s="299">
        <f t="shared" si="0"/>
        <v>0</v>
      </c>
      <c r="K24" s="325"/>
      <c r="L24" s="54"/>
      <c r="M24" s="234"/>
      <c r="N24" s="234"/>
      <c r="O24" s="234"/>
      <c r="P24" s="234"/>
      <c r="Q24" s="234"/>
      <c r="R24" s="234"/>
      <c r="S24" s="234"/>
      <c r="T24" s="234"/>
      <c r="U24" s="234"/>
      <c r="V24" s="234"/>
      <c r="W24" s="234"/>
      <c r="X24" s="234"/>
      <c r="Y24" s="234"/>
      <c r="Z24" s="234"/>
    </row>
    <row r="25" spans="1:26">
      <c r="A25" s="412"/>
      <c r="B25" s="413"/>
      <c r="C25" s="412" t="s">
        <v>384</v>
      </c>
      <c r="D25" s="80" t="s">
        <v>249</v>
      </c>
      <c r="E25" s="342"/>
      <c r="F25" s="54"/>
      <c r="G25" s="54"/>
      <c r="H25" s="54"/>
      <c r="I25" s="54"/>
      <c r="J25" s="299">
        <f t="shared" si="0"/>
        <v>0</v>
      </c>
      <c r="K25" s="325"/>
      <c r="L25" s="54"/>
    </row>
    <row r="26" spans="1:26">
      <c r="A26" s="412"/>
      <c r="B26" s="413"/>
      <c r="C26" s="412"/>
      <c r="D26" s="80" t="s">
        <v>385</v>
      </c>
      <c r="E26" s="342"/>
      <c r="F26" s="54"/>
      <c r="G26" s="54"/>
      <c r="H26" s="54"/>
      <c r="I26" s="54"/>
      <c r="J26" s="299">
        <f t="shared" si="0"/>
        <v>0</v>
      </c>
      <c r="K26" s="325"/>
      <c r="L26" s="54"/>
    </row>
    <row r="27" spans="1:26">
      <c r="A27" s="412"/>
      <c r="B27" s="413"/>
      <c r="C27" s="412" t="s">
        <v>62</v>
      </c>
      <c r="D27" s="80" t="s">
        <v>386</v>
      </c>
      <c r="E27" s="342"/>
      <c r="F27" s="54"/>
      <c r="G27" s="54"/>
      <c r="H27" s="54"/>
      <c r="I27" s="54"/>
      <c r="J27" s="299">
        <f t="shared" si="0"/>
        <v>0</v>
      </c>
      <c r="K27" s="325"/>
      <c r="L27" s="54"/>
    </row>
    <row r="28" spans="1:26">
      <c r="A28" s="412"/>
      <c r="B28" s="413"/>
      <c r="C28" s="412"/>
      <c r="D28" s="80" t="s">
        <v>201</v>
      </c>
      <c r="E28" s="342"/>
      <c r="F28" s="54"/>
      <c r="G28" s="54"/>
      <c r="H28" s="54"/>
      <c r="I28" s="54"/>
      <c r="J28" s="299">
        <f t="shared" si="0"/>
        <v>0</v>
      </c>
      <c r="K28" s="325"/>
      <c r="L28" s="54"/>
    </row>
    <row r="29" spans="1:26">
      <c r="A29" s="412"/>
      <c r="B29" s="413"/>
      <c r="C29" s="412"/>
      <c r="D29" s="80" t="s">
        <v>203</v>
      </c>
      <c r="E29" s="342"/>
      <c r="F29" s="54"/>
      <c r="G29" s="54"/>
      <c r="H29" s="54"/>
      <c r="I29" s="54"/>
      <c r="J29" s="299">
        <f t="shared" si="0"/>
        <v>0</v>
      </c>
      <c r="K29" s="325"/>
      <c r="L29" s="54"/>
    </row>
    <row r="30" spans="1:26">
      <c r="A30" s="412"/>
      <c r="B30" s="412" t="s">
        <v>63</v>
      </c>
      <c r="C30" s="412"/>
      <c r="D30" s="80" t="s">
        <v>387</v>
      </c>
      <c r="E30" s="342"/>
      <c r="F30" s="54"/>
      <c r="G30" s="54"/>
      <c r="H30" s="54"/>
      <c r="I30" s="54"/>
      <c r="J30" s="299">
        <f t="shared" si="0"/>
        <v>0</v>
      </c>
      <c r="K30" s="325"/>
      <c r="L30" s="54"/>
    </row>
    <row r="31" spans="1:26">
      <c r="A31" s="412"/>
      <c r="B31" s="412"/>
      <c r="C31" s="412"/>
      <c r="D31" s="80" t="s">
        <v>388</v>
      </c>
      <c r="E31" s="342"/>
      <c r="F31" s="54"/>
      <c r="G31" s="54"/>
      <c r="H31" s="54"/>
      <c r="I31" s="54"/>
      <c r="J31" s="299">
        <f t="shared" si="0"/>
        <v>0</v>
      </c>
      <c r="K31" s="325"/>
      <c r="L31" s="54"/>
    </row>
    <row r="32" spans="1:26">
      <c r="A32" s="412"/>
      <c r="B32" s="412"/>
      <c r="C32" s="412"/>
      <c r="D32" s="80" t="s">
        <v>389</v>
      </c>
      <c r="E32" s="342"/>
      <c r="F32" s="54"/>
      <c r="G32" s="54"/>
      <c r="H32" s="54"/>
      <c r="I32" s="54"/>
      <c r="J32" s="299">
        <f t="shared" si="0"/>
        <v>0</v>
      </c>
      <c r="K32" s="325"/>
      <c r="L32" s="54"/>
    </row>
  </sheetData>
  <mergeCells count="22">
    <mergeCell ref="C17:C19"/>
    <mergeCell ref="C2:D2"/>
    <mergeCell ref="B13:B19"/>
    <mergeCell ref="C13:C14"/>
    <mergeCell ref="A13:A19"/>
    <mergeCell ref="C7:C9"/>
    <mergeCell ref="A1:L1"/>
    <mergeCell ref="C5:C6"/>
    <mergeCell ref="B20:B22"/>
    <mergeCell ref="A23:A32"/>
    <mergeCell ref="B23:B29"/>
    <mergeCell ref="C27:C29"/>
    <mergeCell ref="A20:A22"/>
    <mergeCell ref="B30:C32"/>
    <mergeCell ref="C3:C4"/>
    <mergeCell ref="C20:C21"/>
    <mergeCell ref="C23:C24"/>
    <mergeCell ref="C25:C26"/>
    <mergeCell ref="B3:B9"/>
    <mergeCell ref="B10:C12"/>
    <mergeCell ref="A3:A12"/>
    <mergeCell ref="C15:C16"/>
  </mergeCells>
  <phoneticPr fontId="79"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5"/>
  <sheetViews>
    <sheetView workbookViewId="0">
      <selection activeCell="E3" sqref="E3:E45"/>
    </sheetView>
  </sheetViews>
  <sheetFormatPr defaultColWidth="6.5" defaultRowHeight="13.5"/>
  <cols>
    <col min="1" max="1" width="13.375" style="46" customWidth="1"/>
    <col min="2" max="2" width="6" style="46" customWidth="1"/>
    <col min="3" max="3" width="6.5" style="46" customWidth="1"/>
    <col min="4" max="4" width="18.75" style="46" customWidth="1"/>
    <col min="5" max="10" width="13.125" style="46" customWidth="1"/>
    <col min="11" max="11" width="13.125" style="312" customWidth="1"/>
    <col min="12" max="12" width="13.125" style="46" customWidth="1"/>
    <col min="13" max="13" width="7.625" style="46" customWidth="1"/>
    <col min="14" max="15" width="10.25" style="46" customWidth="1"/>
    <col min="16" max="16384" width="6.5" style="46"/>
  </cols>
  <sheetData>
    <row r="1" spans="1:15">
      <c r="A1" s="579" t="s">
        <v>569</v>
      </c>
      <c r="B1" s="542"/>
      <c r="C1" s="542"/>
      <c r="D1" s="542"/>
      <c r="E1" s="542"/>
      <c r="F1" s="542"/>
      <c r="G1" s="542"/>
      <c r="H1" s="542"/>
      <c r="I1" s="542"/>
      <c r="J1" s="542"/>
      <c r="K1" s="542"/>
      <c r="L1" s="542"/>
      <c r="M1" s="51"/>
      <c r="N1" s="51"/>
    </row>
    <row r="2" spans="1:15" ht="26.25" customHeight="1">
      <c r="A2" s="314" t="s">
        <v>44</v>
      </c>
      <c r="B2" s="314" t="s">
        <v>396</v>
      </c>
      <c r="C2" s="412" t="s">
        <v>38</v>
      </c>
      <c r="D2" s="412"/>
      <c r="E2" s="317" t="s">
        <v>369</v>
      </c>
      <c r="F2" s="320" t="s">
        <v>370</v>
      </c>
      <c r="G2" s="318" t="s">
        <v>376</v>
      </c>
      <c r="H2" s="318">
        <v>2014</v>
      </c>
      <c r="I2" s="318">
        <v>2015</v>
      </c>
      <c r="J2" s="319" t="s">
        <v>373</v>
      </c>
      <c r="K2" s="318" t="s">
        <v>642</v>
      </c>
      <c r="L2" s="319" t="s">
        <v>374</v>
      </c>
      <c r="M2" s="115"/>
      <c r="N2" s="115"/>
      <c r="O2" s="116"/>
    </row>
    <row r="3" spans="1:15" ht="15" customHeight="1">
      <c r="A3" s="412" t="s">
        <v>58</v>
      </c>
      <c r="B3" s="412">
        <v>10</v>
      </c>
      <c r="C3" s="412" t="s">
        <v>28</v>
      </c>
      <c r="D3" s="80" t="s">
        <v>397</v>
      </c>
      <c r="E3" s="342"/>
      <c r="F3" s="80"/>
      <c r="G3" s="80"/>
      <c r="H3" s="80"/>
      <c r="I3" s="80"/>
      <c r="J3" s="309">
        <f>E3+F3+G3+H3+I3</f>
        <v>0</v>
      </c>
      <c r="K3" s="326"/>
      <c r="L3" s="54"/>
      <c r="M3" s="42"/>
      <c r="N3" s="42"/>
      <c r="O3" s="35"/>
    </row>
    <row r="4" spans="1:15" ht="15">
      <c r="A4" s="412"/>
      <c r="B4" s="412"/>
      <c r="C4" s="412"/>
      <c r="D4" s="80" t="s">
        <v>398</v>
      </c>
      <c r="E4" s="342"/>
      <c r="F4" s="80"/>
      <c r="G4" s="80"/>
      <c r="H4" s="80"/>
      <c r="I4" s="80"/>
      <c r="J4" s="309">
        <f t="shared" ref="J4:J45" si="0">E4+F4+G4+H4+I4</f>
        <v>0</v>
      </c>
      <c r="K4" s="326"/>
      <c r="L4" s="54"/>
      <c r="M4" s="42"/>
      <c r="N4" s="42"/>
      <c r="O4" s="35"/>
    </row>
    <row r="5" spans="1:15" ht="15">
      <c r="A5" s="412"/>
      <c r="B5" s="412"/>
      <c r="C5" s="412" t="s">
        <v>29</v>
      </c>
      <c r="D5" s="80" t="s">
        <v>249</v>
      </c>
      <c r="E5" s="342"/>
      <c r="F5" s="80"/>
      <c r="G5" s="80"/>
      <c r="H5" s="80"/>
      <c r="I5" s="80"/>
      <c r="J5" s="309">
        <f t="shared" si="0"/>
        <v>0</v>
      </c>
      <c r="K5" s="326"/>
      <c r="L5" s="54"/>
      <c r="M5" s="42"/>
      <c r="N5" s="42"/>
      <c r="O5" s="35"/>
    </row>
    <row r="6" spans="1:15" ht="15">
      <c r="A6" s="412"/>
      <c r="B6" s="412"/>
      <c r="C6" s="412"/>
      <c r="D6" s="80" t="s">
        <v>399</v>
      </c>
      <c r="E6" s="342"/>
      <c r="F6" s="80"/>
      <c r="G6" s="80"/>
      <c r="H6" s="80"/>
      <c r="I6" s="80"/>
      <c r="J6" s="309">
        <f t="shared" si="0"/>
        <v>0</v>
      </c>
      <c r="K6" s="326"/>
      <c r="L6" s="54"/>
      <c r="M6" s="42"/>
      <c r="N6" s="42"/>
      <c r="O6" s="35"/>
    </row>
    <row r="7" spans="1:15" ht="15">
      <c r="A7" s="412"/>
      <c r="B7" s="412"/>
      <c r="C7" s="412" t="s">
        <v>62</v>
      </c>
      <c r="D7" s="80" t="s">
        <v>386</v>
      </c>
      <c r="E7" s="342"/>
      <c r="F7" s="80"/>
      <c r="G7" s="80"/>
      <c r="H7" s="80"/>
      <c r="I7" s="80"/>
      <c r="J7" s="309">
        <f t="shared" si="0"/>
        <v>0</v>
      </c>
      <c r="K7" s="326"/>
      <c r="L7" s="54"/>
      <c r="M7" s="42"/>
      <c r="N7" s="42"/>
      <c r="O7" s="35"/>
    </row>
    <row r="8" spans="1:15" ht="15">
      <c r="A8" s="412"/>
      <c r="B8" s="412"/>
      <c r="C8" s="412"/>
      <c r="D8" s="80" t="s">
        <v>201</v>
      </c>
      <c r="E8" s="342"/>
      <c r="F8" s="80"/>
      <c r="G8" s="80"/>
      <c r="H8" s="80"/>
      <c r="I8" s="80"/>
      <c r="J8" s="309">
        <f t="shared" si="0"/>
        <v>0</v>
      </c>
      <c r="K8" s="326"/>
      <c r="L8" s="54"/>
      <c r="M8" s="42"/>
      <c r="N8" s="42"/>
      <c r="O8" s="35"/>
    </row>
    <row r="9" spans="1:15" ht="15">
      <c r="A9" s="412"/>
      <c r="B9" s="412"/>
      <c r="C9" s="412"/>
      <c r="D9" s="80" t="s">
        <v>203</v>
      </c>
      <c r="E9" s="342"/>
      <c r="F9" s="80"/>
      <c r="G9" s="80"/>
      <c r="H9" s="80"/>
      <c r="I9" s="80"/>
      <c r="J9" s="309">
        <f t="shared" si="0"/>
        <v>0</v>
      </c>
      <c r="K9" s="326"/>
      <c r="L9" s="54"/>
      <c r="M9" s="42"/>
      <c r="N9" s="42"/>
      <c r="O9" s="35"/>
    </row>
    <row r="10" spans="1:15" ht="15" customHeight="1">
      <c r="A10" s="412"/>
      <c r="B10" s="412" t="s">
        <v>63</v>
      </c>
      <c r="C10" s="412"/>
      <c r="D10" s="80" t="s">
        <v>400</v>
      </c>
      <c r="E10" s="342"/>
      <c r="F10" s="80"/>
      <c r="G10" s="80"/>
      <c r="H10" s="80"/>
      <c r="I10" s="80"/>
      <c r="J10" s="309">
        <f t="shared" si="0"/>
        <v>0</v>
      </c>
      <c r="K10" s="326"/>
      <c r="L10" s="54"/>
      <c r="M10" s="42"/>
      <c r="N10" s="42"/>
      <c r="O10" s="35"/>
    </row>
    <row r="11" spans="1:15" ht="15">
      <c r="A11" s="412"/>
      <c r="B11" s="412"/>
      <c r="C11" s="412"/>
      <c r="D11" s="80" t="s">
        <v>401</v>
      </c>
      <c r="E11" s="342"/>
      <c r="F11" s="80"/>
      <c r="G11" s="80"/>
      <c r="H11" s="80"/>
      <c r="I11" s="80"/>
      <c r="J11" s="309">
        <f t="shared" si="0"/>
        <v>0</v>
      </c>
      <c r="K11" s="326"/>
      <c r="L11" s="54"/>
      <c r="M11" s="42"/>
      <c r="N11" s="42"/>
      <c r="O11" s="35"/>
    </row>
    <row r="12" spans="1:15" ht="15">
      <c r="A12" s="412"/>
      <c r="B12" s="412"/>
      <c r="C12" s="412"/>
      <c r="D12" s="80" t="s">
        <v>389</v>
      </c>
      <c r="E12" s="342"/>
      <c r="F12" s="80"/>
      <c r="G12" s="80"/>
      <c r="H12" s="80"/>
      <c r="I12" s="80"/>
      <c r="J12" s="309">
        <f t="shared" si="0"/>
        <v>0</v>
      </c>
      <c r="K12" s="326"/>
      <c r="L12" s="54"/>
      <c r="M12" s="42"/>
      <c r="N12" s="42"/>
      <c r="O12" s="35"/>
    </row>
    <row r="13" spans="1:15" ht="15" customHeight="1">
      <c r="A13" s="412" t="s">
        <v>59</v>
      </c>
      <c r="B13" s="413">
        <v>10</v>
      </c>
      <c r="C13" s="412" t="s">
        <v>28</v>
      </c>
      <c r="D13" s="80" t="s">
        <v>397</v>
      </c>
      <c r="E13" s="342"/>
      <c r="F13" s="80"/>
      <c r="G13" s="80"/>
      <c r="H13" s="80"/>
      <c r="I13" s="80"/>
      <c r="J13" s="309">
        <f t="shared" si="0"/>
        <v>0</v>
      </c>
      <c r="K13" s="326"/>
      <c r="L13" s="54"/>
      <c r="M13" s="42"/>
      <c r="N13" s="42"/>
      <c r="O13" s="35"/>
    </row>
    <row r="14" spans="1:15" ht="15">
      <c r="A14" s="412"/>
      <c r="B14" s="413"/>
      <c r="C14" s="412"/>
      <c r="D14" s="80" t="s">
        <v>398</v>
      </c>
      <c r="E14" s="342"/>
      <c r="F14" s="80"/>
      <c r="G14" s="80"/>
      <c r="H14" s="80"/>
      <c r="I14" s="80"/>
      <c r="J14" s="309">
        <f t="shared" si="0"/>
        <v>0</v>
      </c>
      <c r="K14" s="326"/>
      <c r="L14" s="54"/>
      <c r="M14" s="42"/>
      <c r="N14" s="42"/>
      <c r="O14" s="35"/>
    </row>
    <row r="15" spans="1:15" ht="15">
      <c r="A15" s="412"/>
      <c r="B15" s="413"/>
      <c r="C15" s="412" t="s">
        <v>29</v>
      </c>
      <c r="D15" s="80" t="s">
        <v>249</v>
      </c>
      <c r="E15" s="342"/>
      <c r="F15" s="80"/>
      <c r="G15" s="80"/>
      <c r="H15" s="80"/>
      <c r="I15" s="80"/>
      <c r="J15" s="309">
        <f t="shared" si="0"/>
        <v>0</v>
      </c>
      <c r="K15" s="326"/>
      <c r="L15" s="54"/>
      <c r="M15" s="42"/>
      <c r="N15" s="42"/>
      <c r="O15" s="35"/>
    </row>
    <row r="16" spans="1:15" ht="15">
      <c r="A16" s="412"/>
      <c r="B16" s="413"/>
      <c r="C16" s="412"/>
      <c r="D16" s="80" t="s">
        <v>399</v>
      </c>
      <c r="E16" s="342"/>
      <c r="F16" s="80"/>
      <c r="G16" s="80"/>
      <c r="H16" s="80"/>
      <c r="I16" s="80"/>
      <c r="J16" s="309">
        <f t="shared" si="0"/>
        <v>0</v>
      </c>
      <c r="K16" s="326"/>
      <c r="L16" s="54"/>
      <c r="M16" s="42"/>
      <c r="N16" s="42"/>
      <c r="O16" s="35"/>
    </row>
    <row r="17" spans="1:15" ht="15">
      <c r="A17" s="412"/>
      <c r="B17" s="413"/>
      <c r="C17" s="412" t="s">
        <v>62</v>
      </c>
      <c r="D17" s="80" t="s">
        <v>386</v>
      </c>
      <c r="E17" s="342"/>
      <c r="F17" s="80"/>
      <c r="G17" s="80"/>
      <c r="H17" s="80"/>
      <c r="I17" s="80"/>
      <c r="J17" s="309">
        <f t="shared" si="0"/>
        <v>0</v>
      </c>
      <c r="K17" s="326"/>
      <c r="L17" s="54"/>
      <c r="M17" s="42"/>
      <c r="N17" s="42"/>
      <c r="O17" s="35"/>
    </row>
    <row r="18" spans="1:15" ht="15">
      <c r="A18" s="412"/>
      <c r="B18" s="413"/>
      <c r="C18" s="412"/>
      <c r="D18" s="80" t="s">
        <v>201</v>
      </c>
      <c r="E18" s="342"/>
      <c r="F18" s="80"/>
      <c r="G18" s="80"/>
      <c r="H18" s="80"/>
      <c r="I18" s="80"/>
      <c r="J18" s="309">
        <f t="shared" si="0"/>
        <v>0</v>
      </c>
      <c r="K18" s="326"/>
      <c r="L18" s="54"/>
      <c r="M18" s="42"/>
      <c r="N18" s="42"/>
      <c r="O18" s="35"/>
    </row>
    <row r="19" spans="1:15" ht="15">
      <c r="A19" s="412"/>
      <c r="B19" s="413"/>
      <c r="C19" s="412"/>
      <c r="D19" s="80" t="s">
        <v>203</v>
      </c>
      <c r="E19" s="342"/>
      <c r="F19" s="80"/>
      <c r="G19" s="80"/>
      <c r="H19" s="80"/>
      <c r="I19" s="80"/>
      <c r="J19" s="309">
        <f t="shared" si="0"/>
        <v>0</v>
      </c>
      <c r="K19" s="326"/>
      <c r="L19" s="54"/>
      <c r="M19" s="42"/>
      <c r="N19" s="42"/>
      <c r="O19" s="35"/>
    </row>
    <row r="20" spans="1:15" ht="15" customHeight="1">
      <c r="A20" s="412" t="s">
        <v>60</v>
      </c>
      <c r="B20" s="413">
        <v>10</v>
      </c>
      <c r="C20" s="80" t="s">
        <v>28</v>
      </c>
      <c r="D20" s="80" t="s">
        <v>398</v>
      </c>
      <c r="E20" s="342"/>
      <c r="F20" s="80"/>
      <c r="G20" s="80"/>
      <c r="H20" s="80"/>
      <c r="I20" s="80"/>
      <c r="J20" s="309">
        <f t="shared" si="0"/>
        <v>0</v>
      </c>
      <c r="K20" s="326"/>
      <c r="L20" s="54"/>
      <c r="M20" s="42"/>
      <c r="N20" s="42"/>
      <c r="O20" s="35"/>
    </row>
    <row r="21" spans="1:15" ht="15">
      <c r="A21" s="412"/>
      <c r="B21" s="413"/>
      <c r="C21" s="412" t="s">
        <v>62</v>
      </c>
      <c r="D21" s="80" t="s">
        <v>386</v>
      </c>
      <c r="E21" s="342"/>
      <c r="F21" s="80"/>
      <c r="G21" s="80"/>
      <c r="H21" s="80"/>
      <c r="I21" s="80"/>
      <c r="J21" s="309">
        <f t="shared" si="0"/>
        <v>0</v>
      </c>
      <c r="K21" s="326"/>
      <c r="L21" s="54"/>
      <c r="M21" s="42"/>
      <c r="N21" s="42"/>
      <c r="O21" s="35"/>
    </row>
    <row r="22" spans="1:15" ht="15">
      <c r="A22" s="412"/>
      <c r="B22" s="413"/>
      <c r="C22" s="412"/>
      <c r="D22" s="80" t="s">
        <v>201</v>
      </c>
      <c r="E22" s="342"/>
      <c r="F22" s="80"/>
      <c r="G22" s="80"/>
      <c r="H22" s="80"/>
      <c r="I22" s="80"/>
      <c r="J22" s="309">
        <f t="shared" si="0"/>
        <v>0</v>
      </c>
      <c r="K22" s="326"/>
      <c r="L22" s="54"/>
      <c r="M22" s="42"/>
      <c r="N22" s="42"/>
      <c r="O22" s="35"/>
    </row>
    <row r="23" spans="1:15" ht="15" customHeight="1">
      <c r="A23" s="412" t="s">
        <v>64</v>
      </c>
      <c r="B23" s="413">
        <v>10</v>
      </c>
      <c r="C23" s="412" t="s">
        <v>28</v>
      </c>
      <c r="D23" s="80" t="s">
        <v>397</v>
      </c>
      <c r="E23" s="342"/>
      <c r="F23" s="80"/>
      <c r="G23" s="80"/>
      <c r="H23" s="80"/>
      <c r="I23" s="80"/>
      <c r="J23" s="309">
        <f t="shared" si="0"/>
        <v>0</v>
      </c>
      <c r="K23" s="326"/>
      <c r="L23" s="54"/>
      <c r="M23" s="42"/>
      <c r="N23" s="42"/>
      <c r="O23" s="35"/>
    </row>
    <row r="24" spans="1:15" ht="15">
      <c r="A24" s="412"/>
      <c r="B24" s="413"/>
      <c r="C24" s="412"/>
      <c r="D24" s="80" t="s">
        <v>398</v>
      </c>
      <c r="E24" s="342"/>
      <c r="F24" s="80"/>
      <c r="G24" s="80"/>
      <c r="H24" s="80"/>
      <c r="I24" s="80"/>
      <c r="J24" s="309">
        <f t="shared" si="0"/>
        <v>0</v>
      </c>
      <c r="K24" s="326"/>
      <c r="L24" s="54"/>
      <c r="M24" s="42"/>
      <c r="N24" s="42"/>
      <c r="O24" s="35"/>
    </row>
    <row r="25" spans="1:15" ht="15" customHeight="1">
      <c r="A25" s="412"/>
      <c r="B25" s="413"/>
      <c r="C25" s="412" t="s">
        <v>402</v>
      </c>
      <c r="D25" s="412"/>
      <c r="E25" s="342"/>
      <c r="F25" s="80"/>
      <c r="G25" s="80"/>
      <c r="H25" s="80"/>
      <c r="I25" s="80"/>
      <c r="J25" s="309">
        <f t="shared" si="0"/>
        <v>0</v>
      </c>
      <c r="K25" s="326"/>
      <c r="L25" s="54"/>
      <c r="M25" s="42"/>
      <c r="N25" s="42"/>
      <c r="O25" s="35"/>
    </row>
    <row r="26" spans="1:15" ht="15">
      <c r="A26" s="412" t="s">
        <v>357</v>
      </c>
      <c r="B26" s="413">
        <v>10</v>
      </c>
      <c r="C26" s="412" t="s">
        <v>28</v>
      </c>
      <c r="D26" s="80" t="s">
        <v>382</v>
      </c>
      <c r="E26" s="342"/>
      <c r="F26" s="80"/>
      <c r="G26" s="80"/>
      <c r="H26" s="80"/>
      <c r="I26" s="80"/>
      <c r="J26" s="309">
        <f t="shared" si="0"/>
        <v>0</v>
      </c>
      <c r="K26" s="326"/>
      <c r="L26" s="54"/>
      <c r="M26" s="42"/>
      <c r="N26" s="42"/>
      <c r="O26" s="35"/>
    </row>
    <row r="27" spans="1:15" ht="15">
      <c r="A27" s="412"/>
      <c r="B27" s="413"/>
      <c r="C27" s="412"/>
      <c r="D27" s="80" t="s">
        <v>383</v>
      </c>
      <c r="E27" s="342"/>
      <c r="F27" s="80"/>
      <c r="G27" s="80"/>
      <c r="H27" s="80"/>
      <c r="I27" s="80"/>
      <c r="J27" s="309">
        <f t="shared" si="0"/>
        <v>0</v>
      </c>
      <c r="K27" s="326"/>
      <c r="L27" s="54"/>
      <c r="M27" s="42"/>
      <c r="N27" s="42"/>
      <c r="O27" s="35"/>
    </row>
    <row r="28" spans="1:15" ht="15">
      <c r="A28" s="412"/>
      <c r="B28" s="413"/>
      <c r="C28" s="412" t="s">
        <v>29</v>
      </c>
      <c r="D28" s="80" t="s">
        <v>249</v>
      </c>
      <c r="E28" s="342"/>
      <c r="F28" s="80"/>
      <c r="G28" s="80"/>
      <c r="H28" s="80"/>
      <c r="I28" s="80"/>
      <c r="J28" s="309">
        <f t="shared" si="0"/>
        <v>0</v>
      </c>
      <c r="K28" s="326"/>
      <c r="L28" s="54"/>
      <c r="M28" s="42"/>
      <c r="N28" s="42"/>
      <c r="O28" s="35"/>
    </row>
    <row r="29" spans="1:15" ht="15">
      <c r="A29" s="412"/>
      <c r="B29" s="413"/>
      <c r="C29" s="412"/>
      <c r="D29" s="80" t="s">
        <v>399</v>
      </c>
      <c r="E29" s="342"/>
      <c r="F29" s="80"/>
      <c r="G29" s="80"/>
      <c r="H29" s="80"/>
      <c r="I29" s="80"/>
      <c r="J29" s="309">
        <f t="shared" si="0"/>
        <v>0</v>
      </c>
      <c r="K29" s="326"/>
      <c r="L29" s="54"/>
      <c r="M29" s="42"/>
      <c r="N29" s="42"/>
      <c r="O29" s="35"/>
    </row>
    <row r="30" spans="1:15" ht="15">
      <c r="A30" s="412"/>
      <c r="B30" s="413"/>
      <c r="C30" s="412" t="s">
        <v>62</v>
      </c>
      <c r="D30" s="80" t="s">
        <v>386</v>
      </c>
      <c r="E30" s="342"/>
      <c r="F30" s="80"/>
      <c r="G30" s="80"/>
      <c r="H30" s="80"/>
      <c r="I30" s="80"/>
      <c r="J30" s="309">
        <f t="shared" si="0"/>
        <v>0</v>
      </c>
      <c r="K30" s="326"/>
      <c r="L30" s="54"/>
      <c r="M30" s="42"/>
      <c r="N30" s="42"/>
      <c r="O30" s="35"/>
    </row>
    <row r="31" spans="1:15" ht="15">
      <c r="A31" s="412"/>
      <c r="B31" s="413"/>
      <c r="C31" s="412"/>
      <c r="D31" s="80" t="s">
        <v>201</v>
      </c>
      <c r="E31" s="342"/>
      <c r="F31" s="80"/>
      <c r="G31" s="80"/>
      <c r="H31" s="80"/>
      <c r="I31" s="80"/>
      <c r="J31" s="309">
        <f t="shared" si="0"/>
        <v>0</v>
      </c>
      <c r="K31" s="326"/>
      <c r="L31" s="54"/>
      <c r="M31" s="42"/>
      <c r="N31" s="42"/>
      <c r="O31" s="35"/>
    </row>
    <row r="32" spans="1:15" ht="15">
      <c r="A32" s="412"/>
      <c r="B32" s="413"/>
      <c r="C32" s="412"/>
      <c r="D32" s="80" t="s">
        <v>203</v>
      </c>
      <c r="E32" s="342"/>
      <c r="F32" s="80"/>
      <c r="G32" s="80"/>
      <c r="H32" s="80"/>
      <c r="I32" s="80"/>
      <c r="J32" s="309">
        <f t="shared" si="0"/>
        <v>0</v>
      </c>
      <c r="K32" s="326"/>
      <c r="L32" s="54"/>
      <c r="M32" s="237"/>
      <c r="N32" s="237"/>
      <c r="O32" s="35"/>
    </row>
    <row r="33" spans="1:15" ht="15" customHeight="1">
      <c r="A33" s="412"/>
      <c r="B33" s="412" t="s">
        <v>63</v>
      </c>
      <c r="C33" s="412"/>
      <c r="D33" s="80" t="s">
        <v>387</v>
      </c>
      <c r="E33" s="342"/>
      <c r="F33" s="80"/>
      <c r="G33" s="80"/>
      <c r="H33" s="80"/>
      <c r="I33" s="80"/>
      <c r="J33" s="309">
        <f t="shared" si="0"/>
        <v>0</v>
      </c>
      <c r="K33" s="326"/>
      <c r="L33" s="54"/>
      <c r="M33" s="237"/>
      <c r="N33" s="237"/>
      <c r="O33" s="35"/>
    </row>
    <row r="34" spans="1:15" ht="15">
      <c r="A34" s="412"/>
      <c r="B34" s="412"/>
      <c r="C34" s="412"/>
      <c r="D34" s="80" t="s">
        <v>388</v>
      </c>
      <c r="E34" s="342"/>
      <c r="F34" s="80"/>
      <c r="G34" s="80"/>
      <c r="H34" s="80"/>
      <c r="I34" s="80"/>
      <c r="J34" s="309">
        <f t="shared" si="0"/>
        <v>0</v>
      </c>
      <c r="K34" s="326"/>
      <c r="L34" s="54"/>
      <c r="M34" s="237"/>
      <c r="N34" s="237"/>
      <c r="O34" s="35"/>
    </row>
    <row r="35" spans="1:15" ht="15">
      <c r="A35" s="412"/>
      <c r="B35" s="412"/>
      <c r="C35" s="412"/>
      <c r="D35" s="80" t="s">
        <v>389</v>
      </c>
      <c r="E35" s="342"/>
      <c r="F35" s="80"/>
      <c r="G35" s="80"/>
      <c r="H35" s="80"/>
      <c r="I35" s="80"/>
      <c r="J35" s="309">
        <f t="shared" si="0"/>
        <v>0</v>
      </c>
      <c r="K35" s="326"/>
      <c r="L35" s="54"/>
      <c r="M35" s="237"/>
      <c r="N35" s="237"/>
      <c r="O35" s="35"/>
    </row>
    <row r="36" spans="1:15" ht="13.5" customHeight="1">
      <c r="A36" s="412" t="s">
        <v>8</v>
      </c>
      <c r="B36" s="413">
        <v>10</v>
      </c>
      <c r="C36" s="412" t="s">
        <v>28</v>
      </c>
      <c r="D36" s="80" t="s">
        <v>397</v>
      </c>
      <c r="E36" s="342"/>
      <c r="F36" s="80"/>
      <c r="G36" s="80"/>
      <c r="H36" s="80"/>
      <c r="I36" s="80"/>
      <c r="J36" s="309">
        <f t="shared" si="0"/>
        <v>0</v>
      </c>
      <c r="K36" s="326"/>
      <c r="L36" s="54"/>
      <c r="M36" s="195"/>
      <c r="N36" s="195"/>
      <c r="O36" s="116"/>
    </row>
    <row r="37" spans="1:15" ht="13.5" customHeight="1">
      <c r="A37" s="412"/>
      <c r="B37" s="413"/>
      <c r="C37" s="412"/>
      <c r="D37" s="80" t="s">
        <v>398</v>
      </c>
      <c r="E37" s="342"/>
      <c r="F37" s="80"/>
      <c r="G37" s="80"/>
      <c r="H37" s="80"/>
      <c r="I37" s="80"/>
      <c r="J37" s="309">
        <f t="shared" si="0"/>
        <v>0</v>
      </c>
      <c r="K37" s="326"/>
      <c r="L37" s="54"/>
      <c r="M37" s="181"/>
      <c r="N37" s="181"/>
      <c r="O37" s="116"/>
    </row>
    <row r="38" spans="1:15" ht="13.5" customHeight="1">
      <c r="A38" s="412"/>
      <c r="B38" s="413"/>
      <c r="C38" s="412" t="s">
        <v>29</v>
      </c>
      <c r="D38" s="80" t="s">
        <v>249</v>
      </c>
      <c r="E38" s="342"/>
      <c r="F38" s="80"/>
      <c r="G38" s="80"/>
      <c r="H38" s="80"/>
      <c r="I38" s="80"/>
      <c r="J38" s="309">
        <f t="shared" si="0"/>
        <v>0</v>
      </c>
      <c r="K38" s="326"/>
      <c r="L38" s="54"/>
      <c r="M38" s="181"/>
      <c r="N38" s="181"/>
      <c r="O38" s="116"/>
    </row>
    <row r="39" spans="1:15" ht="13.5" customHeight="1">
      <c r="A39" s="412"/>
      <c r="B39" s="413"/>
      <c r="C39" s="412"/>
      <c r="D39" s="80" t="s">
        <v>399</v>
      </c>
      <c r="E39" s="342"/>
      <c r="F39" s="80"/>
      <c r="G39" s="80"/>
      <c r="H39" s="80"/>
      <c r="I39" s="80"/>
      <c r="J39" s="309">
        <f t="shared" si="0"/>
        <v>0</v>
      </c>
      <c r="K39" s="326"/>
      <c r="L39" s="54"/>
      <c r="M39" s="181"/>
      <c r="N39" s="181"/>
      <c r="O39" s="116"/>
    </row>
    <row r="40" spans="1:15" ht="13.5" customHeight="1">
      <c r="A40" s="412"/>
      <c r="B40" s="413"/>
      <c r="C40" s="412" t="s">
        <v>62</v>
      </c>
      <c r="D40" s="80" t="s">
        <v>386</v>
      </c>
      <c r="E40" s="342"/>
      <c r="F40" s="80"/>
      <c r="G40" s="80"/>
      <c r="H40" s="80"/>
      <c r="I40" s="80"/>
      <c r="J40" s="309">
        <f t="shared" si="0"/>
        <v>0</v>
      </c>
      <c r="K40" s="326"/>
      <c r="L40" s="54"/>
      <c r="M40" s="181"/>
      <c r="N40" s="181"/>
      <c r="O40" s="116"/>
    </row>
    <row r="41" spans="1:15">
      <c r="A41" s="412"/>
      <c r="B41" s="413"/>
      <c r="C41" s="412"/>
      <c r="D41" s="80" t="s">
        <v>201</v>
      </c>
      <c r="E41" s="342"/>
      <c r="F41" s="80"/>
      <c r="G41" s="80"/>
      <c r="H41" s="80"/>
      <c r="I41" s="80"/>
      <c r="J41" s="309">
        <f t="shared" si="0"/>
        <v>0</v>
      </c>
      <c r="K41" s="326"/>
      <c r="L41" s="54"/>
    </row>
    <row r="42" spans="1:15">
      <c r="A42" s="412"/>
      <c r="B42" s="413"/>
      <c r="C42" s="412"/>
      <c r="D42" s="80" t="s">
        <v>203</v>
      </c>
      <c r="E42" s="342"/>
      <c r="F42" s="80"/>
      <c r="G42" s="80"/>
      <c r="H42" s="80"/>
      <c r="I42" s="80"/>
      <c r="J42" s="309">
        <f t="shared" si="0"/>
        <v>0</v>
      </c>
      <c r="K42" s="326"/>
      <c r="L42" s="54"/>
    </row>
    <row r="43" spans="1:15">
      <c r="A43" s="412"/>
      <c r="B43" s="412" t="s">
        <v>63</v>
      </c>
      <c r="C43" s="412"/>
      <c r="D43" s="80" t="s">
        <v>400</v>
      </c>
      <c r="E43" s="342"/>
      <c r="F43" s="80"/>
      <c r="G43" s="80"/>
      <c r="H43" s="80"/>
      <c r="I43" s="80"/>
      <c r="J43" s="309">
        <f t="shared" si="0"/>
        <v>0</v>
      </c>
      <c r="K43" s="326"/>
      <c r="L43" s="54"/>
    </row>
    <row r="44" spans="1:15">
      <c r="A44" s="412"/>
      <c r="B44" s="412"/>
      <c r="C44" s="412"/>
      <c r="D44" s="80" t="s">
        <v>401</v>
      </c>
      <c r="E44" s="342"/>
      <c r="F44" s="80"/>
      <c r="G44" s="80"/>
      <c r="H44" s="80"/>
      <c r="I44" s="80"/>
      <c r="J44" s="309">
        <f t="shared" si="0"/>
        <v>0</v>
      </c>
      <c r="K44" s="326"/>
      <c r="L44" s="54"/>
    </row>
    <row r="45" spans="1:15">
      <c r="A45" s="412"/>
      <c r="B45" s="412"/>
      <c r="C45" s="412"/>
      <c r="D45" s="80" t="s">
        <v>389</v>
      </c>
      <c r="E45" s="342"/>
      <c r="F45" s="80"/>
      <c r="G45" s="80"/>
      <c r="H45" s="80"/>
      <c r="I45" s="80"/>
      <c r="J45" s="309">
        <f t="shared" si="0"/>
        <v>0</v>
      </c>
      <c r="K45" s="326"/>
      <c r="L45" s="54"/>
    </row>
  </sheetData>
  <mergeCells count="32">
    <mergeCell ref="A1:L1"/>
    <mergeCell ref="A36:A45"/>
    <mergeCell ref="B36:B42"/>
    <mergeCell ref="C36:C37"/>
    <mergeCell ref="C38:C39"/>
    <mergeCell ref="C40:C42"/>
    <mergeCell ref="B43:C45"/>
    <mergeCell ref="C2:D2"/>
    <mergeCell ref="A13:A19"/>
    <mergeCell ref="B13:B19"/>
    <mergeCell ref="C13:C14"/>
    <mergeCell ref="C15:C16"/>
    <mergeCell ref="A3:A12"/>
    <mergeCell ref="B3:B9"/>
    <mergeCell ref="C3:C4"/>
    <mergeCell ref="C5:C6"/>
    <mergeCell ref="C7:C9"/>
    <mergeCell ref="B10:C12"/>
    <mergeCell ref="C17:C19"/>
    <mergeCell ref="A20:A22"/>
    <mergeCell ref="B20:B22"/>
    <mergeCell ref="C21:C22"/>
    <mergeCell ref="A23:A25"/>
    <mergeCell ref="B23:B25"/>
    <mergeCell ref="C23:C24"/>
    <mergeCell ref="C25:D25"/>
    <mergeCell ref="A26:A35"/>
    <mergeCell ref="B26:B32"/>
    <mergeCell ref="C26:C27"/>
    <mergeCell ref="C28:C29"/>
    <mergeCell ref="C30:C32"/>
    <mergeCell ref="B33:C35"/>
  </mergeCells>
  <phoneticPr fontId="46"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4"/>
  <sheetViews>
    <sheetView zoomScale="82" zoomScaleNormal="82" workbookViewId="0">
      <selection activeCell="E6" sqref="E6:E8"/>
    </sheetView>
  </sheetViews>
  <sheetFormatPr defaultRowHeight="13.5"/>
  <cols>
    <col min="1" max="1" width="14.5" style="52" customWidth="1"/>
    <col min="2" max="2" width="10.75" style="52" customWidth="1"/>
    <col min="3" max="3" width="14" style="52" customWidth="1"/>
    <col min="4" max="16384" width="9" style="52"/>
  </cols>
  <sheetData>
    <row r="1" spans="1:15" ht="13.5" customHeight="1">
      <c r="A1" s="580" t="s">
        <v>511</v>
      </c>
      <c r="B1" s="580"/>
      <c r="C1" s="580"/>
      <c r="D1" s="580"/>
      <c r="E1" s="580"/>
      <c r="F1" s="580"/>
      <c r="G1" s="580"/>
      <c r="H1" s="580"/>
      <c r="I1" s="580"/>
      <c r="J1" s="580"/>
      <c r="K1" s="580"/>
      <c r="L1" s="580"/>
      <c r="M1" s="580"/>
      <c r="N1" s="580"/>
      <c r="O1" s="580"/>
    </row>
    <row r="2" spans="1:15" ht="18" customHeight="1">
      <c r="A2" s="388" t="s">
        <v>10</v>
      </c>
      <c r="B2" s="388" t="s">
        <v>512</v>
      </c>
      <c r="C2" s="388" t="s">
        <v>513</v>
      </c>
      <c r="D2" s="388" t="s">
        <v>0</v>
      </c>
      <c r="E2" s="388"/>
      <c r="F2" s="388"/>
      <c r="G2" s="388"/>
      <c r="H2" s="388"/>
      <c r="I2" s="388"/>
      <c r="J2" s="388"/>
      <c r="K2" s="388"/>
      <c r="L2" s="388"/>
      <c r="M2" s="388"/>
      <c r="N2" s="388"/>
      <c r="O2" s="388"/>
    </row>
    <row r="3" spans="1:15" ht="13.5" customHeight="1">
      <c r="A3" s="388"/>
      <c r="B3" s="388"/>
      <c r="C3" s="388"/>
      <c r="D3" s="430" t="s">
        <v>514</v>
      </c>
      <c r="E3" s="430"/>
      <c r="F3" s="430" t="s">
        <v>504</v>
      </c>
      <c r="G3" s="430"/>
      <c r="H3" s="430" t="s">
        <v>505</v>
      </c>
      <c r="I3" s="430"/>
      <c r="J3" s="430">
        <v>2014</v>
      </c>
      <c r="K3" s="430"/>
      <c r="L3" s="430">
        <v>2015</v>
      </c>
      <c r="M3" s="430"/>
      <c r="N3" s="430" t="s">
        <v>403</v>
      </c>
      <c r="O3" s="430"/>
    </row>
    <row r="4" spans="1:15" ht="25.5" customHeight="1">
      <c r="A4" s="388"/>
      <c r="B4" s="388"/>
      <c r="C4" s="388"/>
      <c r="D4" s="388" t="s">
        <v>515</v>
      </c>
      <c r="E4" s="418" t="s">
        <v>518</v>
      </c>
      <c r="F4" s="388" t="s">
        <v>515</v>
      </c>
      <c r="G4" s="418" t="s">
        <v>518</v>
      </c>
      <c r="H4" s="388" t="s">
        <v>515</v>
      </c>
      <c r="I4" s="418" t="s">
        <v>518</v>
      </c>
      <c r="J4" s="388" t="s">
        <v>515</v>
      </c>
      <c r="K4" s="418" t="s">
        <v>518</v>
      </c>
      <c r="L4" s="388" t="s">
        <v>515</v>
      </c>
      <c r="M4" s="418" t="s">
        <v>518</v>
      </c>
      <c r="N4" s="388" t="s">
        <v>515</v>
      </c>
      <c r="O4" s="418" t="s">
        <v>518</v>
      </c>
    </row>
    <row r="5" spans="1:15">
      <c r="A5" s="388"/>
      <c r="B5" s="388"/>
      <c r="C5" s="388"/>
      <c r="D5" s="388"/>
      <c r="E5" s="419"/>
      <c r="F5" s="388"/>
      <c r="G5" s="419"/>
      <c r="H5" s="388"/>
      <c r="I5" s="419"/>
      <c r="J5" s="388"/>
      <c r="K5" s="419"/>
      <c r="L5" s="388"/>
      <c r="M5" s="419"/>
      <c r="N5" s="388"/>
      <c r="O5" s="419"/>
    </row>
    <row r="6" spans="1:15">
      <c r="A6" s="430">
        <v>1</v>
      </c>
      <c r="B6" s="430">
        <v>35</v>
      </c>
      <c r="C6" s="270" t="s">
        <v>91</v>
      </c>
      <c r="D6" s="62"/>
      <c r="E6" s="430"/>
      <c r="F6" s="62"/>
      <c r="G6" s="430"/>
      <c r="H6" s="62"/>
      <c r="I6" s="430"/>
      <c r="J6" s="62"/>
      <c r="K6" s="430"/>
      <c r="L6" s="62"/>
      <c r="M6" s="430"/>
      <c r="N6" s="62"/>
      <c r="O6" s="430"/>
    </row>
    <row r="7" spans="1:15">
      <c r="A7" s="430"/>
      <c r="B7" s="430"/>
      <c r="C7" s="270" t="s">
        <v>516</v>
      </c>
      <c r="D7" s="343"/>
      <c r="E7" s="430"/>
      <c r="F7" s="62"/>
      <c r="G7" s="430"/>
      <c r="H7" s="62"/>
      <c r="I7" s="430"/>
      <c r="J7" s="62"/>
      <c r="K7" s="430"/>
      <c r="L7" s="62"/>
      <c r="M7" s="430"/>
      <c r="N7" s="62"/>
      <c r="O7" s="430"/>
    </row>
    <row r="8" spans="1:15">
      <c r="A8" s="430"/>
      <c r="B8" s="430"/>
      <c r="C8" s="270" t="s">
        <v>517</v>
      </c>
      <c r="D8" s="343"/>
      <c r="E8" s="430"/>
      <c r="F8" s="62"/>
      <c r="G8" s="430"/>
      <c r="H8" s="62"/>
      <c r="I8" s="430"/>
      <c r="J8" s="62"/>
      <c r="K8" s="430"/>
      <c r="L8" s="62"/>
      <c r="M8" s="430"/>
      <c r="N8" s="62"/>
      <c r="O8" s="430"/>
    </row>
    <row r="9" spans="1:15">
      <c r="A9" s="430">
        <v>2</v>
      </c>
      <c r="B9" s="430">
        <v>10</v>
      </c>
      <c r="C9" s="270" t="s">
        <v>91</v>
      </c>
      <c r="D9" s="343"/>
      <c r="E9" s="430"/>
      <c r="F9" s="62"/>
      <c r="G9" s="430"/>
      <c r="H9" s="62"/>
      <c r="I9" s="430"/>
      <c r="J9" s="62"/>
      <c r="K9" s="430"/>
      <c r="L9" s="62"/>
      <c r="M9" s="430"/>
      <c r="N9" s="62"/>
      <c r="O9" s="430"/>
    </row>
    <row r="10" spans="1:15">
      <c r="A10" s="430"/>
      <c r="B10" s="430"/>
      <c r="C10" s="270" t="s">
        <v>516</v>
      </c>
      <c r="D10" s="343"/>
      <c r="E10" s="430"/>
      <c r="F10" s="62"/>
      <c r="G10" s="430"/>
      <c r="H10" s="62"/>
      <c r="I10" s="430"/>
      <c r="J10" s="62"/>
      <c r="K10" s="430"/>
      <c r="L10" s="62"/>
      <c r="M10" s="430"/>
      <c r="N10" s="62"/>
      <c r="O10" s="430"/>
    </row>
    <row r="11" spans="1:15">
      <c r="A11" s="430"/>
      <c r="B11" s="430"/>
      <c r="C11" s="270" t="s">
        <v>517</v>
      </c>
      <c r="D11" s="343"/>
      <c r="E11" s="430"/>
      <c r="F11" s="62"/>
      <c r="G11" s="430"/>
      <c r="H11" s="62"/>
      <c r="I11" s="430"/>
      <c r="J11" s="62"/>
      <c r="K11" s="430"/>
      <c r="L11" s="62"/>
      <c r="M11" s="430"/>
      <c r="N11" s="62"/>
      <c r="O11" s="430"/>
    </row>
    <row r="12" spans="1:15">
      <c r="A12" s="430">
        <v>3</v>
      </c>
      <c r="B12" s="430" t="s">
        <v>404</v>
      </c>
      <c r="C12" s="270" t="s">
        <v>91</v>
      </c>
      <c r="D12" s="62"/>
      <c r="E12" s="430"/>
      <c r="F12" s="62"/>
      <c r="G12" s="430"/>
      <c r="H12" s="62"/>
      <c r="I12" s="430"/>
      <c r="J12" s="62"/>
      <c r="K12" s="430"/>
      <c r="L12" s="62"/>
      <c r="M12" s="430"/>
      <c r="N12" s="62"/>
      <c r="O12" s="430"/>
    </row>
    <row r="13" spans="1:15">
      <c r="A13" s="430"/>
      <c r="B13" s="430"/>
      <c r="C13" s="270" t="s">
        <v>516</v>
      </c>
      <c r="D13" s="62"/>
      <c r="E13" s="430"/>
      <c r="F13" s="62"/>
      <c r="G13" s="430"/>
      <c r="H13" s="62"/>
      <c r="I13" s="430"/>
      <c r="J13" s="62"/>
      <c r="K13" s="430"/>
      <c r="L13" s="62"/>
      <c r="M13" s="430"/>
      <c r="N13" s="62"/>
      <c r="O13" s="430"/>
    </row>
    <row r="14" spans="1:15">
      <c r="A14" s="430"/>
      <c r="B14" s="430"/>
      <c r="C14" s="270" t="s">
        <v>517</v>
      </c>
      <c r="D14" s="62"/>
      <c r="E14" s="430"/>
      <c r="F14" s="62"/>
      <c r="G14" s="430"/>
      <c r="H14" s="62"/>
      <c r="I14" s="430"/>
      <c r="J14" s="62"/>
      <c r="K14" s="430"/>
      <c r="L14" s="62"/>
      <c r="M14" s="430"/>
      <c r="N14" s="62"/>
      <c r="O14" s="430"/>
    </row>
  </sheetData>
  <mergeCells count="47">
    <mergeCell ref="A2:A5"/>
    <mergeCell ref="B2:B5"/>
    <mergeCell ref="C2:C5"/>
    <mergeCell ref="D2:O2"/>
    <mergeCell ref="D3:E3"/>
    <mergeCell ref="F3:G3"/>
    <mergeCell ref="H3:I3"/>
    <mergeCell ref="J3:K3"/>
    <mergeCell ref="L3:M3"/>
    <mergeCell ref="L4:L5"/>
    <mergeCell ref="D4:D5"/>
    <mergeCell ref="F4:F5"/>
    <mergeCell ref="H4:H5"/>
    <mergeCell ref="J4:J5"/>
    <mergeCell ref="N3:O3"/>
    <mergeCell ref="N4:N5"/>
    <mergeCell ref="K9:K11"/>
    <mergeCell ref="M9:M11"/>
    <mergeCell ref="O9:O11"/>
    <mergeCell ref="A6:A8"/>
    <mergeCell ref="M6:M8"/>
    <mergeCell ref="B6:B8"/>
    <mergeCell ref="E6:E8"/>
    <mergeCell ref="G6:G8"/>
    <mergeCell ref="I6:I8"/>
    <mergeCell ref="K6:K8"/>
    <mergeCell ref="A9:A11"/>
    <mergeCell ref="B9:B11"/>
    <mergeCell ref="E9:E11"/>
    <mergeCell ref="G9:G11"/>
    <mergeCell ref="I9:I11"/>
    <mergeCell ref="A1:O1"/>
    <mergeCell ref="M12:M14"/>
    <mergeCell ref="O12:O14"/>
    <mergeCell ref="E4:E5"/>
    <mergeCell ref="G4:G5"/>
    <mergeCell ref="I4:I5"/>
    <mergeCell ref="K4:K5"/>
    <mergeCell ref="M4:M5"/>
    <mergeCell ref="O4:O5"/>
    <mergeCell ref="A12:A14"/>
    <mergeCell ref="B12:B14"/>
    <mergeCell ref="E12:E14"/>
    <mergeCell ref="G12:G14"/>
    <mergeCell ref="I12:I14"/>
    <mergeCell ref="K12:K14"/>
    <mergeCell ref="O6:O8"/>
  </mergeCells>
  <phoneticPr fontId="80"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6"/>
  <sheetViews>
    <sheetView workbookViewId="0">
      <selection sqref="A1:I1"/>
    </sheetView>
  </sheetViews>
  <sheetFormatPr defaultRowHeight="13.5"/>
  <cols>
    <col min="1" max="1" width="9" style="60"/>
    <col min="2" max="2" width="15.125" style="60" customWidth="1"/>
    <col min="3" max="3" width="13.875" style="60" customWidth="1"/>
    <col min="4" max="16384" width="9" style="60"/>
  </cols>
  <sheetData>
    <row r="1" spans="1:9">
      <c r="A1" s="581" t="s">
        <v>519</v>
      </c>
      <c r="B1" s="581"/>
      <c r="C1" s="581"/>
      <c r="D1" s="581"/>
      <c r="E1" s="581"/>
      <c r="F1" s="581"/>
      <c r="G1" s="581"/>
      <c r="H1" s="581"/>
      <c r="I1" s="581"/>
    </row>
    <row r="2" spans="1:9" ht="13.5" customHeight="1">
      <c r="A2" s="388" t="s">
        <v>10</v>
      </c>
      <c r="B2" s="510" t="s">
        <v>520</v>
      </c>
      <c r="C2" s="388" t="s">
        <v>521</v>
      </c>
      <c r="D2" s="510" t="s">
        <v>0</v>
      </c>
      <c r="E2" s="510"/>
      <c r="F2" s="510"/>
      <c r="G2" s="510"/>
      <c r="H2" s="510"/>
      <c r="I2" s="510"/>
    </row>
    <row r="3" spans="1:9">
      <c r="A3" s="388"/>
      <c r="B3" s="510"/>
      <c r="C3" s="388"/>
      <c r="D3" s="432" t="s">
        <v>631</v>
      </c>
      <c r="E3" s="432" t="s">
        <v>632</v>
      </c>
      <c r="F3" s="432" t="s">
        <v>633</v>
      </c>
      <c r="G3" s="511">
        <v>2014</v>
      </c>
      <c r="H3" s="511">
        <v>2015</v>
      </c>
      <c r="I3" s="511" t="s">
        <v>403</v>
      </c>
    </row>
    <row r="4" spans="1:9">
      <c r="A4" s="388"/>
      <c r="B4" s="510"/>
      <c r="C4" s="388"/>
      <c r="D4" s="434"/>
      <c r="E4" s="434"/>
      <c r="F4" s="434"/>
      <c r="G4" s="511"/>
      <c r="H4" s="511"/>
      <c r="I4" s="511"/>
    </row>
    <row r="5" spans="1:9">
      <c r="A5" s="430">
        <v>1</v>
      </c>
      <c r="B5" s="510" t="s">
        <v>405</v>
      </c>
      <c r="C5" s="270" t="s">
        <v>406</v>
      </c>
      <c r="D5" s="203"/>
      <c r="E5" s="203"/>
      <c r="F5" s="203"/>
      <c r="G5" s="203"/>
      <c r="H5" s="203"/>
      <c r="I5" s="203"/>
    </row>
    <row r="6" spans="1:9">
      <c r="A6" s="430"/>
      <c r="B6" s="510"/>
      <c r="C6" s="270" t="s">
        <v>522</v>
      </c>
      <c r="D6" s="203"/>
      <c r="E6" s="203"/>
      <c r="F6" s="203"/>
      <c r="G6" s="203"/>
      <c r="H6" s="203"/>
      <c r="I6" s="203"/>
    </row>
    <row r="7" spans="1:9">
      <c r="A7" s="430">
        <v>2</v>
      </c>
      <c r="B7" s="510" t="s">
        <v>407</v>
      </c>
      <c r="C7" s="270" t="s">
        <v>406</v>
      </c>
      <c r="D7" s="203"/>
      <c r="E7" s="203"/>
      <c r="F7" s="203"/>
      <c r="G7" s="203"/>
      <c r="H7" s="203"/>
      <c r="I7" s="203"/>
    </row>
    <row r="8" spans="1:9">
      <c r="A8" s="430"/>
      <c r="B8" s="510"/>
      <c r="C8" s="270" t="s">
        <v>522</v>
      </c>
      <c r="D8" s="203"/>
      <c r="E8" s="203"/>
      <c r="F8" s="203"/>
      <c r="G8" s="203"/>
      <c r="H8" s="203"/>
      <c r="I8" s="203"/>
    </row>
    <row r="9" spans="1:9">
      <c r="A9" s="430">
        <v>3</v>
      </c>
      <c r="B9" s="510" t="s">
        <v>408</v>
      </c>
      <c r="C9" s="270" t="s">
        <v>406</v>
      </c>
      <c r="D9" s="203"/>
      <c r="E9" s="203"/>
      <c r="F9" s="203"/>
      <c r="G9" s="203"/>
      <c r="H9" s="203"/>
      <c r="I9" s="203"/>
    </row>
    <row r="10" spans="1:9">
      <c r="A10" s="430"/>
      <c r="B10" s="510"/>
      <c r="C10" s="270" t="s">
        <v>522</v>
      </c>
      <c r="D10" s="203"/>
      <c r="E10" s="203"/>
      <c r="F10" s="203"/>
      <c r="G10" s="203"/>
      <c r="H10" s="203"/>
      <c r="I10" s="203"/>
    </row>
    <row r="11" spans="1:9">
      <c r="A11" s="430">
        <v>4</v>
      </c>
      <c r="B11" s="510" t="s">
        <v>409</v>
      </c>
      <c r="C11" s="270" t="s">
        <v>406</v>
      </c>
      <c r="D11" s="203"/>
      <c r="E11" s="203"/>
      <c r="F11" s="203"/>
      <c r="G11" s="203"/>
      <c r="H11" s="203"/>
      <c r="I11" s="203"/>
    </row>
    <row r="12" spans="1:9">
      <c r="A12" s="430"/>
      <c r="B12" s="510"/>
      <c r="C12" s="270" t="s">
        <v>522</v>
      </c>
      <c r="D12" s="203"/>
      <c r="E12" s="203"/>
      <c r="F12" s="203"/>
      <c r="G12" s="203"/>
      <c r="H12" s="203"/>
      <c r="I12" s="203"/>
    </row>
    <row r="13" spans="1:9">
      <c r="A13" s="430">
        <v>5</v>
      </c>
      <c r="B13" s="510" t="s">
        <v>410</v>
      </c>
      <c r="C13" s="270" t="s">
        <v>411</v>
      </c>
      <c r="D13" s="203"/>
      <c r="E13" s="203"/>
      <c r="F13" s="203"/>
      <c r="G13" s="203"/>
      <c r="H13" s="203"/>
      <c r="I13" s="203"/>
    </row>
    <row r="14" spans="1:9">
      <c r="A14" s="430"/>
      <c r="B14" s="510"/>
      <c r="C14" s="270" t="s">
        <v>522</v>
      </c>
      <c r="D14" s="203"/>
      <c r="E14" s="203"/>
      <c r="F14" s="203"/>
      <c r="G14" s="203"/>
      <c r="H14" s="203"/>
      <c r="I14" s="203"/>
    </row>
    <row r="15" spans="1:9">
      <c r="A15" s="430">
        <v>6</v>
      </c>
      <c r="B15" s="510" t="s">
        <v>412</v>
      </c>
      <c r="C15" s="510"/>
      <c r="D15" s="338">
        <f t="shared" ref="D15:I16" si="0">D5+D7+D9+D11+D13</f>
        <v>0</v>
      </c>
      <c r="E15" s="338">
        <f t="shared" si="0"/>
        <v>0</v>
      </c>
      <c r="F15" s="338">
        <f t="shared" si="0"/>
        <v>0</v>
      </c>
      <c r="G15" s="338">
        <f t="shared" si="0"/>
        <v>0</v>
      </c>
      <c r="H15" s="338">
        <f t="shared" si="0"/>
        <v>0</v>
      </c>
      <c r="I15" s="338">
        <f t="shared" si="0"/>
        <v>0</v>
      </c>
    </row>
    <row r="16" spans="1:9">
      <c r="A16" s="430"/>
      <c r="B16" s="510" t="s">
        <v>523</v>
      </c>
      <c r="C16" s="510"/>
      <c r="D16" s="338">
        <f t="shared" si="0"/>
        <v>0</v>
      </c>
      <c r="E16" s="338">
        <f t="shared" si="0"/>
        <v>0</v>
      </c>
      <c r="F16" s="338">
        <f t="shared" si="0"/>
        <v>0</v>
      </c>
      <c r="G16" s="338">
        <f t="shared" si="0"/>
        <v>0</v>
      </c>
      <c r="H16" s="338">
        <f t="shared" si="0"/>
        <v>0</v>
      </c>
      <c r="I16" s="338">
        <f t="shared" si="0"/>
        <v>0</v>
      </c>
    </row>
  </sheetData>
  <mergeCells count="24">
    <mergeCell ref="A1:I1"/>
    <mergeCell ref="D2:I2"/>
    <mergeCell ref="I3:I4"/>
    <mergeCell ref="A5:A6"/>
    <mergeCell ref="B5:B6"/>
    <mergeCell ref="C2:C4"/>
    <mergeCell ref="D3:D4"/>
    <mergeCell ref="E3:E4"/>
    <mergeCell ref="H3:H4"/>
    <mergeCell ref="A9:A10"/>
    <mergeCell ref="B9:B10"/>
    <mergeCell ref="A2:A4"/>
    <mergeCell ref="B2:B4"/>
    <mergeCell ref="G3:G4"/>
    <mergeCell ref="F3:F4"/>
    <mergeCell ref="A7:A8"/>
    <mergeCell ref="B7:B8"/>
    <mergeCell ref="A11:A12"/>
    <mergeCell ref="B11:B12"/>
    <mergeCell ref="A13:A14"/>
    <mergeCell ref="B13:B14"/>
    <mergeCell ref="A15:A16"/>
    <mergeCell ref="B15:C15"/>
    <mergeCell ref="B16:C16"/>
  </mergeCells>
  <phoneticPr fontId="86" type="noConversion"/>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5"/>
  <sheetViews>
    <sheetView workbookViewId="0">
      <selection sqref="A1:O1"/>
    </sheetView>
  </sheetViews>
  <sheetFormatPr defaultRowHeight="13.5"/>
  <cols>
    <col min="1" max="2" width="9" style="60"/>
    <col min="3" max="3" width="13.375" style="60" customWidth="1"/>
    <col min="4" max="16384" width="9" style="60"/>
  </cols>
  <sheetData>
    <row r="1" spans="1:15" ht="13.5" customHeight="1">
      <c r="A1" s="580" t="s">
        <v>524</v>
      </c>
      <c r="B1" s="580"/>
      <c r="C1" s="580"/>
      <c r="D1" s="580"/>
      <c r="E1" s="580"/>
      <c r="F1" s="580"/>
      <c r="G1" s="580"/>
      <c r="H1" s="580"/>
      <c r="I1" s="580"/>
      <c r="J1" s="580"/>
      <c r="K1" s="580"/>
      <c r="L1" s="580"/>
      <c r="M1" s="580"/>
      <c r="N1" s="580"/>
      <c r="O1" s="580"/>
    </row>
    <row r="2" spans="1:15" ht="13.5" customHeight="1">
      <c r="A2" s="388" t="s">
        <v>10</v>
      </c>
      <c r="B2" s="388" t="s">
        <v>512</v>
      </c>
      <c r="C2" s="388" t="s">
        <v>513</v>
      </c>
      <c r="D2" s="388" t="s">
        <v>0</v>
      </c>
      <c r="E2" s="388"/>
      <c r="F2" s="388"/>
      <c r="G2" s="388"/>
      <c r="H2" s="388"/>
      <c r="I2" s="388"/>
      <c r="J2" s="388"/>
      <c r="K2" s="388"/>
      <c r="L2" s="388"/>
      <c r="M2" s="388"/>
      <c r="N2" s="388"/>
      <c r="O2" s="388"/>
    </row>
    <row r="3" spans="1:15">
      <c r="A3" s="388"/>
      <c r="B3" s="388"/>
      <c r="C3" s="388"/>
      <c r="D3" s="430" t="s">
        <v>514</v>
      </c>
      <c r="E3" s="430"/>
      <c r="F3" s="430" t="s">
        <v>504</v>
      </c>
      <c r="G3" s="430"/>
      <c r="H3" s="430" t="s">
        <v>505</v>
      </c>
      <c r="I3" s="430"/>
      <c r="J3" s="430">
        <v>2014</v>
      </c>
      <c r="K3" s="430"/>
      <c r="L3" s="430">
        <v>2015</v>
      </c>
      <c r="M3" s="430"/>
      <c r="N3" s="430" t="s">
        <v>403</v>
      </c>
      <c r="O3" s="430"/>
    </row>
    <row r="4" spans="1:15" ht="25.5" customHeight="1">
      <c r="A4" s="388"/>
      <c r="B4" s="388"/>
      <c r="C4" s="388"/>
      <c r="D4" s="388" t="s">
        <v>515</v>
      </c>
      <c r="E4" s="418" t="s">
        <v>525</v>
      </c>
      <c r="F4" s="388" t="s">
        <v>515</v>
      </c>
      <c r="G4" s="418" t="s">
        <v>525</v>
      </c>
      <c r="H4" s="388" t="s">
        <v>515</v>
      </c>
      <c r="I4" s="418" t="s">
        <v>525</v>
      </c>
      <c r="J4" s="388" t="s">
        <v>515</v>
      </c>
      <c r="K4" s="418" t="s">
        <v>525</v>
      </c>
      <c r="L4" s="388" t="s">
        <v>515</v>
      </c>
      <c r="M4" s="418" t="s">
        <v>525</v>
      </c>
      <c r="N4" s="388" t="s">
        <v>515</v>
      </c>
      <c r="O4" s="418" t="s">
        <v>525</v>
      </c>
    </row>
    <row r="5" spans="1:15">
      <c r="A5" s="388"/>
      <c r="B5" s="388"/>
      <c r="C5" s="388"/>
      <c r="D5" s="388"/>
      <c r="E5" s="419"/>
      <c r="F5" s="388"/>
      <c r="G5" s="419"/>
      <c r="H5" s="388"/>
      <c r="I5" s="419"/>
      <c r="J5" s="388"/>
      <c r="K5" s="419"/>
      <c r="L5" s="388"/>
      <c r="M5" s="419"/>
      <c r="N5" s="388"/>
      <c r="O5" s="419"/>
    </row>
    <row r="6" spans="1:15">
      <c r="A6" s="430">
        <v>1</v>
      </c>
      <c r="B6" s="430">
        <v>35</v>
      </c>
      <c r="C6" s="270" t="s">
        <v>91</v>
      </c>
      <c r="D6" s="62"/>
      <c r="E6" s="430"/>
      <c r="F6" s="62"/>
      <c r="G6" s="430"/>
      <c r="H6" s="62"/>
      <c r="I6" s="430"/>
      <c r="J6" s="62"/>
      <c r="K6" s="430"/>
      <c r="L6" s="62"/>
      <c r="M6" s="430"/>
      <c r="N6" s="62"/>
      <c r="O6" s="430"/>
    </row>
    <row r="7" spans="1:15">
      <c r="A7" s="430"/>
      <c r="B7" s="430"/>
      <c r="C7" s="270" t="s">
        <v>516</v>
      </c>
      <c r="D7" s="62"/>
      <c r="E7" s="430"/>
      <c r="F7" s="62"/>
      <c r="G7" s="430"/>
      <c r="H7" s="62"/>
      <c r="I7" s="430"/>
      <c r="J7" s="62"/>
      <c r="K7" s="430"/>
      <c r="L7" s="62"/>
      <c r="M7" s="430"/>
      <c r="N7" s="62"/>
      <c r="O7" s="430"/>
    </row>
    <row r="8" spans="1:15">
      <c r="A8" s="430"/>
      <c r="B8" s="430"/>
      <c r="C8" s="270" t="s">
        <v>517</v>
      </c>
      <c r="D8" s="62"/>
      <c r="E8" s="430"/>
      <c r="F8" s="62"/>
      <c r="G8" s="430"/>
      <c r="H8" s="62"/>
      <c r="I8" s="430"/>
      <c r="J8" s="62"/>
      <c r="K8" s="430"/>
      <c r="L8" s="62"/>
      <c r="M8" s="430"/>
      <c r="N8" s="62"/>
      <c r="O8" s="430"/>
    </row>
    <row r="9" spans="1:15">
      <c r="A9" s="430">
        <v>2</v>
      </c>
      <c r="B9" s="430">
        <v>10</v>
      </c>
      <c r="C9" s="270" t="s">
        <v>91</v>
      </c>
      <c r="D9" s="62"/>
      <c r="E9" s="430"/>
      <c r="F9" s="62"/>
      <c r="G9" s="430"/>
      <c r="H9" s="62"/>
      <c r="I9" s="430"/>
      <c r="J9" s="62"/>
      <c r="K9" s="430"/>
      <c r="L9" s="62"/>
      <c r="M9" s="430"/>
      <c r="N9" s="62"/>
      <c r="O9" s="430"/>
    </row>
    <row r="10" spans="1:15">
      <c r="A10" s="430"/>
      <c r="B10" s="430"/>
      <c r="C10" s="270" t="s">
        <v>516</v>
      </c>
      <c r="D10" s="62"/>
      <c r="E10" s="430"/>
      <c r="F10" s="62"/>
      <c r="G10" s="430"/>
      <c r="H10" s="62"/>
      <c r="I10" s="430"/>
      <c r="J10" s="62"/>
      <c r="K10" s="430"/>
      <c r="L10" s="62"/>
      <c r="M10" s="430"/>
      <c r="N10" s="62"/>
      <c r="O10" s="430"/>
    </row>
    <row r="11" spans="1:15">
      <c r="A11" s="430"/>
      <c r="B11" s="430"/>
      <c r="C11" s="270" t="s">
        <v>517</v>
      </c>
      <c r="D11" s="62"/>
      <c r="E11" s="430"/>
      <c r="F11" s="62"/>
      <c r="G11" s="430"/>
      <c r="H11" s="62"/>
      <c r="I11" s="430"/>
      <c r="J11" s="62"/>
      <c r="K11" s="430"/>
      <c r="L11" s="62"/>
      <c r="M11" s="430"/>
      <c r="N11" s="62"/>
      <c r="O11" s="430"/>
    </row>
    <row r="12" spans="1:15">
      <c r="A12" s="430">
        <v>3</v>
      </c>
      <c r="B12" s="430" t="s">
        <v>404</v>
      </c>
      <c r="C12" s="270" t="s">
        <v>91</v>
      </c>
      <c r="D12" s="62"/>
      <c r="E12" s="430"/>
      <c r="F12" s="62"/>
      <c r="G12" s="430"/>
      <c r="H12" s="62"/>
      <c r="I12" s="430"/>
      <c r="J12" s="62"/>
      <c r="K12" s="430"/>
      <c r="L12" s="62"/>
      <c r="M12" s="430"/>
      <c r="N12" s="62"/>
      <c r="O12" s="430"/>
    </row>
    <row r="13" spans="1:15">
      <c r="A13" s="430"/>
      <c r="B13" s="430"/>
      <c r="C13" s="270" t="s">
        <v>516</v>
      </c>
      <c r="D13" s="62"/>
      <c r="E13" s="430"/>
      <c r="F13" s="62"/>
      <c r="G13" s="430"/>
      <c r="H13" s="62"/>
      <c r="I13" s="430"/>
      <c r="J13" s="62"/>
      <c r="K13" s="430"/>
      <c r="L13" s="62"/>
      <c r="M13" s="430"/>
      <c r="N13" s="62"/>
      <c r="O13" s="430"/>
    </row>
    <row r="14" spans="1:15">
      <c r="A14" s="430"/>
      <c r="B14" s="430"/>
      <c r="C14" s="270" t="s">
        <v>517</v>
      </c>
      <c r="D14" s="62"/>
      <c r="E14" s="430"/>
      <c r="F14" s="62"/>
      <c r="G14" s="430"/>
      <c r="H14" s="62"/>
      <c r="I14" s="430"/>
      <c r="J14" s="62"/>
      <c r="K14" s="430"/>
      <c r="L14" s="62"/>
      <c r="M14" s="430"/>
      <c r="N14" s="62"/>
      <c r="O14" s="430"/>
    </row>
    <row r="15" spans="1:15">
      <c r="A15" s="582" t="s">
        <v>413</v>
      </c>
      <c r="B15" s="529"/>
      <c r="C15" s="529"/>
      <c r="D15" s="529"/>
      <c r="E15" s="529"/>
      <c r="F15" s="529"/>
      <c r="G15" s="529"/>
      <c r="H15" s="529"/>
      <c r="I15" s="529"/>
      <c r="J15" s="529"/>
      <c r="K15" s="529"/>
      <c r="L15" s="529"/>
      <c r="M15" s="529"/>
      <c r="N15" s="529"/>
      <c r="O15" s="529"/>
    </row>
  </sheetData>
  <mergeCells count="48">
    <mergeCell ref="A2:A5"/>
    <mergeCell ref="B2:B5"/>
    <mergeCell ref="C2:C5"/>
    <mergeCell ref="D2:O2"/>
    <mergeCell ref="D3:E3"/>
    <mergeCell ref="F3:G3"/>
    <mergeCell ref="H3:I3"/>
    <mergeCell ref="J3:K3"/>
    <mergeCell ref="L3:M3"/>
    <mergeCell ref="N3:O3"/>
    <mergeCell ref="D4:D5"/>
    <mergeCell ref="F4:F5"/>
    <mergeCell ref="H4:H5"/>
    <mergeCell ref="J4:J5"/>
    <mergeCell ref="L4:L5"/>
    <mergeCell ref="N4:N5"/>
    <mergeCell ref="K6:K8"/>
    <mergeCell ref="M6:M8"/>
    <mergeCell ref="O6:O8"/>
    <mergeCell ref="A9:A11"/>
    <mergeCell ref="B9:B11"/>
    <mergeCell ref="E9:E11"/>
    <mergeCell ref="G9:G11"/>
    <mergeCell ref="I9:I11"/>
    <mergeCell ref="K9:K11"/>
    <mergeCell ref="M9:M11"/>
    <mergeCell ref="O9:O11"/>
    <mergeCell ref="A6:A8"/>
    <mergeCell ref="B6:B8"/>
    <mergeCell ref="E6:E8"/>
    <mergeCell ref="G6:G8"/>
    <mergeCell ref="I6:I8"/>
    <mergeCell ref="K12:K14"/>
    <mergeCell ref="A1:O1"/>
    <mergeCell ref="A15:O15"/>
    <mergeCell ref="M12:M14"/>
    <mergeCell ref="O12:O14"/>
    <mergeCell ref="E4:E5"/>
    <mergeCell ref="G4:G5"/>
    <mergeCell ref="I4:I5"/>
    <mergeCell ref="K4:K5"/>
    <mergeCell ref="M4:M5"/>
    <mergeCell ref="O4:O5"/>
    <mergeCell ref="A12:A14"/>
    <mergeCell ref="B12:B14"/>
    <mergeCell ref="E12:E14"/>
    <mergeCell ref="G12:G14"/>
    <mergeCell ref="I12:I14"/>
  </mergeCells>
  <phoneticPr fontId="86"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25"/>
  <sheetViews>
    <sheetView workbookViewId="0">
      <selection activeCell="O24" sqref="O24"/>
    </sheetView>
  </sheetViews>
  <sheetFormatPr defaultRowHeight="13.5"/>
  <cols>
    <col min="3" max="3" width="9" style="13"/>
  </cols>
  <sheetData>
    <row r="1" spans="1:13" ht="13.5" customHeight="1">
      <c r="A1" s="580" t="s">
        <v>694</v>
      </c>
      <c r="B1" s="580"/>
      <c r="C1" s="580"/>
      <c r="D1" s="580"/>
      <c r="E1" s="580"/>
      <c r="F1" s="580"/>
      <c r="G1" s="580"/>
      <c r="H1" s="580"/>
      <c r="I1" s="580"/>
      <c r="J1" s="580"/>
      <c r="K1" s="580"/>
      <c r="L1" s="580"/>
      <c r="M1" s="580"/>
    </row>
    <row r="2" spans="1:13" ht="22.5" customHeight="1">
      <c r="A2" s="389" t="s">
        <v>421</v>
      </c>
      <c r="B2" s="389" t="s">
        <v>0</v>
      </c>
      <c r="C2" s="391" t="s">
        <v>693</v>
      </c>
      <c r="D2" s="389" t="s">
        <v>419</v>
      </c>
      <c r="E2" s="389"/>
      <c r="F2" s="389" t="s">
        <v>420</v>
      </c>
      <c r="G2" s="389"/>
      <c r="H2" s="389" t="s">
        <v>422</v>
      </c>
      <c r="I2" s="389"/>
      <c r="J2" s="516" t="s">
        <v>423</v>
      </c>
      <c r="K2" s="391" t="s">
        <v>570</v>
      </c>
      <c r="L2" s="389" t="s">
        <v>424</v>
      </c>
      <c r="M2" s="389" t="s">
        <v>425</v>
      </c>
    </row>
    <row r="3" spans="1:13" ht="13.5" customHeight="1">
      <c r="A3" s="389"/>
      <c r="B3" s="389"/>
      <c r="C3" s="392"/>
      <c r="D3" s="391" t="s">
        <v>695</v>
      </c>
      <c r="E3" s="391" t="s">
        <v>571</v>
      </c>
      <c r="F3" s="391" t="s">
        <v>696</v>
      </c>
      <c r="G3" s="391" t="s">
        <v>426</v>
      </c>
      <c r="H3" s="391" t="s">
        <v>697</v>
      </c>
      <c r="I3" s="391" t="s">
        <v>427</v>
      </c>
      <c r="J3" s="516"/>
      <c r="K3" s="392"/>
      <c r="L3" s="389"/>
      <c r="M3" s="389"/>
    </row>
    <row r="4" spans="1:13">
      <c r="A4" s="389"/>
      <c r="B4" s="389"/>
      <c r="C4" s="393"/>
      <c r="D4" s="393"/>
      <c r="E4" s="393"/>
      <c r="F4" s="393"/>
      <c r="G4" s="393"/>
      <c r="H4" s="393"/>
      <c r="I4" s="393"/>
      <c r="J4" s="516"/>
      <c r="K4" s="393"/>
      <c r="L4" s="389"/>
      <c r="M4" s="389"/>
    </row>
    <row r="5" spans="1:13" ht="14.25">
      <c r="A5" s="584" t="s">
        <v>414</v>
      </c>
      <c r="B5" s="239">
        <v>2012</v>
      </c>
      <c r="C5" s="263"/>
      <c r="D5" s="55"/>
      <c r="E5" s="55"/>
      <c r="F5" s="55"/>
      <c r="G5" s="55"/>
      <c r="H5" s="55"/>
      <c r="I5" s="55"/>
      <c r="J5" s="55"/>
      <c r="K5" s="55"/>
      <c r="L5" s="55"/>
      <c r="M5" s="55"/>
    </row>
    <row r="6" spans="1:13" ht="14.25">
      <c r="A6" s="584"/>
      <c r="B6" s="239">
        <v>2015</v>
      </c>
      <c r="C6" s="263"/>
      <c r="D6" s="55"/>
      <c r="E6" s="55"/>
      <c r="F6" s="55"/>
      <c r="G6" s="55"/>
      <c r="H6" s="55"/>
      <c r="I6" s="55"/>
      <c r="J6" s="55"/>
      <c r="K6" s="55"/>
      <c r="L6" s="55"/>
      <c r="M6" s="55"/>
    </row>
    <row r="7" spans="1:13" ht="14.25">
      <c r="A7" s="584"/>
      <c r="B7" s="239">
        <v>2020</v>
      </c>
      <c r="C7" s="263"/>
      <c r="D7" s="55"/>
      <c r="E7" s="55"/>
      <c r="F7" s="55"/>
      <c r="G7" s="55"/>
      <c r="H7" s="55"/>
      <c r="I7" s="55"/>
      <c r="J7" s="55"/>
      <c r="K7" s="55"/>
      <c r="L7" s="55"/>
      <c r="M7" s="55"/>
    </row>
    <row r="8" spans="1:13" ht="14.25">
      <c r="A8" s="584" t="s">
        <v>415</v>
      </c>
      <c r="B8" s="239">
        <v>2012</v>
      </c>
      <c r="C8" s="263"/>
      <c r="D8" s="55"/>
      <c r="E8" s="55"/>
      <c r="F8" s="55"/>
      <c r="G8" s="55"/>
      <c r="H8" s="55"/>
      <c r="I8" s="55"/>
      <c r="J8" s="55"/>
      <c r="K8" s="55"/>
      <c r="L8" s="55"/>
      <c r="M8" s="55"/>
    </row>
    <row r="9" spans="1:13" ht="14.25">
      <c r="A9" s="584"/>
      <c r="B9" s="239">
        <v>2015</v>
      </c>
      <c r="C9" s="263"/>
      <c r="D9" s="55"/>
      <c r="E9" s="55"/>
      <c r="F9" s="55"/>
      <c r="G9" s="55"/>
      <c r="H9" s="55"/>
      <c r="I9" s="55"/>
      <c r="J9" s="55"/>
      <c r="K9" s="55"/>
      <c r="L9" s="55"/>
      <c r="M9" s="55"/>
    </row>
    <row r="10" spans="1:13" ht="14.25">
      <c r="A10" s="584"/>
      <c r="B10" s="239">
        <v>2020</v>
      </c>
      <c r="C10" s="263"/>
      <c r="D10" s="55"/>
      <c r="E10" s="55"/>
      <c r="F10" s="55"/>
      <c r="G10" s="55"/>
      <c r="H10" s="55"/>
      <c r="I10" s="55"/>
      <c r="J10" s="55"/>
      <c r="K10" s="55"/>
      <c r="L10" s="55"/>
      <c r="M10" s="55"/>
    </row>
    <row r="11" spans="1:13" ht="14.25">
      <c r="A11" s="584" t="s">
        <v>416</v>
      </c>
      <c r="B11" s="239">
        <v>2012</v>
      </c>
      <c r="C11" s="263"/>
      <c r="D11" s="55"/>
      <c r="E11" s="55"/>
      <c r="F11" s="55"/>
      <c r="G11" s="55"/>
      <c r="H11" s="55"/>
      <c r="I11" s="55"/>
      <c r="J11" s="55"/>
      <c r="K11" s="55"/>
      <c r="L11" s="55"/>
      <c r="M11" s="55"/>
    </row>
    <row r="12" spans="1:13" ht="14.25">
      <c r="A12" s="584"/>
      <c r="B12" s="239">
        <v>2015</v>
      </c>
      <c r="C12" s="263"/>
      <c r="D12" s="55"/>
      <c r="E12" s="55"/>
      <c r="F12" s="55"/>
      <c r="G12" s="55"/>
      <c r="H12" s="55"/>
      <c r="I12" s="55"/>
      <c r="J12" s="55"/>
      <c r="K12" s="55"/>
      <c r="L12" s="55"/>
      <c r="M12" s="55"/>
    </row>
    <row r="13" spans="1:13" ht="14.25">
      <c r="A13" s="584"/>
      <c r="B13" s="239">
        <v>2020</v>
      </c>
      <c r="C13" s="263"/>
      <c r="D13" s="55"/>
      <c r="E13" s="55"/>
      <c r="F13" s="55"/>
      <c r="G13" s="55"/>
      <c r="H13" s="55"/>
      <c r="I13" s="55"/>
      <c r="J13" s="55"/>
      <c r="K13" s="55"/>
      <c r="L13" s="55"/>
      <c r="M13" s="55"/>
    </row>
    <row r="14" spans="1:13" ht="14.25">
      <c r="A14" s="584" t="s">
        <v>417</v>
      </c>
      <c r="B14" s="239">
        <v>2012</v>
      </c>
      <c r="C14" s="263"/>
      <c r="D14" s="55"/>
      <c r="E14" s="55"/>
      <c r="F14" s="55"/>
      <c r="G14" s="55"/>
      <c r="H14" s="55"/>
      <c r="I14" s="55"/>
      <c r="J14" s="55"/>
      <c r="K14" s="55"/>
      <c r="L14" s="55"/>
      <c r="M14" s="55"/>
    </row>
    <row r="15" spans="1:13" ht="14.25">
      <c r="A15" s="584"/>
      <c r="B15" s="239">
        <v>2015</v>
      </c>
      <c r="C15" s="263"/>
      <c r="D15" s="55"/>
      <c r="E15" s="55"/>
      <c r="F15" s="55"/>
      <c r="G15" s="55"/>
      <c r="H15" s="55"/>
      <c r="I15" s="55"/>
      <c r="J15" s="55"/>
      <c r="K15" s="55"/>
      <c r="L15" s="55"/>
      <c r="M15" s="55"/>
    </row>
    <row r="16" spans="1:13" ht="14.25">
      <c r="A16" s="584"/>
      <c r="B16" s="239">
        <v>2020</v>
      </c>
      <c r="C16" s="263"/>
      <c r="D16" s="55"/>
      <c r="E16" s="55"/>
      <c r="F16" s="55"/>
      <c r="G16" s="55"/>
      <c r="H16" s="55"/>
      <c r="I16" s="55"/>
      <c r="J16" s="55"/>
      <c r="K16" s="55"/>
      <c r="L16" s="55"/>
      <c r="M16" s="55"/>
    </row>
    <row r="17" spans="1:13" ht="14.25">
      <c r="A17" s="584" t="s">
        <v>418</v>
      </c>
      <c r="B17" s="239">
        <v>2012</v>
      </c>
      <c r="C17" s="263"/>
      <c r="D17" s="55"/>
      <c r="E17" s="55"/>
      <c r="F17" s="55"/>
      <c r="G17" s="55"/>
      <c r="H17" s="55"/>
      <c r="I17" s="55"/>
      <c r="J17" s="55"/>
      <c r="K17" s="55"/>
      <c r="L17" s="55"/>
      <c r="M17" s="55"/>
    </row>
    <row r="18" spans="1:13" ht="14.25">
      <c r="A18" s="584"/>
      <c r="B18" s="239">
        <v>2015</v>
      </c>
      <c r="C18" s="263"/>
      <c r="D18" s="55"/>
      <c r="E18" s="55"/>
      <c r="F18" s="55"/>
      <c r="G18" s="55"/>
      <c r="H18" s="55"/>
      <c r="I18" s="55"/>
      <c r="J18" s="55"/>
      <c r="K18" s="55"/>
      <c r="L18" s="55"/>
      <c r="M18" s="55"/>
    </row>
    <row r="19" spans="1:13" ht="14.25">
      <c r="A19" s="584"/>
      <c r="B19" s="239">
        <v>2020</v>
      </c>
      <c r="C19" s="263"/>
      <c r="D19" s="55"/>
      <c r="E19" s="55"/>
      <c r="F19" s="55"/>
      <c r="G19" s="55"/>
      <c r="H19" s="55"/>
      <c r="I19" s="55"/>
      <c r="J19" s="55"/>
      <c r="K19" s="55"/>
      <c r="L19" s="55"/>
      <c r="M19" s="55"/>
    </row>
    <row r="20" spans="1:13" ht="14.25">
      <c r="A20" s="584" t="s">
        <v>428</v>
      </c>
      <c r="B20" s="239">
        <v>2012</v>
      </c>
      <c r="C20" s="263"/>
      <c r="D20" s="55"/>
      <c r="E20" s="55"/>
      <c r="F20" s="55"/>
      <c r="G20" s="55"/>
      <c r="H20" s="55"/>
      <c r="I20" s="55"/>
      <c r="J20" s="55"/>
      <c r="K20" s="55"/>
      <c r="L20" s="55"/>
      <c r="M20" s="55"/>
    </row>
    <row r="21" spans="1:13" ht="14.25">
      <c r="A21" s="584"/>
      <c r="B21" s="239">
        <v>2015</v>
      </c>
      <c r="C21" s="263"/>
      <c r="D21" s="55"/>
      <c r="E21" s="55"/>
      <c r="F21" s="55"/>
      <c r="G21" s="55"/>
      <c r="H21" s="55"/>
      <c r="I21" s="55"/>
      <c r="J21" s="55"/>
      <c r="K21" s="55"/>
      <c r="L21" s="55"/>
      <c r="M21" s="55"/>
    </row>
    <row r="22" spans="1:13" ht="14.25">
      <c r="A22" s="584"/>
      <c r="B22" s="239">
        <v>2020</v>
      </c>
      <c r="C22" s="263"/>
      <c r="D22" s="55"/>
      <c r="E22" s="55"/>
      <c r="F22" s="55"/>
      <c r="G22" s="55"/>
      <c r="H22" s="55"/>
      <c r="I22" s="55"/>
      <c r="J22" s="55"/>
      <c r="K22" s="55"/>
      <c r="L22" s="55"/>
      <c r="M22" s="55"/>
    </row>
    <row r="23" spans="1:13" ht="14.25">
      <c r="A23" s="583" t="s">
        <v>429</v>
      </c>
      <c r="B23" s="239">
        <v>2012</v>
      </c>
      <c r="C23" s="263"/>
      <c r="D23" s="55"/>
      <c r="E23" s="55"/>
      <c r="F23" s="55"/>
      <c r="G23" s="55"/>
      <c r="H23" s="55"/>
      <c r="I23" s="55"/>
      <c r="J23" s="55"/>
      <c r="K23" s="55"/>
      <c r="L23" s="55"/>
      <c r="M23" s="55"/>
    </row>
    <row r="24" spans="1:13" ht="14.25">
      <c r="A24" s="583"/>
      <c r="B24" s="239">
        <v>2015</v>
      </c>
      <c r="C24" s="263"/>
      <c r="D24" s="55"/>
      <c r="E24" s="55"/>
      <c r="F24" s="55"/>
      <c r="G24" s="55"/>
      <c r="H24" s="55"/>
      <c r="I24" s="55"/>
      <c r="J24" s="55"/>
      <c r="K24" s="55"/>
      <c r="L24" s="55"/>
      <c r="M24" s="55"/>
    </row>
    <row r="25" spans="1:13" ht="14.25">
      <c r="A25" s="583"/>
      <c r="B25" s="239">
        <v>2020</v>
      </c>
      <c r="C25" s="263"/>
      <c r="D25" s="55"/>
      <c r="E25" s="55"/>
      <c r="F25" s="55"/>
      <c r="G25" s="55"/>
      <c r="H25" s="55"/>
      <c r="I25" s="55"/>
      <c r="J25" s="55"/>
      <c r="K25" s="55"/>
      <c r="L25" s="55"/>
      <c r="M25" s="55"/>
    </row>
  </sheetData>
  <mergeCells count="24">
    <mergeCell ref="A1:M1"/>
    <mergeCell ref="A5:A7"/>
    <mergeCell ref="A8:A10"/>
    <mergeCell ref="A11:A13"/>
    <mergeCell ref="A14:A16"/>
    <mergeCell ref="L2:L4"/>
    <mergeCell ref="M2:M4"/>
    <mergeCell ref="K2:K4"/>
    <mergeCell ref="C2:C4"/>
    <mergeCell ref="A2:A4"/>
    <mergeCell ref="B2:B4"/>
    <mergeCell ref="D2:E2"/>
    <mergeCell ref="F2:G2"/>
    <mergeCell ref="H2:I2"/>
    <mergeCell ref="A23:A25"/>
    <mergeCell ref="A20:A22"/>
    <mergeCell ref="E3:E4"/>
    <mergeCell ref="J2:J4"/>
    <mergeCell ref="D3:D4"/>
    <mergeCell ref="F3:F4"/>
    <mergeCell ref="G3:G4"/>
    <mergeCell ref="H3:H4"/>
    <mergeCell ref="I3:I4"/>
    <mergeCell ref="A17:A19"/>
  </mergeCells>
  <phoneticPr fontId="86"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9"/>
  <sheetViews>
    <sheetView workbookViewId="0">
      <selection sqref="A1:H1"/>
    </sheetView>
  </sheetViews>
  <sheetFormatPr defaultRowHeight="13.5"/>
  <cols>
    <col min="2" max="2" width="12.875" customWidth="1"/>
    <col min="7" max="7" width="11.875" customWidth="1"/>
  </cols>
  <sheetData>
    <row r="1" spans="1:9" ht="13.5" customHeight="1">
      <c r="A1" s="581" t="s">
        <v>698</v>
      </c>
      <c r="B1" s="581"/>
      <c r="C1" s="581"/>
      <c r="D1" s="581"/>
      <c r="E1" s="581"/>
      <c r="F1" s="581"/>
      <c r="G1" s="581"/>
      <c r="H1" s="581"/>
      <c r="I1" s="238"/>
    </row>
    <row r="2" spans="1:9">
      <c r="A2" s="388" t="s">
        <v>67</v>
      </c>
      <c r="B2" s="388" t="s">
        <v>699</v>
      </c>
      <c r="C2" s="388" t="s">
        <v>283</v>
      </c>
      <c r="D2" s="388"/>
      <c r="E2" s="388"/>
      <c r="F2" s="388"/>
      <c r="G2" s="388"/>
      <c r="H2" s="388"/>
    </row>
    <row r="3" spans="1:9">
      <c r="A3" s="388"/>
      <c r="B3" s="388"/>
      <c r="C3" s="323" t="s">
        <v>700</v>
      </c>
      <c r="D3" s="323" t="s">
        <v>701</v>
      </c>
      <c r="E3" s="323" t="s">
        <v>702</v>
      </c>
      <c r="F3" s="323" t="s">
        <v>703</v>
      </c>
      <c r="G3" s="323" t="s">
        <v>704</v>
      </c>
      <c r="H3" s="332" t="s">
        <v>54</v>
      </c>
    </row>
    <row r="4" spans="1:9">
      <c r="A4" s="388" t="s">
        <v>705</v>
      </c>
      <c r="B4" s="323" t="s">
        <v>98</v>
      </c>
      <c r="C4" s="323"/>
      <c r="D4" s="323"/>
      <c r="E4" s="323"/>
      <c r="F4" s="323"/>
      <c r="G4" s="323"/>
      <c r="H4" s="323"/>
    </row>
    <row r="5" spans="1:9">
      <c r="A5" s="388"/>
      <c r="B5" s="323" t="s">
        <v>99</v>
      </c>
      <c r="C5" s="323"/>
      <c r="D5" s="323"/>
      <c r="E5" s="323"/>
      <c r="F5" s="323"/>
      <c r="G5" s="323"/>
      <c r="H5" s="323"/>
    </row>
    <row r="6" spans="1:9">
      <c r="A6" s="388"/>
      <c r="B6" s="323" t="s">
        <v>100</v>
      </c>
      <c r="C6" s="323"/>
      <c r="D6" s="323"/>
      <c r="E6" s="323"/>
      <c r="F6" s="323"/>
      <c r="G6" s="323"/>
      <c r="H6" s="323"/>
    </row>
    <row r="7" spans="1:9">
      <c r="A7" s="388"/>
      <c r="B7" s="323" t="s">
        <v>101</v>
      </c>
      <c r="C7" s="323"/>
      <c r="D7" s="323"/>
      <c r="E7" s="323"/>
      <c r="F7" s="323"/>
      <c r="G7" s="323"/>
      <c r="H7" s="323"/>
    </row>
    <row r="8" spans="1:9">
      <c r="A8" s="388"/>
      <c r="B8" s="323" t="s">
        <v>102</v>
      </c>
      <c r="C8" s="323"/>
      <c r="D8" s="323"/>
      <c r="E8" s="323"/>
      <c r="F8" s="323"/>
      <c r="G8" s="323"/>
      <c r="H8" s="323"/>
    </row>
    <row r="9" spans="1:9">
      <c r="A9" s="388"/>
      <c r="B9" s="323" t="s">
        <v>103</v>
      </c>
      <c r="C9" s="323"/>
      <c r="D9" s="323"/>
      <c r="E9" s="323"/>
      <c r="F9" s="323"/>
      <c r="G9" s="323"/>
      <c r="H9" s="323"/>
    </row>
    <row r="10" spans="1:9">
      <c r="A10" s="388" t="s">
        <v>430</v>
      </c>
      <c r="B10" s="323" t="s">
        <v>98</v>
      </c>
      <c r="C10" s="323"/>
      <c r="D10" s="323"/>
      <c r="E10" s="323"/>
      <c r="F10" s="323"/>
      <c r="G10" s="323"/>
      <c r="H10" s="323"/>
    </row>
    <row r="11" spans="1:9">
      <c r="A11" s="388"/>
      <c r="B11" s="323" t="s">
        <v>99</v>
      </c>
      <c r="C11" s="323"/>
      <c r="D11" s="323"/>
      <c r="E11" s="323"/>
      <c r="F11" s="323"/>
      <c r="G11" s="323"/>
      <c r="H11" s="323"/>
    </row>
    <row r="12" spans="1:9">
      <c r="A12" s="388"/>
      <c r="B12" s="323" t="s">
        <v>100</v>
      </c>
      <c r="C12" s="323"/>
      <c r="D12" s="323"/>
      <c r="E12" s="323"/>
      <c r="F12" s="323"/>
      <c r="G12" s="323"/>
      <c r="H12" s="323"/>
    </row>
    <row r="13" spans="1:9">
      <c r="A13" s="388"/>
      <c r="B13" s="323" t="s">
        <v>101</v>
      </c>
      <c r="C13" s="323"/>
      <c r="D13" s="323"/>
      <c r="E13" s="323"/>
      <c r="F13" s="323"/>
      <c r="G13" s="323"/>
      <c r="H13" s="323"/>
    </row>
    <row r="14" spans="1:9">
      <c r="A14" s="388"/>
      <c r="B14" s="323" t="s">
        <v>102</v>
      </c>
      <c r="C14" s="323"/>
      <c r="D14" s="323"/>
      <c r="E14" s="323"/>
      <c r="F14" s="323"/>
      <c r="G14" s="323"/>
      <c r="H14" s="323"/>
    </row>
    <row r="15" spans="1:9">
      <c r="A15" s="388"/>
      <c r="B15" s="323" t="s">
        <v>103</v>
      </c>
      <c r="C15" s="323"/>
      <c r="D15" s="323"/>
      <c r="E15" s="323"/>
      <c r="F15" s="323"/>
      <c r="G15" s="323"/>
      <c r="H15" s="323"/>
    </row>
    <row r="16" spans="1:9">
      <c r="A16" s="388" t="s">
        <v>431</v>
      </c>
      <c r="B16" s="323" t="s">
        <v>98</v>
      </c>
      <c r="C16" s="323"/>
      <c r="D16" s="323"/>
      <c r="E16" s="323"/>
      <c r="F16" s="323"/>
      <c r="G16" s="323"/>
      <c r="H16" s="323"/>
    </row>
    <row r="17" spans="1:8">
      <c r="A17" s="388"/>
      <c r="B17" s="323" t="s">
        <v>99</v>
      </c>
      <c r="C17" s="323"/>
      <c r="D17" s="323"/>
      <c r="E17" s="323"/>
      <c r="F17" s="323"/>
      <c r="G17" s="323"/>
      <c r="H17" s="323"/>
    </row>
    <row r="18" spans="1:8">
      <c r="A18" s="388"/>
      <c r="B18" s="323" t="s">
        <v>100</v>
      </c>
      <c r="C18" s="323"/>
      <c r="D18" s="323"/>
      <c r="E18" s="323"/>
      <c r="F18" s="323"/>
      <c r="G18" s="323"/>
      <c r="H18" s="323"/>
    </row>
    <row r="19" spans="1:8">
      <c r="A19" s="388"/>
      <c r="B19" s="323" t="s">
        <v>101</v>
      </c>
      <c r="C19" s="323"/>
      <c r="D19" s="323"/>
      <c r="E19" s="323"/>
      <c r="F19" s="323"/>
      <c r="G19" s="323"/>
      <c r="H19" s="323"/>
    </row>
    <row r="20" spans="1:8">
      <c r="A20" s="388"/>
      <c r="B20" s="323" t="s">
        <v>102</v>
      </c>
      <c r="C20" s="323"/>
      <c r="D20" s="323"/>
      <c r="E20" s="323"/>
      <c r="F20" s="323"/>
      <c r="G20" s="323"/>
      <c r="H20" s="323"/>
    </row>
    <row r="21" spans="1:8">
      <c r="A21" s="388"/>
      <c r="B21" s="323" t="s">
        <v>103</v>
      </c>
      <c r="C21" s="323"/>
      <c r="D21" s="323"/>
      <c r="E21" s="323"/>
      <c r="F21" s="323"/>
      <c r="G21" s="323"/>
      <c r="H21" s="323"/>
    </row>
    <row r="22" spans="1:8">
      <c r="A22" s="388" t="s">
        <v>432</v>
      </c>
      <c r="B22" s="323" t="s">
        <v>98</v>
      </c>
      <c r="C22" s="323"/>
      <c r="D22" s="323"/>
      <c r="E22" s="323"/>
      <c r="F22" s="323"/>
      <c r="G22" s="323"/>
      <c r="H22" s="323"/>
    </row>
    <row r="23" spans="1:8">
      <c r="A23" s="388"/>
      <c r="B23" s="323" t="s">
        <v>99</v>
      </c>
      <c r="C23" s="323"/>
      <c r="D23" s="323"/>
      <c r="E23" s="323"/>
      <c r="F23" s="323"/>
      <c r="G23" s="323"/>
      <c r="H23" s="323"/>
    </row>
    <row r="24" spans="1:8">
      <c r="A24" s="388"/>
      <c r="B24" s="323" t="s">
        <v>100</v>
      </c>
      <c r="C24" s="323"/>
      <c r="D24" s="323"/>
      <c r="E24" s="323"/>
      <c r="F24" s="323"/>
      <c r="G24" s="323"/>
      <c r="H24" s="323"/>
    </row>
    <row r="25" spans="1:8">
      <c r="A25" s="388"/>
      <c r="B25" s="323" t="s">
        <v>101</v>
      </c>
      <c r="C25" s="323"/>
      <c r="D25" s="323"/>
      <c r="E25" s="323"/>
      <c r="F25" s="323"/>
      <c r="G25" s="323"/>
      <c r="H25" s="323"/>
    </row>
    <row r="26" spans="1:8">
      <c r="A26" s="388"/>
      <c r="B26" s="323" t="s">
        <v>102</v>
      </c>
      <c r="C26" s="323"/>
      <c r="D26" s="323"/>
      <c r="E26" s="323"/>
      <c r="F26" s="323"/>
      <c r="G26" s="323"/>
      <c r="H26" s="323"/>
    </row>
    <row r="27" spans="1:8">
      <c r="A27" s="388"/>
      <c r="B27" s="323" t="s">
        <v>103</v>
      </c>
      <c r="C27" s="323"/>
      <c r="D27" s="323"/>
      <c r="E27" s="323"/>
      <c r="F27" s="323"/>
      <c r="G27" s="323"/>
      <c r="H27" s="323"/>
    </row>
    <row r="28" spans="1:8">
      <c r="A28" s="388" t="s">
        <v>433</v>
      </c>
      <c r="B28" s="323" t="s">
        <v>98</v>
      </c>
      <c r="C28" s="323"/>
      <c r="D28" s="323"/>
      <c r="E28" s="323"/>
      <c r="F28" s="323"/>
      <c r="G28" s="323"/>
      <c r="H28" s="323"/>
    </row>
    <row r="29" spans="1:8">
      <c r="A29" s="388"/>
      <c r="B29" s="323" t="s">
        <v>99</v>
      </c>
      <c r="C29" s="323"/>
      <c r="D29" s="323"/>
      <c r="E29" s="323"/>
      <c r="F29" s="323"/>
      <c r="G29" s="323"/>
      <c r="H29" s="323"/>
    </row>
    <row r="30" spans="1:8">
      <c r="A30" s="388"/>
      <c r="B30" s="323" t="s">
        <v>100</v>
      </c>
      <c r="C30" s="323"/>
      <c r="D30" s="323"/>
      <c r="E30" s="323"/>
      <c r="F30" s="323"/>
      <c r="G30" s="323"/>
      <c r="H30" s="323"/>
    </row>
    <row r="31" spans="1:8">
      <c r="A31" s="388"/>
      <c r="B31" s="323" t="s">
        <v>101</v>
      </c>
      <c r="C31" s="323"/>
      <c r="D31" s="323"/>
      <c r="E31" s="323"/>
      <c r="F31" s="323"/>
      <c r="G31" s="323"/>
      <c r="H31" s="323"/>
    </row>
    <row r="32" spans="1:8">
      <c r="A32" s="388"/>
      <c r="B32" s="323" t="s">
        <v>102</v>
      </c>
      <c r="C32" s="323"/>
      <c r="D32" s="323"/>
      <c r="E32" s="323"/>
      <c r="F32" s="323"/>
      <c r="G32" s="323"/>
      <c r="H32" s="323"/>
    </row>
    <row r="33" spans="1:8">
      <c r="A33" s="388"/>
      <c r="B33" s="323" t="s">
        <v>103</v>
      </c>
      <c r="C33" s="323"/>
      <c r="D33" s="323"/>
      <c r="E33" s="323"/>
      <c r="F33" s="323"/>
      <c r="G33" s="323"/>
      <c r="H33" s="323"/>
    </row>
    <row r="34" spans="1:8">
      <c r="A34" s="388" t="s">
        <v>429</v>
      </c>
      <c r="B34" s="323" t="s">
        <v>98</v>
      </c>
      <c r="C34" s="323"/>
      <c r="D34" s="323"/>
      <c r="E34" s="323"/>
      <c r="F34" s="323"/>
      <c r="G34" s="323"/>
      <c r="H34" s="323"/>
    </row>
    <row r="35" spans="1:8">
      <c r="A35" s="388"/>
      <c r="B35" s="323" t="s">
        <v>99</v>
      </c>
      <c r="C35" s="323"/>
      <c r="D35" s="323"/>
      <c r="E35" s="323"/>
      <c r="F35" s="323"/>
      <c r="G35" s="323"/>
      <c r="H35" s="323"/>
    </row>
    <row r="36" spans="1:8">
      <c r="A36" s="388"/>
      <c r="B36" s="323" t="s">
        <v>100</v>
      </c>
      <c r="C36" s="323"/>
      <c r="D36" s="323"/>
      <c r="E36" s="323"/>
      <c r="F36" s="323"/>
      <c r="G36" s="323"/>
      <c r="H36" s="323"/>
    </row>
    <row r="37" spans="1:8">
      <c r="A37" s="388"/>
      <c r="B37" s="323" t="s">
        <v>101</v>
      </c>
      <c r="C37" s="323"/>
      <c r="D37" s="323"/>
      <c r="E37" s="323"/>
      <c r="F37" s="323"/>
      <c r="G37" s="323"/>
      <c r="H37" s="323"/>
    </row>
    <row r="38" spans="1:8">
      <c r="A38" s="388"/>
      <c r="B38" s="323" t="s">
        <v>102</v>
      </c>
      <c r="C38" s="323"/>
      <c r="D38" s="323"/>
      <c r="E38" s="323"/>
      <c r="F38" s="323"/>
      <c r="G38" s="323"/>
      <c r="H38" s="323"/>
    </row>
    <row r="39" spans="1:8">
      <c r="A39" s="388"/>
      <c r="B39" s="323" t="s">
        <v>103</v>
      </c>
      <c r="C39" s="323"/>
      <c r="D39" s="323"/>
      <c r="E39" s="323"/>
      <c r="F39" s="323"/>
      <c r="G39" s="323"/>
      <c r="H39" s="323"/>
    </row>
  </sheetData>
  <mergeCells count="10">
    <mergeCell ref="A16:A21"/>
    <mergeCell ref="A22:A27"/>
    <mergeCell ref="A28:A33"/>
    <mergeCell ref="A34:A39"/>
    <mergeCell ref="A1:H1"/>
    <mergeCell ref="A2:A3"/>
    <mergeCell ref="B2:B3"/>
    <mergeCell ref="C2:H2"/>
    <mergeCell ref="A4:A9"/>
    <mergeCell ref="A10:A15"/>
  </mergeCells>
  <phoneticPr fontId="86"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122"/>
  <sheetViews>
    <sheetView topLeftCell="A12" workbookViewId="0">
      <selection activeCell="E29" sqref="E29:F75"/>
    </sheetView>
  </sheetViews>
  <sheetFormatPr defaultRowHeight="13.5"/>
  <cols>
    <col min="1" max="1" width="4.25" customWidth="1"/>
    <col min="2" max="2" width="7.125" customWidth="1"/>
    <col min="3" max="3" width="7.625" customWidth="1"/>
    <col min="5" max="16" width="8.25" customWidth="1"/>
    <col min="17" max="18" width="8.25" style="13" customWidth="1"/>
    <col min="19" max="19" width="8.625" customWidth="1"/>
    <col min="20" max="20" width="8" customWidth="1"/>
    <col min="21" max="23" width="8.25" customWidth="1"/>
  </cols>
  <sheetData>
    <row r="1" spans="1:25">
      <c r="A1" s="520" t="s">
        <v>434</v>
      </c>
      <c r="B1" s="521"/>
      <c r="C1" s="521"/>
      <c r="D1" s="521"/>
      <c r="E1" s="521"/>
      <c r="F1" s="521"/>
      <c r="G1" s="521"/>
      <c r="H1" s="521"/>
      <c r="I1" s="521"/>
      <c r="J1" s="521"/>
      <c r="K1" s="521"/>
      <c r="L1" s="521"/>
      <c r="M1" s="521"/>
      <c r="N1" s="521"/>
      <c r="O1" s="521"/>
      <c r="P1" s="521"/>
      <c r="Q1" s="521"/>
      <c r="R1" s="521"/>
      <c r="S1" s="521"/>
      <c r="T1" s="521"/>
      <c r="U1" s="19"/>
      <c r="V1" s="19"/>
      <c r="W1" s="19"/>
    </row>
    <row r="2" spans="1:25">
      <c r="A2" s="585" t="s">
        <v>87</v>
      </c>
      <c r="B2" s="586"/>
      <c r="C2" s="586"/>
      <c r="D2" s="586"/>
      <c r="E2" s="586"/>
      <c r="F2" s="586"/>
      <c r="G2" s="586"/>
      <c r="H2" s="586"/>
      <c r="I2" s="586"/>
      <c r="J2" s="586"/>
      <c r="K2" s="586"/>
      <c r="L2" s="586"/>
      <c r="M2" s="586"/>
      <c r="N2" s="586"/>
      <c r="O2" s="586"/>
      <c r="P2" s="586"/>
      <c r="Q2" s="586"/>
      <c r="R2" s="586"/>
      <c r="S2" s="586"/>
      <c r="T2" s="587"/>
      <c r="U2" s="103"/>
      <c r="V2" s="103"/>
      <c r="W2" s="103"/>
      <c r="X2" s="103"/>
      <c r="Y2" s="103"/>
    </row>
    <row r="3" spans="1:25" ht="13.5" customHeight="1">
      <c r="A3" s="388" t="s">
        <v>10</v>
      </c>
      <c r="B3" s="388" t="s">
        <v>11</v>
      </c>
      <c r="C3" s="418" t="s">
        <v>361</v>
      </c>
      <c r="D3" s="388" t="s">
        <v>328</v>
      </c>
      <c r="E3" s="430" t="s">
        <v>436</v>
      </c>
      <c r="F3" s="430"/>
      <c r="G3" s="430" t="s">
        <v>437</v>
      </c>
      <c r="H3" s="430"/>
      <c r="I3" s="430" t="s">
        <v>376</v>
      </c>
      <c r="J3" s="430"/>
      <c r="K3" s="430">
        <v>2014</v>
      </c>
      <c r="L3" s="430"/>
      <c r="M3" s="430">
        <v>2015</v>
      </c>
      <c r="N3" s="430"/>
      <c r="O3" s="388" t="s">
        <v>362</v>
      </c>
      <c r="P3" s="388"/>
      <c r="Q3" s="430" t="s">
        <v>638</v>
      </c>
      <c r="R3" s="430"/>
      <c r="S3" s="388" t="s">
        <v>366</v>
      </c>
      <c r="T3" s="388"/>
      <c r="U3" s="78"/>
      <c r="V3" s="78"/>
      <c r="W3" s="78"/>
      <c r="X3" s="78"/>
      <c r="Y3" s="78"/>
    </row>
    <row r="4" spans="1:25" ht="29.25" customHeight="1">
      <c r="A4" s="388"/>
      <c r="B4" s="388"/>
      <c r="C4" s="419"/>
      <c r="D4" s="388"/>
      <c r="E4" s="66" t="s">
        <v>68</v>
      </c>
      <c r="F4" s="66" t="s">
        <v>69</v>
      </c>
      <c r="G4" s="66" t="s">
        <v>68</v>
      </c>
      <c r="H4" s="66" t="s">
        <v>69</v>
      </c>
      <c r="I4" s="66" t="s">
        <v>68</v>
      </c>
      <c r="J4" s="66" t="s">
        <v>69</v>
      </c>
      <c r="K4" s="66" t="s">
        <v>68</v>
      </c>
      <c r="L4" s="66" t="s">
        <v>69</v>
      </c>
      <c r="M4" s="66" t="s">
        <v>68</v>
      </c>
      <c r="N4" s="66" t="s">
        <v>69</v>
      </c>
      <c r="O4" s="66" t="s">
        <v>68</v>
      </c>
      <c r="P4" s="66" t="s">
        <v>69</v>
      </c>
      <c r="Q4" s="313" t="s">
        <v>68</v>
      </c>
      <c r="R4" s="313" t="s">
        <v>69</v>
      </c>
      <c r="S4" s="313" t="s">
        <v>68</v>
      </c>
      <c r="T4" s="66" t="s">
        <v>69</v>
      </c>
      <c r="U4" s="78"/>
      <c r="V4" s="78"/>
      <c r="W4" s="78"/>
      <c r="X4" s="78"/>
      <c r="Y4" s="78"/>
    </row>
    <row r="5" spans="1:25">
      <c r="A5" s="430">
        <v>1</v>
      </c>
      <c r="B5" s="388" t="s">
        <v>20</v>
      </c>
      <c r="C5" s="430" t="s">
        <v>125</v>
      </c>
      <c r="D5" s="66" t="s">
        <v>50</v>
      </c>
      <c r="E5" s="50"/>
      <c r="F5" s="343"/>
      <c r="G5" s="50"/>
      <c r="H5" s="50"/>
      <c r="I5" s="50"/>
      <c r="J5" s="50"/>
      <c r="K5" s="50"/>
      <c r="L5" s="50"/>
      <c r="M5" s="50"/>
      <c r="N5" s="50"/>
      <c r="O5" s="298">
        <f>E5+G5+I5+K5+M5</f>
        <v>0</v>
      </c>
      <c r="P5" s="298">
        <f>F5+H5+J5+L5+N5</f>
        <v>0</v>
      </c>
      <c r="Q5" s="324"/>
      <c r="R5" s="324"/>
      <c r="S5" s="316"/>
      <c r="T5" s="50"/>
      <c r="U5" s="78"/>
      <c r="V5" s="78"/>
      <c r="W5" s="78"/>
      <c r="X5" s="78"/>
      <c r="Y5" s="78"/>
    </row>
    <row r="6" spans="1:25">
      <c r="A6" s="430"/>
      <c r="B6" s="388"/>
      <c r="C6" s="430"/>
      <c r="D6" s="66" t="s">
        <v>51</v>
      </c>
      <c r="E6" s="343"/>
      <c r="F6" s="343"/>
      <c r="G6" s="50"/>
      <c r="H6" s="50"/>
      <c r="I6" s="50"/>
      <c r="J6" s="50"/>
      <c r="K6" s="50"/>
      <c r="L6" s="50"/>
      <c r="M6" s="50"/>
      <c r="N6" s="50"/>
      <c r="O6" s="298">
        <f t="shared" ref="O6:O69" si="0">E6+G6+I6+K6+M6</f>
        <v>0</v>
      </c>
      <c r="P6" s="298">
        <f t="shared" ref="P6:P69" si="1">F6+H6+J6+L6+N6</f>
        <v>0</v>
      </c>
      <c r="Q6" s="324"/>
      <c r="R6" s="324"/>
      <c r="S6" s="316"/>
      <c r="T6" s="50"/>
      <c r="U6" s="78"/>
      <c r="V6" s="78"/>
      <c r="W6" s="78"/>
      <c r="X6" s="78"/>
      <c r="Y6" s="78"/>
    </row>
    <row r="7" spans="1:25">
      <c r="A7" s="430"/>
      <c r="B7" s="388"/>
      <c r="C7" s="430">
        <v>35</v>
      </c>
      <c r="D7" s="66" t="s">
        <v>50</v>
      </c>
      <c r="E7" s="343"/>
      <c r="F7" s="343"/>
      <c r="G7" s="50"/>
      <c r="H7" s="50"/>
      <c r="I7" s="50"/>
      <c r="J7" s="50"/>
      <c r="K7" s="50"/>
      <c r="L7" s="50"/>
      <c r="M7" s="50"/>
      <c r="N7" s="50"/>
      <c r="O7" s="298">
        <f t="shared" si="0"/>
        <v>0</v>
      </c>
      <c r="P7" s="298">
        <f t="shared" si="1"/>
        <v>0</v>
      </c>
      <c r="Q7" s="324"/>
      <c r="R7" s="324"/>
      <c r="S7" s="316"/>
      <c r="T7" s="50"/>
      <c r="U7" s="78"/>
      <c r="V7" s="78"/>
      <c r="W7" s="78"/>
      <c r="X7" s="78"/>
      <c r="Y7" s="78"/>
    </row>
    <row r="8" spans="1:25">
      <c r="A8" s="430"/>
      <c r="B8" s="388"/>
      <c r="C8" s="430"/>
      <c r="D8" s="66" t="s">
        <v>51</v>
      </c>
      <c r="E8" s="343"/>
      <c r="F8" s="343"/>
      <c r="G8" s="50"/>
      <c r="H8" s="50"/>
      <c r="I8" s="50"/>
      <c r="J8" s="50"/>
      <c r="K8" s="50"/>
      <c r="L8" s="50"/>
      <c r="M8" s="50"/>
      <c r="N8" s="50"/>
      <c r="O8" s="298">
        <f t="shared" si="0"/>
        <v>0</v>
      </c>
      <c r="P8" s="298">
        <f t="shared" si="1"/>
        <v>0</v>
      </c>
      <c r="Q8" s="324"/>
      <c r="R8" s="324"/>
      <c r="S8" s="316"/>
      <c r="T8" s="50"/>
      <c r="U8" s="78"/>
      <c r="V8" s="78"/>
      <c r="W8" s="78"/>
      <c r="X8" s="78"/>
      <c r="Y8" s="78"/>
    </row>
    <row r="9" spans="1:25">
      <c r="A9" s="430"/>
      <c r="B9" s="388"/>
      <c r="C9" s="430" t="s">
        <v>435</v>
      </c>
      <c r="D9" s="66" t="s">
        <v>52</v>
      </c>
      <c r="E9" s="343"/>
      <c r="F9" s="343"/>
      <c r="G9" s="50"/>
      <c r="H9" s="50"/>
      <c r="I9" s="50"/>
      <c r="J9" s="50"/>
      <c r="K9" s="50"/>
      <c r="L9" s="50"/>
      <c r="M9" s="50"/>
      <c r="N9" s="50"/>
      <c r="O9" s="298">
        <f t="shared" si="0"/>
        <v>0</v>
      </c>
      <c r="P9" s="298">
        <f t="shared" si="1"/>
        <v>0</v>
      </c>
      <c r="Q9" s="324"/>
      <c r="R9" s="324"/>
      <c r="S9" s="316"/>
      <c r="T9" s="50"/>
      <c r="U9" s="78"/>
      <c r="V9" s="78"/>
      <c r="W9" s="78"/>
      <c r="X9" s="78"/>
      <c r="Y9" s="78"/>
    </row>
    <row r="10" spans="1:25">
      <c r="A10" s="430"/>
      <c r="B10" s="388"/>
      <c r="C10" s="430"/>
      <c r="D10" s="66" t="s">
        <v>51</v>
      </c>
      <c r="E10" s="343"/>
      <c r="F10" s="343"/>
      <c r="G10" s="50"/>
      <c r="H10" s="50"/>
      <c r="I10" s="50"/>
      <c r="J10" s="50"/>
      <c r="K10" s="50"/>
      <c r="L10" s="50"/>
      <c r="M10" s="50"/>
      <c r="N10" s="50"/>
      <c r="O10" s="298">
        <f t="shared" si="0"/>
        <v>0</v>
      </c>
      <c r="P10" s="298">
        <f t="shared" si="1"/>
        <v>0</v>
      </c>
      <c r="Q10" s="324"/>
      <c r="R10" s="324"/>
      <c r="S10" s="316"/>
      <c r="T10" s="50"/>
      <c r="U10" s="78"/>
      <c r="V10" s="78"/>
      <c r="W10" s="78"/>
      <c r="X10" s="78"/>
      <c r="Y10" s="78"/>
    </row>
    <row r="11" spans="1:25">
      <c r="A11" s="430"/>
      <c r="B11" s="388"/>
      <c r="C11" s="388" t="s">
        <v>53</v>
      </c>
      <c r="D11" s="388"/>
      <c r="E11" s="343"/>
      <c r="F11" s="343"/>
      <c r="G11" s="50"/>
      <c r="H11" s="50"/>
      <c r="I11" s="50"/>
      <c r="J11" s="50"/>
      <c r="K11" s="50"/>
      <c r="L11" s="50"/>
      <c r="M11" s="50"/>
      <c r="N11" s="50"/>
      <c r="O11" s="298">
        <f t="shared" si="0"/>
        <v>0</v>
      </c>
      <c r="P11" s="298">
        <f t="shared" si="1"/>
        <v>0</v>
      </c>
      <c r="Q11" s="324"/>
      <c r="R11" s="324"/>
      <c r="S11" s="316"/>
      <c r="T11" s="50"/>
      <c r="U11" s="78"/>
      <c r="V11" s="78"/>
      <c r="W11" s="78"/>
      <c r="X11" s="78"/>
      <c r="Y11" s="78"/>
    </row>
    <row r="12" spans="1:25" ht="13.5" customHeight="1">
      <c r="A12" s="430"/>
      <c r="B12" s="388"/>
      <c r="C12" s="388" t="s">
        <v>54</v>
      </c>
      <c r="D12" s="388"/>
      <c r="E12" s="343"/>
      <c r="F12" s="343"/>
      <c r="G12" s="50"/>
      <c r="H12" s="50"/>
      <c r="I12" s="50"/>
      <c r="J12" s="50"/>
      <c r="K12" s="50"/>
      <c r="L12" s="50"/>
      <c r="M12" s="50"/>
      <c r="N12" s="50"/>
      <c r="O12" s="298">
        <f t="shared" si="0"/>
        <v>0</v>
      </c>
      <c r="P12" s="298">
        <f t="shared" si="1"/>
        <v>0</v>
      </c>
      <c r="Q12" s="324"/>
      <c r="R12" s="324"/>
      <c r="S12" s="316"/>
      <c r="T12" s="50"/>
      <c r="U12" s="78"/>
      <c r="V12" s="78"/>
      <c r="W12" s="78"/>
      <c r="X12" s="78"/>
      <c r="Y12" s="78"/>
    </row>
    <row r="13" spans="1:25">
      <c r="A13" s="432">
        <v>2</v>
      </c>
      <c r="B13" s="505" t="s">
        <v>21</v>
      </c>
      <c r="C13" s="430" t="s">
        <v>125</v>
      </c>
      <c r="D13" s="66" t="s">
        <v>50</v>
      </c>
      <c r="E13" s="343"/>
      <c r="F13" s="343"/>
      <c r="G13" s="50"/>
      <c r="H13" s="50"/>
      <c r="I13" s="50"/>
      <c r="J13" s="50"/>
      <c r="K13" s="50"/>
      <c r="L13" s="50"/>
      <c r="M13" s="50"/>
      <c r="N13" s="50"/>
      <c r="O13" s="298">
        <f t="shared" si="0"/>
        <v>0</v>
      </c>
      <c r="P13" s="298">
        <f t="shared" si="1"/>
        <v>0</v>
      </c>
      <c r="Q13" s="324"/>
      <c r="R13" s="324"/>
      <c r="S13" s="316"/>
      <c r="T13" s="50"/>
      <c r="U13" s="78"/>
      <c r="V13" s="78"/>
      <c r="W13" s="78"/>
      <c r="X13" s="78"/>
      <c r="Y13" s="78"/>
    </row>
    <row r="14" spans="1:25" ht="13.5" customHeight="1">
      <c r="A14" s="433"/>
      <c r="B14" s="506"/>
      <c r="C14" s="430"/>
      <c r="D14" s="66" t="s">
        <v>51</v>
      </c>
      <c r="E14" s="343"/>
      <c r="F14" s="343"/>
      <c r="G14" s="50"/>
      <c r="H14" s="50"/>
      <c r="I14" s="50"/>
      <c r="J14" s="50"/>
      <c r="K14" s="50"/>
      <c r="L14" s="50"/>
      <c r="M14" s="50"/>
      <c r="N14" s="50"/>
      <c r="O14" s="298">
        <f t="shared" si="0"/>
        <v>0</v>
      </c>
      <c r="P14" s="298">
        <f t="shared" si="1"/>
        <v>0</v>
      </c>
      <c r="Q14" s="324"/>
      <c r="R14" s="324"/>
      <c r="S14" s="316"/>
      <c r="T14" s="50"/>
      <c r="U14" s="78"/>
      <c r="V14" s="78"/>
      <c r="W14" s="78"/>
      <c r="X14" s="78"/>
      <c r="Y14" s="78"/>
    </row>
    <row r="15" spans="1:25" ht="13.5" customHeight="1">
      <c r="A15" s="433"/>
      <c r="B15" s="506"/>
      <c r="C15" s="430">
        <v>35</v>
      </c>
      <c r="D15" s="66" t="s">
        <v>50</v>
      </c>
      <c r="E15" s="343"/>
      <c r="F15" s="343"/>
      <c r="G15" s="50"/>
      <c r="H15" s="50"/>
      <c r="I15" s="50"/>
      <c r="J15" s="50"/>
      <c r="K15" s="50"/>
      <c r="L15" s="50"/>
      <c r="M15" s="50"/>
      <c r="N15" s="50"/>
      <c r="O15" s="298">
        <f t="shared" si="0"/>
        <v>0</v>
      </c>
      <c r="P15" s="298">
        <f t="shared" si="1"/>
        <v>0</v>
      </c>
      <c r="Q15" s="324"/>
      <c r="R15" s="324"/>
      <c r="S15" s="316"/>
      <c r="T15" s="50"/>
      <c r="U15" s="78"/>
      <c r="V15" s="78"/>
      <c r="W15" s="78"/>
      <c r="X15" s="78"/>
      <c r="Y15" s="78"/>
    </row>
    <row r="16" spans="1:25" ht="13.5" customHeight="1">
      <c r="A16" s="433"/>
      <c r="B16" s="506"/>
      <c r="C16" s="430"/>
      <c r="D16" s="66" t="s">
        <v>51</v>
      </c>
      <c r="E16" s="343"/>
      <c r="F16" s="343"/>
      <c r="G16" s="50"/>
      <c r="H16" s="50"/>
      <c r="I16" s="50"/>
      <c r="J16" s="50"/>
      <c r="K16" s="50"/>
      <c r="L16" s="50"/>
      <c r="M16" s="50"/>
      <c r="N16" s="50"/>
      <c r="O16" s="298">
        <f t="shared" si="0"/>
        <v>0</v>
      </c>
      <c r="P16" s="298">
        <f t="shared" si="1"/>
        <v>0</v>
      </c>
      <c r="Q16" s="324"/>
      <c r="R16" s="324"/>
      <c r="S16" s="316"/>
      <c r="T16" s="50"/>
      <c r="U16" s="78"/>
      <c r="V16" s="78"/>
      <c r="W16" s="78"/>
      <c r="X16" s="78"/>
      <c r="Y16" s="78"/>
    </row>
    <row r="17" spans="1:25" ht="13.5" customHeight="1">
      <c r="A17" s="433"/>
      <c r="B17" s="506"/>
      <c r="C17" s="430" t="s">
        <v>435</v>
      </c>
      <c r="D17" s="66" t="s">
        <v>52</v>
      </c>
      <c r="E17" s="343"/>
      <c r="F17" s="343"/>
      <c r="G17" s="50"/>
      <c r="H17" s="50"/>
      <c r="I17" s="50"/>
      <c r="J17" s="50"/>
      <c r="K17" s="50"/>
      <c r="L17" s="50"/>
      <c r="M17" s="50"/>
      <c r="N17" s="50"/>
      <c r="O17" s="298">
        <f t="shared" si="0"/>
        <v>0</v>
      </c>
      <c r="P17" s="298">
        <f t="shared" si="1"/>
        <v>0</v>
      </c>
      <c r="Q17" s="324"/>
      <c r="R17" s="324"/>
      <c r="S17" s="316"/>
      <c r="T17" s="50"/>
      <c r="U17" s="78"/>
      <c r="V17" s="78"/>
      <c r="W17" s="78"/>
      <c r="X17" s="78"/>
      <c r="Y17" s="78"/>
    </row>
    <row r="18" spans="1:25" ht="13.5" customHeight="1">
      <c r="A18" s="433"/>
      <c r="B18" s="506"/>
      <c r="C18" s="430"/>
      <c r="D18" s="66" t="s">
        <v>51</v>
      </c>
      <c r="E18" s="343"/>
      <c r="F18" s="343"/>
      <c r="G18" s="50"/>
      <c r="H18" s="50"/>
      <c r="I18" s="50"/>
      <c r="J18" s="50"/>
      <c r="K18" s="50"/>
      <c r="L18" s="50"/>
      <c r="M18" s="50"/>
      <c r="N18" s="50"/>
      <c r="O18" s="298">
        <f t="shared" si="0"/>
        <v>0</v>
      </c>
      <c r="P18" s="298">
        <f t="shared" si="1"/>
        <v>0</v>
      </c>
      <c r="Q18" s="324"/>
      <c r="R18" s="324"/>
      <c r="S18" s="316"/>
      <c r="T18" s="50"/>
      <c r="U18" s="78"/>
      <c r="V18" s="78"/>
      <c r="W18" s="78"/>
      <c r="X18" s="78"/>
      <c r="Y18" s="78"/>
    </row>
    <row r="19" spans="1:25" ht="13.5" customHeight="1">
      <c r="A19" s="433"/>
      <c r="B19" s="506"/>
      <c r="C19" s="388" t="s">
        <v>53</v>
      </c>
      <c r="D19" s="388"/>
      <c r="E19" s="343"/>
      <c r="F19" s="343"/>
      <c r="G19" s="50"/>
      <c r="H19" s="50"/>
      <c r="I19" s="50"/>
      <c r="J19" s="50"/>
      <c r="K19" s="50"/>
      <c r="L19" s="50"/>
      <c r="M19" s="50"/>
      <c r="N19" s="50"/>
      <c r="O19" s="298">
        <f t="shared" si="0"/>
        <v>0</v>
      </c>
      <c r="P19" s="298">
        <f t="shared" si="1"/>
        <v>0</v>
      </c>
      <c r="Q19" s="324"/>
      <c r="R19" s="324"/>
      <c r="S19" s="316"/>
      <c r="T19" s="50"/>
      <c r="U19" s="78"/>
      <c r="V19" s="78"/>
      <c r="W19" s="78"/>
      <c r="X19" s="78"/>
      <c r="Y19" s="78"/>
    </row>
    <row r="20" spans="1:25" ht="13.5" customHeight="1">
      <c r="A20" s="434"/>
      <c r="B20" s="507"/>
      <c r="C20" s="388" t="s">
        <v>54</v>
      </c>
      <c r="D20" s="388"/>
      <c r="E20" s="343"/>
      <c r="F20" s="343"/>
      <c r="G20" s="50"/>
      <c r="H20" s="50"/>
      <c r="I20" s="50"/>
      <c r="J20" s="50"/>
      <c r="K20" s="50"/>
      <c r="L20" s="50"/>
      <c r="M20" s="50"/>
      <c r="N20" s="50"/>
      <c r="O20" s="298">
        <f t="shared" si="0"/>
        <v>0</v>
      </c>
      <c r="P20" s="298">
        <f t="shared" si="1"/>
        <v>0</v>
      </c>
      <c r="Q20" s="324"/>
      <c r="R20" s="324"/>
      <c r="S20" s="316"/>
      <c r="T20" s="50"/>
      <c r="U20" s="78"/>
      <c r="V20" s="78"/>
      <c r="W20" s="78"/>
      <c r="X20" s="78"/>
      <c r="Y20" s="78"/>
    </row>
    <row r="21" spans="1:25">
      <c r="A21" s="432">
        <v>3</v>
      </c>
      <c r="B21" s="418" t="s">
        <v>54</v>
      </c>
      <c r="C21" s="430" t="s">
        <v>125</v>
      </c>
      <c r="D21" s="66" t="s">
        <v>50</v>
      </c>
      <c r="E21" s="298">
        <f>E5+E13</f>
        <v>0</v>
      </c>
      <c r="F21" s="298">
        <f t="shared" ref="F21:N21" si="2">F5+F13</f>
        <v>0</v>
      </c>
      <c r="G21" s="298">
        <f t="shared" si="2"/>
        <v>0</v>
      </c>
      <c r="H21" s="298">
        <f t="shared" si="2"/>
        <v>0</v>
      </c>
      <c r="I21" s="298">
        <f t="shared" si="2"/>
        <v>0</v>
      </c>
      <c r="J21" s="298">
        <f t="shared" si="2"/>
        <v>0</v>
      </c>
      <c r="K21" s="298">
        <f t="shared" si="2"/>
        <v>0</v>
      </c>
      <c r="L21" s="298">
        <f t="shared" si="2"/>
        <v>0</v>
      </c>
      <c r="M21" s="298">
        <f t="shared" si="2"/>
        <v>0</v>
      </c>
      <c r="N21" s="298">
        <f t="shared" si="2"/>
        <v>0</v>
      </c>
      <c r="O21" s="298">
        <f t="shared" si="0"/>
        <v>0</v>
      </c>
      <c r="P21" s="298">
        <f t="shared" si="1"/>
        <v>0</v>
      </c>
      <c r="Q21" s="298">
        <f t="shared" ref="Q21:T28" si="3">Q5+Q13</f>
        <v>0</v>
      </c>
      <c r="R21" s="298">
        <f t="shared" si="3"/>
        <v>0</v>
      </c>
      <c r="S21" s="298">
        <f t="shared" si="3"/>
        <v>0</v>
      </c>
      <c r="T21" s="298">
        <f t="shared" si="3"/>
        <v>0</v>
      </c>
      <c r="U21" s="78"/>
      <c r="V21" s="78"/>
      <c r="W21" s="78"/>
      <c r="X21" s="78"/>
      <c r="Y21" s="78"/>
    </row>
    <row r="22" spans="1:25">
      <c r="A22" s="433"/>
      <c r="B22" s="431"/>
      <c r="C22" s="430"/>
      <c r="D22" s="66" t="s">
        <v>51</v>
      </c>
      <c r="E22" s="298">
        <f t="shared" ref="E22:N28" si="4">E6+E14</f>
        <v>0</v>
      </c>
      <c r="F22" s="298">
        <f t="shared" si="4"/>
        <v>0</v>
      </c>
      <c r="G22" s="298">
        <f t="shared" si="4"/>
        <v>0</v>
      </c>
      <c r="H22" s="298">
        <f t="shared" si="4"/>
        <v>0</v>
      </c>
      <c r="I22" s="298">
        <f t="shared" si="4"/>
        <v>0</v>
      </c>
      <c r="J22" s="298">
        <f t="shared" si="4"/>
        <v>0</v>
      </c>
      <c r="K22" s="298">
        <f t="shared" si="4"/>
        <v>0</v>
      </c>
      <c r="L22" s="298">
        <f t="shared" si="4"/>
        <v>0</v>
      </c>
      <c r="M22" s="298">
        <f t="shared" si="4"/>
        <v>0</v>
      </c>
      <c r="N22" s="298">
        <f t="shared" si="4"/>
        <v>0</v>
      </c>
      <c r="O22" s="298">
        <f t="shared" si="0"/>
        <v>0</v>
      </c>
      <c r="P22" s="298">
        <f t="shared" si="1"/>
        <v>0</v>
      </c>
      <c r="Q22" s="298">
        <f t="shared" si="3"/>
        <v>0</v>
      </c>
      <c r="R22" s="298">
        <f t="shared" si="3"/>
        <v>0</v>
      </c>
      <c r="S22" s="298">
        <f t="shared" si="3"/>
        <v>0</v>
      </c>
      <c r="T22" s="298">
        <f t="shared" si="3"/>
        <v>0</v>
      </c>
      <c r="U22" s="78"/>
      <c r="V22" s="78"/>
      <c r="W22" s="78"/>
      <c r="X22" s="78"/>
      <c r="Y22" s="78"/>
    </row>
    <row r="23" spans="1:25">
      <c r="A23" s="433"/>
      <c r="B23" s="431"/>
      <c r="C23" s="430">
        <v>35</v>
      </c>
      <c r="D23" s="66" t="s">
        <v>50</v>
      </c>
      <c r="E23" s="298">
        <f t="shared" si="4"/>
        <v>0</v>
      </c>
      <c r="F23" s="298">
        <f t="shared" si="4"/>
        <v>0</v>
      </c>
      <c r="G23" s="298">
        <f t="shared" si="4"/>
        <v>0</v>
      </c>
      <c r="H23" s="298">
        <f t="shared" si="4"/>
        <v>0</v>
      </c>
      <c r="I23" s="298">
        <f t="shared" si="4"/>
        <v>0</v>
      </c>
      <c r="J23" s="298">
        <f t="shared" si="4"/>
        <v>0</v>
      </c>
      <c r="K23" s="298">
        <f t="shared" si="4"/>
        <v>0</v>
      </c>
      <c r="L23" s="298">
        <f t="shared" si="4"/>
        <v>0</v>
      </c>
      <c r="M23" s="298">
        <f t="shared" si="4"/>
        <v>0</v>
      </c>
      <c r="N23" s="298">
        <f t="shared" si="4"/>
        <v>0</v>
      </c>
      <c r="O23" s="298">
        <f t="shared" si="0"/>
        <v>0</v>
      </c>
      <c r="P23" s="298">
        <f t="shared" si="1"/>
        <v>0</v>
      </c>
      <c r="Q23" s="298">
        <f t="shared" si="3"/>
        <v>0</v>
      </c>
      <c r="R23" s="298">
        <f t="shared" si="3"/>
        <v>0</v>
      </c>
      <c r="S23" s="298">
        <f t="shared" si="3"/>
        <v>0</v>
      </c>
      <c r="T23" s="298">
        <f t="shared" si="3"/>
        <v>0</v>
      </c>
      <c r="U23" s="78"/>
      <c r="V23" s="78"/>
      <c r="W23" s="78"/>
      <c r="X23" s="78"/>
      <c r="Y23" s="78"/>
    </row>
    <row r="24" spans="1:25">
      <c r="A24" s="433"/>
      <c r="B24" s="431"/>
      <c r="C24" s="430"/>
      <c r="D24" s="66" t="s">
        <v>51</v>
      </c>
      <c r="E24" s="298">
        <f t="shared" si="4"/>
        <v>0</v>
      </c>
      <c r="F24" s="298">
        <f t="shared" si="4"/>
        <v>0</v>
      </c>
      <c r="G24" s="298">
        <f t="shared" si="4"/>
        <v>0</v>
      </c>
      <c r="H24" s="298">
        <f t="shared" si="4"/>
        <v>0</v>
      </c>
      <c r="I24" s="298">
        <f t="shared" si="4"/>
        <v>0</v>
      </c>
      <c r="J24" s="298">
        <f t="shared" si="4"/>
        <v>0</v>
      </c>
      <c r="K24" s="298">
        <f t="shared" si="4"/>
        <v>0</v>
      </c>
      <c r="L24" s="298">
        <f t="shared" si="4"/>
        <v>0</v>
      </c>
      <c r="M24" s="298">
        <f t="shared" si="4"/>
        <v>0</v>
      </c>
      <c r="N24" s="298">
        <f t="shared" si="4"/>
        <v>0</v>
      </c>
      <c r="O24" s="298">
        <f t="shared" si="0"/>
        <v>0</v>
      </c>
      <c r="P24" s="298">
        <f t="shared" si="1"/>
        <v>0</v>
      </c>
      <c r="Q24" s="298">
        <f t="shared" si="3"/>
        <v>0</v>
      </c>
      <c r="R24" s="298">
        <f t="shared" si="3"/>
        <v>0</v>
      </c>
      <c r="S24" s="298">
        <f t="shared" si="3"/>
        <v>0</v>
      </c>
      <c r="T24" s="298">
        <f t="shared" si="3"/>
        <v>0</v>
      </c>
      <c r="U24" s="78"/>
      <c r="V24" s="78"/>
      <c r="W24" s="78"/>
      <c r="X24" s="78"/>
      <c r="Y24" s="78"/>
    </row>
    <row r="25" spans="1:25">
      <c r="A25" s="433"/>
      <c r="B25" s="431"/>
      <c r="C25" s="430" t="s">
        <v>435</v>
      </c>
      <c r="D25" s="66" t="s">
        <v>52</v>
      </c>
      <c r="E25" s="298">
        <f t="shared" si="4"/>
        <v>0</v>
      </c>
      <c r="F25" s="298">
        <f t="shared" si="4"/>
        <v>0</v>
      </c>
      <c r="G25" s="298">
        <f t="shared" si="4"/>
        <v>0</v>
      </c>
      <c r="H25" s="298">
        <f t="shared" si="4"/>
        <v>0</v>
      </c>
      <c r="I25" s="298">
        <f t="shared" si="4"/>
        <v>0</v>
      </c>
      <c r="J25" s="298">
        <f t="shared" si="4"/>
        <v>0</v>
      </c>
      <c r="K25" s="298">
        <f t="shared" si="4"/>
        <v>0</v>
      </c>
      <c r="L25" s="298">
        <f t="shared" si="4"/>
        <v>0</v>
      </c>
      <c r="M25" s="298">
        <f t="shared" si="4"/>
        <v>0</v>
      </c>
      <c r="N25" s="298">
        <f t="shared" si="4"/>
        <v>0</v>
      </c>
      <c r="O25" s="298">
        <f t="shared" si="0"/>
        <v>0</v>
      </c>
      <c r="P25" s="298">
        <f t="shared" si="1"/>
        <v>0</v>
      </c>
      <c r="Q25" s="298">
        <f t="shared" si="3"/>
        <v>0</v>
      </c>
      <c r="R25" s="298">
        <f t="shared" si="3"/>
        <v>0</v>
      </c>
      <c r="S25" s="298">
        <f t="shared" si="3"/>
        <v>0</v>
      </c>
      <c r="T25" s="298">
        <f t="shared" si="3"/>
        <v>0</v>
      </c>
      <c r="U25" s="78"/>
      <c r="V25" s="78"/>
      <c r="W25" s="78"/>
      <c r="X25" s="78"/>
      <c r="Y25" s="78"/>
    </row>
    <row r="26" spans="1:25">
      <c r="A26" s="433"/>
      <c r="B26" s="431"/>
      <c r="C26" s="430"/>
      <c r="D26" s="66" t="s">
        <v>51</v>
      </c>
      <c r="E26" s="298">
        <f t="shared" si="4"/>
        <v>0</v>
      </c>
      <c r="F26" s="298">
        <f t="shared" si="4"/>
        <v>0</v>
      </c>
      <c r="G26" s="298">
        <f t="shared" si="4"/>
        <v>0</v>
      </c>
      <c r="H26" s="298">
        <f t="shared" si="4"/>
        <v>0</v>
      </c>
      <c r="I26" s="298">
        <f t="shared" si="4"/>
        <v>0</v>
      </c>
      <c r="J26" s="298">
        <f t="shared" si="4"/>
        <v>0</v>
      </c>
      <c r="K26" s="298">
        <f t="shared" si="4"/>
        <v>0</v>
      </c>
      <c r="L26" s="298">
        <f t="shared" si="4"/>
        <v>0</v>
      </c>
      <c r="M26" s="298">
        <f t="shared" si="4"/>
        <v>0</v>
      </c>
      <c r="N26" s="298">
        <f t="shared" si="4"/>
        <v>0</v>
      </c>
      <c r="O26" s="298">
        <f t="shared" si="0"/>
        <v>0</v>
      </c>
      <c r="P26" s="298">
        <f t="shared" si="1"/>
        <v>0</v>
      </c>
      <c r="Q26" s="298">
        <f t="shared" si="3"/>
        <v>0</v>
      </c>
      <c r="R26" s="298">
        <f t="shared" si="3"/>
        <v>0</v>
      </c>
      <c r="S26" s="298">
        <f t="shared" si="3"/>
        <v>0</v>
      </c>
      <c r="T26" s="298">
        <f t="shared" si="3"/>
        <v>0</v>
      </c>
      <c r="U26" s="78"/>
      <c r="V26" s="78"/>
      <c r="W26" s="78"/>
      <c r="X26" s="78"/>
      <c r="Y26" s="78"/>
    </row>
    <row r="27" spans="1:25">
      <c r="A27" s="433"/>
      <c r="B27" s="431"/>
      <c r="C27" s="388" t="s">
        <v>53</v>
      </c>
      <c r="D27" s="388"/>
      <c r="E27" s="298">
        <f t="shared" si="4"/>
        <v>0</v>
      </c>
      <c r="F27" s="298">
        <f t="shared" si="4"/>
        <v>0</v>
      </c>
      <c r="G27" s="298">
        <f t="shared" si="4"/>
        <v>0</v>
      </c>
      <c r="H27" s="298">
        <f t="shared" si="4"/>
        <v>0</v>
      </c>
      <c r="I27" s="298">
        <f t="shared" si="4"/>
        <v>0</v>
      </c>
      <c r="J27" s="298">
        <f t="shared" si="4"/>
        <v>0</v>
      </c>
      <c r="K27" s="298">
        <f t="shared" si="4"/>
        <v>0</v>
      </c>
      <c r="L27" s="298">
        <f t="shared" si="4"/>
        <v>0</v>
      </c>
      <c r="M27" s="298">
        <f t="shared" si="4"/>
        <v>0</v>
      </c>
      <c r="N27" s="298">
        <f t="shared" si="4"/>
        <v>0</v>
      </c>
      <c r="O27" s="298">
        <f t="shared" si="0"/>
        <v>0</v>
      </c>
      <c r="P27" s="298">
        <f t="shared" si="1"/>
        <v>0</v>
      </c>
      <c r="Q27" s="298">
        <f t="shared" si="3"/>
        <v>0</v>
      </c>
      <c r="R27" s="298">
        <f t="shared" si="3"/>
        <v>0</v>
      </c>
      <c r="S27" s="298">
        <f t="shared" si="3"/>
        <v>0</v>
      </c>
      <c r="T27" s="298">
        <f t="shared" si="3"/>
        <v>0</v>
      </c>
      <c r="U27" s="78"/>
      <c r="V27" s="78"/>
      <c r="W27" s="78"/>
      <c r="X27" s="78"/>
      <c r="Y27" s="78"/>
    </row>
    <row r="28" spans="1:25" ht="13.5" customHeight="1">
      <c r="A28" s="434"/>
      <c r="B28" s="419"/>
      <c r="C28" s="388" t="s">
        <v>54</v>
      </c>
      <c r="D28" s="388"/>
      <c r="E28" s="298">
        <f t="shared" si="4"/>
        <v>0</v>
      </c>
      <c r="F28" s="298">
        <f t="shared" si="4"/>
        <v>0</v>
      </c>
      <c r="G28" s="298">
        <f t="shared" si="4"/>
        <v>0</v>
      </c>
      <c r="H28" s="298">
        <f t="shared" si="4"/>
        <v>0</v>
      </c>
      <c r="I28" s="298">
        <f t="shared" si="4"/>
        <v>0</v>
      </c>
      <c r="J28" s="298">
        <f t="shared" si="4"/>
        <v>0</v>
      </c>
      <c r="K28" s="298">
        <f t="shared" si="4"/>
        <v>0</v>
      </c>
      <c r="L28" s="298">
        <f t="shared" si="4"/>
        <v>0</v>
      </c>
      <c r="M28" s="298">
        <f t="shared" si="4"/>
        <v>0</v>
      </c>
      <c r="N28" s="298">
        <f t="shared" si="4"/>
        <v>0</v>
      </c>
      <c r="O28" s="298">
        <f t="shared" si="0"/>
        <v>0</v>
      </c>
      <c r="P28" s="298">
        <f t="shared" si="1"/>
        <v>0</v>
      </c>
      <c r="Q28" s="298">
        <f t="shared" si="3"/>
        <v>0</v>
      </c>
      <c r="R28" s="298">
        <f t="shared" si="3"/>
        <v>0</v>
      </c>
      <c r="S28" s="298">
        <f t="shared" si="3"/>
        <v>0</v>
      </c>
      <c r="T28" s="298">
        <f t="shared" si="3"/>
        <v>0</v>
      </c>
      <c r="U28" s="78"/>
      <c r="V28" s="78"/>
      <c r="W28" s="78"/>
      <c r="X28" s="78"/>
      <c r="Y28" s="78"/>
    </row>
    <row r="29" spans="1:25" ht="26.25" customHeight="1">
      <c r="A29" s="432">
        <v>3.1</v>
      </c>
      <c r="B29" s="418" t="s">
        <v>126</v>
      </c>
      <c r="C29" s="430" t="s">
        <v>125</v>
      </c>
      <c r="D29" s="66" t="s">
        <v>50</v>
      </c>
      <c r="E29" s="50"/>
      <c r="F29" s="343"/>
      <c r="G29" s="50"/>
      <c r="H29" s="50"/>
      <c r="I29" s="50"/>
      <c r="J29" s="50"/>
      <c r="K29" s="50"/>
      <c r="L29" s="50"/>
      <c r="M29" s="50"/>
      <c r="N29" s="50"/>
      <c r="O29" s="298">
        <f t="shared" si="0"/>
        <v>0</v>
      </c>
      <c r="P29" s="298">
        <f t="shared" si="1"/>
        <v>0</v>
      </c>
      <c r="Q29" s="324"/>
      <c r="R29" s="324"/>
      <c r="S29" s="316"/>
      <c r="T29" s="50"/>
      <c r="U29" s="78"/>
      <c r="V29" s="78"/>
      <c r="W29" s="78"/>
      <c r="X29" s="78"/>
      <c r="Y29" s="78"/>
    </row>
    <row r="30" spans="1:25">
      <c r="A30" s="433"/>
      <c r="B30" s="431"/>
      <c r="C30" s="430"/>
      <c r="D30" s="66" t="s">
        <v>51</v>
      </c>
      <c r="E30" s="343"/>
      <c r="F30" s="343"/>
      <c r="G30" s="50"/>
      <c r="H30" s="50"/>
      <c r="I30" s="50"/>
      <c r="J30" s="50"/>
      <c r="K30" s="50"/>
      <c r="L30" s="50"/>
      <c r="M30" s="50"/>
      <c r="N30" s="50"/>
      <c r="O30" s="298">
        <f t="shared" si="0"/>
        <v>0</v>
      </c>
      <c r="P30" s="298">
        <f t="shared" si="1"/>
        <v>0</v>
      </c>
      <c r="Q30" s="324"/>
      <c r="R30" s="324"/>
      <c r="S30" s="316"/>
      <c r="T30" s="50"/>
      <c r="U30" s="78"/>
      <c r="V30" s="78"/>
      <c r="W30" s="78"/>
      <c r="X30" s="78"/>
      <c r="Y30" s="78"/>
    </row>
    <row r="31" spans="1:25">
      <c r="A31" s="433"/>
      <c r="B31" s="431"/>
      <c r="C31" s="430">
        <v>35</v>
      </c>
      <c r="D31" s="66" t="s">
        <v>50</v>
      </c>
      <c r="E31" s="343"/>
      <c r="F31" s="343"/>
      <c r="G31" s="50"/>
      <c r="H31" s="50"/>
      <c r="I31" s="50"/>
      <c r="J31" s="50"/>
      <c r="K31" s="50"/>
      <c r="L31" s="50"/>
      <c r="M31" s="50"/>
      <c r="N31" s="50"/>
      <c r="O31" s="298">
        <f t="shared" si="0"/>
        <v>0</v>
      </c>
      <c r="P31" s="298">
        <f t="shared" si="1"/>
        <v>0</v>
      </c>
      <c r="Q31" s="324"/>
      <c r="R31" s="324"/>
      <c r="S31" s="316"/>
      <c r="T31" s="50"/>
      <c r="U31" s="78"/>
      <c r="V31" s="78"/>
      <c r="W31" s="78"/>
      <c r="X31" s="78"/>
      <c r="Y31" s="78"/>
    </row>
    <row r="32" spans="1:25">
      <c r="A32" s="433"/>
      <c r="B32" s="431"/>
      <c r="C32" s="430"/>
      <c r="D32" s="66" t="s">
        <v>51</v>
      </c>
      <c r="E32" s="343"/>
      <c r="F32" s="343"/>
      <c r="G32" s="50"/>
      <c r="H32" s="50"/>
      <c r="I32" s="50"/>
      <c r="J32" s="50"/>
      <c r="K32" s="50"/>
      <c r="L32" s="50"/>
      <c r="M32" s="50"/>
      <c r="N32" s="50"/>
      <c r="O32" s="298">
        <f t="shared" si="0"/>
        <v>0</v>
      </c>
      <c r="P32" s="298">
        <f t="shared" si="1"/>
        <v>0</v>
      </c>
      <c r="Q32" s="324"/>
      <c r="R32" s="324"/>
      <c r="S32" s="316"/>
      <c r="T32" s="50"/>
      <c r="U32" s="78"/>
      <c r="V32" s="78"/>
      <c r="W32" s="78"/>
      <c r="X32" s="78"/>
      <c r="Y32" s="78"/>
    </row>
    <row r="33" spans="1:25">
      <c r="A33" s="433"/>
      <c r="B33" s="431"/>
      <c r="C33" s="430" t="s">
        <v>435</v>
      </c>
      <c r="D33" s="66" t="s">
        <v>52</v>
      </c>
      <c r="E33" s="343"/>
      <c r="F33" s="343"/>
      <c r="G33" s="50"/>
      <c r="H33" s="50"/>
      <c r="I33" s="50"/>
      <c r="J33" s="50"/>
      <c r="K33" s="50"/>
      <c r="L33" s="50"/>
      <c r="M33" s="50"/>
      <c r="N33" s="50"/>
      <c r="O33" s="298">
        <f t="shared" si="0"/>
        <v>0</v>
      </c>
      <c r="P33" s="298">
        <f t="shared" si="1"/>
        <v>0</v>
      </c>
      <c r="Q33" s="324"/>
      <c r="R33" s="324"/>
      <c r="S33" s="316"/>
      <c r="T33" s="50"/>
      <c r="U33" s="78"/>
      <c r="V33" s="78"/>
      <c r="W33" s="78"/>
      <c r="X33" s="78"/>
      <c r="Y33" s="78"/>
    </row>
    <row r="34" spans="1:25">
      <c r="A34" s="433"/>
      <c r="B34" s="431"/>
      <c r="C34" s="430"/>
      <c r="D34" s="66" t="s">
        <v>51</v>
      </c>
      <c r="E34" s="343"/>
      <c r="F34" s="343"/>
      <c r="G34" s="50"/>
      <c r="H34" s="50"/>
      <c r="I34" s="50"/>
      <c r="J34" s="50"/>
      <c r="K34" s="50"/>
      <c r="L34" s="50"/>
      <c r="M34" s="50"/>
      <c r="N34" s="50"/>
      <c r="O34" s="298">
        <f t="shared" si="0"/>
        <v>0</v>
      </c>
      <c r="P34" s="298">
        <f t="shared" si="1"/>
        <v>0</v>
      </c>
      <c r="Q34" s="324"/>
      <c r="R34" s="324"/>
      <c r="S34" s="316"/>
      <c r="T34" s="50"/>
      <c r="U34" s="78"/>
      <c r="V34" s="78"/>
      <c r="W34" s="78"/>
      <c r="X34" s="78"/>
      <c r="Y34" s="78"/>
    </row>
    <row r="35" spans="1:25">
      <c r="A35" s="433"/>
      <c r="B35" s="431"/>
      <c r="C35" s="388" t="s">
        <v>53</v>
      </c>
      <c r="D35" s="388"/>
      <c r="E35" s="343"/>
      <c r="F35" s="343"/>
      <c r="G35" s="50"/>
      <c r="H35" s="50"/>
      <c r="I35" s="50"/>
      <c r="J35" s="50"/>
      <c r="K35" s="50"/>
      <c r="L35" s="50"/>
      <c r="M35" s="50"/>
      <c r="N35" s="50"/>
      <c r="O35" s="298">
        <f t="shared" si="0"/>
        <v>0</v>
      </c>
      <c r="P35" s="298">
        <f t="shared" si="1"/>
        <v>0</v>
      </c>
      <c r="Q35" s="324"/>
      <c r="R35" s="324"/>
      <c r="S35" s="316"/>
      <c r="T35" s="50"/>
      <c r="U35" s="78"/>
      <c r="V35" s="78"/>
      <c r="W35" s="78"/>
      <c r="X35" s="78"/>
      <c r="Y35" s="78"/>
    </row>
    <row r="36" spans="1:25" ht="13.5" customHeight="1">
      <c r="A36" s="434"/>
      <c r="B36" s="419"/>
      <c r="C36" s="388" t="s">
        <v>54</v>
      </c>
      <c r="D36" s="388"/>
      <c r="E36" s="343"/>
      <c r="F36" s="343"/>
      <c r="G36" s="50"/>
      <c r="H36" s="50"/>
      <c r="I36" s="50"/>
      <c r="J36" s="50"/>
      <c r="K36" s="50"/>
      <c r="L36" s="50"/>
      <c r="M36" s="50"/>
      <c r="N36" s="50"/>
      <c r="O36" s="298">
        <f t="shared" si="0"/>
        <v>0</v>
      </c>
      <c r="P36" s="298">
        <f t="shared" si="1"/>
        <v>0</v>
      </c>
      <c r="Q36" s="324"/>
      <c r="R36" s="324"/>
      <c r="S36" s="316"/>
      <c r="T36" s="50"/>
      <c r="U36" s="78"/>
      <c r="V36" s="78"/>
      <c r="W36" s="78"/>
      <c r="X36" s="78"/>
      <c r="Y36" s="78"/>
    </row>
    <row r="37" spans="1:25">
      <c r="A37" s="432">
        <v>3.2</v>
      </c>
      <c r="B37" s="432" t="s">
        <v>99</v>
      </c>
      <c r="C37" s="430" t="s">
        <v>125</v>
      </c>
      <c r="D37" s="66" t="s">
        <v>50</v>
      </c>
      <c r="E37" s="343"/>
      <c r="F37" s="343"/>
      <c r="G37" s="50"/>
      <c r="H37" s="50"/>
      <c r="I37" s="50"/>
      <c r="J37" s="50"/>
      <c r="K37" s="50"/>
      <c r="L37" s="50"/>
      <c r="M37" s="50"/>
      <c r="N37" s="50"/>
      <c r="O37" s="298">
        <f t="shared" si="0"/>
        <v>0</v>
      </c>
      <c r="P37" s="298">
        <f t="shared" si="1"/>
        <v>0</v>
      </c>
      <c r="Q37" s="324"/>
      <c r="R37" s="324"/>
      <c r="S37" s="316"/>
      <c r="T37" s="50"/>
      <c r="U37" s="78"/>
      <c r="V37" s="78"/>
      <c r="W37" s="78"/>
      <c r="X37" s="78"/>
      <c r="Y37" s="78"/>
    </row>
    <row r="38" spans="1:25">
      <c r="A38" s="433"/>
      <c r="B38" s="433"/>
      <c r="C38" s="430"/>
      <c r="D38" s="66" t="s">
        <v>51</v>
      </c>
      <c r="E38" s="343"/>
      <c r="F38" s="343"/>
      <c r="G38" s="50"/>
      <c r="H38" s="50"/>
      <c r="I38" s="50"/>
      <c r="J38" s="50"/>
      <c r="K38" s="50"/>
      <c r="L38" s="50"/>
      <c r="M38" s="50"/>
      <c r="N38" s="50"/>
      <c r="O38" s="298">
        <f t="shared" si="0"/>
        <v>0</v>
      </c>
      <c r="P38" s="298">
        <f t="shared" si="1"/>
        <v>0</v>
      </c>
      <c r="Q38" s="324"/>
      <c r="R38" s="324"/>
      <c r="S38" s="316"/>
      <c r="T38" s="50"/>
      <c r="U38" s="78"/>
      <c r="V38" s="78"/>
      <c r="W38" s="78"/>
      <c r="X38" s="78"/>
      <c r="Y38" s="78"/>
    </row>
    <row r="39" spans="1:25">
      <c r="A39" s="433"/>
      <c r="B39" s="433"/>
      <c r="C39" s="430">
        <v>35</v>
      </c>
      <c r="D39" s="66" t="s">
        <v>50</v>
      </c>
      <c r="E39" s="343"/>
      <c r="F39" s="343"/>
      <c r="G39" s="50"/>
      <c r="H39" s="50"/>
      <c r="I39" s="50"/>
      <c r="J39" s="50"/>
      <c r="K39" s="50"/>
      <c r="L39" s="50"/>
      <c r="M39" s="50"/>
      <c r="N39" s="50"/>
      <c r="O39" s="298">
        <f t="shared" si="0"/>
        <v>0</v>
      </c>
      <c r="P39" s="298">
        <f t="shared" si="1"/>
        <v>0</v>
      </c>
      <c r="Q39" s="324"/>
      <c r="R39" s="324"/>
      <c r="S39" s="316"/>
      <c r="T39" s="50"/>
      <c r="U39" s="78"/>
      <c r="V39" s="78"/>
      <c r="W39" s="78"/>
      <c r="X39" s="78"/>
      <c r="Y39" s="78"/>
    </row>
    <row r="40" spans="1:25">
      <c r="A40" s="433"/>
      <c r="B40" s="433"/>
      <c r="C40" s="430"/>
      <c r="D40" s="66" t="s">
        <v>51</v>
      </c>
      <c r="E40" s="343"/>
      <c r="F40" s="343"/>
      <c r="G40" s="50"/>
      <c r="H40" s="50"/>
      <c r="I40" s="50"/>
      <c r="J40" s="50"/>
      <c r="K40" s="50"/>
      <c r="L40" s="50"/>
      <c r="M40" s="50"/>
      <c r="N40" s="50"/>
      <c r="O40" s="298">
        <f t="shared" si="0"/>
        <v>0</v>
      </c>
      <c r="P40" s="298">
        <f t="shared" si="1"/>
        <v>0</v>
      </c>
      <c r="Q40" s="324"/>
      <c r="R40" s="324"/>
      <c r="S40" s="316"/>
      <c r="T40" s="50"/>
      <c r="U40" s="78"/>
      <c r="V40" s="78"/>
      <c r="W40" s="78"/>
      <c r="X40" s="78"/>
      <c r="Y40" s="78"/>
    </row>
    <row r="41" spans="1:25">
      <c r="A41" s="433"/>
      <c r="B41" s="433"/>
      <c r="C41" s="430" t="s">
        <v>435</v>
      </c>
      <c r="D41" s="66" t="s">
        <v>52</v>
      </c>
      <c r="E41" s="343"/>
      <c r="F41" s="343"/>
      <c r="G41" s="50"/>
      <c r="H41" s="50"/>
      <c r="I41" s="50"/>
      <c r="J41" s="50"/>
      <c r="K41" s="50"/>
      <c r="L41" s="50"/>
      <c r="M41" s="50"/>
      <c r="N41" s="50"/>
      <c r="O41" s="298">
        <f t="shared" si="0"/>
        <v>0</v>
      </c>
      <c r="P41" s="298">
        <f t="shared" si="1"/>
        <v>0</v>
      </c>
      <c r="Q41" s="324"/>
      <c r="R41" s="324"/>
      <c r="S41" s="316"/>
      <c r="T41" s="50"/>
      <c r="U41" s="78"/>
      <c r="V41" s="78"/>
      <c r="W41" s="78"/>
      <c r="X41" s="78"/>
      <c r="Y41" s="78"/>
    </row>
    <row r="42" spans="1:25">
      <c r="A42" s="433"/>
      <c r="B42" s="433"/>
      <c r="C42" s="430"/>
      <c r="D42" s="66" t="s">
        <v>51</v>
      </c>
      <c r="E42" s="343"/>
      <c r="F42" s="343"/>
      <c r="G42" s="50"/>
      <c r="H42" s="50"/>
      <c r="I42" s="50"/>
      <c r="J42" s="50"/>
      <c r="K42" s="50"/>
      <c r="L42" s="50"/>
      <c r="M42" s="50"/>
      <c r="N42" s="50"/>
      <c r="O42" s="298">
        <f t="shared" si="0"/>
        <v>0</v>
      </c>
      <c r="P42" s="298">
        <f t="shared" si="1"/>
        <v>0</v>
      </c>
      <c r="Q42" s="324"/>
      <c r="R42" s="324"/>
      <c r="S42" s="316"/>
      <c r="T42" s="50"/>
      <c r="U42" s="78"/>
      <c r="V42" s="78"/>
      <c r="W42" s="78"/>
      <c r="X42" s="78"/>
      <c r="Y42" s="78"/>
    </row>
    <row r="43" spans="1:25">
      <c r="A43" s="433"/>
      <c r="B43" s="433"/>
      <c r="C43" s="388" t="s">
        <v>53</v>
      </c>
      <c r="D43" s="388"/>
      <c r="E43" s="343"/>
      <c r="F43" s="343"/>
      <c r="G43" s="50"/>
      <c r="H43" s="50"/>
      <c r="I43" s="50"/>
      <c r="J43" s="50"/>
      <c r="K43" s="50"/>
      <c r="L43" s="50"/>
      <c r="M43" s="50"/>
      <c r="N43" s="50"/>
      <c r="O43" s="298">
        <f t="shared" si="0"/>
        <v>0</v>
      </c>
      <c r="P43" s="298">
        <f t="shared" si="1"/>
        <v>0</v>
      </c>
      <c r="Q43" s="324"/>
      <c r="R43" s="324"/>
      <c r="S43" s="316"/>
      <c r="T43" s="50"/>
      <c r="U43" s="78"/>
      <c r="V43" s="78"/>
      <c r="W43" s="78"/>
      <c r="X43" s="78"/>
      <c r="Y43" s="78"/>
    </row>
    <row r="44" spans="1:25" ht="13.5" customHeight="1">
      <c r="A44" s="434"/>
      <c r="B44" s="434"/>
      <c r="C44" s="388" t="s">
        <v>54</v>
      </c>
      <c r="D44" s="388"/>
      <c r="E44" s="343"/>
      <c r="F44" s="343"/>
      <c r="G44" s="50"/>
      <c r="H44" s="50"/>
      <c r="I44" s="50"/>
      <c r="J44" s="50"/>
      <c r="K44" s="50"/>
      <c r="L44" s="50"/>
      <c r="M44" s="50"/>
      <c r="N44" s="50"/>
      <c r="O44" s="298">
        <f t="shared" si="0"/>
        <v>0</v>
      </c>
      <c r="P44" s="298">
        <f t="shared" si="1"/>
        <v>0</v>
      </c>
      <c r="Q44" s="324"/>
      <c r="R44" s="324"/>
      <c r="S44" s="316"/>
      <c r="T44" s="50"/>
      <c r="U44" s="78"/>
      <c r="V44" s="78"/>
      <c r="W44" s="78"/>
      <c r="X44" s="78"/>
      <c r="Y44" s="78"/>
    </row>
    <row r="45" spans="1:25">
      <c r="A45" s="432">
        <v>3.3</v>
      </c>
      <c r="B45" s="432" t="s">
        <v>100</v>
      </c>
      <c r="C45" s="430" t="s">
        <v>125</v>
      </c>
      <c r="D45" s="66" t="s">
        <v>50</v>
      </c>
      <c r="E45" s="343"/>
      <c r="F45" s="343"/>
      <c r="G45" s="50"/>
      <c r="H45" s="50"/>
      <c r="I45" s="50"/>
      <c r="J45" s="50"/>
      <c r="K45" s="50"/>
      <c r="L45" s="50"/>
      <c r="M45" s="50"/>
      <c r="N45" s="50"/>
      <c r="O45" s="298">
        <f t="shared" si="0"/>
        <v>0</v>
      </c>
      <c r="P45" s="298">
        <f t="shared" si="1"/>
        <v>0</v>
      </c>
      <c r="Q45" s="324"/>
      <c r="R45" s="324"/>
      <c r="S45" s="316"/>
      <c r="T45" s="50"/>
      <c r="U45" s="78"/>
      <c r="V45" s="78"/>
      <c r="W45" s="78"/>
      <c r="X45" s="78"/>
      <c r="Y45" s="78"/>
    </row>
    <row r="46" spans="1:25">
      <c r="A46" s="433"/>
      <c r="B46" s="433"/>
      <c r="C46" s="430"/>
      <c r="D46" s="66" t="s">
        <v>51</v>
      </c>
      <c r="E46" s="343"/>
      <c r="F46" s="343"/>
      <c r="G46" s="50"/>
      <c r="H46" s="50"/>
      <c r="I46" s="50"/>
      <c r="J46" s="50"/>
      <c r="K46" s="50"/>
      <c r="L46" s="50"/>
      <c r="M46" s="50"/>
      <c r="N46" s="50"/>
      <c r="O46" s="298">
        <f t="shared" si="0"/>
        <v>0</v>
      </c>
      <c r="P46" s="298">
        <f t="shared" si="1"/>
        <v>0</v>
      </c>
      <c r="Q46" s="324"/>
      <c r="R46" s="324"/>
      <c r="S46" s="316"/>
      <c r="T46" s="50"/>
      <c r="U46" s="78"/>
      <c r="V46" s="78"/>
      <c r="W46" s="78"/>
      <c r="X46" s="78"/>
      <c r="Y46" s="78"/>
    </row>
    <row r="47" spans="1:25">
      <c r="A47" s="433"/>
      <c r="B47" s="433"/>
      <c r="C47" s="430">
        <v>35</v>
      </c>
      <c r="D47" s="66" t="s">
        <v>50</v>
      </c>
      <c r="E47" s="343"/>
      <c r="F47" s="343"/>
      <c r="G47" s="50"/>
      <c r="H47" s="50"/>
      <c r="I47" s="50"/>
      <c r="J47" s="50"/>
      <c r="K47" s="50"/>
      <c r="L47" s="50"/>
      <c r="M47" s="50"/>
      <c r="N47" s="50"/>
      <c r="O47" s="298">
        <f t="shared" si="0"/>
        <v>0</v>
      </c>
      <c r="P47" s="298">
        <f t="shared" si="1"/>
        <v>0</v>
      </c>
      <c r="Q47" s="324"/>
      <c r="R47" s="324"/>
      <c r="S47" s="316"/>
      <c r="T47" s="50"/>
      <c r="U47" s="78"/>
      <c r="V47" s="78"/>
      <c r="W47" s="78"/>
      <c r="X47" s="78"/>
      <c r="Y47" s="78"/>
    </row>
    <row r="48" spans="1:25">
      <c r="A48" s="433"/>
      <c r="B48" s="433"/>
      <c r="C48" s="430"/>
      <c r="D48" s="66" t="s">
        <v>51</v>
      </c>
      <c r="E48" s="343"/>
      <c r="F48" s="343"/>
      <c r="G48" s="50"/>
      <c r="H48" s="50"/>
      <c r="I48" s="50"/>
      <c r="J48" s="50"/>
      <c r="K48" s="50"/>
      <c r="L48" s="50"/>
      <c r="M48" s="50"/>
      <c r="N48" s="50"/>
      <c r="O48" s="298">
        <f t="shared" si="0"/>
        <v>0</v>
      </c>
      <c r="P48" s="298">
        <f t="shared" si="1"/>
        <v>0</v>
      </c>
      <c r="Q48" s="324"/>
      <c r="R48" s="324"/>
      <c r="S48" s="316"/>
      <c r="T48" s="50"/>
      <c r="U48" s="78"/>
      <c r="V48" s="78"/>
      <c r="W48" s="78"/>
      <c r="X48" s="78"/>
      <c r="Y48" s="78"/>
    </row>
    <row r="49" spans="1:25">
      <c r="A49" s="433"/>
      <c r="B49" s="433"/>
      <c r="C49" s="430" t="s">
        <v>435</v>
      </c>
      <c r="D49" s="66" t="s">
        <v>52</v>
      </c>
      <c r="E49" s="343"/>
      <c r="F49" s="343"/>
      <c r="G49" s="50"/>
      <c r="H49" s="50"/>
      <c r="I49" s="50"/>
      <c r="J49" s="50"/>
      <c r="K49" s="50"/>
      <c r="L49" s="50"/>
      <c r="M49" s="50"/>
      <c r="N49" s="50"/>
      <c r="O49" s="298">
        <f t="shared" si="0"/>
        <v>0</v>
      </c>
      <c r="P49" s="298">
        <f t="shared" si="1"/>
        <v>0</v>
      </c>
      <c r="Q49" s="324"/>
      <c r="R49" s="324"/>
      <c r="S49" s="316"/>
      <c r="T49" s="50"/>
      <c r="U49" s="78"/>
      <c r="V49" s="78"/>
      <c r="W49" s="78"/>
      <c r="X49" s="78"/>
      <c r="Y49" s="78"/>
    </row>
    <row r="50" spans="1:25">
      <c r="A50" s="433"/>
      <c r="B50" s="433"/>
      <c r="C50" s="430"/>
      <c r="D50" s="66" t="s">
        <v>51</v>
      </c>
      <c r="E50" s="343"/>
      <c r="F50" s="343"/>
      <c r="G50" s="50"/>
      <c r="H50" s="50"/>
      <c r="I50" s="50"/>
      <c r="J50" s="50"/>
      <c r="K50" s="50"/>
      <c r="L50" s="50"/>
      <c r="M50" s="50"/>
      <c r="N50" s="50"/>
      <c r="O50" s="298">
        <f t="shared" si="0"/>
        <v>0</v>
      </c>
      <c r="P50" s="298">
        <f t="shared" si="1"/>
        <v>0</v>
      </c>
      <c r="Q50" s="324"/>
      <c r="R50" s="324"/>
      <c r="S50" s="316"/>
      <c r="T50" s="50"/>
      <c r="U50" s="78"/>
      <c r="V50" s="78"/>
      <c r="W50" s="78"/>
      <c r="X50" s="78"/>
      <c r="Y50" s="78"/>
    </row>
    <row r="51" spans="1:25">
      <c r="A51" s="433"/>
      <c r="B51" s="433"/>
      <c r="C51" s="388" t="s">
        <v>53</v>
      </c>
      <c r="D51" s="388"/>
      <c r="E51" s="343"/>
      <c r="F51" s="343"/>
      <c r="G51" s="50"/>
      <c r="H51" s="50"/>
      <c r="I51" s="50"/>
      <c r="J51" s="50"/>
      <c r="K51" s="50"/>
      <c r="L51" s="50"/>
      <c r="M51" s="50"/>
      <c r="N51" s="50"/>
      <c r="O51" s="298">
        <f t="shared" si="0"/>
        <v>0</v>
      </c>
      <c r="P51" s="298">
        <f t="shared" si="1"/>
        <v>0</v>
      </c>
      <c r="Q51" s="324"/>
      <c r="R51" s="324"/>
      <c r="S51" s="316"/>
      <c r="T51" s="50"/>
      <c r="U51" s="78"/>
      <c r="V51" s="78"/>
      <c r="W51" s="78"/>
      <c r="X51" s="78"/>
      <c r="Y51" s="78"/>
    </row>
    <row r="52" spans="1:25" ht="13.5" customHeight="1">
      <c r="A52" s="434"/>
      <c r="B52" s="434"/>
      <c r="C52" s="388" t="s">
        <v>54</v>
      </c>
      <c r="D52" s="388"/>
      <c r="E52" s="343"/>
      <c r="F52" s="343"/>
      <c r="G52" s="50"/>
      <c r="H52" s="50"/>
      <c r="I52" s="50"/>
      <c r="J52" s="50"/>
      <c r="K52" s="50"/>
      <c r="L52" s="50"/>
      <c r="M52" s="50"/>
      <c r="N52" s="50"/>
      <c r="O52" s="298">
        <f t="shared" si="0"/>
        <v>0</v>
      </c>
      <c r="P52" s="298">
        <f t="shared" si="1"/>
        <v>0</v>
      </c>
      <c r="Q52" s="324"/>
      <c r="R52" s="324"/>
      <c r="S52" s="316"/>
      <c r="T52" s="50"/>
      <c r="U52" s="78"/>
      <c r="V52" s="78"/>
      <c r="W52" s="78"/>
      <c r="X52" s="78"/>
      <c r="Y52" s="78"/>
    </row>
    <row r="53" spans="1:25">
      <c r="A53" s="432">
        <v>3.4</v>
      </c>
      <c r="B53" s="432" t="s">
        <v>101</v>
      </c>
      <c r="C53" s="430" t="s">
        <v>125</v>
      </c>
      <c r="D53" s="66" t="s">
        <v>50</v>
      </c>
      <c r="E53" s="343"/>
      <c r="F53" s="343"/>
      <c r="G53" s="50"/>
      <c r="H53" s="50"/>
      <c r="I53" s="50"/>
      <c r="J53" s="50"/>
      <c r="K53" s="50"/>
      <c r="L53" s="50"/>
      <c r="M53" s="50"/>
      <c r="N53" s="50"/>
      <c r="O53" s="298">
        <f t="shared" si="0"/>
        <v>0</v>
      </c>
      <c r="P53" s="298">
        <f t="shared" si="1"/>
        <v>0</v>
      </c>
      <c r="Q53" s="324"/>
      <c r="R53" s="324"/>
      <c r="S53" s="316"/>
      <c r="T53" s="50"/>
      <c r="U53" s="78"/>
      <c r="V53" s="78"/>
      <c r="W53" s="78"/>
      <c r="X53" s="78"/>
      <c r="Y53" s="78"/>
    </row>
    <row r="54" spans="1:25">
      <c r="A54" s="433"/>
      <c r="B54" s="433"/>
      <c r="C54" s="430"/>
      <c r="D54" s="66" t="s">
        <v>51</v>
      </c>
      <c r="E54" s="343"/>
      <c r="F54" s="343"/>
      <c r="G54" s="50"/>
      <c r="H54" s="50"/>
      <c r="I54" s="50"/>
      <c r="J54" s="50"/>
      <c r="K54" s="50"/>
      <c r="L54" s="50"/>
      <c r="M54" s="50"/>
      <c r="N54" s="50"/>
      <c r="O54" s="298">
        <f t="shared" si="0"/>
        <v>0</v>
      </c>
      <c r="P54" s="298">
        <f t="shared" si="1"/>
        <v>0</v>
      </c>
      <c r="Q54" s="324"/>
      <c r="R54" s="324"/>
      <c r="S54" s="316"/>
      <c r="T54" s="50"/>
      <c r="U54" s="78"/>
      <c r="V54" s="78"/>
      <c r="W54" s="78"/>
      <c r="X54" s="78"/>
      <c r="Y54" s="78"/>
    </row>
    <row r="55" spans="1:25">
      <c r="A55" s="433"/>
      <c r="B55" s="433"/>
      <c r="C55" s="430">
        <v>35</v>
      </c>
      <c r="D55" s="66" t="s">
        <v>50</v>
      </c>
      <c r="E55" s="343"/>
      <c r="F55" s="343"/>
      <c r="G55" s="50"/>
      <c r="H55" s="50"/>
      <c r="I55" s="50"/>
      <c r="J55" s="50"/>
      <c r="K55" s="50"/>
      <c r="L55" s="50"/>
      <c r="M55" s="50"/>
      <c r="N55" s="50"/>
      <c r="O55" s="298">
        <f t="shared" si="0"/>
        <v>0</v>
      </c>
      <c r="P55" s="298">
        <f t="shared" si="1"/>
        <v>0</v>
      </c>
      <c r="Q55" s="324"/>
      <c r="R55" s="324"/>
      <c r="S55" s="316"/>
      <c r="T55" s="50"/>
      <c r="U55" s="78"/>
      <c r="V55" s="78"/>
      <c r="W55" s="78"/>
      <c r="X55" s="78"/>
      <c r="Y55" s="78"/>
    </row>
    <row r="56" spans="1:25">
      <c r="A56" s="433"/>
      <c r="B56" s="433"/>
      <c r="C56" s="430"/>
      <c r="D56" s="66" t="s">
        <v>51</v>
      </c>
      <c r="E56" s="343"/>
      <c r="F56" s="343"/>
      <c r="G56" s="50"/>
      <c r="H56" s="50"/>
      <c r="I56" s="50"/>
      <c r="J56" s="50"/>
      <c r="K56" s="50"/>
      <c r="L56" s="50"/>
      <c r="M56" s="50"/>
      <c r="N56" s="50"/>
      <c r="O56" s="298">
        <f t="shared" si="0"/>
        <v>0</v>
      </c>
      <c r="P56" s="298">
        <f t="shared" si="1"/>
        <v>0</v>
      </c>
      <c r="Q56" s="324"/>
      <c r="R56" s="324"/>
      <c r="S56" s="316"/>
      <c r="T56" s="50"/>
      <c r="U56" s="78"/>
      <c r="V56" s="78"/>
      <c r="W56" s="78"/>
      <c r="X56" s="78"/>
      <c r="Y56" s="78"/>
    </row>
    <row r="57" spans="1:25">
      <c r="A57" s="433"/>
      <c r="B57" s="433"/>
      <c r="C57" s="430" t="s">
        <v>435</v>
      </c>
      <c r="D57" s="66" t="s">
        <v>52</v>
      </c>
      <c r="E57" s="343"/>
      <c r="F57" s="343"/>
      <c r="G57" s="50"/>
      <c r="H57" s="50"/>
      <c r="I57" s="50"/>
      <c r="J57" s="50"/>
      <c r="K57" s="50"/>
      <c r="L57" s="50"/>
      <c r="M57" s="50"/>
      <c r="N57" s="50"/>
      <c r="O57" s="298">
        <f t="shared" si="0"/>
        <v>0</v>
      </c>
      <c r="P57" s="298">
        <f t="shared" si="1"/>
        <v>0</v>
      </c>
      <c r="Q57" s="324"/>
      <c r="R57" s="324"/>
      <c r="S57" s="316"/>
      <c r="T57" s="50"/>
      <c r="U57" s="78"/>
      <c r="V57" s="78"/>
      <c r="W57" s="78"/>
      <c r="X57" s="78"/>
      <c r="Y57" s="78"/>
    </row>
    <row r="58" spans="1:25">
      <c r="A58" s="433"/>
      <c r="B58" s="433"/>
      <c r="C58" s="430"/>
      <c r="D58" s="66" t="s">
        <v>51</v>
      </c>
      <c r="E58" s="343"/>
      <c r="F58" s="343"/>
      <c r="G58" s="50"/>
      <c r="H58" s="50"/>
      <c r="I58" s="50"/>
      <c r="J58" s="50"/>
      <c r="K58" s="50"/>
      <c r="L58" s="50"/>
      <c r="M58" s="50"/>
      <c r="N58" s="50"/>
      <c r="O58" s="298">
        <f t="shared" si="0"/>
        <v>0</v>
      </c>
      <c r="P58" s="298">
        <f t="shared" si="1"/>
        <v>0</v>
      </c>
      <c r="Q58" s="324"/>
      <c r="R58" s="324"/>
      <c r="S58" s="316"/>
      <c r="T58" s="50"/>
      <c r="U58" s="78"/>
      <c r="V58" s="78"/>
      <c r="W58" s="78"/>
      <c r="X58" s="78"/>
      <c r="Y58" s="78"/>
    </row>
    <row r="59" spans="1:25">
      <c r="A59" s="433"/>
      <c r="B59" s="433"/>
      <c r="C59" s="388" t="s">
        <v>53</v>
      </c>
      <c r="D59" s="388"/>
      <c r="E59" s="343"/>
      <c r="F59" s="343"/>
      <c r="G59" s="50"/>
      <c r="H59" s="50"/>
      <c r="I59" s="50"/>
      <c r="J59" s="50"/>
      <c r="K59" s="50"/>
      <c r="L59" s="50"/>
      <c r="M59" s="50"/>
      <c r="N59" s="50"/>
      <c r="O59" s="298">
        <f t="shared" si="0"/>
        <v>0</v>
      </c>
      <c r="P59" s="298">
        <f t="shared" si="1"/>
        <v>0</v>
      </c>
      <c r="Q59" s="324"/>
      <c r="R59" s="324"/>
      <c r="S59" s="316"/>
      <c r="T59" s="50"/>
      <c r="U59" s="78"/>
      <c r="V59" s="78"/>
      <c r="W59" s="78"/>
      <c r="X59" s="78"/>
      <c r="Y59" s="78"/>
    </row>
    <row r="60" spans="1:25">
      <c r="A60" s="434"/>
      <c r="B60" s="434"/>
      <c r="C60" s="388" t="s">
        <v>54</v>
      </c>
      <c r="D60" s="388"/>
      <c r="E60" s="343"/>
      <c r="F60" s="343"/>
      <c r="G60" s="50"/>
      <c r="H60" s="50"/>
      <c r="I60" s="50"/>
      <c r="J60" s="50"/>
      <c r="K60" s="50"/>
      <c r="L60" s="50"/>
      <c r="M60" s="50"/>
      <c r="N60" s="50"/>
      <c r="O60" s="298">
        <f t="shared" si="0"/>
        <v>0</v>
      </c>
      <c r="P60" s="298">
        <f t="shared" si="1"/>
        <v>0</v>
      </c>
      <c r="Q60" s="324"/>
      <c r="R60" s="324"/>
      <c r="S60" s="316"/>
      <c r="T60" s="50"/>
      <c r="U60" s="243"/>
      <c r="V60" s="243"/>
      <c r="W60" s="243"/>
      <c r="X60" s="78"/>
      <c r="Y60" s="78"/>
    </row>
    <row r="61" spans="1:25">
      <c r="A61" s="432">
        <v>3.5</v>
      </c>
      <c r="B61" s="432" t="s">
        <v>102</v>
      </c>
      <c r="C61" s="430" t="s">
        <v>125</v>
      </c>
      <c r="D61" s="66" t="s">
        <v>50</v>
      </c>
      <c r="E61" s="343"/>
      <c r="F61" s="343"/>
      <c r="G61" s="50"/>
      <c r="H61" s="50"/>
      <c r="I61" s="50"/>
      <c r="J61" s="50"/>
      <c r="K61" s="50"/>
      <c r="L61" s="50"/>
      <c r="M61" s="50"/>
      <c r="N61" s="50"/>
      <c r="O61" s="298">
        <f t="shared" si="0"/>
        <v>0</v>
      </c>
      <c r="P61" s="298">
        <f t="shared" si="1"/>
        <v>0</v>
      </c>
      <c r="Q61" s="324"/>
      <c r="R61" s="324"/>
      <c r="S61" s="316"/>
      <c r="T61" s="50"/>
      <c r="U61" s="243"/>
      <c r="V61" s="243"/>
      <c r="W61" s="243"/>
      <c r="X61" s="78"/>
      <c r="Y61" s="78"/>
    </row>
    <row r="62" spans="1:25">
      <c r="A62" s="433"/>
      <c r="B62" s="433"/>
      <c r="C62" s="430"/>
      <c r="D62" s="66" t="s">
        <v>51</v>
      </c>
      <c r="E62" s="343"/>
      <c r="F62" s="343"/>
      <c r="G62" s="50"/>
      <c r="H62" s="50"/>
      <c r="I62" s="50"/>
      <c r="J62" s="50"/>
      <c r="K62" s="50"/>
      <c r="L62" s="50"/>
      <c r="M62" s="50"/>
      <c r="N62" s="50"/>
      <c r="O62" s="298">
        <f t="shared" si="0"/>
        <v>0</v>
      </c>
      <c r="P62" s="298">
        <f t="shared" si="1"/>
        <v>0</v>
      </c>
      <c r="Q62" s="324"/>
      <c r="R62" s="324"/>
      <c r="S62" s="316"/>
      <c r="T62" s="50"/>
      <c r="U62" s="243"/>
      <c r="V62" s="243"/>
      <c r="W62" s="243"/>
      <c r="X62" s="78"/>
      <c r="Y62" s="78"/>
    </row>
    <row r="63" spans="1:25">
      <c r="A63" s="433"/>
      <c r="B63" s="433"/>
      <c r="C63" s="430">
        <v>35</v>
      </c>
      <c r="D63" s="66" t="s">
        <v>50</v>
      </c>
      <c r="E63" s="343"/>
      <c r="F63" s="343"/>
      <c r="G63" s="50"/>
      <c r="H63" s="50"/>
      <c r="I63" s="50"/>
      <c r="J63" s="50"/>
      <c r="K63" s="50"/>
      <c r="L63" s="50"/>
      <c r="M63" s="50"/>
      <c r="N63" s="50"/>
      <c r="O63" s="298">
        <f t="shared" si="0"/>
        <v>0</v>
      </c>
      <c r="P63" s="298">
        <f t="shared" si="1"/>
        <v>0</v>
      </c>
      <c r="Q63" s="324"/>
      <c r="R63" s="324"/>
      <c r="S63" s="316"/>
      <c r="T63" s="50"/>
      <c r="U63" s="78"/>
      <c r="V63" s="78"/>
      <c r="W63" s="78"/>
      <c r="X63" s="78"/>
      <c r="Y63" s="78"/>
    </row>
    <row r="64" spans="1:25">
      <c r="A64" s="433"/>
      <c r="B64" s="433"/>
      <c r="C64" s="430"/>
      <c r="D64" s="66" t="s">
        <v>51</v>
      </c>
      <c r="E64" s="343"/>
      <c r="F64" s="343"/>
      <c r="G64" s="50"/>
      <c r="H64" s="50"/>
      <c r="I64" s="50"/>
      <c r="J64" s="50"/>
      <c r="K64" s="50"/>
      <c r="L64" s="50"/>
      <c r="M64" s="50"/>
      <c r="N64" s="50"/>
      <c r="O64" s="298">
        <f t="shared" si="0"/>
        <v>0</v>
      </c>
      <c r="P64" s="298">
        <f t="shared" si="1"/>
        <v>0</v>
      </c>
      <c r="Q64" s="324"/>
      <c r="R64" s="324"/>
      <c r="S64" s="316"/>
      <c r="T64" s="50"/>
      <c r="U64" s="78"/>
      <c r="V64" s="78"/>
      <c r="W64" s="78"/>
      <c r="X64" s="78"/>
      <c r="Y64" s="78"/>
    </row>
    <row r="65" spans="1:25">
      <c r="A65" s="433"/>
      <c r="B65" s="433"/>
      <c r="C65" s="430" t="s">
        <v>435</v>
      </c>
      <c r="D65" s="66" t="s">
        <v>52</v>
      </c>
      <c r="E65" s="343"/>
      <c r="F65" s="343"/>
      <c r="G65" s="50"/>
      <c r="H65" s="50"/>
      <c r="I65" s="50"/>
      <c r="J65" s="50"/>
      <c r="K65" s="50"/>
      <c r="L65" s="50"/>
      <c r="M65" s="50"/>
      <c r="N65" s="50"/>
      <c r="O65" s="298">
        <f t="shared" si="0"/>
        <v>0</v>
      </c>
      <c r="P65" s="298">
        <f t="shared" si="1"/>
        <v>0</v>
      </c>
      <c r="Q65" s="324"/>
      <c r="R65" s="324"/>
      <c r="S65" s="316"/>
      <c r="T65" s="50"/>
      <c r="U65" s="78"/>
      <c r="V65" s="78"/>
      <c r="W65" s="78"/>
      <c r="X65" s="78"/>
      <c r="Y65" s="78"/>
    </row>
    <row r="66" spans="1:25">
      <c r="A66" s="433"/>
      <c r="B66" s="433"/>
      <c r="C66" s="430"/>
      <c r="D66" s="66" t="s">
        <v>51</v>
      </c>
      <c r="E66" s="343"/>
      <c r="F66" s="343"/>
      <c r="G66" s="50"/>
      <c r="H66" s="50"/>
      <c r="I66" s="50"/>
      <c r="J66" s="50"/>
      <c r="K66" s="50"/>
      <c r="L66" s="50"/>
      <c r="M66" s="50"/>
      <c r="N66" s="50"/>
      <c r="O66" s="298">
        <f t="shared" si="0"/>
        <v>0</v>
      </c>
      <c r="P66" s="298">
        <f t="shared" si="1"/>
        <v>0</v>
      </c>
      <c r="Q66" s="324"/>
      <c r="R66" s="324"/>
      <c r="S66" s="316"/>
      <c r="T66" s="50"/>
      <c r="U66" s="78"/>
      <c r="V66" s="78"/>
      <c r="W66" s="78"/>
      <c r="X66" s="78"/>
      <c r="Y66" s="78"/>
    </row>
    <row r="67" spans="1:25">
      <c r="A67" s="433"/>
      <c r="B67" s="433"/>
      <c r="C67" s="388" t="s">
        <v>53</v>
      </c>
      <c r="D67" s="388"/>
      <c r="E67" s="343"/>
      <c r="F67" s="343"/>
      <c r="G67" s="50"/>
      <c r="H67" s="50"/>
      <c r="I67" s="50"/>
      <c r="J67" s="50"/>
      <c r="K67" s="50"/>
      <c r="L67" s="50"/>
      <c r="M67" s="50"/>
      <c r="N67" s="50"/>
      <c r="O67" s="298">
        <f t="shared" si="0"/>
        <v>0</v>
      </c>
      <c r="P67" s="298">
        <f t="shared" si="1"/>
        <v>0</v>
      </c>
      <c r="Q67" s="324"/>
      <c r="R67" s="324"/>
      <c r="S67" s="316"/>
      <c r="T67" s="50"/>
      <c r="U67" s="78"/>
      <c r="V67" s="78"/>
      <c r="W67" s="78"/>
      <c r="X67" s="78"/>
      <c r="Y67" s="78"/>
    </row>
    <row r="68" spans="1:25">
      <c r="A68" s="434"/>
      <c r="B68" s="434"/>
      <c r="C68" s="388" t="s">
        <v>54</v>
      </c>
      <c r="D68" s="388"/>
      <c r="E68" s="343"/>
      <c r="F68" s="343"/>
      <c r="G68" s="50"/>
      <c r="H68" s="50"/>
      <c r="I68" s="50"/>
      <c r="J68" s="50"/>
      <c r="K68" s="50"/>
      <c r="L68" s="50"/>
      <c r="M68" s="50"/>
      <c r="N68" s="50"/>
      <c r="O68" s="298">
        <f t="shared" si="0"/>
        <v>0</v>
      </c>
      <c r="P68" s="298">
        <f t="shared" si="1"/>
        <v>0</v>
      </c>
      <c r="Q68" s="324"/>
      <c r="R68" s="324"/>
      <c r="S68" s="316"/>
      <c r="T68" s="50"/>
      <c r="U68" s="78"/>
      <c r="V68" s="78"/>
      <c r="W68" s="78"/>
      <c r="X68" s="78"/>
      <c r="Y68" s="78"/>
    </row>
    <row r="69" spans="1:25">
      <c r="A69" s="432">
        <v>3.6</v>
      </c>
      <c r="B69" s="432" t="s">
        <v>103</v>
      </c>
      <c r="C69" s="430" t="s">
        <v>125</v>
      </c>
      <c r="D69" s="66" t="s">
        <v>50</v>
      </c>
      <c r="E69" s="343"/>
      <c r="F69" s="343"/>
      <c r="G69" s="50"/>
      <c r="H69" s="50"/>
      <c r="I69" s="50"/>
      <c r="J69" s="50"/>
      <c r="K69" s="50"/>
      <c r="L69" s="50"/>
      <c r="M69" s="50"/>
      <c r="N69" s="50"/>
      <c r="O69" s="298">
        <f t="shared" si="0"/>
        <v>0</v>
      </c>
      <c r="P69" s="298">
        <f t="shared" si="1"/>
        <v>0</v>
      </c>
      <c r="Q69" s="324"/>
      <c r="R69" s="324"/>
      <c r="S69" s="316"/>
      <c r="T69" s="50"/>
      <c r="U69" s="78"/>
      <c r="V69" s="78"/>
      <c r="W69" s="78"/>
      <c r="X69" s="78"/>
      <c r="Y69" s="78"/>
    </row>
    <row r="70" spans="1:25">
      <c r="A70" s="433"/>
      <c r="B70" s="433"/>
      <c r="C70" s="430"/>
      <c r="D70" s="66" t="s">
        <v>51</v>
      </c>
      <c r="E70" s="343"/>
      <c r="F70" s="343"/>
      <c r="G70" s="50"/>
      <c r="H70" s="50"/>
      <c r="I70" s="50"/>
      <c r="J70" s="50"/>
      <c r="K70" s="50"/>
      <c r="L70" s="50"/>
      <c r="M70" s="50"/>
      <c r="N70" s="50"/>
      <c r="O70" s="298">
        <f t="shared" ref="O70:O76" si="5">E70+G70+I70+K70+M70</f>
        <v>0</v>
      </c>
      <c r="P70" s="298">
        <f t="shared" ref="P70:P76" si="6">F70+H70+J70+L70+N70</f>
        <v>0</v>
      </c>
      <c r="Q70" s="324"/>
      <c r="R70" s="324"/>
      <c r="S70" s="316"/>
      <c r="T70" s="50"/>
      <c r="U70" s="78"/>
      <c r="V70" s="78"/>
      <c r="W70" s="78"/>
      <c r="X70" s="78"/>
      <c r="Y70" s="78"/>
    </row>
    <row r="71" spans="1:25">
      <c r="A71" s="433"/>
      <c r="B71" s="433"/>
      <c r="C71" s="430">
        <v>35</v>
      </c>
      <c r="D71" s="66" t="s">
        <v>50</v>
      </c>
      <c r="E71" s="343"/>
      <c r="F71" s="343"/>
      <c r="G71" s="50"/>
      <c r="H71" s="50"/>
      <c r="I71" s="50"/>
      <c r="J71" s="50"/>
      <c r="K71" s="50"/>
      <c r="L71" s="50"/>
      <c r="M71" s="50"/>
      <c r="N71" s="50"/>
      <c r="O71" s="298">
        <f t="shared" si="5"/>
        <v>0</v>
      </c>
      <c r="P71" s="298">
        <f t="shared" si="6"/>
        <v>0</v>
      </c>
      <c r="Q71" s="324"/>
      <c r="R71" s="324"/>
      <c r="S71" s="316"/>
      <c r="T71" s="50"/>
      <c r="U71" s="78"/>
      <c r="V71" s="78"/>
      <c r="W71" s="78"/>
      <c r="X71" s="78"/>
      <c r="Y71" s="78"/>
    </row>
    <row r="72" spans="1:25">
      <c r="A72" s="433"/>
      <c r="B72" s="433"/>
      <c r="C72" s="430"/>
      <c r="D72" s="66" t="s">
        <v>51</v>
      </c>
      <c r="E72" s="343"/>
      <c r="F72" s="343"/>
      <c r="G72" s="50"/>
      <c r="H72" s="50"/>
      <c r="I72" s="50"/>
      <c r="J72" s="50"/>
      <c r="K72" s="50"/>
      <c r="L72" s="50"/>
      <c r="M72" s="50"/>
      <c r="N72" s="50"/>
      <c r="O72" s="298">
        <f t="shared" si="5"/>
        <v>0</v>
      </c>
      <c r="P72" s="298">
        <f t="shared" si="6"/>
        <v>0</v>
      </c>
      <c r="Q72" s="324"/>
      <c r="R72" s="324"/>
      <c r="S72" s="316"/>
      <c r="T72" s="50"/>
      <c r="U72" s="78"/>
      <c r="V72" s="78"/>
      <c r="W72" s="78"/>
      <c r="X72" s="78"/>
      <c r="Y72" s="78"/>
    </row>
    <row r="73" spans="1:25">
      <c r="A73" s="433"/>
      <c r="B73" s="433"/>
      <c r="C73" s="430" t="s">
        <v>435</v>
      </c>
      <c r="D73" s="66" t="s">
        <v>52</v>
      </c>
      <c r="E73" s="343"/>
      <c r="F73" s="343"/>
      <c r="G73" s="50"/>
      <c r="H73" s="50"/>
      <c r="I73" s="50"/>
      <c r="J73" s="50"/>
      <c r="K73" s="50"/>
      <c r="L73" s="50"/>
      <c r="M73" s="50"/>
      <c r="N73" s="50"/>
      <c r="O73" s="298">
        <f t="shared" si="5"/>
        <v>0</v>
      </c>
      <c r="P73" s="298">
        <f t="shared" si="6"/>
        <v>0</v>
      </c>
      <c r="Q73" s="324"/>
      <c r="R73" s="324"/>
      <c r="S73" s="316"/>
      <c r="T73" s="50"/>
      <c r="U73" s="78"/>
      <c r="V73" s="78"/>
      <c r="W73" s="78"/>
      <c r="X73" s="78"/>
      <c r="Y73" s="78"/>
    </row>
    <row r="74" spans="1:25">
      <c r="A74" s="433"/>
      <c r="B74" s="433"/>
      <c r="C74" s="430"/>
      <c r="D74" s="66" t="s">
        <v>51</v>
      </c>
      <c r="E74" s="343"/>
      <c r="F74" s="343"/>
      <c r="G74" s="50"/>
      <c r="H74" s="50"/>
      <c r="I74" s="50"/>
      <c r="J74" s="50"/>
      <c r="K74" s="50"/>
      <c r="L74" s="50"/>
      <c r="M74" s="50"/>
      <c r="N74" s="50"/>
      <c r="O74" s="298">
        <f t="shared" si="5"/>
        <v>0</v>
      </c>
      <c r="P74" s="298">
        <f t="shared" si="6"/>
        <v>0</v>
      </c>
      <c r="Q74" s="324"/>
      <c r="R74" s="324"/>
      <c r="S74" s="316"/>
      <c r="T74" s="50"/>
      <c r="U74" s="78"/>
      <c r="V74" s="78"/>
      <c r="W74" s="78"/>
      <c r="X74" s="78"/>
      <c r="Y74" s="78"/>
    </row>
    <row r="75" spans="1:25">
      <c r="A75" s="433"/>
      <c r="B75" s="433"/>
      <c r="C75" s="388" t="s">
        <v>53</v>
      </c>
      <c r="D75" s="388"/>
      <c r="E75" s="343"/>
      <c r="F75" s="343"/>
      <c r="G75" s="50"/>
      <c r="H75" s="50"/>
      <c r="I75" s="50"/>
      <c r="J75" s="50"/>
      <c r="K75" s="50"/>
      <c r="L75" s="50"/>
      <c r="M75" s="50"/>
      <c r="N75" s="50"/>
      <c r="O75" s="298">
        <f t="shared" si="5"/>
        <v>0</v>
      </c>
      <c r="P75" s="298">
        <f t="shared" si="6"/>
        <v>0</v>
      </c>
      <c r="Q75" s="324"/>
      <c r="R75" s="324"/>
      <c r="S75" s="316"/>
      <c r="T75" s="50"/>
      <c r="U75" s="78"/>
      <c r="V75" s="78"/>
      <c r="W75" s="78"/>
      <c r="X75" s="78"/>
      <c r="Y75" s="78"/>
    </row>
    <row r="76" spans="1:25">
      <c r="A76" s="434"/>
      <c r="B76" s="434"/>
      <c r="C76" s="388" t="s">
        <v>54</v>
      </c>
      <c r="D76" s="388"/>
      <c r="E76" s="343"/>
      <c r="F76" s="343"/>
      <c r="G76" s="50"/>
      <c r="H76" s="50"/>
      <c r="I76" s="50"/>
      <c r="J76" s="50"/>
      <c r="K76" s="50"/>
      <c r="L76" s="50"/>
      <c r="M76" s="50"/>
      <c r="N76" s="50"/>
      <c r="O76" s="298">
        <f t="shared" si="5"/>
        <v>0</v>
      </c>
      <c r="P76" s="298">
        <f t="shared" si="6"/>
        <v>0</v>
      </c>
      <c r="Q76" s="324"/>
      <c r="R76" s="324"/>
      <c r="S76" s="316"/>
      <c r="T76" s="50"/>
      <c r="U76" s="78"/>
      <c r="V76" s="78"/>
      <c r="W76" s="78"/>
      <c r="X76" s="78"/>
      <c r="Y76" s="78"/>
    </row>
    <row r="77" spans="1:25">
      <c r="A77" s="422" t="s">
        <v>438</v>
      </c>
      <c r="B77" s="454"/>
      <c r="C77" s="454"/>
      <c r="D77" s="454"/>
      <c r="E77" s="454"/>
      <c r="F77" s="454"/>
      <c r="G77" s="454"/>
      <c r="H77" s="454"/>
      <c r="I77" s="454"/>
      <c r="J77" s="454"/>
      <c r="K77" s="454"/>
      <c r="L77" s="454"/>
      <c r="M77" s="454"/>
      <c r="N77" s="454"/>
      <c r="O77" s="454"/>
      <c r="P77" s="454"/>
      <c r="Q77" s="454"/>
      <c r="R77" s="454"/>
      <c r="S77" s="454"/>
      <c r="T77" s="454"/>
      <c r="U77" s="78"/>
      <c r="V77" s="78"/>
      <c r="W77" s="78"/>
      <c r="X77" s="78"/>
      <c r="Y77" s="78"/>
    </row>
    <row r="78" spans="1:25">
      <c r="A78" s="454"/>
      <c r="B78" s="454"/>
      <c r="C78" s="454"/>
      <c r="D78" s="454"/>
      <c r="E78" s="454"/>
      <c r="F78" s="454"/>
      <c r="G78" s="454"/>
      <c r="H78" s="454"/>
      <c r="I78" s="454"/>
      <c r="J78" s="454"/>
      <c r="K78" s="454"/>
      <c r="L78" s="454"/>
      <c r="M78" s="454"/>
      <c r="N78" s="454"/>
      <c r="O78" s="454"/>
      <c r="P78" s="454"/>
      <c r="Q78" s="454"/>
      <c r="R78" s="454"/>
      <c r="S78" s="454"/>
      <c r="T78" s="454"/>
      <c r="U78" s="78"/>
      <c r="V78" s="78"/>
      <c r="W78" s="78"/>
      <c r="X78" s="78"/>
      <c r="Y78" s="78"/>
    </row>
    <row r="79" spans="1:25">
      <c r="A79" s="454"/>
      <c r="B79" s="454"/>
      <c r="C79" s="454"/>
      <c r="D79" s="454"/>
      <c r="E79" s="454"/>
      <c r="F79" s="454"/>
      <c r="G79" s="454"/>
      <c r="H79" s="454"/>
      <c r="I79" s="454"/>
      <c r="J79" s="454"/>
      <c r="K79" s="454"/>
      <c r="L79" s="454"/>
      <c r="M79" s="454"/>
      <c r="N79" s="454"/>
      <c r="O79" s="454"/>
      <c r="P79" s="454"/>
      <c r="Q79" s="454"/>
      <c r="R79" s="454"/>
      <c r="S79" s="454"/>
      <c r="T79" s="454"/>
      <c r="U79" s="78"/>
      <c r="V79" s="78"/>
      <c r="W79" s="78"/>
      <c r="X79" s="78"/>
      <c r="Y79" s="78"/>
    </row>
    <row r="80" spans="1:25">
      <c r="A80" s="78"/>
      <c r="B80" s="187"/>
      <c r="C80" s="78"/>
      <c r="D80" s="78"/>
      <c r="E80" s="78"/>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8"/>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8"/>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8"/>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8"/>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8"/>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8"/>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8"/>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8"/>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8"/>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8"/>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8"/>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8"/>
      <c r="F92" s="78"/>
      <c r="G92" s="78"/>
      <c r="H92" s="78"/>
      <c r="I92" s="78"/>
      <c r="J92" s="78"/>
      <c r="K92" s="78"/>
      <c r="L92" s="78"/>
      <c r="M92" s="78"/>
      <c r="N92" s="78"/>
      <c r="O92" s="78"/>
      <c r="P92" s="78"/>
      <c r="Q92" s="78"/>
      <c r="R92" s="78"/>
      <c r="S92" s="78"/>
      <c r="T92" s="78"/>
      <c r="U92" s="78"/>
      <c r="V92" s="78"/>
      <c r="W92" s="78"/>
      <c r="X92" s="78"/>
      <c r="Y92" s="78"/>
    </row>
    <row r="93" spans="1:25">
      <c r="A93" s="78"/>
      <c r="B93" s="78"/>
      <c r="C93" s="78"/>
      <c r="D93" s="78"/>
      <c r="E93" s="78"/>
      <c r="F93" s="78"/>
      <c r="G93" s="78"/>
      <c r="H93" s="78"/>
      <c r="I93" s="78"/>
      <c r="J93" s="78"/>
      <c r="K93" s="78"/>
      <c r="L93" s="78"/>
      <c r="M93" s="78"/>
      <c r="N93" s="78"/>
      <c r="O93" s="78"/>
      <c r="P93" s="78"/>
      <c r="Q93" s="78"/>
      <c r="R93" s="78"/>
      <c r="S93" s="78"/>
      <c r="T93" s="78"/>
      <c r="U93" s="78"/>
      <c r="V93" s="78"/>
      <c r="W93" s="78"/>
      <c r="X93" s="78"/>
      <c r="Y93" s="78"/>
    </row>
    <row r="94" spans="1:25">
      <c r="A94" s="78"/>
      <c r="B94" s="78"/>
      <c r="C94" s="78"/>
      <c r="D94" s="78"/>
      <c r="E94" s="78"/>
      <c r="F94" s="78"/>
      <c r="G94" s="78"/>
      <c r="H94" s="78"/>
      <c r="I94" s="78"/>
      <c r="J94" s="78"/>
      <c r="K94" s="78"/>
      <c r="L94" s="78"/>
      <c r="M94" s="78"/>
      <c r="N94" s="78"/>
      <c r="O94" s="78"/>
      <c r="P94" s="78"/>
      <c r="Q94" s="78"/>
      <c r="R94" s="78"/>
      <c r="S94" s="78"/>
      <c r="T94" s="78"/>
      <c r="U94" s="78"/>
      <c r="V94" s="78"/>
      <c r="W94" s="78"/>
      <c r="X94" s="78"/>
      <c r="Y94" s="78"/>
    </row>
    <row r="95" spans="1:25">
      <c r="A95" s="78"/>
      <c r="B95" s="78"/>
      <c r="C95" s="78"/>
      <c r="D95" s="78"/>
      <c r="E95" s="78"/>
      <c r="F95" s="78"/>
      <c r="G95" s="78"/>
      <c r="H95" s="78"/>
      <c r="I95" s="78"/>
      <c r="J95" s="78"/>
      <c r="K95" s="78"/>
      <c r="L95" s="78"/>
      <c r="M95" s="78"/>
      <c r="N95" s="78"/>
      <c r="O95" s="78"/>
      <c r="P95" s="78"/>
      <c r="Q95" s="78"/>
      <c r="R95" s="78"/>
      <c r="S95" s="78"/>
      <c r="T95" s="78"/>
      <c r="U95" s="78"/>
      <c r="V95" s="78"/>
      <c r="W95" s="78"/>
      <c r="X95" s="78"/>
      <c r="Y95" s="78"/>
    </row>
    <row r="96" spans="1:25">
      <c r="A96" s="78"/>
      <c r="B96" s="78"/>
      <c r="C96" s="78"/>
      <c r="D96" s="78"/>
      <c r="E96" s="78"/>
      <c r="F96" s="78"/>
      <c r="G96" s="78"/>
      <c r="H96" s="78"/>
      <c r="I96" s="78"/>
      <c r="J96" s="78"/>
      <c r="K96" s="78"/>
      <c r="L96" s="78"/>
      <c r="M96" s="78"/>
      <c r="N96" s="78"/>
      <c r="O96" s="78"/>
      <c r="P96" s="78"/>
      <c r="Q96" s="78"/>
      <c r="R96" s="78"/>
      <c r="S96" s="78"/>
      <c r="T96" s="78"/>
      <c r="U96" s="78"/>
      <c r="V96" s="78"/>
      <c r="W96" s="78"/>
      <c r="X96" s="78"/>
      <c r="Y96" s="78"/>
    </row>
    <row r="97" spans="1:25">
      <c r="A97" s="78"/>
      <c r="B97" s="78"/>
      <c r="C97" s="78"/>
      <c r="D97" s="78"/>
      <c r="E97" s="78"/>
      <c r="F97" s="78"/>
      <c r="G97" s="78"/>
      <c r="H97" s="78"/>
      <c r="I97" s="78"/>
      <c r="J97" s="78"/>
      <c r="K97" s="78"/>
      <c r="L97" s="78"/>
      <c r="M97" s="78"/>
      <c r="N97" s="78"/>
      <c r="O97" s="78"/>
      <c r="P97" s="78"/>
      <c r="Q97" s="78"/>
      <c r="R97" s="78"/>
      <c r="S97" s="78"/>
      <c r="T97" s="78"/>
      <c r="U97" s="78"/>
      <c r="V97" s="78"/>
      <c r="W97" s="78"/>
      <c r="X97" s="78"/>
      <c r="Y97" s="78"/>
    </row>
    <row r="98" spans="1:25">
      <c r="A98" s="78"/>
      <c r="B98" s="78"/>
      <c r="C98" s="240"/>
      <c r="D98" s="78"/>
      <c r="E98" s="241"/>
      <c r="F98" s="241"/>
      <c r="G98" s="241"/>
      <c r="H98" s="241"/>
      <c r="I98" s="242"/>
      <c r="J98" s="78"/>
      <c r="K98" s="78"/>
      <c r="L98" s="78"/>
      <c r="M98" s="78"/>
      <c r="N98" s="78"/>
      <c r="O98" s="78"/>
      <c r="P98" s="78"/>
      <c r="Q98" s="78"/>
      <c r="R98" s="78"/>
      <c r="S98" s="78"/>
      <c r="T98" s="78"/>
      <c r="U98" s="78"/>
      <c r="V98" s="78"/>
      <c r="W98" s="78"/>
      <c r="X98" s="78"/>
      <c r="Y98" s="78"/>
    </row>
    <row r="99" spans="1:25">
      <c r="A99" s="78"/>
      <c r="B99" s="78"/>
      <c r="C99" s="240"/>
      <c r="D99" s="78"/>
      <c r="E99" s="78"/>
      <c r="F99" s="78"/>
      <c r="G99" s="78"/>
      <c r="H99" s="78"/>
      <c r="I99" s="78"/>
      <c r="J99" s="78"/>
      <c r="K99" s="78"/>
      <c r="L99" s="78"/>
      <c r="M99" s="78"/>
      <c r="N99" s="78"/>
      <c r="O99" s="78"/>
      <c r="P99" s="78"/>
      <c r="Q99" s="78"/>
      <c r="R99" s="78"/>
      <c r="S99" s="78"/>
      <c r="T99" s="78"/>
      <c r="U99" s="78"/>
      <c r="V99" s="78"/>
      <c r="W99" s="78"/>
      <c r="X99" s="78"/>
      <c r="Y99" s="78"/>
    </row>
    <row r="100" spans="1:2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row>
    <row r="101" spans="1:2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row>
    <row r="102" spans="1:2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row>
    <row r="103" spans="1:2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row>
    <row r="104" spans="1:2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row>
    <row r="105" spans="1:2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row>
    <row r="106" spans="1:2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row>
    <row r="107" spans="1:2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row>
    <row r="108" spans="1:2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row>
    <row r="109" spans="1:2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row>
    <row r="110" spans="1:2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row>
    <row r="111" spans="1:2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row>
    <row r="112" spans="1:2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row>
    <row r="113" spans="1:2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row>
    <row r="114" spans="1:2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row>
    <row r="115" spans="1:2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row>
    <row r="116" spans="1:2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row>
    <row r="117" spans="1:2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row>
    <row r="118" spans="1:2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row>
    <row r="119" spans="1:2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row>
    <row r="120" spans="1:2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row>
    <row r="121" spans="1:2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row>
    <row r="122" spans="1:2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row>
  </sheetData>
  <mergeCells count="78">
    <mergeCell ref="A77:T79"/>
    <mergeCell ref="A1:T1"/>
    <mergeCell ref="B37:B44"/>
    <mergeCell ref="A37:A44"/>
    <mergeCell ref="B29:B36"/>
    <mergeCell ref="A29:A36"/>
    <mergeCell ref="B21:B28"/>
    <mergeCell ref="A21:A28"/>
    <mergeCell ref="B61:B68"/>
    <mergeCell ref="A61:A68"/>
    <mergeCell ref="C67:D67"/>
    <mergeCell ref="C68:D68"/>
    <mergeCell ref="B53:B60"/>
    <mergeCell ref="A53:A60"/>
    <mergeCell ref="B45:B52"/>
    <mergeCell ref="A45:A52"/>
    <mergeCell ref="C65:C66"/>
    <mergeCell ref="C57:C58"/>
    <mergeCell ref="C23:C24"/>
    <mergeCell ref="C29:C30"/>
    <mergeCell ref="C31:C32"/>
    <mergeCell ref="C33:C34"/>
    <mergeCell ref="C35:D35"/>
    <mergeCell ref="C36:D36"/>
    <mergeCell ref="C37:C38"/>
    <mergeCell ref="C28:D28"/>
    <mergeCell ref="C39:C40"/>
    <mergeCell ref="C41:C42"/>
    <mergeCell ref="C43:D43"/>
    <mergeCell ref="C44:D44"/>
    <mergeCell ref="C51:D51"/>
    <mergeCell ref="C61:C62"/>
    <mergeCell ref="C21:C22"/>
    <mergeCell ref="C25:C26"/>
    <mergeCell ref="C49:C50"/>
    <mergeCell ref="C45:C46"/>
    <mergeCell ref="C47:C48"/>
    <mergeCell ref="C27:D27"/>
    <mergeCell ref="C63:C64"/>
    <mergeCell ref="C59:D59"/>
    <mergeCell ref="C60:D60"/>
    <mergeCell ref="C52:D52"/>
    <mergeCell ref="C53:C54"/>
    <mergeCell ref="C55:C56"/>
    <mergeCell ref="C76:D76"/>
    <mergeCell ref="B69:B76"/>
    <mergeCell ref="A69:A76"/>
    <mergeCell ref="C71:C72"/>
    <mergeCell ref="C73:C74"/>
    <mergeCell ref="C69:C70"/>
    <mergeCell ref="C75:D75"/>
    <mergeCell ref="A2:T2"/>
    <mergeCell ref="E3:F3"/>
    <mergeCell ref="G3:H3"/>
    <mergeCell ref="O3:P3"/>
    <mergeCell ref="S3:T3"/>
    <mergeCell ref="Q3:R3"/>
    <mergeCell ref="D3:D4"/>
    <mergeCell ref="I3:J3"/>
    <mergeCell ref="K3:L3"/>
    <mergeCell ref="M3:N3"/>
    <mergeCell ref="A3:A4"/>
    <mergeCell ref="B3:B4"/>
    <mergeCell ref="C3:C4"/>
    <mergeCell ref="A5:A12"/>
    <mergeCell ref="B5:B12"/>
    <mergeCell ref="C5:C6"/>
    <mergeCell ref="C7:C8"/>
    <mergeCell ref="A13:A20"/>
    <mergeCell ref="C11:D11"/>
    <mergeCell ref="C15:C16"/>
    <mergeCell ref="C9:C10"/>
    <mergeCell ref="C12:D12"/>
    <mergeCell ref="C13:C14"/>
    <mergeCell ref="C17:C18"/>
    <mergeCell ref="C19:D19"/>
    <mergeCell ref="C20:D20"/>
    <mergeCell ref="B13:B20"/>
  </mergeCells>
  <phoneticPr fontId="45" type="noConversion"/>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activeCell="L23" sqref="L23"/>
    </sheetView>
  </sheetViews>
  <sheetFormatPr defaultRowHeight="13.5"/>
  <cols>
    <col min="2" max="2" width="12.625" customWidth="1"/>
    <col min="9" max="9" width="9" style="13"/>
  </cols>
  <sheetData>
    <row r="1" spans="1:10">
      <c r="A1" s="588" t="s">
        <v>706</v>
      </c>
      <c r="B1" s="588"/>
      <c r="C1" s="588"/>
      <c r="D1" s="588"/>
      <c r="E1" s="588"/>
      <c r="F1" s="588"/>
      <c r="G1" s="588"/>
      <c r="H1" s="588"/>
      <c r="I1" s="588"/>
      <c r="J1" s="588"/>
    </row>
    <row r="2" spans="1:10">
      <c r="A2" s="589" t="s">
        <v>573</v>
      </c>
      <c r="B2" s="589"/>
      <c r="C2" s="589"/>
      <c r="D2" s="589"/>
      <c r="E2" s="589"/>
      <c r="F2" s="589"/>
      <c r="G2" s="589"/>
      <c r="H2" s="589"/>
      <c r="I2" s="589"/>
      <c r="J2" s="589"/>
    </row>
    <row r="3" spans="1:10" ht="13.5" customHeight="1">
      <c r="A3" s="313" t="s">
        <v>55</v>
      </c>
      <c r="B3" s="313" t="s">
        <v>44</v>
      </c>
      <c r="C3" s="316" t="s">
        <v>564</v>
      </c>
      <c r="D3" s="316" t="s">
        <v>565</v>
      </c>
      <c r="E3" s="316" t="s">
        <v>545</v>
      </c>
      <c r="F3" s="316">
        <v>2014</v>
      </c>
      <c r="G3" s="316">
        <v>2015</v>
      </c>
      <c r="H3" s="313" t="s">
        <v>566</v>
      </c>
      <c r="I3" s="316" t="s">
        <v>643</v>
      </c>
      <c r="J3" s="313" t="s">
        <v>567</v>
      </c>
    </row>
    <row r="4" spans="1:10">
      <c r="A4" s="388" t="s">
        <v>20</v>
      </c>
      <c r="B4" s="288" t="s">
        <v>45</v>
      </c>
      <c r="C4" s="262">
        <v>0</v>
      </c>
      <c r="D4" s="262"/>
      <c r="E4" s="262"/>
      <c r="F4" s="262"/>
      <c r="G4" s="88"/>
      <c r="H4" s="310">
        <f>SUM(C4:G4)</f>
        <v>0</v>
      </c>
      <c r="I4" s="327"/>
      <c r="J4" s="262"/>
    </row>
    <row r="5" spans="1:10">
      <c r="A5" s="388"/>
      <c r="B5" s="288" t="s">
        <v>572</v>
      </c>
      <c r="C5" s="343">
        <v>0</v>
      </c>
      <c r="D5" s="262"/>
      <c r="E5" s="262"/>
      <c r="F5" s="262"/>
      <c r="G5" s="88"/>
      <c r="H5" s="310">
        <f t="shared" ref="H5:I14" si="0">SUM(C5:G5)</f>
        <v>0</v>
      </c>
      <c r="I5" s="327"/>
      <c r="J5" s="262"/>
    </row>
    <row r="6" spans="1:10">
      <c r="A6" s="388"/>
      <c r="B6" s="288" t="s">
        <v>350</v>
      </c>
      <c r="C6" s="343">
        <v>0</v>
      </c>
      <c r="D6" s="262"/>
      <c r="E6" s="262"/>
      <c r="F6" s="262"/>
      <c r="G6" s="88"/>
      <c r="H6" s="310">
        <f t="shared" si="0"/>
        <v>0</v>
      </c>
      <c r="I6" s="327"/>
      <c r="J6" s="262"/>
    </row>
    <row r="7" spans="1:10">
      <c r="A7" s="388"/>
      <c r="B7" s="288" t="s">
        <v>8</v>
      </c>
      <c r="C7" s="343">
        <v>0</v>
      </c>
      <c r="D7" s="262"/>
      <c r="E7" s="262"/>
      <c r="F7" s="262"/>
      <c r="G7" s="88"/>
      <c r="H7" s="310">
        <f t="shared" si="0"/>
        <v>0</v>
      </c>
      <c r="I7" s="327"/>
      <c r="J7" s="262"/>
    </row>
    <row r="8" spans="1:10">
      <c r="A8" s="388"/>
      <c r="B8" s="291" t="s">
        <v>56</v>
      </c>
      <c r="C8" s="298">
        <f>SUM(C4:C7)</f>
        <v>0</v>
      </c>
      <c r="D8" s="298">
        <f>SUM(D4:D7)</f>
        <v>0</v>
      </c>
      <c r="E8" s="298">
        <f>SUM(E4:E7)</f>
        <v>0</v>
      </c>
      <c r="F8" s="298">
        <f>SUM(F4:F7)</f>
        <v>0</v>
      </c>
      <c r="G8" s="298">
        <f>SUM(G4:G7)</f>
        <v>0</v>
      </c>
      <c r="H8" s="310">
        <f t="shared" si="0"/>
        <v>0</v>
      </c>
      <c r="I8" s="310">
        <f t="shared" si="0"/>
        <v>0</v>
      </c>
      <c r="J8" s="298">
        <f>SUM(J4:J7)</f>
        <v>0</v>
      </c>
    </row>
    <row r="9" spans="1:10">
      <c r="A9" s="388" t="s">
        <v>21</v>
      </c>
      <c r="B9" s="288" t="s">
        <v>45</v>
      </c>
      <c r="C9" s="262">
        <v>0</v>
      </c>
      <c r="D9" s="262"/>
      <c r="E9" s="262"/>
      <c r="F9" s="262"/>
      <c r="G9" s="88"/>
      <c r="H9" s="310">
        <f t="shared" si="0"/>
        <v>0</v>
      </c>
      <c r="I9" s="327"/>
      <c r="J9" s="262"/>
    </row>
    <row r="10" spans="1:10">
      <c r="A10" s="388"/>
      <c r="B10" s="288" t="s">
        <v>572</v>
      </c>
      <c r="C10" s="343">
        <v>0</v>
      </c>
      <c r="D10" s="262"/>
      <c r="E10" s="262"/>
      <c r="F10" s="262"/>
      <c r="G10" s="88"/>
      <c r="H10" s="310">
        <f t="shared" si="0"/>
        <v>0</v>
      </c>
      <c r="I10" s="327"/>
      <c r="J10" s="262"/>
    </row>
    <row r="11" spans="1:10">
      <c r="A11" s="388"/>
      <c r="B11" s="288" t="s">
        <v>350</v>
      </c>
      <c r="C11" s="343">
        <v>0</v>
      </c>
      <c r="D11" s="262"/>
      <c r="E11" s="262"/>
      <c r="F11" s="262"/>
      <c r="G11" s="88"/>
      <c r="H11" s="310">
        <f t="shared" si="0"/>
        <v>0</v>
      </c>
      <c r="I11" s="327"/>
      <c r="J11" s="262"/>
    </row>
    <row r="12" spans="1:10">
      <c r="A12" s="388"/>
      <c r="B12" s="288" t="s">
        <v>357</v>
      </c>
      <c r="C12" s="343">
        <v>0</v>
      </c>
      <c r="D12" s="262"/>
      <c r="E12" s="262"/>
      <c r="F12" s="262"/>
      <c r="G12" s="88"/>
      <c r="H12" s="310">
        <f t="shared" si="0"/>
        <v>0</v>
      </c>
      <c r="I12" s="327"/>
      <c r="J12" s="262"/>
    </row>
    <row r="13" spans="1:10">
      <c r="A13" s="388"/>
      <c r="B13" s="288" t="s">
        <v>8</v>
      </c>
      <c r="C13" s="343">
        <v>0</v>
      </c>
      <c r="D13" s="262"/>
      <c r="E13" s="262"/>
      <c r="F13" s="262"/>
      <c r="G13" s="88"/>
      <c r="H13" s="310">
        <f t="shared" si="0"/>
        <v>0</v>
      </c>
      <c r="I13" s="327"/>
      <c r="J13" s="262"/>
    </row>
    <row r="14" spans="1:10">
      <c r="A14" s="388"/>
      <c r="B14" s="291" t="s">
        <v>56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92"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sqref="A1:J1"/>
    </sheetView>
  </sheetViews>
  <sheetFormatPr defaultRowHeight="13.5"/>
  <cols>
    <col min="1" max="1" width="9" style="13"/>
    <col min="2" max="2" width="12.625" style="13" customWidth="1"/>
    <col min="3" max="16384" width="9" style="13"/>
  </cols>
  <sheetData>
    <row r="1" spans="1:10">
      <c r="A1" s="588" t="s">
        <v>707</v>
      </c>
      <c r="B1" s="588"/>
      <c r="C1" s="588"/>
      <c r="D1" s="588"/>
      <c r="E1" s="588"/>
      <c r="F1" s="588"/>
      <c r="G1" s="588"/>
      <c r="H1" s="588"/>
      <c r="I1" s="588"/>
      <c r="J1" s="588"/>
    </row>
    <row r="2" spans="1:10">
      <c r="A2" s="589" t="s">
        <v>573</v>
      </c>
      <c r="B2" s="589"/>
      <c r="C2" s="589"/>
      <c r="D2" s="589"/>
      <c r="E2" s="589"/>
      <c r="F2" s="589"/>
      <c r="G2" s="589"/>
      <c r="H2" s="589"/>
      <c r="I2" s="589"/>
      <c r="J2" s="589"/>
    </row>
    <row r="3" spans="1:10" ht="13.5" customHeight="1">
      <c r="A3" s="321" t="s">
        <v>55</v>
      </c>
      <c r="B3" s="321" t="s">
        <v>44</v>
      </c>
      <c r="C3" s="323" t="s">
        <v>564</v>
      </c>
      <c r="D3" s="323" t="s">
        <v>565</v>
      </c>
      <c r="E3" s="323" t="s">
        <v>545</v>
      </c>
      <c r="F3" s="323">
        <v>2014</v>
      </c>
      <c r="G3" s="323">
        <v>2015</v>
      </c>
      <c r="H3" s="321" t="s">
        <v>566</v>
      </c>
      <c r="I3" s="323" t="s">
        <v>643</v>
      </c>
      <c r="J3" s="321" t="s">
        <v>567</v>
      </c>
    </row>
    <row r="4" spans="1:10">
      <c r="A4" s="388" t="s">
        <v>20</v>
      </c>
      <c r="B4" s="321" t="s">
        <v>45</v>
      </c>
      <c r="C4" s="323">
        <v>0</v>
      </c>
      <c r="D4" s="323"/>
      <c r="E4" s="323"/>
      <c r="F4" s="323"/>
      <c r="G4" s="88"/>
      <c r="H4" s="310">
        <f>SUM(C4:G4)</f>
        <v>0</v>
      </c>
      <c r="I4" s="327"/>
      <c r="J4" s="323"/>
    </row>
    <row r="5" spans="1:10">
      <c r="A5" s="388"/>
      <c r="B5" s="321" t="s">
        <v>572</v>
      </c>
      <c r="C5" s="343">
        <v>0</v>
      </c>
      <c r="D5" s="323"/>
      <c r="E5" s="323"/>
      <c r="F5" s="323"/>
      <c r="G5" s="88"/>
      <c r="H5" s="310">
        <f t="shared" ref="H5:I14" si="0">SUM(C5:G5)</f>
        <v>0</v>
      </c>
      <c r="I5" s="327"/>
      <c r="J5" s="323"/>
    </row>
    <row r="6" spans="1:10">
      <c r="A6" s="388"/>
      <c r="B6" s="321" t="s">
        <v>350</v>
      </c>
      <c r="C6" s="343">
        <v>0</v>
      </c>
      <c r="D6" s="323"/>
      <c r="E6" s="323"/>
      <c r="F6" s="323"/>
      <c r="G6" s="88"/>
      <c r="H6" s="310">
        <f t="shared" si="0"/>
        <v>0</v>
      </c>
      <c r="I6" s="327"/>
      <c r="J6" s="323"/>
    </row>
    <row r="7" spans="1:10">
      <c r="A7" s="388"/>
      <c r="B7" s="321" t="s">
        <v>8</v>
      </c>
      <c r="C7" s="343">
        <v>0</v>
      </c>
      <c r="D7" s="323"/>
      <c r="E7" s="323"/>
      <c r="F7" s="323"/>
      <c r="G7" s="88"/>
      <c r="H7" s="310">
        <f t="shared" si="0"/>
        <v>0</v>
      </c>
      <c r="I7" s="327"/>
      <c r="J7" s="323"/>
    </row>
    <row r="8" spans="1:10">
      <c r="A8" s="388"/>
      <c r="B8" s="291" t="s">
        <v>56</v>
      </c>
      <c r="C8" s="298">
        <f>SUM(C4:C7)</f>
        <v>0</v>
      </c>
      <c r="D8" s="298">
        <f>SUM(D4:D7)</f>
        <v>0</v>
      </c>
      <c r="E8" s="298">
        <f>SUM(E4:E7)</f>
        <v>0</v>
      </c>
      <c r="F8" s="298">
        <f>SUM(F4:F7)</f>
        <v>0</v>
      </c>
      <c r="G8" s="298">
        <f>SUM(G4:G7)</f>
        <v>0</v>
      </c>
      <c r="H8" s="310">
        <f t="shared" si="0"/>
        <v>0</v>
      </c>
      <c r="I8" s="310">
        <f t="shared" si="0"/>
        <v>0</v>
      </c>
      <c r="J8" s="298">
        <f>SUM(J4:J7)</f>
        <v>0</v>
      </c>
    </row>
    <row r="9" spans="1:10">
      <c r="A9" s="388" t="s">
        <v>21</v>
      </c>
      <c r="B9" s="321" t="s">
        <v>45</v>
      </c>
      <c r="C9" s="323">
        <v>0</v>
      </c>
      <c r="D9" s="323"/>
      <c r="E9" s="323"/>
      <c r="F9" s="323"/>
      <c r="G9" s="88"/>
      <c r="H9" s="310">
        <f t="shared" si="0"/>
        <v>0</v>
      </c>
      <c r="I9" s="327"/>
      <c r="J9" s="323"/>
    </row>
    <row r="10" spans="1:10">
      <c r="A10" s="388"/>
      <c r="B10" s="321" t="s">
        <v>572</v>
      </c>
      <c r="C10" s="343">
        <v>0</v>
      </c>
      <c r="D10" s="323"/>
      <c r="E10" s="323"/>
      <c r="F10" s="323"/>
      <c r="G10" s="88"/>
      <c r="H10" s="310">
        <f t="shared" si="0"/>
        <v>0</v>
      </c>
      <c r="I10" s="327"/>
      <c r="J10" s="323"/>
    </row>
    <row r="11" spans="1:10">
      <c r="A11" s="388"/>
      <c r="B11" s="321" t="s">
        <v>350</v>
      </c>
      <c r="C11" s="343">
        <v>0</v>
      </c>
      <c r="D11" s="323"/>
      <c r="E11" s="323"/>
      <c r="F11" s="323"/>
      <c r="G11" s="88"/>
      <c r="H11" s="310">
        <f t="shared" si="0"/>
        <v>0</v>
      </c>
      <c r="I11" s="327"/>
      <c r="J11" s="323"/>
    </row>
    <row r="12" spans="1:10">
      <c r="A12" s="388"/>
      <c r="B12" s="321" t="s">
        <v>357</v>
      </c>
      <c r="C12" s="343">
        <v>0</v>
      </c>
      <c r="D12" s="323"/>
      <c r="E12" s="323"/>
      <c r="F12" s="323"/>
      <c r="G12" s="88"/>
      <c r="H12" s="310">
        <f t="shared" si="0"/>
        <v>0</v>
      </c>
      <c r="I12" s="327"/>
      <c r="J12" s="323"/>
    </row>
    <row r="13" spans="1:10">
      <c r="A13" s="388"/>
      <c r="B13" s="321" t="s">
        <v>8</v>
      </c>
      <c r="C13" s="343">
        <v>0</v>
      </c>
      <c r="D13" s="323"/>
      <c r="E13" s="323"/>
      <c r="F13" s="323"/>
      <c r="G13" s="88"/>
      <c r="H13" s="310">
        <f t="shared" si="0"/>
        <v>0</v>
      </c>
      <c r="I13" s="327"/>
      <c r="J13" s="323"/>
    </row>
    <row r="14" spans="1:10">
      <c r="A14" s="388"/>
      <c r="B14" s="291" t="s">
        <v>56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10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1"/>
  <sheetViews>
    <sheetView workbookViewId="0">
      <selection activeCell="D8" sqref="D8:N13"/>
    </sheetView>
  </sheetViews>
  <sheetFormatPr defaultRowHeight="13.5"/>
  <cols>
    <col min="1" max="1" width="6.25" customWidth="1"/>
    <col min="2" max="2" width="13.5" customWidth="1"/>
    <col min="14" max="14" width="11.25" customWidth="1"/>
  </cols>
  <sheetData>
    <row r="1" spans="1:19">
      <c r="A1" s="409" t="s">
        <v>108</v>
      </c>
      <c r="B1" s="410"/>
      <c r="C1" s="410"/>
      <c r="D1" s="410"/>
      <c r="E1" s="410"/>
      <c r="F1" s="410"/>
      <c r="G1" s="410"/>
      <c r="H1" s="410"/>
      <c r="I1" s="410"/>
      <c r="J1" s="410"/>
      <c r="K1" s="410"/>
      <c r="L1" s="410"/>
      <c r="M1" s="410"/>
      <c r="N1" s="410"/>
      <c r="O1" s="14"/>
      <c r="P1" s="14"/>
      <c r="Q1" s="14"/>
    </row>
    <row r="2" spans="1:19">
      <c r="A2" s="411" t="s">
        <v>656</v>
      </c>
      <c r="B2" s="411"/>
      <c r="C2" s="411"/>
      <c r="D2" s="411"/>
      <c r="E2" s="411"/>
      <c r="F2" s="411"/>
      <c r="G2" s="411"/>
      <c r="H2" s="411"/>
      <c r="I2" s="411"/>
      <c r="J2" s="411"/>
      <c r="K2" s="411"/>
      <c r="L2" s="411"/>
      <c r="M2" s="411"/>
      <c r="N2" s="411"/>
      <c r="O2" s="84"/>
      <c r="P2" s="84"/>
      <c r="Q2" s="84"/>
    </row>
    <row r="3" spans="1:19" ht="26.25" customHeight="1">
      <c r="A3" s="412" t="s">
        <v>10</v>
      </c>
      <c r="B3" s="412" t="s">
        <v>11</v>
      </c>
      <c r="C3" s="412" t="s">
        <v>109</v>
      </c>
      <c r="D3" s="412" t="s">
        <v>110</v>
      </c>
      <c r="E3" s="412"/>
      <c r="F3" s="412" t="s">
        <v>111</v>
      </c>
      <c r="G3" s="412"/>
      <c r="H3" s="412"/>
      <c r="I3" s="412" t="s">
        <v>112</v>
      </c>
      <c r="J3" s="412"/>
      <c r="K3" s="412" t="s">
        <v>113</v>
      </c>
      <c r="L3" s="412"/>
      <c r="M3" s="413" t="s">
        <v>114</v>
      </c>
      <c r="N3" s="413"/>
      <c r="O3" s="71"/>
      <c r="P3" s="71"/>
      <c r="Q3" s="71"/>
      <c r="R3" s="13"/>
      <c r="S3" s="13"/>
    </row>
    <row r="4" spans="1:19">
      <c r="A4" s="412"/>
      <c r="B4" s="412"/>
      <c r="C4" s="412"/>
      <c r="D4" s="80" t="s">
        <v>22</v>
      </c>
      <c r="E4" s="80" t="s">
        <v>23</v>
      </c>
      <c r="F4" s="80" t="s">
        <v>73</v>
      </c>
      <c r="G4" s="80" t="s">
        <v>115</v>
      </c>
      <c r="H4" s="80" t="s">
        <v>116</v>
      </c>
      <c r="I4" s="80" t="s">
        <v>22</v>
      </c>
      <c r="J4" s="80" t="s">
        <v>23</v>
      </c>
      <c r="K4" s="80" t="s">
        <v>22</v>
      </c>
      <c r="L4" s="80" t="s">
        <v>23</v>
      </c>
      <c r="M4" s="80" t="s">
        <v>24</v>
      </c>
      <c r="N4" s="80" t="s">
        <v>66</v>
      </c>
      <c r="O4" s="72"/>
      <c r="P4" s="72"/>
      <c r="Q4" s="72"/>
      <c r="R4" s="13"/>
      <c r="S4" s="13"/>
    </row>
    <row r="5" spans="1:19" ht="14.25" customHeight="1">
      <c r="A5" s="54">
        <v>1</v>
      </c>
      <c r="B5" s="80" t="s">
        <v>20</v>
      </c>
      <c r="C5" s="54" t="s">
        <v>117</v>
      </c>
      <c r="D5" s="54"/>
      <c r="E5" s="340"/>
      <c r="F5" s="340"/>
      <c r="G5" s="340"/>
      <c r="H5" s="340"/>
      <c r="I5" s="340"/>
      <c r="J5" s="340"/>
      <c r="K5" s="340"/>
      <c r="L5" s="340"/>
      <c r="M5" s="340"/>
      <c r="N5" s="340"/>
      <c r="O5" s="73"/>
      <c r="P5" s="73"/>
      <c r="Q5" s="73"/>
      <c r="R5" s="13"/>
      <c r="S5" s="13"/>
    </row>
    <row r="6" spans="1:19" ht="14.25" customHeight="1">
      <c r="A6" s="54">
        <v>2</v>
      </c>
      <c r="B6" s="80" t="s">
        <v>21</v>
      </c>
      <c r="C6" s="54" t="s">
        <v>117</v>
      </c>
      <c r="D6" s="340"/>
      <c r="E6" s="340"/>
      <c r="F6" s="340"/>
      <c r="G6" s="340"/>
      <c r="H6" s="340"/>
      <c r="I6" s="340"/>
      <c r="J6" s="340"/>
      <c r="K6" s="340"/>
      <c r="L6" s="340"/>
      <c r="M6" s="340"/>
      <c r="N6" s="340"/>
      <c r="O6" s="74"/>
      <c r="P6" s="74"/>
      <c r="Q6" s="74"/>
      <c r="R6" s="13"/>
      <c r="S6" s="13"/>
    </row>
    <row r="7" spans="1:19" ht="15.75" customHeight="1">
      <c r="A7" s="50">
        <v>3</v>
      </c>
      <c r="B7" s="66" t="s">
        <v>54</v>
      </c>
      <c r="C7" s="54" t="s">
        <v>117</v>
      </c>
      <c r="D7" s="299">
        <f t="shared" ref="D7:N7" si="0">D5+D6</f>
        <v>0</v>
      </c>
      <c r="E7" s="299">
        <f t="shared" si="0"/>
        <v>0</v>
      </c>
      <c r="F7" s="299">
        <f t="shared" si="0"/>
        <v>0</v>
      </c>
      <c r="G7" s="299">
        <f t="shared" si="0"/>
        <v>0</v>
      </c>
      <c r="H7" s="299">
        <f t="shared" si="0"/>
        <v>0</v>
      </c>
      <c r="I7" s="299">
        <f t="shared" si="0"/>
        <v>0</v>
      </c>
      <c r="J7" s="299">
        <f t="shared" si="0"/>
        <v>0</v>
      </c>
      <c r="K7" s="299">
        <f t="shared" si="0"/>
        <v>0</v>
      </c>
      <c r="L7" s="299">
        <f t="shared" si="0"/>
        <v>0</v>
      </c>
      <c r="M7" s="299">
        <f t="shared" si="0"/>
        <v>0</v>
      </c>
      <c r="N7" s="299">
        <f t="shared" si="0"/>
        <v>0</v>
      </c>
      <c r="O7" s="75"/>
      <c r="P7" s="75"/>
      <c r="Q7" s="75"/>
      <c r="R7" s="13"/>
      <c r="S7" s="13"/>
    </row>
    <row r="8" spans="1:19">
      <c r="A8" s="50">
        <v>3.1</v>
      </c>
      <c r="B8" s="134" t="s">
        <v>118</v>
      </c>
      <c r="C8" s="54" t="s">
        <v>117</v>
      </c>
      <c r="D8" s="54"/>
      <c r="E8" s="340"/>
      <c r="F8" s="340"/>
      <c r="G8" s="340"/>
      <c r="H8" s="340"/>
      <c r="I8" s="340"/>
      <c r="J8" s="340"/>
      <c r="K8" s="340"/>
      <c r="L8" s="340"/>
      <c r="M8" s="340"/>
      <c r="N8" s="340"/>
      <c r="O8" s="76"/>
      <c r="P8" s="76"/>
      <c r="Q8" s="76"/>
      <c r="R8" s="13"/>
      <c r="S8" s="13"/>
    </row>
    <row r="9" spans="1:19">
      <c r="A9" s="50">
        <v>3.2</v>
      </c>
      <c r="B9" s="211" t="s">
        <v>99</v>
      </c>
      <c r="C9" s="54" t="s">
        <v>117</v>
      </c>
      <c r="D9" s="340"/>
      <c r="E9" s="340"/>
      <c r="F9" s="340"/>
      <c r="G9" s="340"/>
      <c r="H9" s="340"/>
      <c r="I9" s="340"/>
      <c r="J9" s="340"/>
      <c r="K9" s="340"/>
      <c r="L9" s="340"/>
      <c r="M9" s="340"/>
      <c r="N9" s="340"/>
      <c r="O9" s="75"/>
      <c r="P9" s="75"/>
      <c r="Q9" s="75"/>
      <c r="R9" s="13"/>
      <c r="S9" s="13"/>
    </row>
    <row r="10" spans="1:19">
      <c r="A10" s="50">
        <v>3.3</v>
      </c>
      <c r="B10" s="211" t="s">
        <v>100</v>
      </c>
      <c r="C10" s="54" t="s">
        <v>117</v>
      </c>
      <c r="D10" s="340"/>
      <c r="E10" s="340"/>
      <c r="F10" s="340"/>
      <c r="G10" s="340"/>
      <c r="H10" s="340"/>
      <c r="I10" s="340"/>
      <c r="J10" s="340"/>
      <c r="K10" s="340"/>
      <c r="L10" s="340"/>
      <c r="M10" s="340"/>
      <c r="N10" s="340"/>
      <c r="O10" s="76"/>
      <c r="P10" s="76"/>
      <c r="Q10" s="76"/>
      <c r="R10" s="13"/>
      <c r="S10" s="13"/>
    </row>
    <row r="11" spans="1:19">
      <c r="A11" s="50">
        <v>3.4</v>
      </c>
      <c r="B11" s="211" t="s">
        <v>101</v>
      </c>
      <c r="C11" s="54" t="s">
        <v>117</v>
      </c>
      <c r="D11" s="340"/>
      <c r="E11" s="340"/>
      <c r="F11" s="340"/>
      <c r="G11" s="340"/>
      <c r="H11" s="340"/>
      <c r="I11" s="340"/>
      <c r="J11" s="340"/>
      <c r="K11" s="340"/>
      <c r="L11" s="340"/>
      <c r="M11" s="340"/>
      <c r="N11" s="340"/>
      <c r="O11" s="74"/>
      <c r="P11" s="74"/>
      <c r="Q11" s="74"/>
      <c r="R11" s="13"/>
      <c r="S11" s="13"/>
    </row>
    <row r="12" spans="1:19">
      <c r="A12" s="50">
        <v>3.5</v>
      </c>
      <c r="B12" s="211" t="s">
        <v>102</v>
      </c>
      <c r="C12" s="54" t="s">
        <v>117</v>
      </c>
      <c r="D12" s="340"/>
      <c r="E12" s="340"/>
      <c r="F12" s="340"/>
      <c r="G12" s="340"/>
      <c r="H12" s="340"/>
      <c r="I12" s="340"/>
      <c r="J12" s="340"/>
      <c r="K12" s="340"/>
      <c r="L12" s="340"/>
      <c r="M12" s="340"/>
      <c r="N12" s="340"/>
      <c r="O12" s="77"/>
      <c r="P12" s="78"/>
      <c r="Q12" s="78"/>
      <c r="R12" s="13"/>
      <c r="S12" s="13"/>
    </row>
    <row r="13" spans="1:19">
      <c r="A13" s="50">
        <v>3.6</v>
      </c>
      <c r="B13" s="211" t="s">
        <v>103</v>
      </c>
      <c r="C13" s="54" t="s">
        <v>117</v>
      </c>
      <c r="D13" s="340"/>
      <c r="E13" s="340"/>
      <c r="F13" s="340"/>
      <c r="G13" s="340"/>
      <c r="H13" s="340"/>
      <c r="I13" s="340"/>
      <c r="J13" s="340"/>
      <c r="K13" s="340"/>
      <c r="L13" s="340"/>
      <c r="M13" s="340"/>
      <c r="N13" s="340"/>
      <c r="O13" s="78"/>
      <c r="P13" s="78"/>
      <c r="Q13" s="78"/>
      <c r="R13" s="13"/>
      <c r="S13" s="13"/>
    </row>
    <row r="14" spans="1:19">
      <c r="A14" s="400" t="s">
        <v>462</v>
      </c>
      <c r="B14" s="401"/>
      <c r="C14" s="401"/>
      <c r="D14" s="401"/>
      <c r="E14" s="401"/>
      <c r="F14" s="401"/>
      <c r="G14" s="401"/>
      <c r="H14" s="401"/>
      <c r="I14" s="401"/>
      <c r="J14" s="401"/>
      <c r="K14" s="401"/>
      <c r="L14" s="401"/>
      <c r="M14" s="401"/>
      <c r="N14" s="402"/>
      <c r="O14" s="85"/>
      <c r="P14" s="15"/>
      <c r="Q14" s="15"/>
      <c r="R14" s="15"/>
      <c r="S14" s="15"/>
    </row>
    <row r="15" spans="1:19" ht="30" customHeight="1">
      <c r="A15" s="403"/>
      <c r="B15" s="404"/>
      <c r="C15" s="404"/>
      <c r="D15" s="404"/>
      <c r="E15" s="404"/>
      <c r="F15" s="404"/>
      <c r="G15" s="404"/>
      <c r="H15" s="404"/>
      <c r="I15" s="404"/>
      <c r="J15" s="404"/>
      <c r="K15" s="404"/>
      <c r="L15" s="404"/>
      <c r="M15" s="404"/>
      <c r="N15" s="405"/>
      <c r="O15" s="10"/>
    </row>
    <row r="16" spans="1:19">
      <c r="A16" s="406"/>
      <c r="B16" s="407"/>
      <c r="C16" s="407"/>
      <c r="D16" s="407"/>
      <c r="E16" s="407"/>
      <c r="F16" s="407"/>
      <c r="G16" s="407"/>
      <c r="H16" s="407"/>
      <c r="I16" s="407"/>
      <c r="J16" s="407"/>
      <c r="K16" s="407"/>
      <c r="L16" s="407"/>
      <c r="M16" s="407"/>
      <c r="N16" s="408"/>
      <c r="O16" s="86"/>
    </row>
    <row r="17" spans="1:17">
      <c r="A17" s="10"/>
      <c r="B17" s="10"/>
      <c r="C17" s="10"/>
      <c r="D17" s="10"/>
      <c r="E17" s="10"/>
      <c r="F17" s="10"/>
      <c r="G17" s="10"/>
      <c r="H17" s="10"/>
      <c r="I17" s="10"/>
      <c r="J17" s="10"/>
      <c r="K17" s="10"/>
      <c r="L17" s="10"/>
      <c r="M17" s="10"/>
      <c r="N17" s="10"/>
      <c r="O17" s="10"/>
    </row>
    <row r="18" spans="1:17">
      <c r="A18" s="10"/>
      <c r="B18" s="10"/>
      <c r="C18" s="10"/>
      <c r="D18" s="10"/>
      <c r="E18" s="10"/>
      <c r="F18" s="10"/>
      <c r="G18" s="10"/>
      <c r="H18" s="10"/>
      <c r="I18" s="10"/>
      <c r="J18" s="10"/>
      <c r="K18" s="10"/>
      <c r="L18" s="10"/>
      <c r="M18" s="10"/>
      <c r="N18" s="10"/>
    </row>
    <row r="28" spans="1:17">
      <c r="A28" s="10"/>
      <c r="B28" s="10"/>
      <c r="C28" s="10"/>
      <c r="D28" s="10"/>
      <c r="E28" s="10"/>
      <c r="F28" s="10"/>
      <c r="G28" s="10"/>
      <c r="H28" s="10"/>
      <c r="I28" s="10"/>
      <c r="J28" s="10"/>
      <c r="K28" s="10"/>
      <c r="L28" s="10"/>
      <c r="M28" s="10"/>
      <c r="N28" s="10"/>
      <c r="O28" s="10"/>
    </row>
    <row r="29" spans="1:17">
      <c r="A29" s="85"/>
      <c r="B29" s="85"/>
      <c r="C29" s="85"/>
      <c r="D29" s="85"/>
      <c r="E29" s="85"/>
      <c r="F29" s="85"/>
      <c r="G29" s="85"/>
      <c r="H29" s="85"/>
      <c r="I29" s="85"/>
      <c r="J29" s="85"/>
      <c r="K29" s="85"/>
      <c r="L29" s="85"/>
      <c r="M29" s="85"/>
      <c r="N29" s="85"/>
      <c r="O29" s="85"/>
      <c r="P29" s="13"/>
      <c r="Q29" s="13"/>
    </row>
    <row r="30" spans="1:17">
      <c r="A30" s="70"/>
      <c r="B30" s="15"/>
      <c r="C30" s="15"/>
      <c r="D30" s="15"/>
      <c r="E30" s="15"/>
      <c r="F30" s="15"/>
      <c r="G30" s="15"/>
      <c r="H30" s="15"/>
      <c r="I30" s="15"/>
      <c r="J30" s="15"/>
      <c r="K30" s="15"/>
      <c r="L30" s="15"/>
      <c r="M30" s="15"/>
      <c r="N30" s="15"/>
      <c r="O30" s="13"/>
      <c r="P30" s="13"/>
      <c r="Q30" s="13"/>
    </row>
    <row r="31" spans="1:17">
      <c r="A31" s="70"/>
      <c r="B31" s="15"/>
      <c r="C31" s="15"/>
      <c r="D31" s="15"/>
      <c r="E31" s="15"/>
      <c r="F31" s="15"/>
      <c r="G31" s="15"/>
      <c r="H31" s="15"/>
      <c r="I31" s="15"/>
      <c r="J31" s="15"/>
      <c r="K31" s="15"/>
      <c r="L31" s="15"/>
      <c r="M31" s="15"/>
      <c r="N31" s="15"/>
      <c r="O31" s="15"/>
      <c r="P31" s="15"/>
      <c r="Q31" s="15"/>
    </row>
  </sheetData>
  <mergeCells count="11">
    <mergeCell ref="A14:N16"/>
    <mergeCell ref="A1:N1"/>
    <mergeCell ref="A2:N2"/>
    <mergeCell ref="C3:C4"/>
    <mergeCell ref="D3:E3"/>
    <mergeCell ref="F3:H3"/>
    <mergeCell ref="I3:J3"/>
    <mergeCell ref="K3:L3"/>
    <mergeCell ref="M3:N3"/>
    <mergeCell ref="A3:A4"/>
    <mergeCell ref="B3:B4"/>
  </mergeCells>
  <phoneticPr fontId="40" type="noConversion"/>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Q27"/>
  <sheetViews>
    <sheetView workbookViewId="0">
      <selection activeCell="P35" sqref="P35"/>
    </sheetView>
  </sheetViews>
  <sheetFormatPr defaultRowHeight="13.5"/>
  <cols>
    <col min="2" max="2" width="13.875" customWidth="1"/>
    <col min="8" max="8" width="10.125" customWidth="1"/>
    <col min="9" max="9" width="10.125" style="13" customWidth="1"/>
    <col min="10" max="10" width="10" customWidth="1"/>
    <col min="12" max="12" width="11.25" customWidth="1"/>
  </cols>
  <sheetData>
    <row r="1" spans="1:17">
      <c r="A1" s="541" t="s">
        <v>574</v>
      </c>
      <c r="B1" s="542"/>
      <c r="C1" s="542"/>
      <c r="D1" s="542"/>
      <c r="E1" s="542"/>
      <c r="F1" s="542"/>
      <c r="G1" s="542"/>
      <c r="H1" s="542"/>
      <c r="I1" s="542"/>
      <c r="J1" s="542"/>
      <c r="K1" s="250"/>
      <c r="L1" s="250"/>
    </row>
    <row r="2" spans="1:17">
      <c r="A2" s="520" t="s">
        <v>57</v>
      </c>
      <c r="B2" s="520"/>
      <c r="C2" s="520"/>
      <c r="D2" s="520"/>
      <c r="E2" s="520"/>
      <c r="F2" s="520"/>
      <c r="G2" s="520"/>
      <c r="H2" s="520"/>
      <c r="I2" s="520"/>
      <c r="J2" s="520"/>
      <c r="K2" s="176"/>
      <c r="L2" s="176"/>
    </row>
    <row r="3" spans="1:17" ht="26.25" customHeight="1">
      <c r="A3" s="313" t="s">
        <v>55</v>
      </c>
      <c r="B3" s="313" t="s">
        <v>44</v>
      </c>
      <c r="C3" s="317" t="s">
        <v>439</v>
      </c>
      <c r="D3" s="317" t="s">
        <v>358</v>
      </c>
      <c r="E3" s="316" t="s">
        <v>327</v>
      </c>
      <c r="F3" s="316">
        <v>2014</v>
      </c>
      <c r="G3" s="316">
        <v>2015</v>
      </c>
      <c r="H3" s="315" t="s">
        <v>359</v>
      </c>
      <c r="I3" s="316" t="s">
        <v>639</v>
      </c>
      <c r="J3" s="315" t="s">
        <v>440</v>
      </c>
      <c r="K3" s="130"/>
      <c r="L3" s="130"/>
      <c r="M3" s="130"/>
      <c r="N3" s="78"/>
      <c r="O3" s="78"/>
    </row>
    <row r="4" spans="1:17">
      <c r="A4" s="388" t="s">
        <v>20</v>
      </c>
      <c r="B4" s="66" t="s">
        <v>58</v>
      </c>
      <c r="C4" s="50"/>
      <c r="D4" s="50"/>
      <c r="E4" s="50"/>
      <c r="F4" s="50"/>
      <c r="G4" s="88"/>
      <c r="H4" s="310">
        <f>SUM(C4:G4)</f>
        <v>0</v>
      </c>
      <c r="I4" s="327"/>
      <c r="J4" s="50"/>
      <c r="K4" s="245"/>
      <c r="L4" s="245"/>
      <c r="M4" s="146"/>
      <c r="N4" s="78"/>
      <c r="O4" s="78"/>
      <c r="Q4" s="41"/>
    </row>
    <row r="5" spans="1:17">
      <c r="A5" s="388"/>
      <c r="B5" s="66" t="s">
        <v>59</v>
      </c>
      <c r="C5" s="343"/>
      <c r="D5" s="50"/>
      <c r="E5" s="50"/>
      <c r="F5" s="50"/>
      <c r="G5" s="88"/>
      <c r="H5" s="310">
        <f t="shared" ref="H5:I14" si="0">SUM(C5:G5)</f>
        <v>0</v>
      </c>
      <c r="I5" s="327"/>
      <c r="J5" s="50"/>
      <c r="K5" s="245"/>
      <c r="L5" s="245"/>
      <c r="M5" s="146"/>
      <c r="N5" s="78"/>
      <c r="O5" s="78"/>
      <c r="Q5" s="41"/>
    </row>
    <row r="6" spans="1:17">
      <c r="A6" s="388"/>
      <c r="B6" s="66" t="s">
        <v>441</v>
      </c>
      <c r="C6" s="343"/>
      <c r="D6" s="50"/>
      <c r="E6" s="50"/>
      <c r="F6" s="50"/>
      <c r="G6" s="88"/>
      <c r="H6" s="310">
        <f t="shared" si="0"/>
        <v>0</v>
      </c>
      <c r="I6" s="327"/>
      <c r="J6" s="50"/>
      <c r="K6" s="245"/>
      <c r="L6" s="245"/>
      <c r="M6" s="146"/>
      <c r="N6" s="78"/>
      <c r="O6" s="107"/>
      <c r="Q6" s="41"/>
    </row>
    <row r="7" spans="1:17">
      <c r="A7" s="388"/>
      <c r="B7" s="66" t="s">
        <v>8</v>
      </c>
      <c r="C7" s="343"/>
      <c r="D7" s="50"/>
      <c r="E7" s="50"/>
      <c r="F7" s="50"/>
      <c r="G7" s="88"/>
      <c r="H7" s="310">
        <f t="shared" si="0"/>
        <v>0</v>
      </c>
      <c r="I7" s="327"/>
      <c r="J7" s="50"/>
      <c r="K7" s="246"/>
      <c r="L7" s="246"/>
      <c r="M7" s="146"/>
      <c r="N7" s="78"/>
      <c r="O7" s="78"/>
      <c r="Q7" s="41"/>
    </row>
    <row r="8" spans="1:17" ht="13.5" customHeight="1">
      <c r="A8" s="388"/>
      <c r="B8" s="247" t="s">
        <v>56</v>
      </c>
      <c r="C8" s="298">
        <f>SUM(C4:C7)</f>
        <v>0</v>
      </c>
      <c r="D8" s="298">
        <f>SUM(D4:D7)</f>
        <v>0</v>
      </c>
      <c r="E8" s="298">
        <f>SUM(E4:E7)</f>
        <v>0</v>
      </c>
      <c r="F8" s="298">
        <f>SUM(F4:F7)</f>
        <v>0</v>
      </c>
      <c r="G8" s="298">
        <f>SUM(G4:G7)</f>
        <v>0</v>
      </c>
      <c r="H8" s="310">
        <f t="shared" si="0"/>
        <v>0</v>
      </c>
      <c r="I8" s="310">
        <f t="shared" si="0"/>
        <v>0</v>
      </c>
      <c r="J8" s="298">
        <f>SUM(J4:J7)</f>
        <v>0</v>
      </c>
      <c r="K8" s="245"/>
      <c r="L8" s="245"/>
      <c r="M8" s="146"/>
      <c r="N8" s="78"/>
      <c r="O8" s="78"/>
      <c r="Q8" s="41"/>
    </row>
    <row r="9" spans="1:17">
      <c r="A9" s="388" t="s">
        <v>21</v>
      </c>
      <c r="B9" s="66" t="s">
        <v>58</v>
      </c>
      <c r="C9" s="50"/>
      <c r="D9" s="50"/>
      <c r="E9" s="50"/>
      <c r="F9" s="50"/>
      <c r="G9" s="88"/>
      <c r="H9" s="310">
        <f t="shared" si="0"/>
        <v>0</v>
      </c>
      <c r="I9" s="327"/>
      <c r="J9" s="50"/>
      <c r="K9" s="245"/>
      <c r="L9" s="245"/>
      <c r="M9" s="146"/>
      <c r="N9" s="78"/>
      <c r="O9" s="78"/>
      <c r="Q9" s="41"/>
    </row>
    <row r="10" spans="1:17">
      <c r="A10" s="388"/>
      <c r="B10" s="332" t="s">
        <v>708</v>
      </c>
      <c r="C10" s="343"/>
      <c r="D10" s="50"/>
      <c r="E10" s="50"/>
      <c r="F10" s="50"/>
      <c r="G10" s="88"/>
      <c r="H10" s="310">
        <f t="shared" si="0"/>
        <v>0</v>
      </c>
      <c r="I10" s="327"/>
      <c r="J10" s="50"/>
      <c r="K10" s="245"/>
      <c r="L10" s="245"/>
      <c r="M10" s="146"/>
      <c r="N10" s="78"/>
      <c r="O10" s="78"/>
      <c r="Q10" s="41"/>
    </row>
    <row r="11" spans="1:17">
      <c r="A11" s="388"/>
      <c r="B11" s="66" t="s">
        <v>441</v>
      </c>
      <c r="C11" s="343"/>
      <c r="D11" s="50"/>
      <c r="E11" s="50"/>
      <c r="F11" s="50"/>
      <c r="G11" s="88"/>
      <c r="H11" s="310">
        <f t="shared" si="0"/>
        <v>0</v>
      </c>
      <c r="I11" s="327"/>
      <c r="J11" s="50"/>
      <c r="K11" s="245"/>
      <c r="L11" s="245"/>
      <c r="M11" s="146"/>
      <c r="N11" s="78"/>
      <c r="O11" s="78"/>
      <c r="Q11" s="41"/>
    </row>
    <row r="12" spans="1:17">
      <c r="A12" s="388"/>
      <c r="B12" s="66" t="s">
        <v>357</v>
      </c>
      <c r="C12" s="343"/>
      <c r="D12" s="50"/>
      <c r="E12" s="50"/>
      <c r="F12" s="50"/>
      <c r="G12" s="88"/>
      <c r="H12" s="310">
        <f t="shared" si="0"/>
        <v>0</v>
      </c>
      <c r="I12" s="327"/>
      <c r="J12" s="50"/>
      <c r="K12" s="245"/>
      <c r="L12" s="245"/>
      <c r="M12" s="146"/>
      <c r="N12" s="78"/>
      <c r="O12" s="78"/>
      <c r="Q12" s="41"/>
    </row>
    <row r="13" spans="1:17">
      <c r="A13" s="388"/>
      <c r="B13" s="66" t="s">
        <v>8</v>
      </c>
      <c r="C13" s="343"/>
      <c r="D13" s="50"/>
      <c r="E13" s="50"/>
      <c r="F13" s="50"/>
      <c r="G13" s="88"/>
      <c r="H13" s="310">
        <f t="shared" si="0"/>
        <v>0</v>
      </c>
      <c r="I13" s="327"/>
      <c r="J13" s="50"/>
      <c r="K13" s="246"/>
      <c r="L13" s="246"/>
      <c r="M13" s="146"/>
      <c r="N13" s="78"/>
      <c r="O13" s="78"/>
      <c r="Q13" s="41"/>
    </row>
    <row r="14" spans="1:17">
      <c r="A14" s="388"/>
      <c r="B14" s="247" t="s">
        <v>56</v>
      </c>
      <c r="C14" s="298">
        <f>SUM(C9:C13)</f>
        <v>0</v>
      </c>
      <c r="D14" s="298">
        <f>SUM(D9:D13)</f>
        <v>0</v>
      </c>
      <c r="E14" s="298">
        <f>SUM(E9:E13)</f>
        <v>0</v>
      </c>
      <c r="F14" s="298">
        <f>SUM(F9:F13)</f>
        <v>0</v>
      </c>
      <c r="G14" s="298">
        <f>SUM(G9:G13)</f>
        <v>0</v>
      </c>
      <c r="H14" s="310">
        <f t="shared" si="0"/>
        <v>0</v>
      </c>
      <c r="I14" s="310">
        <f t="shared" si="0"/>
        <v>0</v>
      </c>
      <c r="J14" s="298">
        <f>SUM(J9:J13)</f>
        <v>0</v>
      </c>
    </row>
    <row r="17" spans="2:16" hidden="1">
      <c r="B17" t="s">
        <v>88</v>
      </c>
      <c r="C17">
        <f>'表10-1 110kV及以下各级电网规划建设工程投资'!E11</f>
        <v>0</v>
      </c>
      <c r="D17">
        <f>'表10-1 110kV及以下各级电网规划建设工程投资'!G11</f>
        <v>0</v>
      </c>
      <c r="E17">
        <f>'表10-1 110kV及以下各级电网规划建设工程投资'!I11</f>
        <v>0</v>
      </c>
      <c r="F17">
        <f>'表10-1 110kV及以下各级电网规划建设工程投资'!K11</f>
        <v>0</v>
      </c>
      <c r="G17">
        <f>'表10-1 110kV及以下各级电网规划建设工程投资'!M11</f>
        <v>0</v>
      </c>
      <c r="J17" t="e">
        <f>'表10-1 110kV及以下各级电网规划建设工程投资'!#REF!</f>
        <v>#REF!</v>
      </c>
      <c r="K17" t="e">
        <f>'表10-1 110kV及以下各级电网规划建设工程投资'!#REF!</f>
        <v>#REF!</v>
      </c>
    </row>
    <row r="18" spans="2:16" hidden="1">
      <c r="B18" t="s">
        <v>89</v>
      </c>
      <c r="C18" s="36">
        <f>'表10-1 110kV及以下各级电网规划建设工程投资'!E19</f>
        <v>0</v>
      </c>
      <c r="D18" s="36">
        <f>'表10-1 110kV及以下各级电网规划建设工程投资'!G19</f>
        <v>0</v>
      </c>
      <c r="E18" s="36">
        <f>'表10-1 110kV及以下各级电网规划建设工程投资'!I19</f>
        <v>0</v>
      </c>
      <c r="F18" s="36">
        <f>'表10-1 110kV及以下各级电网规划建设工程投资'!K19</f>
        <v>0</v>
      </c>
      <c r="G18" s="36">
        <f>'表10-1 110kV及以下各级电网规划建设工程投资'!M19</f>
        <v>0</v>
      </c>
      <c r="H18" s="36"/>
      <c r="I18" s="36"/>
      <c r="J18" s="36" t="e">
        <f>'表10-1 110kV及以下各级电网规划建设工程投资'!#REF!</f>
        <v>#REF!</v>
      </c>
      <c r="K18" s="36" t="e">
        <f>'表10-1 110kV及以下各级电网规划建设工程投资'!#REF!</f>
        <v>#REF!</v>
      </c>
    </row>
    <row r="19" spans="2:16">
      <c r="H19" s="41"/>
      <c r="I19" s="41"/>
      <c r="P19" s="41"/>
    </row>
    <row r="20" spans="2:16">
      <c r="H20" s="41"/>
      <c r="I20" s="41"/>
      <c r="P20" s="41"/>
    </row>
    <row r="21" spans="2:16">
      <c r="H21" s="41"/>
      <c r="I21" s="41"/>
      <c r="P21" s="41"/>
    </row>
    <row r="22" spans="2:16" ht="15.75">
      <c r="B22" s="37"/>
      <c r="C22" s="38"/>
      <c r="D22" s="38"/>
      <c r="E22" s="38"/>
      <c r="F22" s="38"/>
      <c r="G22" s="38"/>
      <c r="H22" s="41"/>
      <c r="I22" s="41"/>
      <c r="J22" s="38"/>
      <c r="K22" s="38"/>
      <c r="P22" s="41"/>
    </row>
    <row r="23" spans="2:16" ht="15.75">
      <c r="B23" s="37"/>
      <c r="C23" s="38"/>
      <c r="D23" s="38"/>
      <c r="E23" s="38"/>
      <c r="F23" s="38"/>
      <c r="G23" s="38"/>
      <c r="H23" s="41"/>
      <c r="I23" s="41"/>
      <c r="J23" s="38"/>
      <c r="K23" s="38"/>
      <c r="P23" s="41"/>
    </row>
    <row r="24" spans="2:16" ht="15.75">
      <c r="B24" s="37"/>
      <c r="C24" s="38"/>
      <c r="D24" s="38"/>
      <c r="E24" s="38"/>
      <c r="F24" s="38"/>
      <c r="G24" s="38"/>
      <c r="H24" s="38"/>
      <c r="I24" s="38"/>
      <c r="J24" s="38"/>
      <c r="K24" s="38"/>
      <c r="P24" s="38"/>
    </row>
    <row r="25" spans="2:16" ht="15.75">
      <c r="B25" s="37"/>
      <c r="C25" s="38"/>
      <c r="D25" s="38"/>
      <c r="E25" s="38"/>
      <c r="F25" s="38"/>
      <c r="G25" s="38"/>
      <c r="H25" s="43"/>
      <c r="I25" s="43"/>
      <c r="J25" s="38"/>
      <c r="K25" s="38"/>
      <c r="P25" s="43"/>
    </row>
    <row r="26" spans="2:16" ht="15.75">
      <c r="B26" s="37"/>
      <c r="C26" s="38"/>
      <c r="D26" s="38"/>
      <c r="E26" s="38"/>
      <c r="F26" s="38"/>
      <c r="G26" s="38"/>
      <c r="H26" s="38"/>
      <c r="I26" s="38"/>
      <c r="J26" s="38"/>
      <c r="K26" s="38"/>
    </row>
    <row r="27" spans="2:16" ht="15.75">
      <c r="B27" s="37"/>
      <c r="C27" s="39"/>
      <c r="D27" s="39"/>
      <c r="E27" s="39"/>
      <c r="F27" s="39"/>
      <c r="G27" s="39"/>
      <c r="H27" s="39"/>
      <c r="I27" s="39"/>
      <c r="J27" s="39"/>
      <c r="K27" s="39"/>
    </row>
  </sheetData>
  <mergeCells count="4">
    <mergeCell ref="A4:A8"/>
    <mergeCell ref="A1:J1"/>
    <mergeCell ref="A9:A14"/>
    <mergeCell ref="A2:J2"/>
  </mergeCells>
  <phoneticPr fontId="35"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7"/>
  <sheetViews>
    <sheetView workbookViewId="0">
      <selection activeCell="C8" sqref="C8:C10"/>
    </sheetView>
  </sheetViews>
  <sheetFormatPr defaultRowHeight="13.5"/>
  <cols>
    <col min="1" max="1" width="11.5" customWidth="1"/>
    <col min="2" max="2" width="10" customWidth="1"/>
    <col min="8" max="8" width="9.75" customWidth="1"/>
    <col min="9" max="9" width="9.75" style="13" customWidth="1"/>
    <col min="10" max="10" width="9.625" customWidth="1"/>
    <col min="12" max="12" width="10.75" customWidth="1"/>
  </cols>
  <sheetData>
    <row r="1" spans="1:15">
      <c r="A1" s="458" t="s">
        <v>575</v>
      </c>
      <c r="B1" s="459"/>
      <c r="C1" s="459"/>
      <c r="D1" s="459"/>
      <c r="E1" s="459"/>
      <c r="F1" s="459"/>
      <c r="G1" s="459"/>
      <c r="H1" s="459"/>
      <c r="I1" s="459"/>
      <c r="J1" s="459"/>
      <c r="K1" s="252"/>
      <c r="L1" s="252"/>
    </row>
    <row r="2" spans="1:15">
      <c r="A2" s="590" t="s">
        <v>57</v>
      </c>
      <c r="B2" s="590"/>
      <c r="C2" s="590"/>
      <c r="D2" s="590"/>
      <c r="E2" s="590"/>
      <c r="F2" s="590"/>
      <c r="G2" s="590"/>
      <c r="H2" s="590"/>
      <c r="I2" s="590"/>
      <c r="J2" s="590"/>
      <c r="K2" s="176"/>
      <c r="L2" s="176"/>
    </row>
    <row r="3" spans="1:15" ht="26.25" customHeight="1">
      <c r="A3" s="313" t="s">
        <v>55</v>
      </c>
      <c r="B3" s="313" t="s">
        <v>25</v>
      </c>
      <c r="C3" s="316" t="s">
        <v>443</v>
      </c>
      <c r="D3" s="316" t="s">
        <v>444</v>
      </c>
      <c r="E3" s="316" t="s">
        <v>445</v>
      </c>
      <c r="F3" s="316">
        <v>2014</v>
      </c>
      <c r="G3" s="316">
        <v>2015</v>
      </c>
      <c r="H3" s="313" t="s">
        <v>359</v>
      </c>
      <c r="I3" s="316" t="s">
        <v>639</v>
      </c>
      <c r="J3" s="313" t="s">
        <v>440</v>
      </c>
      <c r="K3" s="130"/>
      <c r="L3" s="130"/>
      <c r="M3" s="130"/>
      <c r="N3" s="78"/>
      <c r="O3" s="78"/>
    </row>
    <row r="4" spans="1:15" ht="15">
      <c r="A4" s="388" t="s">
        <v>20</v>
      </c>
      <c r="B4" s="50" t="s">
        <v>77</v>
      </c>
      <c r="C4" s="253"/>
      <c r="D4" s="253"/>
      <c r="E4" s="253"/>
      <c r="F4" s="50"/>
      <c r="G4" s="50"/>
      <c r="H4" s="298">
        <f t="shared" ref="H4:H11" si="0">SUM(C4:G4)</f>
        <v>0</v>
      </c>
      <c r="I4" s="324"/>
      <c r="J4" s="50"/>
      <c r="K4" s="251"/>
      <c r="L4" s="251"/>
      <c r="M4" s="249"/>
      <c r="N4" s="78"/>
      <c r="O4" s="78"/>
    </row>
    <row r="5" spans="1:15" ht="15">
      <c r="A5" s="388"/>
      <c r="B5" s="50" t="s">
        <v>78</v>
      </c>
      <c r="C5" s="253"/>
      <c r="D5" s="253"/>
      <c r="E5" s="253"/>
      <c r="F5" s="253"/>
      <c r="G5" s="253"/>
      <c r="H5" s="298">
        <f t="shared" si="0"/>
        <v>0</v>
      </c>
      <c r="I5" s="324"/>
      <c r="J5" s="253"/>
      <c r="K5" s="248"/>
      <c r="L5" s="248"/>
      <c r="M5" s="249"/>
      <c r="N5" s="78"/>
      <c r="O5" s="107"/>
    </row>
    <row r="6" spans="1:15" ht="15">
      <c r="A6" s="388"/>
      <c r="B6" s="50" t="s">
        <v>442</v>
      </c>
      <c r="C6" s="253"/>
      <c r="D6" s="253"/>
      <c r="E6" s="253"/>
      <c r="F6" s="253"/>
      <c r="G6" s="253"/>
      <c r="H6" s="298">
        <f t="shared" si="0"/>
        <v>0</v>
      </c>
      <c r="I6" s="324"/>
      <c r="J6" s="253"/>
      <c r="K6" s="249"/>
      <c r="L6" s="249"/>
      <c r="M6" s="249"/>
      <c r="N6" s="78"/>
      <c r="O6" s="11"/>
    </row>
    <row r="7" spans="1:15" ht="15">
      <c r="A7" s="388"/>
      <c r="B7" s="66" t="s">
        <v>56</v>
      </c>
      <c r="C7" s="311">
        <f>SUM(C4:C6)</f>
        <v>0</v>
      </c>
      <c r="D7" s="311">
        <f>SUM(D4:D6)</f>
        <v>0</v>
      </c>
      <c r="E7" s="311">
        <f>SUM(E4:E6)</f>
        <v>0</v>
      </c>
      <c r="F7" s="311">
        <f>SUM(F4:F6)</f>
        <v>0</v>
      </c>
      <c r="G7" s="311">
        <f>SUM(G4:G6)</f>
        <v>0</v>
      </c>
      <c r="H7" s="298">
        <f t="shared" si="0"/>
        <v>0</v>
      </c>
      <c r="I7" s="311">
        <f>SUM(I4:I6)</f>
        <v>0</v>
      </c>
      <c r="J7" s="311">
        <f>SUM(J4:J6)</f>
        <v>0</v>
      </c>
      <c r="K7" s="248"/>
      <c r="L7" s="248"/>
      <c r="M7" s="249"/>
      <c r="N7" s="78"/>
      <c r="O7" s="11"/>
    </row>
    <row r="8" spans="1:15" ht="15">
      <c r="A8" s="388" t="s">
        <v>21</v>
      </c>
      <c r="B8" s="50" t="s">
        <v>77</v>
      </c>
      <c r="C8" s="253"/>
      <c r="D8" s="253"/>
      <c r="E8" s="253"/>
      <c r="F8" s="253"/>
      <c r="G8" s="253"/>
      <c r="H8" s="298">
        <f t="shared" si="0"/>
        <v>0</v>
      </c>
      <c r="I8" s="324"/>
      <c r="J8" s="253"/>
      <c r="K8" s="248"/>
      <c r="L8" s="248"/>
      <c r="M8" s="249"/>
      <c r="N8" s="78"/>
      <c r="O8" s="107"/>
    </row>
    <row r="9" spans="1:15" ht="15">
      <c r="A9" s="388"/>
      <c r="B9" s="50" t="s">
        <v>78</v>
      </c>
      <c r="C9" s="253"/>
      <c r="D9" s="253"/>
      <c r="E9" s="253"/>
      <c r="F9" s="253"/>
      <c r="G9" s="253"/>
      <c r="H9" s="298">
        <f t="shared" si="0"/>
        <v>0</v>
      </c>
      <c r="I9" s="324"/>
      <c r="J9" s="253"/>
      <c r="K9" s="248"/>
      <c r="L9" s="248"/>
      <c r="M9" s="249"/>
      <c r="N9" s="78"/>
      <c r="O9" s="107"/>
    </row>
    <row r="10" spans="1:15" ht="15">
      <c r="A10" s="388"/>
      <c r="B10" s="50" t="s">
        <v>442</v>
      </c>
      <c r="C10" s="253"/>
      <c r="D10" s="253"/>
      <c r="E10" s="253"/>
      <c r="F10" s="253"/>
      <c r="G10" s="253"/>
      <c r="H10" s="298">
        <f t="shared" si="0"/>
        <v>0</v>
      </c>
      <c r="I10" s="324"/>
      <c r="J10" s="253"/>
      <c r="K10" s="249"/>
      <c r="L10" s="249"/>
      <c r="M10" s="249"/>
      <c r="N10" s="78"/>
      <c r="O10" s="11"/>
    </row>
    <row r="11" spans="1:15" ht="15">
      <c r="A11" s="388"/>
      <c r="B11" s="66" t="s">
        <v>56</v>
      </c>
      <c r="C11" s="311">
        <f>SUM(C8:C10)</f>
        <v>0</v>
      </c>
      <c r="D11" s="311">
        <f>SUM(D8:D10)</f>
        <v>0</v>
      </c>
      <c r="E11" s="311">
        <f>SUM(E8:E10)</f>
        <v>0</v>
      </c>
      <c r="F11" s="311">
        <f>SUM(F8:F10)</f>
        <v>0</v>
      </c>
      <c r="G11" s="311">
        <f>SUM(G8:G10)</f>
        <v>0</v>
      </c>
      <c r="H11" s="298">
        <f t="shared" si="0"/>
        <v>0</v>
      </c>
      <c r="I11" s="311">
        <f>SUM(I8:I10)</f>
        <v>0</v>
      </c>
      <c r="J11" s="311">
        <f>SUM(J8:J10)</f>
        <v>0</v>
      </c>
      <c r="K11" s="249"/>
      <c r="L11" s="249"/>
      <c r="M11" s="249"/>
      <c r="N11" s="78"/>
      <c r="O11" s="11"/>
    </row>
    <row r="12" spans="1:15" ht="15">
      <c r="A12" s="453" t="s">
        <v>446</v>
      </c>
      <c r="B12" s="454"/>
      <c r="C12" s="454"/>
      <c r="D12" s="454"/>
      <c r="E12" s="454"/>
      <c r="F12" s="454"/>
      <c r="G12" s="454"/>
      <c r="H12" s="454"/>
      <c r="I12" s="454"/>
      <c r="J12" s="454"/>
      <c r="K12" s="249"/>
      <c r="L12" s="249"/>
      <c r="M12" s="249"/>
      <c r="N12" s="78"/>
      <c r="O12" s="11"/>
    </row>
    <row r="13" spans="1:15" ht="15">
      <c r="A13" s="78"/>
      <c r="B13" s="187"/>
      <c r="C13" s="249"/>
      <c r="D13" s="249"/>
      <c r="E13" s="249"/>
      <c r="F13" s="249"/>
      <c r="G13" s="249"/>
      <c r="H13" s="251"/>
      <c r="I13" s="251"/>
      <c r="J13" s="249"/>
      <c r="K13" s="249"/>
      <c r="L13" s="249"/>
      <c r="M13" s="249"/>
      <c r="N13" s="78"/>
      <c r="O13" s="11"/>
    </row>
    <row r="14" spans="1:15" ht="15">
      <c r="A14" s="78"/>
      <c r="B14" s="187"/>
      <c r="C14" s="249"/>
      <c r="D14" s="249"/>
      <c r="E14" s="249"/>
      <c r="F14" s="249"/>
      <c r="G14" s="249"/>
      <c r="H14" s="251"/>
      <c r="I14" s="251"/>
      <c r="J14" s="249"/>
      <c r="K14" s="249"/>
      <c r="L14" s="249"/>
      <c r="M14" s="249"/>
      <c r="N14" s="78"/>
      <c r="O14" s="11"/>
    </row>
    <row r="15" spans="1:15">
      <c r="A15" s="78"/>
      <c r="B15" s="78"/>
      <c r="C15" s="78"/>
      <c r="D15" s="78"/>
      <c r="E15" s="78"/>
      <c r="F15" s="78"/>
      <c r="G15" s="78"/>
      <c r="H15" s="78"/>
      <c r="I15" s="78"/>
      <c r="J15" s="78"/>
      <c r="K15" s="78"/>
      <c r="L15" s="78"/>
      <c r="M15" s="78"/>
      <c r="N15" s="78"/>
      <c r="O15" s="78"/>
    </row>
    <row r="16" spans="1:15">
      <c r="A16" s="13"/>
      <c r="B16" s="13"/>
      <c r="C16" s="13"/>
      <c r="D16" s="13"/>
      <c r="E16" s="13"/>
      <c r="F16" s="13"/>
      <c r="G16" s="13"/>
      <c r="H16" s="13"/>
      <c r="J16" s="13"/>
      <c r="K16" s="13"/>
      <c r="L16" s="13"/>
      <c r="M16" s="13"/>
    </row>
    <row r="17" spans="1:13">
      <c r="A17" s="13"/>
      <c r="B17" s="13"/>
      <c r="C17" s="13"/>
      <c r="D17" s="13"/>
      <c r="E17" s="13"/>
      <c r="F17" s="13"/>
      <c r="G17" s="13"/>
      <c r="H17" s="13"/>
      <c r="J17" s="13"/>
      <c r="K17" s="13"/>
      <c r="L17" s="13"/>
      <c r="M17" s="13"/>
    </row>
  </sheetData>
  <mergeCells count="5">
    <mergeCell ref="A12:J12"/>
    <mergeCell ref="A4:A7"/>
    <mergeCell ref="A8:A11"/>
    <mergeCell ref="A2:J2"/>
    <mergeCell ref="A1:J1"/>
  </mergeCells>
  <phoneticPr fontId="35" type="noConversion"/>
  <pageMargins left="0.7" right="0.7" top="0.75" bottom="0.75" header="0.3" footer="0.3"/>
  <pageSetup paperSize="9" orientation="portrait" horizontalDpi="1200" verticalDpi="1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2"/>
  <sheetViews>
    <sheetView workbookViewId="0">
      <selection activeCell="D5" sqref="D5:H30"/>
    </sheetView>
  </sheetViews>
  <sheetFormatPr defaultRowHeight="12.75" customHeight="1"/>
  <cols>
    <col min="1" max="1" width="9" style="45"/>
    <col min="2" max="2" width="16.5" style="45" customWidth="1"/>
    <col min="3" max="3" width="11.25" style="45" customWidth="1"/>
    <col min="4" max="4" width="11.75" style="45" customWidth="1"/>
    <col min="5" max="7" width="11.875" style="45" bestFit="1" customWidth="1"/>
    <col min="8" max="8" width="10.375" style="45" bestFit="1" customWidth="1"/>
    <col min="9" max="10" width="11.875" style="45" bestFit="1" customWidth="1"/>
    <col min="11" max="11" width="11.875" style="45" customWidth="1"/>
    <col min="12" max="16384" width="9" style="45"/>
  </cols>
  <sheetData>
    <row r="1" spans="1:12" ht="12.75" customHeight="1">
      <c r="A1" s="592" t="s">
        <v>576</v>
      </c>
      <c r="B1" s="593"/>
      <c r="C1" s="593"/>
      <c r="D1" s="593"/>
      <c r="E1" s="593"/>
      <c r="F1" s="593"/>
      <c r="G1" s="593"/>
      <c r="H1" s="593"/>
      <c r="I1" s="258"/>
      <c r="J1" s="258"/>
      <c r="K1" s="258"/>
    </row>
    <row r="2" spans="1:12" ht="12.75" customHeight="1">
      <c r="A2" s="591"/>
      <c r="B2" s="591"/>
      <c r="C2" s="591"/>
      <c r="D2" s="591"/>
      <c r="E2" s="591"/>
      <c r="F2" s="591"/>
      <c r="G2" s="591"/>
      <c r="H2" s="591"/>
      <c r="I2" s="257"/>
      <c r="J2" s="257"/>
      <c r="K2" s="257"/>
    </row>
    <row r="3" spans="1:12" ht="13.5">
      <c r="A3" s="388" t="s">
        <v>10</v>
      </c>
      <c r="B3" s="388" t="s">
        <v>11</v>
      </c>
      <c r="C3" s="388" t="s">
        <v>0</v>
      </c>
      <c r="D3" s="418" t="s">
        <v>450</v>
      </c>
      <c r="E3" s="388" t="s">
        <v>447</v>
      </c>
      <c r="F3" s="388"/>
      <c r="G3" s="388" t="s">
        <v>448</v>
      </c>
      <c r="H3" s="388" t="s">
        <v>449</v>
      </c>
      <c r="I3" s="9"/>
      <c r="J3" s="9"/>
      <c r="K3" s="244"/>
      <c r="L3" s="244"/>
    </row>
    <row r="4" spans="1:12" ht="12.75" customHeight="1">
      <c r="A4" s="388"/>
      <c r="B4" s="388"/>
      <c r="C4" s="388"/>
      <c r="D4" s="419"/>
      <c r="E4" s="50" t="s">
        <v>451</v>
      </c>
      <c r="F4" s="50" t="s">
        <v>442</v>
      </c>
      <c r="G4" s="388"/>
      <c r="H4" s="388"/>
      <c r="I4" s="146"/>
      <c r="J4" s="146"/>
      <c r="K4" s="146"/>
      <c r="L4" s="248"/>
    </row>
    <row r="5" spans="1:12" ht="12.75" customHeight="1">
      <c r="A5" s="430">
        <v>1</v>
      </c>
      <c r="B5" s="388" t="s">
        <v>20</v>
      </c>
      <c r="C5" s="50">
        <v>2012</v>
      </c>
      <c r="D5" s="50"/>
      <c r="E5" s="343"/>
      <c r="F5" s="343"/>
      <c r="G5" s="343"/>
      <c r="H5" s="343"/>
      <c r="I5" s="35"/>
      <c r="J5" s="35"/>
      <c r="K5" s="35"/>
      <c r="L5" s="248"/>
    </row>
    <row r="6" spans="1:12" ht="12.75" customHeight="1">
      <c r="A6" s="430"/>
      <c r="B6" s="388"/>
      <c r="C6" s="50">
        <v>2015</v>
      </c>
      <c r="D6" s="50"/>
      <c r="E6" s="50"/>
      <c r="F6" s="50"/>
      <c r="G6" s="50"/>
      <c r="H6" s="50"/>
      <c r="I6" s="35"/>
      <c r="J6" s="35"/>
      <c r="K6" s="35"/>
      <c r="L6" s="248"/>
    </row>
    <row r="7" spans="1:12" ht="12.75" customHeight="1">
      <c r="A7" s="430"/>
      <c r="B7" s="388"/>
      <c r="C7" s="50">
        <v>2020</v>
      </c>
      <c r="D7" s="50"/>
      <c r="E7" s="50"/>
      <c r="F7" s="50"/>
      <c r="G7" s="50"/>
      <c r="H7" s="50"/>
      <c r="I7" s="35"/>
      <c r="J7" s="35"/>
      <c r="K7" s="35"/>
      <c r="L7" s="248"/>
    </row>
    <row r="8" spans="1:12" ht="12.75" customHeight="1">
      <c r="A8" s="430">
        <v>2</v>
      </c>
      <c r="B8" s="388" t="s">
        <v>21</v>
      </c>
      <c r="C8" s="50">
        <v>2012</v>
      </c>
      <c r="D8" s="50"/>
      <c r="E8" s="343"/>
      <c r="F8" s="343"/>
      <c r="G8" s="343"/>
      <c r="H8" s="343"/>
      <c r="I8" s="35"/>
      <c r="J8" s="35"/>
      <c r="K8" s="35"/>
      <c r="L8" s="248"/>
    </row>
    <row r="9" spans="1:12" ht="12.75" customHeight="1">
      <c r="A9" s="430"/>
      <c r="B9" s="388"/>
      <c r="C9" s="50">
        <v>2015</v>
      </c>
      <c r="D9" s="343"/>
      <c r="E9" s="343"/>
      <c r="F9" s="343"/>
      <c r="G9" s="343"/>
      <c r="H9" s="343"/>
      <c r="I9" s="35"/>
      <c r="J9" s="35"/>
      <c r="K9" s="35"/>
      <c r="L9" s="248"/>
    </row>
    <row r="10" spans="1:12" ht="12.75" customHeight="1">
      <c r="A10" s="430"/>
      <c r="B10" s="388"/>
      <c r="C10" s="50">
        <v>2020</v>
      </c>
      <c r="D10" s="343"/>
      <c r="E10" s="343"/>
      <c r="F10" s="343"/>
      <c r="G10" s="343"/>
      <c r="H10" s="343"/>
      <c r="I10" s="35"/>
      <c r="J10" s="35"/>
      <c r="K10" s="35"/>
      <c r="L10" s="248"/>
    </row>
    <row r="11" spans="1:12" ht="12.75" customHeight="1">
      <c r="A11" s="430">
        <v>3</v>
      </c>
      <c r="B11" s="388" t="s">
        <v>54</v>
      </c>
      <c r="C11" s="50">
        <v>2012</v>
      </c>
      <c r="D11" s="343"/>
      <c r="E11" s="343"/>
      <c r="F11" s="343"/>
      <c r="G11" s="343"/>
      <c r="H11" s="343"/>
      <c r="I11" s="254"/>
      <c r="J11" s="254"/>
      <c r="K11" s="254"/>
      <c r="L11" s="248"/>
    </row>
    <row r="12" spans="1:12" ht="12.75" customHeight="1">
      <c r="A12" s="430"/>
      <c r="B12" s="388"/>
      <c r="C12" s="50">
        <v>2015</v>
      </c>
      <c r="D12" s="343"/>
      <c r="E12" s="343"/>
      <c r="F12" s="343"/>
      <c r="G12" s="343"/>
      <c r="H12" s="343"/>
      <c r="I12" s="254"/>
      <c r="J12" s="254"/>
      <c r="K12" s="254"/>
      <c r="L12" s="248"/>
    </row>
    <row r="13" spans="1:12" ht="12.75" customHeight="1">
      <c r="A13" s="430"/>
      <c r="B13" s="388"/>
      <c r="C13" s="50">
        <v>2020</v>
      </c>
      <c r="D13" s="343"/>
      <c r="E13" s="343"/>
      <c r="F13" s="343"/>
      <c r="G13" s="343"/>
      <c r="H13" s="343"/>
      <c r="I13" s="35"/>
      <c r="J13" s="35"/>
      <c r="K13" s="35"/>
      <c r="L13" s="248"/>
    </row>
    <row r="14" spans="1:12" ht="12.75" customHeight="1">
      <c r="A14" s="430">
        <v>3.1</v>
      </c>
      <c r="B14" s="438" t="s">
        <v>126</v>
      </c>
      <c r="C14" s="50">
        <v>2012</v>
      </c>
      <c r="D14" s="343"/>
      <c r="E14" s="343"/>
      <c r="F14" s="343"/>
      <c r="G14" s="343"/>
      <c r="H14" s="343"/>
      <c r="I14" s="35"/>
      <c r="J14" s="35"/>
      <c r="K14" s="35"/>
      <c r="L14" s="248"/>
    </row>
    <row r="15" spans="1:12" ht="12.75" customHeight="1">
      <c r="A15" s="430"/>
      <c r="B15" s="438"/>
      <c r="C15" s="50">
        <v>2015</v>
      </c>
      <c r="D15" s="343"/>
      <c r="E15" s="343"/>
      <c r="F15" s="343"/>
      <c r="G15" s="343"/>
      <c r="H15" s="343"/>
      <c r="I15" s="254"/>
      <c r="J15" s="254"/>
      <c r="K15" s="254"/>
      <c r="L15" s="248"/>
    </row>
    <row r="16" spans="1:12" ht="12.75" customHeight="1">
      <c r="A16" s="430"/>
      <c r="B16" s="438"/>
      <c r="C16" s="50">
        <v>2020</v>
      </c>
      <c r="D16" s="343"/>
      <c r="E16" s="343"/>
      <c r="F16" s="343"/>
      <c r="G16" s="343"/>
      <c r="H16" s="343"/>
      <c r="I16" s="231"/>
      <c r="J16" s="231"/>
      <c r="K16" s="231"/>
      <c r="L16" s="231"/>
    </row>
    <row r="17" spans="1:12" ht="12.75" customHeight="1">
      <c r="A17" s="430">
        <v>3.2</v>
      </c>
      <c r="B17" s="509" t="s">
        <v>99</v>
      </c>
      <c r="C17" s="50">
        <v>2012</v>
      </c>
      <c r="D17" s="343"/>
      <c r="E17" s="343"/>
      <c r="F17" s="343"/>
      <c r="G17" s="343"/>
      <c r="H17" s="343"/>
      <c r="I17" s="255"/>
      <c r="J17" s="255"/>
      <c r="K17" s="255"/>
      <c r="L17" s="231"/>
    </row>
    <row r="18" spans="1:12" ht="12.75" customHeight="1">
      <c r="A18" s="430"/>
      <c r="B18" s="509"/>
      <c r="C18" s="50">
        <v>2015</v>
      </c>
      <c r="D18" s="343"/>
      <c r="E18" s="343"/>
      <c r="F18" s="343"/>
      <c r="G18" s="343"/>
      <c r="H18" s="343"/>
      <c r="I18" s="255"/>
      <c r="J18" s="255"/>
      <c r="K18" s="255"/>
      <c r="L18" s="231"/>
    </row>
    <row r="19" spans="1:12" ht="12.75" customHeight="1">
      <c r="A19" s="430"/>
      <c r="B19" s="509"/>
      <c r="C19" s="50">
        <v>2020</v>
      </c>
      <c r="D19" s="343"/>
      <c r="E19" s="343"/>
      <c r="F19" s="343"/>
      <c r="G19" s="343"/>
      <c r="H19" s="343"/>
      <c r="I19" s="255"/>
      <c r="J19" s="255"/>
      <c r="K19" s="255"/>
      <c r="L19" s="231"/>
    </row>
    <row r="20" spans="1:12" ht="12.75" customHeight="1">
      <c r="A20" s="430">
        <v>3.3</v>
      </c>
      <c r="B20" s="509" t="s">
        <v>100</v>
      </c>
      <c r="C20" s="50">
        <v>2012</v>
      </c>
      <c r="D20" s="343"/>
      <c r="E20" s="343"/>
      <c r="F20" s="343"/>
      <c r="G20" s="343"/>
      <c r="H20" s="343"/>
      <c r="I20" s="255"/>
      <c r="J20" s="255"/>
      <c r="K20" s="255"/>
      <c r="L20" s="231"/>
    </row>
    <row r="21" spans="1:12" ht="12.75" customHeight="1">
      <c r="A21" s="430"/>
      <c r="B21" s="509"/>
      <c r="C21" s="50">
        <v>2015</v>
      </c>
      <c r="D21" s="343"/>
      <c r="E21" s="343"/>
      <c r="F21" s="343"/>
      <c r="G21" s="343"/>
      <c r="H21" s="343"/>
      <c r="I21" s="256"/>
      <c r="J21" s="256"/>
      <c r="K21" s="231"/>
      <c r="L21" s="231"/>
    </row>
    <row r="22" spans="1:12" ht="12.75" customHeight="1">
      <c r="A22" s="430"/>
      <c r="B22" s="509"/>
      <c r="C22" s="50">
        <v>2020</v>
      </c>
      <c r="D22" s="343"/>
      <c r="E22" s="343"/>
      <c r="F22" s="343"/>
      <c r="G22" s="343"/>
      <c r="H22" s="343"/>
      <c r="I22" s="256"/>
      <c r="J22" s="256"/>
      <c r="K22" s="231"/>
      <c r="L22" s="231"/>
    </row>
    <row r="23" spans="1:12" ht="12.75" customHeight="1">
      <c r="A23" s="430">
        <v>3.4</v>
      </c>
      <c r="B23" s="509" t="s">
        <v>101</v>
      </c>
      <c r="C23" s="50">
        <v>2012</v>
      </c>
      <c r="D23" s="343"/>
      <c r="E23" s="343"/>
      <c r="F23" s="343"/>
      <c r="G23" s="343"/>
      <c r="H23" s="343"/>
      <c r="I23" s="256"/>
      <c r="J23" s="256"/>
      <c r="K23" s="231"/>
      <c r="L23" s="231"/>
    </row>
    <row r="24" spans="1:12" ht="12.75" customHeight="1">
      <c r="A24" s="430"/>
      <c r="B24" s="509"/>
      <c r="C24" s="50">
        <v>2015</v>
      </c>
      <c r="D24" s="343"/>
      <c r="E24" s="343"/>
      <c r="F24" s="343"/>
      <c r="G24" s="343"/>
      <c r="H24" s="343"/>
      <c r="I24" s="256"/>
      <c r="J24" s="256"/>
      <c r="K24" s="231"/>
      <c r="L24" s="231"/>
    </row>
    <row r="25" spans="1:12" ht="12.75" customHeight="1">
      <c r="A25" s="430"/>
      <c r="B25" s="509"/>
      <c r="C25" s="50">
        <v>2020</v>
      </c>
      <c r="D25" s="343"/>
      <c r="E25" s="343"/>
      <c r="F25" s="343"/>
      <c r="G25" s="343"/>
      <c r="H25" s="343"/>
      <c r="I25" s="231"/>
      <c r="J25" s="231"/>
      <c r="K25" s="231"/>
      <c r="L25" s="231"/>
    </row>
    <row r="26" spans="1:12" ht="12.75" customHeight="1">
      <c r="A26" s="430">
        <v>3.5</v>
      </c>
      <c r="B26" s="509" t="s">
        <v>102</v>
      </c>
      <c r="C26" s="50">
        <v>2012</v>
      </c>
      <c r="D26" s="343"/>
      <c r="E26" s="343"/>
      <c r="F26" s="343"/>
      <c r="G26" s="343"/>
      <c r="H26" s="343"/>
      <c r="I26" s="231"/>
      <c r="J26" s="231"/>
      <c r="K26" s="231"/>
      <c r="L26" s="231"/>
    </row>
    <row r="27" spans="1:12" ht="12.75" customHeight="1">
      <c r="A27" s="430"/>
      <c r="B27" s="509"/>
      <c r="C27" s="50">
        <v>2015</v>
      </c>
      <c r="D27" s="343"/>
      <c r="E27" s="343"/>
      <c r="F27" s="343"/>
      <c r="G27" s="343"/>
      <c r="H27" s="343"/>
      <c r="I27" s="231"/>
      <c r="J27" s="231"/>
      <c r="K27" s="231"/>
      <c r="L27" s="231"/>
    </row>
    <row r="28" spans="1:12" ht="12.75" customHeight="1">
      <c r="A28" s="430"/>
      <c r="B28" s="509"/>
      <c r="C28" s="50">
        <v>2020</v>
      </c>
      <c r="D28" s="343"/>
      <c r="E28" s="343"/>
      <c r="F28" s="343"/>
      <c r="G28" s="343"/>
      <c r="H28" s="343"/>
    </row>
    <row r="29" spans="1:12" ht="12.75" customHeight="1">
      <c r="A29" s="430">
        <v>3.6</v>
      </c>
      <c r="B29" s="509" t="s">
        <v>103</v>
      </c>
      <c r="C29" s="50">
        <v>2012</v>
      </c>
      <c r="D29" s="343"/>
      <c r="E29" s="343"/>
      <c r="F29" s="343"/>
      <c r="G29" s="343"/>
      <c r="H29" s="343"/>
    </row>
    <row r="30" spans="1:12" ht="12.75" customHeight="1">
      <c r="A30" s="430"/>
      <c r="B30" s="509"/>
      <c r="C30" s="50">
        <v>2015</v>
      </c>
      <c r="D30" s="343"/>
      <c r="E30" s="343"/>
      <c r="F30" s="343"/>
      <c r="G30" s="343"/>
      <c r="H30" s="343"/>
    </row>
    <row r="31" spans="1:12" ht="12.75" customHeight="1">
      <c r="A31" s="430"/>
      <c r="B31" s="509"/>
      <c r="C31" s="50">
        <v>2020</v>
      </c>
      <c r="D31" s="343"/>
      <c r="E31" s="343"/>
      <c r="F31" s="343"/>
      <c r="G31" s="343"/>
      <c r="H31" s="343"/>
    </row>
    <row r="32" spans="1:12" ht="12.75" customHeight="1">
      <c r="A32" s="52"/>
      <c r="B32" s="52"/>
      <c r="C32" s="52"/>
      <c r="D32" s="52"/>
      <c r="E32" s="52"/>
      <c r="F32" s="52"/>
      <c r="G32" s="52"/>
      <c r="H32" s="52"/>
    </row>
  </sheetData>
  <mergeCells count="27">
    <mergeCell ref="B29:B31"/>
    <mergeCell ref="B8:B10"/>
    <mergeCell ref="A8:A10"/>
    <mergeCell ref="B14:B16"/>
    <mergeCell ref="B17:B19"/>
    <mergeCell ref="B20:B22"/>
    <mergeCell ref="B23:B25"/>
    <mergeCell ref="B26:B28"/>
    <mergeCell ref="A14:A16"/>
    <mergeCell ref="A17:A19"/>
    <mergeCell ref="A20:A22"/>
    <mergeCell ref="A29:A31"/>
    <mergeCell ref="A26:A28"/>
    <mergeCell ref="A23:A25"/>
    <mergeCell ref="B11:B13"/>
    <mergeCell ref="A11:A13"/>
    <mergeCell ref="A5:A7"/>
    <mergeCell ref="B5:B7"/>
    <mergeCell ref="A2:H2"/>
    <mergeCell ref="A1:H1"/>
    <mergeCell ref="D3:D4"/>
    <mergeCell ref="A3:A4"/>
    <mergeCell ref="B3:B4"/>
    <mergeCell ref="C3:C4"/>
    <mergeCell ref="H3:H4"/>
    <mergeCell ref="E3:F3"/>
    <mergeCell ref="G3:G4"/>
  </mergeCells>
  <phoneticPr fontId="49"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1"/>
  <sheetViews>
    <sheetView workbookViewId="0">
      <selection activeCell="D5" sqref="D5:I30"/>
    </sheetView>
  </sheetViews>
  <sheetFormatPr defaultRowHeight="13.5"/>
  <cols>
    <col min="2" max="2" width="11.875" customWidth="1"/>
    <col min="4" max="5" width="10.625" customWidth="1"/>
    <col min="6" max="6" width="9.75" customWidth="1"/>
  </cols>
  <sheetData>
    <row r="1" spans="1:9">
      <c r="A1" s="420" t="s">
        <v>732</v>
      </c>
      <c r="B1" s="421"/>
      <c r="C1" s="421"/>
      <c r="D1" s="421"/>
      <c r="E1" s="421"/>
      <c r="F1" s="421"/>
      <c r="G1" s="421"/>
      <c r="H1" s="421"/>
      <c r="I1" s="421"/>
    </row>
    <row r="2" spans="1:9" ht="13.5" customHeight="1">
      <c r="A2" s="388" t="s">
        <v>10</v>
      </c>
      <c r="B2" s="388" t="s">
        <v>11</v>
      </c>
      <c r="C2" s="388" t="s">
        <v>0</v>
      </c>
      <c r="D2" s="388" t="s">
        <v>35</v>
      </c>
      <c r="E2" s="388"/>
      <c r="F2" s="388" t="s">
        <v>244</v>
      </c>
      <c r="G2" s="388"/>
      <c r="H2" s="388" t="s">
        <v>245</v>
      </c>
      <c r="I2" s="388"/>
    </row>
    <row r="3" spans="1:9" ht="13.5" customHeight="1">
      <c r="A3" s="388"/>
      <c r="B3" s="388"/>
      <c r="C3" s="388"/>
      <c r="D3" s="388"/>
      <c r="E3" s="388"/>
      <c r="F3" s="388" t="s">
        <v>141</v>
      </c>
      <c r="G3" s="388"/>
      <c r="H3" s="388" t="s">
        <v>141</v>
      </c>
      <c r="I3" s="388"/>
    </row>
    <row r="4" spans="1:9">
      <c r="A4" s="388"/>
      <c r="B4" s="388"/>
      <c r="C4" s="388"/>
      <c r="D4" s="50" t="s">
        <v>77</v>
      </c>
      <c r="E4" s="50" t="s">
        <v>78</v>
      </c>
      <c r="F4" s="50" t="s">
        <v>77</v>
      </c>
      <c r="G4" s="50" t="s">
        <v>78</v>
      </c>
      <c r="H4" s="50" t="s">
        <v>77</v>
      </c>
      <c r="I4" s="50" t="s">
        <v>78</v>
      </c>
    </row>
    <row r="5" spans="1:9">
      <c r="A5" s="430">
        <v>1</v>
      </c>
      <c r="B5" s="388" t="s">
        <v>20</v>
      </c>
      <c r="C5" s="50">
        <v>2012</v>
      </c>
      <c r="D5" s="50"/>
      <c r="E5" s="343"/>
      <c r="F5" s="343"/>
      <c r="G5" s="343"/>
      <c r="H5" s="343"/>
      <c r="I5" s="343"/>
    </row>
    <row r="6" spans="1:9">
      <c r="A6" s="430"/>
      <c r="B6" s="388"/>
      <c r="C6" s="50">
        <v>2015</v>
      </c>
      <c r="D6" s="343"/>
      <c r="E6" s="343"/>
      <c r="F6" s="343"/>
      <c r="G6" s="343"/>
      <c r="H6" s="343"/>
      <c r="I6" s="343"/>
    </row>
    <row r="7" spans="1:9">
      <c r="A7" s="430"/>
      <c r="B7" s="388"/>
      <c r="C7" s="50">
        <v>2020</v>
      </c>
      <c r="D7" s="343"/>
      <c r="E7" s="343"/>
      <c r="F7" s="343"/>
      <c r="G7" s="343"/>
      <c r="H7" s="343"/>
      <c r="I7" s="343"/>
    </row>
    <row r="8" spans="1:9" ht="15" customHeight="1">
      <c r="A8" s="430">
        <v>2</v>
      </c>
      <c r="B8" s="388" t="s">
        <v>21</v>
      </c>
      <c r="C8" s="50">
        <v>2012</v>
      </c>
      <c r="D8" s="343"/>
      <c r="E8" s="343"/>
      <c r="F8" s="343"/>
      <c r="G8" s="343"/>
      <c r="H8" s="343"/>
      <c r="I8" s="343"/>
    </row>
    <row r="9" spans="1:9" ht="14.25" customHeight="1">
      <c r="A9" s="430"/>
      <c r="B9" s="388"/>
      <c r="C9" s="50">
        <v>2015</v>
      </c>
      <c r="D9" s="343"/>
      <c r="E9" s="343"/>
      <c r="F9" s="343"/>
      <c r="G9" s="343"/>
      <c r="H9" s="343"/>
      <c r="I9" s="343"/>
    </row>
    <row r="10" spans="1:9">
      <c r="A10" s="430"/>
      <c r="B10" s="388"/>
      <c r="C10" s="50">
        <v>2020</v>
      </c>
      <c r="D10" s="343"/>
      <c r="E10" s="343"/>
      <c r="F10" s="343"/>
      <c r="G10" s="343"/>
      <c r="H10" s="343"/>
      <c r="I10" s="343"/>
    </row>
    <row r="11" spans="1:9">
      <c r="A11" s="430">
        <v>3</v>
      </c>
      <c r="B11" s="388" t="s">
        <v>54</v>
      </c>
      <c r="C11" s="50">
        <v>2012</v>
      </c>
      <c r="D11" s="343"/>
      <c r="E11" s="343"/>
      <c r="F11" s="343"/>
      <c r="G11" s="343"/>
      <c r="H11" s="343"/>
      <c r="I11" s="343"/>
    </row>
    <row r="12" spans="1:9">
      <c r="A12" s="430"/>
      <c r="B12" s="388"/>
      <c r="C12" s="50">
        <v>2015</v>
      </c>
      <c r="D12" s="343"/>
      <c r="E12" s="343"/>
      <c r="F12" s="343"/>
      <c r="G12" s="343"/>
      <c r="H12" s="343"/>
      <c r="I12" s="343"/>
    </row>
    <row r="13" spans="1:9">
      <c r="A13" s="430"/>
      <c r="B13" s="388"/>
      <c r="C13" s="50">
        <v>2020</v>
      </c>
      <c r="D13" s="343"/>
      <c r="E13" s="343"/>
      <c r="F13" s="343"/>
      <c r="G13" s="343"/>
      <c r="H13" s="343"/>
      <c r="I13" s="343"/>
    </row>
    <row r="14" spans="1:9">
      <c r="A14" s="430">
        <v>3.1</v>
      </c>
      <c r="B14" s="438" t="s">
        <v>126</v>
      </c>
      <c r="C14" s="50">
        <v>2012</v>
      </c>
      <c r="D14" s="343"/>
      <c r="E14" s="343"/>
      <c r="F14" s="343"/>
      <c r="G14" s="343"/>
      <c r="H14" s="343"/>
      <c r="I14" s="343"/>
    </row>
    <row r="15" spans="1:9">
      <c r="A15" s="430"/>
      <c r="B15" s="438"/>
      <c r="C15" s="50">
        <v>2015</v>
      </c>
      <c r="D15" s="343"/>
      <c r="E15" s="343"/>
      <c r="F15" s="343"/>
      <c r="G15" s="343"/>
      <c r="H15" s="343"/>
      <c r="I15" s="343"/>
    </row>
    <row r="16" spans="1:9">
      <c r="A16" s="430"/>
      <c r="B16" s="438"/>
      <c r="C16" s="50">
        <v>2020</v>
      </c>
      <c r="D16" s="343"/>
      <c r="E16" s="343"/>
      <c r="F16" s="343"/>
      <c r="G16" s="343"/>
      <c r="H16" s="343"/>
      <c r="I16" s="343"/>
    </row>
    <row r="17" spans="1:9">
      <c r="A17" s="430">
        <v>3.2</v>
      </c>
      <c r="B17" s="509" t="s">
        <v>99</v>
      </c>
      <c r="C17" s="50">
        <v>2012</v>
      </c>
      <c r="D17" s="343"/>
      <c r="E17" s="343"/>
      <c r="F17" s="343"/>
      <c r="G17" s="343"/>
      <c r="H17" s="343"/>
      <c r="I17" s="343"/>
    </row>
    <row r="18" spans="1:9">
      <c r="A18" s="430"/>
      <c r="B18" s="509"/>
      <c r="C18" s="50">
        <v>2015</v>
      </c>
      <c r="D18" s="343"/>
      <c r="E18" s="343"/>
      <c r="F18" s="343"/>
      <c r="G18" s="343"/>
      <c r="H18" s="343"/>
      <c r="I18" s="343"/>
    </row>
    <row r="19" spans="1:9">
      <c r="A19" s="430"/>
      <c r="B19" s="509"/>
      <c r="C19" s="50">
        <v>2020</v>
      </c>
      <c r="D19" s="343"/>
      <c r="E19" s="343"/>
      <c r="F19" s="343"/>
      <c r="G19" s="343"/>
      <c r="H19" s="343"/>
      <c r="I19" s="343"/>
    </row>
    <row r="20" spans="1:9">
      <c r="A20" s="430">
        <v>3.3</v>
      </c>
      <c r="B20" s="509" t="s">
        <v>100</v>
      </c>
      <c r="C20" s="50">
        <v>2012</v>
      </c>
      <c r="D20" s="343"/>
      <c r="E20" s="343"/>
      <c r="F20" s="343"/>
      <c r="G20" s="343"/>
      <c r="H20" s="343"/>
      <c r="I20" s="343"/>
    </row>
    <row r="21" spans="1:9">
      <c r="A21" s="430"/>
      <c r="B21" s="509"/>
      <c r="C21" s="50">
        <v>2015</v>
      </c>
      <c r="D21" s="343"/>
      <c r="E21" s="343"/>
      <c r="F21" s="343"/>
      <c r="G21" s="343"/>
      <c r="H21" s="343"/>
      <c r="I21" s="343"/>
    </row>
    <row r="22" spans="1:9">
      <c r="A22" s="430"/>
      <c r="B22" s="509"/>
      <c r="C22" s="50">
        <v>2020</v>
      </c>
      <c r="D22" s="343"/>
      <c r="E22" s="343"/>
      <c r="F22" s="343"/>
      <c r="G22" s="343"/>
      <c r="H22" s="343"/>
      <c r="I22" s="343"/>
    </row>
    <row r="23" spans="1:9">
      <c r="A23" s="430">
        <v>3.4</v>
      </c>
      <c r="B23" s="509" t="s">
        <v>101</v>
      </c>
      <c r="C23" s="50">
        <v>2012</v>
      </c>
      <c r="D23" s="343"/>
      <c r="E23" s="343"/>
      <c r="F23" s="343"/>
      <c r="G23" s="343"/>
      <c r="H23" s="343"/>
      <c r="I23" s="343"/>
    </row>
    <row r="24" spans="1:9">
      <c r="A24" s="430"/>
      <c r="B24" s="509"/>
      <c r="C24" s="50">
        <v>2015</v>
      </c>
      <c r="D24" s="343"/>
      <c r="E24" s="343"/>
      <c r="F24" s="343"/>
      <c r="G24" s="343"/>
      <c r="H24" s="343"/>
      <c r="I24" s="343"/>
    </row>
    <row r="25" spans="1:9">
      <c r="A25" s="430"/>
      <c r="B25" s="509"/>
      <c r="C25" s="50">
        <v>2020</v>
      </c>
      <c r="D25" s="343"/>
      <c r="E25" s="343"/>
      <c r="F25" s="343"/>
      <c r="G25" s="343"/>
      <c r="H25" s="343"/>
      <c r="I25" s="343"/>
    </row>
    <row r="26" spans="1:9">
      <c r="A26" s="430">
        <v>3.5</v>
      </c>
      <c r="B26" s="509" t="s">
        <v>102</v>
      </c>
      <c r="C26" s="50">
        <v>2012</v>
      </c>
      <c r="D26" s="343"/>
      <c r="E26" s="343"/>
      <c r="F26" s="343"/>
      <c r="G26" s="343"/>
      <c r="H26" s="343"/>
      <c r="I26" s="343"/>
    </row>
    <row r="27" spans="1:9">
      <c r="A27" s="430"/>
      <c r="B27" s="509"/>
      <c r="C27" s="50">
        <v>2015</v>
      </c>
      <c r="D27" s="343"/>
      <c r="E27" s="343"/>
      <c r="F27" s="343"/>
      <c r="G27" s="343"/>
      <c r="H27" s="343"/>
      <c r="I27" s="343"/>
    </row>
    <row r="28" spans="1:9">
      <c r="A28" s="430"/>
      <c r="B28" s="509"/>
      <c r="C28" s="50">
        <v>2020</v>
      </c>
      <c r="D28" s="343"/>
      <c r="E28" s="343"/>
      <c r="F28" s="343"/>
      <c r="G28" s="343"/>
      <c r="H28" s="343"/>
      <c r="I28" s="343"/>
    </row>
    <row r="29" spans="1:9">
      <c r="A29" s="430">
        <v>3.6</v>
      </c>
      <c r="B29" s="509" t="s">
        <v>103</v>
      </c>
      <c r="C29" s="50">
        <v>2012</v>
      </c>
      <c r="D29" s="343"/>
      <c r="E29" s="343"/>
      <c r="F29" s="343"/>
      <c r="G29" s="343"/>
      <c r="H29" s="343"/>
      <c r="I29" s="343"/>
    </row>
    <row r="30" spans="1:9">
      <c r="A30" s="430"/>
      <c r="B30" s="509"/>
      <c r="C30" s="50">
        <v>2015</v>
      </c>
      <c r="D30" s="343"/>
      <c r="E30" s="343"/>
      <c r="F30" s="343"/>
      <c r="G30" s="343"/>
      <c r="H30" s="343"/>
      <c r="I30" s="343"/>
    </row>
    <row r="31" spans="1:9">
      <c r="A31" s="430"/>
      <c r="B31" s="509"/>
      <c r="C31" s="50">
        <v>2020</v>
      </c>
      <c r="D31" s="343"/>
      <c r="E31" s="343"/>
      <c r="F31" s="343"/>
      <c r="G31" s="343"/>
      <c r="H31" s="343"/>
      <c r="I31" s="343"/>
    </row>
  </sheetData>
  <mergeCells count="27">
    <mergeCell ref="A1:I1"/>
    <mergeCell ref="F3:G3"/>
    <mergeCell ref="H2:I2"/>
    <mergeCell ref="H3:I3"/>
    <mergeCell ref="A14:A16"/>
    <mergeCell ref="A17:A19"/>
    <mergeCell ref="D2:E3"/>
    <mergeCell ref="C2:C4"/>
    <mergeCell ref="F2:G2"/>
    <mergeCell ref="B26:B28"/>
    <mergeCell ref="A26:A28"/>
    <mergeCell ref="B29:B31"/>
    <mergeCell ref="A29:A31"/>
    <mergeCell ref="A2:A4"/>
    <mergeCell ref="B2:B4"/>
    <mergeCell ref="A5:A7"/>
    <mergeCell ref="B14:B16"/>
    <mergeCell ref="B5:B7"/>
    <mergeCell ref="A23:A25"/>
    <mergeCell ref="B23:B25"/>
    <mergeCell ref="A8:A10"/>
    <mergeCell ref="B8:B10"/>
    <mergeCell ref="A11:A13"/>
    <mergeCell ref="B11:B13"/>
    <mergeCell ref="A20:A22"/>
    <mergeCell ref="B20:B22"/>
    <mergeCell ref="B17:B19"/>
  </mergeCells>
  <phoneticPr fontId="35"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30"/>
  <sheetViews>
    <sheetView workbookViewId="0">
      <selection activeCell="E4" sqref="E4:H30"/>
    </sheetView>
  </sheetViews>
  <sheetFormatPr defaultRowHeight="13.5"/>
  <cols>
    <col min="1" max="1" width="8" customWidth="1"/>
    <col min="2" max="2" width="9.375" customWidth="1"/>
  </cols>
  <sheetData>
    <row r="1" spans="1:8">
      <c r="A1" s="420" t="s">
        <v>709</v>
      </c>
      <c r="B1" s="421"/>
      <c r="C1" s="421"/>
      <c r="D1" s="421"/>
      <c r="E1" s="421"/>
      <c r="F1" s="421"/>
      <c r="G1" s="421"/>
      <c r="H1" s="421"/>
    </row>
    <row r="2" spans="1:8" ht="25.5" customHeight="1">
      <c r="A2" s="388" t="s">
        <v>10</v>
      </c>
      <c r="B2" s="388" t="s">
        <v>11</v>
      </c>
      <c r="C2" s="388" t="s">
        <v>0</v>
      </c>
      <c r="D2" s="508" t="s">
        <v>453</v>
      </c>
      <c r="E2" s="388" t="s">
        <v>452</v>
      </c>
      <c r="F2" s="388" t="s">
        <v>710</v>
      </c>
      <c r="G2" s="388" t="s">
        <v>711</v>
      </c>
      <c r="H2" s="388" t="s">
        <v>712</v>
      </c>
    </row>
    <row r="3" spans="1:8">
      <c r="A3" s="388"/>
      <c r="B3" s="388"/>
      <c r="C3" s="388"/>
      <c r="D3" s="508"/>
      <c r="E3" s="388"/>
      <c r="F3" s="388"/>
      <c r="G3" s="388"/>
      <c r="H3" s="388"/>
    </row>
    <row r="4" spans="1:8">
      <c r="A4" s="430">
        <v>1</v>
      </c>
      <c r="B4" s="388" t="s">
        <v>20</v>
      </c>
      <c r="C4" s="50">
        <v>2012</v>
      </c>
      <c r="D4" s="50"/>
      <c r="E4" s="50"/>
      <c r="F4" s="343"/>
      <c r="G4" s="343"/>
      <c r="H4" s="343"/>
    </row>
    <row r="5" spans="1:8">
      <c r="A5" s="430"/>
      <c r="B5" s="388"/>
      <c r="C5" s="50">
        <v>2015</v>
      </c>
      <c r="D5" s="50"/>
      <c r="E5" s="343"/>
      <c r="F5" s="343"/>
      <c r="G5" s="343"/>
      <c r="H5" s="343"/>
    </row>
    <row r="6" spans="1:8">
      <c r="A6" s="430"/>
      <c r="B6" s="388"/>
      <c r="C6" s="50">
        <v>2020</v>
      </c>
      <c r="D6" s="50"/>
      <c r="E6" s="343"/>
      <c r="F6" s="343"/>
      <c r="G6" s="343"/>
      <c r="H6" s="343"/>
    </row>
    <row r="7" spans="1:8">
      <c r="A7" s="430">
        <v>2</v>
      </c>
      <c r="B7" s="388" t="s">
        <v>21</v>
      </c>
      <c r="C7" s="50">
        <v>2012</v>
      </c>
      <c r="D7" s="50"/>
      <c r="E7" s="343"/>
      <c r="F7" s="343"/>
      <c r="G7" s="343"/>
      <c r="H7" s="343"/>
    </row>
    <row r="8" spans="1:8">
      <c r="A8" s="430"/>
      <c r="B8" s="388"/>
      <c r="C8" s="50">
        <v>2015</v>
      </c>
      <c r="D8" s="50"/>
      <c r="E8" s="343"/>
      <c r="F8" s="343"/>
      <c r="G8" s="343"/>
      <c r="H8" s="343"/>
    </row>
    <row r="9" spans="1:8">
      <c r="A9" s="430"/>
      <c r="B9" s="388"/>
      <c r="C9" s="50">
        <v>2020</v>
      </c>
      <c r="D9" s="50"/>
      <c r="E9" s="343"/>
      <c r="F9" s="343"/>
      <c r="G9" s="343"/>
      <c r="H9" s="343"/>
    </row>
    <row r="10" spans="1:8">
      <c r="A10" s="430">
        <v>3</v>
      </c>
      <c r="B10" s="388" t="s">
        <v>54</v>
      </c>
      <c r="C10" s="50">
        <v>2012</v>
      </c>
      <c r="D10" s="50"/>
      <c r="E10" s="343"/>
      <c r="F10" s="343"/>
      <c r="G10" s="343"/>
      <c r="H10" s="343"/>
    </row>
    <row r="11" spans="1:8" ht="15" customHeight="1">
      <c r="A11" s="430"/>
      <c r="B11" s="388"/>
      <c r="C11" s="50">
        <v>2015</v>
      </c>
      <c r="D11" s="50"/>
      <c r="E11" s="343"/>
      <c r="F11" s="343"/>
      <c r="G11" s="343"/>
      <c r="H11" s="343"/>
    </row>
    <row r="12" spans="1:8">
      <c r="A12" s="430"/>
      <c r="B12" s="388"/>
      <c r="C12" s="50">
        <v>2020</v>
      </c>
      <c r="D12" s="50"/>
      <c r="E12" s="343"/>
      <c r="F12" s="343"/>
      <c r="G12" s="343"/>
      <c r="H12" s="343"/>
    </row>
    <row r="13" spans="1:8">
      <c r="A13" s="430">
        <v>3.1</v>
      </c>
      <c r="B13" s="438" t="s">
        <v>126</v>
      </c>
      <c r="C13" s="50">
        <v>2012</v>
      </c>
      <c r="D13" s="50"/>
      <c r="E13" s="343"/>
      <c r="F13" s="343"/>
      <c r="G13" s="343"/>
      <c r="H13" s="343"/>
    </row>
    <row r="14" spans="1:8">
      <c r="A14" s="430"/>
      <c r="B14" s="438"/>
      <c r="C14" s="50">
        <v>2015</v>
      </c>
      <c r="D14" s="50"/>
      <c r="E14" s="343"/>
      <c r="F14" s="343"/>
      <c r="G14" s="343"/>
      <c r="H14" s="343"/>
    </row>
    <row r="15" spans="1:8">
      <c r="A15" s="430"/>
      <c r="B15" s="438"/>
      <c r="C15" s="50">
        <v>2020</v>
      </c>
      <c r="D15" s="50"/>
      <c r="E15" s="343"/>
      <c r="F15" s="343"/>
      <c r="G15" s="343"/>
      <c r="H15" s="343"/>
    </row>
    <row r="16" spans="1:8">
      <c r="A16" s="430">
        <v>3.2</v>
      </c>
      <c r="B16" s="509" t="s">
        <v>99</v>
      </c>
      <c r="C16" s="50">
        <v>2012</v>
      </c>
      <c r="D16" s="50"/>
      <c r="E16" s="343"/>
      <c r="F16" s="343"/>
      <c r="G16" s="343"/>
      <c r="H16" s="343"/>
    </row>
    <row r="17" spans="1:8">
      <c r="A17" s="430"/>
      <c r="B17" s="509"/>
      <c r="C17" s="50">
        <v>2015</v>
      </c>
      <c r="D17" s="50"/>
      <c r="E17" s="343"/>
      <c r="F17" s="343"/>
      <c r="G17" s="343"/>
      <c r="H17" s="343"/>
    </row>
    <row r="18" spans="1:8">
      <c r="A18" s="430"/>
      <c r="B18" s="509"/>
      <c r="C18" s="50">
        <v>2020</v>
      </c>
      <c r="D18" s="50"/>
      <c r="E18" s="343"/>
      <c r="F18" s="343"/>
      <c r="G18" s="343"/>
      <c r="H18" s="343"/>
    </row>
    <row r="19" spans="1:8">
      <c r="A19" s="430">
        <v>3.3</v>
      </c>
      <c r="B19" s="509" t="s">
        <v>100</v>
      </c>
      <c r="C19" s="50">
        <v>2012</v>
      </c>
      <c r="D19" s="50"/>
      <c r="E19" s="343"/>
      <c r="F19" s="343"/>
      <c r="G19" s="343"/>
      <c r="H19" s="343"/>
    </row>
    <row r="20" spans="1:8">
      <c r="A20" s="430"/>
      <c r="B20" s="509"/>
      <c r="C20" s="50">
        <v>2015</v>
      </c>
      <c r="D20" s="50"/>
      <c r="E20" s="343"/>
      <c r="F20" s="343"/>
      <c r="G20" s="343"/>
      <c r="H20" s="343"/>
    </row>
    <row r="21" spans="1:8">
      <c r="A21" s="430"/>
      <c r="B21" s="509"/>
      <c r="C21" s="50">
        <v>2020</v>
      </c>
      <c r="D21" s="50"/>
      <c r="E21" s="343"/>
      <c r="F21" s="343"/>
      <c r="G21" s="343"/>
      <c r="H21" s="343"/>
    </row>
    <row r="22" spans="1:8">
      <c r="A22" s="430">
        <v>3.4</v>
      </c>
      <c r="B22" s="509" t="s">
        <v>101</v>
      </c>
      <c r="C22" s="50">
        <v>2012</v>
      </c>
      <c r="D22" s="50"/>
      <c r="E22" s="343"/>
      <c r="F22" s="343"/>
      <c r="G22" s="343"/>
      <c r="H22" s="343"/>
    </row>
    <row r="23" spans="1:8">
      <c r="A23" s="430"/>
      <c r="B23" s="509"/>
      <c r="C23" s="50">
        <v>2015</v>
      </c>
      <c r="D23" s="50"/>
      <c r="E23" s="343"/>
      <c r="F23" s="343"/>
      <c r="G23" s="343"/>
      <c r="H23" s="343"/>
    </row>
    <row r="24" spans="1:8">
      <c r="A24" s="430"/>
      <c r="B24" s="509"/>
      <c r="C24" s="50">
        <v>2020</v>
      </c>
      <c r="D24" s="50"/>
      <c r="E24" s="343"/>
      <c r="F24" s="343"/>
      <c r="G24" s="343"/>
      <c r="H24" s="343"/>
    </row>
    <row r="25" spans="1:8">
      <c r="A25" s="430">
        <v>3.5</v>
      </c>
      <c r="B25" s="509" t="s">
        <v>102</v>
      </c>
      <c r="C25" s="50">
        <v>2012</v>
      </c>
      <c r="D25" s="50"/>
      <c r="E25" s="343"/>
      <c r="F25" s="343"/>
      <c r="G25" s="343"/>
      <c r="H25" s="343"/>
    </row>
    <row r="26" spans="1:8">
      <c r="A26" s="430"/>
      <c r="B26" s="509"/>
      <c r="C26" s="50">
        <v>2015</v>
      </c>
      <c r="D26" s="50"/>
      <c r="E26" s="343"/>
      <c r="F26" s="343"/>
      <c r="G26" s="343"/>
      <c r="H26" s="343"/>
    </row>
    <row r="27" spans="1:8">
      <c r="A27" s="430"/>
      <c r="B27" s="509"/>
      <c r="C27" s="50">
        <v>2020</v>
      </c>
      <c r="D27" s="50"/>
      <c r="E27" s="343"/>
      <c r="F27" s="343"/>
      <c r="G27" s="343"/>
      <c r="H27" s="343"/>
    </row>
    <row r="28" spans="1:8">
      <c r="A28" s="430">
        <v>3.6</v>
      </c>
      <c r="B28" s="509" t="s">
        <v>103</v>
      </c>
      <c r="C28" s="50">
        <v>2012</v>
      </c>
      <c r="D28" s="50"/>
      <c r="E28" s="343"/>
      <c r="F28" s="343"/>
      <c r="G28" s="343"/>
      <c r="H28" s="343"/>
    </row>
    <row r="29" spans="1:8">
      <c r="A29" s="430"/>
      <c r="B29" s="509"/>
      <c r="C29" s="50">
        <v>2015</v>
      </c>
      <c r="D29" s="50"/>
      <c r="E29" s="343"/>
      <c r="F29" s="343"/>
      <c r="G29" s="343"/>
      <c r="H29" s="343"/>
    </row>
    <row r="30" spans="1:8">
      <c r="A30" s="430"/>
      <c r="B30" s="509"/>
      <c r="C30" s="50">
        <v>2020</v>
      </c>
      <c r="D30" s="50"/>
      <c r="E30" s="343"/>
      <c r="F30" s="343"/>
      <c r="G30" s="343"/>
      <c r="H30" s="343"/>
    </row>
  </sheetData>
  <mergeCells count="27">
    <mergeCell ref="B25:B27"/>
    <mergeCell ref="A25:A27"/>
    <mergeCell ref="B28:B30"/>
    <mergeCell ref="A28:A30"/>
    <mergeCell ref="H2:H3"/>
    <mergeCell ref="A4:A6"/>
    <mergeCell ref="B4:B6"/>
    <mergeCell ref="B10:B12"/>
    <mergeCell ref="A10:A12"/>
    <mergeCell ref="B13:B15"/>
    <mergeCell ref="A13:A15"/>
    <mergeCell ref="B16:B18"/>
    <mergeCell ref="A16:A18"/>
    <mergeCell ref="B19:B21"/>
    <mergeCell ref="A19:A21"/>
    <mergeCell ref="B22:B24"/>
    <mergeCell ref="A22:A24"/>
    <mergeCell ref="A1:H1"/>
    <mergeCell ref="D2:D3"/>
    <mergeCell ref="B7:B9"/>
    <mergeCell ref="A7:A9"/>
    <mergeCell ref="A2:A3"/>
    <mergeCell ref="B2:B3"/>
    <mergeCell ref="C2:C3"/>
    <mergeCell ref="E2:E3"/>
    <mergeCell ref="F2:F3"/>
    <mergeCell ref="G2:G3"/>
  </mergeCells>
  <phoneticPr fontId="35"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26"/>
  <sheetViews>
    <sheetView workbookViewId="0">
      <selection activeCell="D13" sqref="D13"/>
    </sheetView>
  </sheetViews>
  <sheetFormatPr defaultRowHeight="13.5"/>
  <cols>
    <col min="1" max="1" width="27.25" style="261" customWidth="1"/>
    <col min="2" max="2" width="20.25" style="261" customWidth="1"/>
    <col min="3" max="3" width="16.25" style="261" customWidth="1"/>
    <col min="4" max="4" width="19.125" style="261" customWidth="1"/>
    <col min="5" max="16384" width="9" style="261"/>
  </cols>
  <sheetData>
    <row r="1" spans="1:8">
      <c r="A1" s="420" t="s">
        <v>577</v>
      </c>
      <c r="B1" s="421"/>
      <c r="C1" s="421"/>
      <c r="D1" s="421"/>
      <c r="E1" s="49"/>
      <c r="F1" s="49"/>
      <c r="G1" s="49"/>
      <c r="H1" s="49"/>
    </row>
    <row r="2" spans="1:8">
      <c r="A2" s="271" t="s">
        <v>70</v>
      </c>
      <c r="B2" s="262" t="s">
        <v>454</v>
      </c>
      <c r="C2" s="262" t="s">
        <v>455</v>
      </c>
      <c r="D2" s="262" t="s">
        <v>456</v>
      </c>
      <c r="E2" s="226"/>
      <c r="F2" s="226"/>
      <c r="G2" s="226"/>
      <c r="H2" s="226"/>
    </row>
    <row r="3" spans="1:8" ht="13.5" customHeight="1">
      <c r="A3" s="271" t="s">
        <v>457</v>
      </c>
      <c r="B3" s="260"/>
      <c r="C3" s="260"/>
      <c r="D3" s="260"/>
      <c r="E3" s="187"/>
      <c r="F3" s="187"/>
      <c r="G3" s="187"/>
      <c r="H3" s="187"/>
    </row>
    <row r="4" spans="1:8">
      <c r="A4" s="271" t="s">
        <v>458</v>
      </c>
      <c r="B4" s="260"/>
      <c r="C4" s="260"/>
      <c r="D4" s="260"/>
      <c r="E4" s="187"/>
      <c r="F4" s="187"/>
      <c r="G4" s="187"/>
      <c r="H4" s="187"/>
    </row>
    <row r="5" spans="1:8">
      <c r="A5" s="594" t="s">
        <v>459</v>
      </c>
      <c r="B5" s="595"/>
      <c r="C5" s="595"/>
      <c r="D5" s="596"/>
      <c r="E5" s="136"/>
      <c r="F5" s="173"/>
      <c r="G5" s="259"/>
      <c r="H5" s="259"/>
    </row>
    <row r="6" spans="1:8">
      <c r="A6" s="597"/>
      <c r="B6" s="598"/>
      <c r="C6" s="598"/>
      <c r="D6" s="599"/>
      <c r="E6" s="136"/>
      <c r="F6" s="173"/>
      <c r="G6" s="259"/>
      <c r="H6" s="259"/>
    </row>
    <row r="7" spans="1:8">
      <c r="A7" s="597"/>
      <c r="B7" s="598"/>
      <c r="C7" s="598"/>
      <c r="D7" s="599"/>
      <c r="E7" s="136"/>
      <c r="F7" s="173"/>
      <c r="G7" s="259"/>
      <c r="H7" s="259"/>
    </row>
    <row r="8" spans="1:8">
      <c r="A8" s="597"/>
      <c r="B8" s="598"/>
      <c r="C8" s="598"/>
      <c r="D8" s="599"/>
      <c r="E8" s="136"/>
      <c r="F8" s="173"/>
      <c r="G8" s="259"/>
      <c r="H8" s="259"/>
    </row>
    <row r="9" spans="1:8" ht="36" customHeight="1">
      <c r="A9" s="600"/>
      <c r="B9" s="601"/>
      <c r="C9" s="601"/>
      <c r="D9" s="602"/>
      <c r="E9" s="136"/>
      <c r="F9" s="173"/>
      <c r="G9" s="259"/>
      <c r="H9" s="259"/>
    </row>
    <row r="10" spans="1:8">
      <c r="A10" s="292"/>
      <c r="B10" s="292"/>
      <c r="C10" s="130"/>
      <c r="D10" s="173"/>
      <c r="E10" s="136"/>
      <c r="F10" s="173"/>
      <c r="G10" s="259"/>
      <c r="H10" s="259"/>
    </row>
    <row r="11" spans="1:8" ht="13.5" customHeight="1">
      <c r="A11" s="292"/>
      <c r="B11" s="187"/>
      <c r="C11" s="130"/>
      <c r="D11" s="173"/>
      <c r="E11" s="136"/>
      <c r="F11" s="173"/>
      <c r="G11" s="259"/>
      <c r="H11" s="259"/>
    </row>
    <row r="12" spans="1:8">
      <c r="A12" s="292"/>
      <c r="B12" s="187"/>
      <c r="C12" s="130"/>
      <c r="D12" s="173"/>
      <c r="E12" s="136"/>
      <c r="F12" s="173"/>
      <c r="G12" s="259"/>
      <c r="H12" s="259"/>
    </row>
    <row r="13" spans="1:8">
      <c r="A13" s="292"/>
      <c r="B13" s="187"/>
      <c r="C13" s="130"/>
      <c r="D13" s="173"/>
      <c r="E13" s="136"/>
      <c r="F13" s="173"/>
      <c r="G13" s="259"/>
      <c r="H13" s="259"/>
    </row>
    <row r="14" spans="1:8">
      <c r="A14" s="292"/>
      <c r="B14" s="292"/>
      <c r="C14" s="130"/>
      <c r="D14" s="173"/>
      <c r="E14" s="136"/>
      <c r="F14" s="173"/>
      <c r="G14" s="259"/>
      <c r="H14" s="259"/>
    </row>
    <row r="15" spans="1:8">
      <c r="A15" s="292"/>
      <c r="B15" s="292"/>
      <c r="C15" s="130"/>
      <c r="D15" s="173"/>
      <c r="E15" s="136"/>
      <c r="F15" s="173"/>
      <c r="G15" s="259"/>
      <c r="H15" s="259"/>
    </row>
    <row r="16" spans="1:8">
      <c r="A16" s="292"/>
      <c r="B16" s="292"/>
      <c r="C16" s="130"/>
      <c r="D16" s="173"/>
      <c r="E16" s="136"/>
      <c r="F16" s="173"/>
      <c r="G16" s="259"/>
      <c r="H16" s="259"/>
    </row>
    <row r="17" spans="1:8">
      <c r="A17" s="292"/>
      <c r="B17" s="292"/>
      <c r="C17" s="130"/>
      <c r="D17" s="173"/>
      <c r="E17" s="136"/>
      <c r="F17" s="173"/>
      <c r="G17" s="259"/>
      <c r="H17" s="259"/>
    </row>
    <row r="18" spans="1:8">
      <c r="A18" s="292"/>
      <c r="B18" s="292"/>
      <c r="C18" s="130"/>
      <c r="D18" s="173"/>
      <c r="E18" s="136"/>
      <c r="F18" s="173"/>
      <c r="G18" s="259"/>
      <c r="H18" s="259"/>
    </row>
    <row r="19" spans="1:8">
      <c r="A19" s="292"/>
      <c r="B19" s="292"/>
      <c r="C19" s="130"/>
      <c r="D19" s="173"/>
      <c r="E19" s="136"/>
      <c r="F19" s="173"/>
      <c r="G19" s="259"/>
      <c r="H19" s="259"/>
    </row>
    <row r="20" spans="1:8">
      <c r="A20" s="292"/>
      <c r="B20" s="292"/>
      <c r="C20" s="130"/>
      <c r="D20" s="173"/>
      <c r="E20" s="136"/>
      <c r="F20" s="173"/>
      <c r="G20" s="259"/>
      <c r="H20" s="259"/>
    </row>
    <row r="21" spans="1:8">
      <c r="A21" s="292"/>
      <c r="B21" s="292"/>
      <c r="C21" s="130"/>
      <c r="D21" s="173"/>
      <c r="E21" s="136"/>
      <c r="F21" s="173"/>
      <c r="G21" s="259"/>
      <c r="H21" s="259"/>
    </row>
    <row r="22" spans="1:8">
      <c r="A22" s="292"/>
      <c r="B22" s="292"/>
      <c r="C22" s="130"/>
      <c r="D22" s="173"/>
      <c r="E22" s="136"/>
      <c r="F22" s="173"/>
      <c r="G22" s="259"/>
      <c r="H22" s="259"/>
    </row>
    <row r="23" spans="1:8">
      <c r="A23" s="292"/>
      <c r="B23" s="292"/>
      <c r="C23" s="130"/>
      <c r="D23" s="173"/>
      <c r="E23" s="136"/>
      <c r="F23" s="173"/>
      <c r="G23" s="259"/>
      <c r="H23" s="259"/>
    </row>
    <row r="24" spans="1:8">
      <c r="A24" s="292"/>
      <c r="B24" s="292"/>
      <c r="C24" s="130"/>
      <c r="D24" s="173"/>
      <c r="E24" s="136"/>
      <c r="F24" s="173"/>
      <c r="G24" s="259"/>
      <c r="H24" s="259"/>
    </row>
    <row r="25" spans="1:8">
      <c r="A25" s="292"/>
      <c r="B25" s="292"/>
      <c r="C25" s="130"/>
      <c r="D25" s="173"/>
      <c r="E25" s="136"/>
      <c r="F25" s="173"/>
      <c r="G25" s="259"/>
      <c r="H25" s="259"/>
    </row>
    <row r="26" spans="1:8">
      <c r="A26" s="116"/>
      <c r="B26" s="116"/>
      <c r="C26" s="116"/>
      <c r="D26" s="116"/>
      <c r="E26" s="116"/>
      <c r="F26" s="116"/>
      <c r="G26" s="116"/>
      <c r="H26" s="116"/>
    </row>
  </sheetData>
  <mergeCells count="2">
    <mergeCell ref="A5:D9"/>
    <mergeCell ref="A1:D1"/>
  </mergeCells>
  <phoneticPr fontId="3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4"/>
  <sheetViews>
    <sheetView workbookViewId="0">
      <selection activeCell="E9" sqref="E9"/>
    </sheetView>
  </sheetViews>
  <sheetFormatPr defaultRowHeight="13.5"/>
  <cols>
    <col min="1" max="1" width="9" style="261"/>
    <col min="2" max="2" width="13.75" style="261" customWidth="1"/>
    <col min="3" max="3" width="14.25" style="261" customWidth="1"/>
    <col min="4" max="5" width="9" style="261"/>
    <col min="6" max="6" width="10.375" style="261" customWidth="1"/>
    <col min="7" max="10" width="9" style="261"/>
    <col min="11" max="11" width="15.5" style="261" customWidth="1"/>
    <col min="12" max="16384" width="9" style="261"/>
  </cols>
  <sheetData>
    <row r="1" spans="1:11">
      <c r="A1" s="397" t="s">
        <v>119</v>
      </c>
      <c r="B1" s="414"/>
      <c r="C1" s="414"/>
      <c r="D1" s="414"/>
      <c r="E1" s="414"/>
      <c r="F1" s="414"/>
      <c r="G1" s="414"/>
      <c r="H1" s="414"/>
      <c r="I1" s="61"/>
      <c r="J1" s="61"/>
      <c r="K1" s="61"/>
    </row>
    <row r="2" spans="1:11" ht="25.5" customHeight="1">
      <c r="A2" s="388" t="s">
        <v>10</v>
      </c>
      <c r="B2" s="388" t="s">
        <v>11</v>
      </c>
      <c r="C2" s="418" t="s">
        <v>463</v>
      </c>
      <c r="D2" s="418" t="s">
        <v>719</v>
      </c>
      <c r="E2" s="388" t="s">
        <v>121</v>
      </c>
      <c r="F2" s="388" t="s">
        <v>122</v>
      </c>
      <c r="G2" s="388" t="s">
        <v>123</v>
      </c>
      <c r="H2" s="388" t="s">
        <v>124</v>
      </c>
      <c r="I2" s="267"/>
      <c r="J2" s="267"/>
      <c r="K2" s="267"/>
    </row>
    <row r="3" spans="1:11" ht="26.25" customHeight="1">
      <c r="A3" s="388"/>
      <c r="B3" s="388"/>
      <c r="C3" s="419"/>
      <c r="D3" s="419"/>
      <c r="E3" s="388"/>
      <c r="F3" s="388"/>
      <c r="G3" s="388"/>
      <c r="H3" s="388"/>
      <c r="I3" s="125"/>
      <c r="J3" s="130"/>
      <c r="K3" s="126"/>
    </row>
    <row r="4" spans="1:11">
      <c r="A4" s="262">
        <v>1</v>
      </c>
      <c r="B4" s="271" t="s">
        <v>20</v>
      </c>
      <c r="C4" s="262" t="s">
        <v>125</v>
      </c>
      <c r="D4" s="262"/>
      <c r="E4" s="298">
        <f>F4+G4</f>
        <v>0</v>
      </c>
      <c r="F4" s="262"/>
      <c r="G4" s="343"/>
      <c r="H4" s="333" t="e">
        <f>G4/E4</f>
        <v>#DIV/0!</v>
      </c>
      <c r="I4" s="72"/>
      <c r="J4" s="72"/>
      <c r="K4" s="72"/>
    </row>
    <row r="5" spans="1:11">
      <c r="A5" s="262">
        <v>2</v>
      </c>
      <c r="B5" s="271" t="s">
        <v>21</v>
      </c>
      <c r="C5" s="262" t="s">
        <v>125</v>
      </c>
      <c r="D5" s="343"/>
      <c r="E5" s="298">
        <f>F5+G5</f>
        <v>0</v>
      </c>
      <c r="F5" s="343"/>
      <c r="G5" s="343"/>
      <c r="H5" s="333" t="e">
        <f>G5/E5</f>
        <v>#DIV/0!</v>
      </c>
      <c r="I5" s="90"/>
      <c r="J5" s="90"/>
      <c r="K5" s="90"/>
    </row>
    <row r="6" spans="1:11">
      <c r="A6" s="262">
        <v>3</v>
      </c>
      <c r="B6" s="271" t="s">
        <v>54</v>
      </c>
      <c r="C6" s="262" t="s">
        <v>125</v>
      </c>
      <c r="D6" s="298">
        <f>D4+D5</f>
        <v>0</v>
      </c>
      <c r="E6" s="298">
        <f>E4+E5</f>
        <v>0</v>
      </c>
      <c r="F6" s="298">
        <f>F4+F5</f>
        <v>0</v>
      </c>
      <c r="G6" s="298">
        <f>G4+G5</f>
        <v>0</v>
      </c>
      <c r="H6" s="333" t="e">
        <f>G6/E6</f>
        <v>#DIV/0!</v>
      </c>
      <c r="I6" s="91"/>
      <c r="J6" s="91"/>
      <c r="K6" s="91"/>
    </row>
    <row r="7" spans="1:11">
      <c r="A7" s="262">
        <v>3.1</v>
      </c>
      <c r="B7" s="272" t="s">
        <v>126</v>
      </c>
      <c r="C7" s="262" t="s">
        <v>125</v>
      </c>
      <c r="D7" s="262" t="s">
        <v>107</v>
      </c>
      <c r="E7" s="298">
        <f>F7+G7</f>
        <v>0</v>
      </c>
      <c r="F7" s="262"/>
      <c r="G7" s="343"/>
      <c r="H7" s="333" t="e">
        <f t="shared" ref="H7:H12" si="0">G7/E7</f>
        <v>#DIV/0!</v>
      </c>
      <c r="I7" s="90"/>
      <c r="J7" s="90"/>
      <c r="K7" s="90"/>
    </row>
    <row r="8" spans="1:11">
      <c r="A8" s="262">
        <v>3.2</v>
      </c>
      <c r="B8" s="264" t="s">
        <v>99</v>
      </c>
      <c r="C8" s="262" t="s">
        <v>125</v>
      </c>
      <c r="D8" s="262" t="s">
        <v>107</v>
      </c>
      <c r="E8" s="298">
        <f t="shared" ref="E8:E12" si="1">F8+G8</f>
        <v>0</v>
      </c>
      <c r="F8" s="343"/>
      <c r="G8" s="343"/>
      <c r="H8" s="333" t="e">
        <f t="shared" si="0"/>
        <v>#DIV/0!</v>
      </c>
      <c r="I8" s="90"/>
      <c r="J8" s="90"/>
      <c r="K8" s="90"/>
    </row>
    <row r="9" spans="1:11">
      <c r="A9" s="262">
        <v>3.3</v>
      </c>
      <c r="B9" s="264" t="s">
        <v>100</v>
      </c>
      <c r="C9" s="262" t="s">
        <v>125</v>
      </c>
      <c r="D9" s="262" t="s">
        <v>107</v>
      </c>
      <c r="E9" s="298">
        <f t="shared" si="1"/>
        <v>0</v>
      </c>
      <c r="F9" s="343"/>
      <c r="G9" s="343"/>
      <c r="H9" s="333" t="e">
        <f t="shared" si="0"/>
        <v>#DIV/0!</v>
      </c>
      <c r="I9" s="90"/>
      <c r="J9" s="90"/>
      <c r="K9" s="90"/>
    </row>
    <row r="10" spans="1:11">
      <c r="A10" s="262">
        <v>3.4</v>
      </c>
      <c r="B10" s="264" t="s">
        <v>101</v>
      </c>
      <c r="C10" s="262" t="s">
        <v>125</v>
      </c>
      <c r="D10" s="262" t="s">
        <v>107</v>
      </c>
      <c r="E10" s="298">
        <f t="shared" si="1"/>
        <v>0</v>
      </c>
      <c r="F10" s="343"/>
      <c r="G10" s="343"/>
      <c r="H10" s="333" t="e">
        <f t="shared" si="0"/>
        <v>#DIV/0!</v>
      </c>
      <c r="I10" s="90"/>
      <c r="J10" s="90"/>
      <c r="K10" s="90"/>
    </row>
    <row r="11" spans="1:11">
      <c r="A11" s="262">
        <v>3.5</v>
      </c>
      <c r="B11" s="264" t="s">
        <v>102</v>
      </c>
      <c r="C11" s="262" t="s">
        <v>125</v>
      </c>
      <c r="D11" s="262" t="s">
        <v>107</v>
      </c>
      <c r="E11" s="298">
        <f t="shared" si="1"/>
        <v>0</v>
      </c>
      <c r="F11" s="343"/>
      <c r="G11" s="343"/>
      <c r="H11" s="333" t="e">
        <f t="shared" si="0"/>
        <v>#DIV/0!</v>
      </c>
      <c r="I11" s="91"/>
      <c r="J11" s="91"/>
      <c r="K11" s="91"/>
    </row>
    <row r="12" spans="1:11" ht="12.75" customHeight="1">
      <c r="A12" s="262">
        <v>3.6</v>
      </c>
      <c r="B12" s="264" t="s">
        <v>103</v>
      </c>
      <c r="C12" s="262" t="s">
        <v>125</v>
      </c>
      <c r="D12" s="262" t="s">
        <v>107</v>
      </c>
      <c r="E12" s="298">
        <f t="shared" si="1"/>
        <v>0</v>
      </c>
      <c r="F12" s="343"/>
      <c r="G12" s="343"/>
      <c r="H12" s="333" t="e">
        <f t="shared" si="0"/>
        <v>#DIV/0!</v>
      </c>
      <c r="I12" s="268"/>
      <c r="J12" s="268"/>
      <c r="K12" s="268"/>
    </row>
    <row r="13" spans="1:11" ht="51.75" customHeight="1">
      <c r="A13" s="415" t="s">
        <v>657</v>
      </c>
      <c r="B13" s="416"/>
      <c r="C13" s="416"/>
      <c r="D13" s="416"/>
      <c r="E13" s="416"/>
      <c r="F13" s="416"/>
      <c r="G13" s="416"/>
      <c r="H13" s="417"/>
      <c r="I13" s="269"/>
      <c r="J13" s="269"/>
      <c r="K13" s="269"/>
    </row>
    <row r="14" spans="1:11">
      <c r="I14" s="269"/>
      <c r="J14" s="269"/>
      <c r="K14" s="269"/>
    </row>
  </sheetData>
  <sheetProtection formatCells="0" formatColumns="0" formatRows="0" insertColumns="0" insertRows="0" insertHyperlinks="0" deleteColumns="0" deleteRows="0"/>
  <mergeCells count="10">
    <mergeCell ref="F2:F3"/>
    <mergeCell ref="G2:G3"/>
    <mergeCell ref="H2:H3"/>
    <mergeCell ref="A1:H1"/>
    <mergeCell ref="A13:H13"/>
    <mergeCell ref="A2:A3"/>
    <mergeCell ref="B2:B3"/>
    <mergeCell ref="E2:E3"/>
    <mergeCell ref="C2:C3"/>
    <mergeCell ref="D2:D3"/>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31"/>
  <sheetViews>
    <sheetView workbookViewId="0">
      <selection activeCell="K7" sqref="E7:K12"/>
    </sheetView>
  </sheetViews>
  <sheetFormatPr defaultRowHeight="13.5"/>
  <cols>
    <col min="1" max="1" width="5.375" customWidth="1"/>
    <col min="2" max="2" width="13.125" customWidth="1"/>
    <col min="3" max="3" width="10.25" customWidth="1"/>
    <col min="4" max="4" width="11.75" customWidth="1"/>
    <col min="5" max="5" width="9.125" customWidth="1"/>
    <col min="6" max="6" width="8.625" customWidth="1"/>
    <col min="7" max="7" width="9" customWidth="1"/>
    <col min="8" max="8" width="8.75" customWidth="1"/>
    <col min="9" max="9" width="8.25" customWidth="1"/>
    <col min="10" max="10" width="9" customWidth="1"/>
    <col min="11" max="11" width="8.875" customWidth="1"/>
  </cols>
  <sheetData>
    <row r="1" spans="1:13">
      <c r="A1" s="420" t="s">
        <v>127</v>
      </c>
      <c r="B1" s="421"/>
      <c r="C1" s="421"/>
      <c r="D1" s="421"/>
      <c r="E1" s="421"/>
      <c r="F1" s="421"/>
      <c r="G1" s="421"/>
      <c r="H1" s="421"/>
      <c r="I1" s="421"/>
      <c r="J1" s="421"/>
      <c r="K1" s="421"/>
    </row>
    <row r="2" spans="1:13">
      <c r="A2" s="388" t="s">
        <v>10</v>
      </c>
      <c r="B2" s="388" t="s">
        <v>11</v>
      </c>
      <c r="C2" s="66" t="s">
        <v>25</v>
      </c>
      <c r="D2" s="388" t="s">
        <v>128</v>
      </c>
      <c r="E2" s="388" t="s">
        <v>129</v>
      </c>
      <c r="F2" s="388"/>
      <c r="G2" s="388"/>
      <c r="H2" s="388" t="s">
        <v>130</v>
      </c>
      <c r="I2" s="388"/>
      <c r="J2" s="388" t="s">
        <v>131</v>
      </c>
      <c r="K2" s="388"/>
      <c r="L2" s="25"/>
      <c r="M2" s="25"/>
    </row>
    <row r="3" spans="1:13" ht="13.5" customHeight="1">
      <c r="A3" s="388"/>
      <c r="B3" s="388"/>
      <c r="C3" s="66" t="s">
        <v>120</v>
      </c>
      <c r="D3" s="388"/>
      <c r="E3" s="66" t="s">
        <v>132</v>
      </c>
      <c r="F3" s="66" t="s">
        <v>133</v>
      </c>
      <c r="G3" s="66" t="s">
        <v>134</v>
      </c>
      <c r="H3" s="66" t="s">
        <v>135</v>
      </c>
      <c r="I3" s="66" t="s">
        <v>136</v>
      </c>
      <c r="J3" s="66" t="s">
        <v>137</v>
      </c>
      <c r="K3" s="66" t="s">
        <v>138</v>
      </c>
      <c r="L3" s="25"/>
      <c r="M3" s="25"/>
    </row>
    <row r="4" spans="1:13">
      <c r="A4" s="50">
        <v>1</v>
      </c>
      <c r="B4" s="87" t="s">
        <v>20</v>
      </c>
      <c r="C4" s="50" t="s">
        <v>125</v>
      </c>
      <c r="D4" s="298">
        <f>'表3-6 110kV线路情况'!D4</f>
        <v>0</v>
      </c>
      <c r="E4" s="50"/>
      <c r="F4" s="341"/>
      <c r="G4" s="341"/>
      <c r="H4" s="341"/>
      <c r="I4" s="341"/>
      <c r="J4" s="341"/>
      <c r="K4" s="341"/>
      <c r="L4" s="25"/>
      <c r="M4" s="25"/>
    </row>
    <row r="5" spans="1:13">
      <c r="A5" s="50">
        <v>2</v>
      </c>
      <c r="B5" s="87" t="s">
        <v>21</v>
      </c>
      <c r="C5" s="50" t="s">
        <v>125</v>
      </c>
      <c r="D5" s="298">
        <f>'表3-6 110kV线路情况'!D5</f>
        <v>0</v>
      </c>
      <c r="E5" s="341"/>
      <c r="F5" s="341"/>
      <c r="G5" s="341"/>
      <c r="H5" s="341"/>
      <c r="I5" s="341"/>
      <c r="J5" s="341"/>
      <c r="K5" s="341"/>
      <c r="L5" s="25"/>
      <c r="M5" s="25"/>
    </row>
    <row r="6" spans="1:13">
      <c r="A6" s="50">
        <v>3</v>
      </c>
      <c r="B6" s="66" t="s">
        <v>54</v>
      </c>
      <c r="C6" s="50" t="s">
        <v>125</v>
      </c>
      <c r="D6" s="298">
        <f>D4+D5</f>
        <v>0</v>
      </c>
      <c r="E6" s="298">
        <f t="shared" ref="E6:K6" si="0">E4+E5</f>
        <v>0</v>
      </c>
      <c r="F6" s="298">
        <f t="shared" si="0"/>
        <v>0</v>
      </c>
      <c r="G6" s="298">
        <f t="shared" si="0"/>
        <v>0</v>
      </c>
      <c r="H6" s="298">
        <f t="shared" si="0"/>
        <v>0</v>
      </c>
      <c r="I6" s="298">
        <f t="shared" si="0"/>
        <v>0</v>
      </c>
      <c r="J6" s="298">
        <f t="shared" si="0"/>
        <v>0</v>
      </c>
      <c r="K6" s="298">
        <f t="shared" si="0"/>
        <v>0</v>
      </c>
      <c r="L6" s="94"/>
      <c r="M6" s="94"/>
    </row>
    <row r="7" spans="1:13">
      <c r="A7" s="50">
        <v>3.1</v>
      </c>
      <c r="B7" s="82" t="s">
        <v>126</v>
      </c>
      <c r="C7" s="50" t="s">
        <v>125</v>
      </c>
      <c r="D7" s="328" t="s">
        <v>720</v>
      </c>
      <c r="E7" s="50"/>
      <c r="F7" s="341"/>
      <c r="G7" s="341"/>
      <c r="H7" s="341"/>
      <c r="I7" s="341"/>
      <c r="J7" s="341"/>
      <c r="K7" s="341"/>
      <c r="L7" s="94"/>
      <c r="M7" s="95"/>
    </row>
    <row r="8" spans="1:13">
      <c r="A8" s="50">
        <v>3.2</v>
      </c>
      <c r="B8" s="83" t="s">
        <v>99</v>
      </c>
      <c r="C8" s="50" t="s">
        <v>125</v>
      </c>
      <c r="D8" s="328" t="s">
        <v>720</v>
      </c>
      <c r="E8" s="341"/>
      <c r="F8" s="341"/>
      <c r="G8" s="341"/>
      <c r="H8" s="341"/>
      <c r="I8" s="341"/>
      <c r="J8" s="341"/>
      <c r="K8" s="341"/>
      <c r="L8" s="94"/>
      <c r="M8" s="95"/>
    </row>
    <row r="9" spans="1:13">
      <c r="A9" s="50">
        <v>3.3</v>
      </c>
      <c r="B9" s="83" t="s">
        <v>100</v>
      </c>
      <c r="C9" s="50" t="s">
        <v>125</v>
      </c>
      <c r="D9" s="328" t="s">
        <v>720</v>
      </c>
      <c r="E9" s="341"/>
      <c r="F9" s="341"/>
      <c r="G9" s="341"/>
      <c r="H9" s="341"/>
      <c r="I9" s="341"/>
      <c r="J9" s="341"/>
      <c r="K9" s="341"/>
      <c r="L9" s="94"/>
      <c r="M9" s="95"/>
    </row>
    <row r="10" spans="1:13">
      <c r="A10" s="50">
        <v>3.4</v>
      </c>
      <c r="B10" s="83" t="s">
        <v>101</v>
      </c>
      <c r="C10" s="50" t="s">
        <v>125</v>
      </c>
      <c r="D10" s="328" t="s">
        <v>720</v>
      </c>
      <c r="E10" s="341"/>
      <c r="F10" s="341"/>
      <c r="G10" s="341"/>
      <c r="H10" s="341"/>
      <c r="I10" s="341"/>
      <c r="J10" s="341"/>
      <c r="K10" s="341"/>
      <c r="L10" s="94"/>
      <c r="M10" s="95"/>
    </row>
    <row r="11" spans="1:13" ht="13.5" customHeight="1">
      <c r="A11" s="50">
        <v>3.5</v>
      </c>
      <c r="B11" s="83" t="s">
        <v>102</v>
      </c>
      <c r="C11" s="50" t="s">
        <v>125</v>
      </c>
      <c r="D11" s="328" t="s">
        <v>720</v>
      </c>
      <c r="E11" s="341"/>
      <c r="F11" s="341"/>
      <c r="G11" s="341"/>
      <c r="H11" s="341"/>
      <c r="I11" s="341"/>
      <c r="J11" s="341"/>
      <c r="K11" s="341"/>
      <c r="L11" s="94"/>
      <c r="M11" s="95"/>
    </row>
    <row r="12" spans="1:13">
      <c r="A12" s="50">
        <v>3.6</v>
      </c>
      <c r="B12" s="83" t="s">
        <v>103</v>
      </c>
      <c r="C12" s="50" t="s">
        <v>125</v>
      </c>
      <c r="D12" s="328" t="s">
        <v>720</v>
      </c>
      <c r="E12" s="341"/>
      <c r="F12" s="341"/>
      <c r="G12" s="341"/>
      <c r="H12" s="341"/>
      <c r="I12" s="341"/>
      <c r="J12" s="341"/>
      <c r="K12" s="341"/>
      <c r="L12" s="94"/>
      <c r="M12" s="95"/>
    </row>
    <row r="13" spans="1:13" ht="22.5" customHeight="1">
      <c r="A13" s="422" t="s">
        <v>139</v>
      </c>
      <c r="B13" s="423"/>
      <c r="C13" s="423"/>
      <c r="D13" s="423"/>
      <c r="E13" s="423"/>
      <c r="F13" s="423"/>
      <c r="G13" s="423"/>
      <c r="H13" s="423"/>
      <c r="I13" s="423"/>
      <c r="J13" s="423"/>
      <c r="K13" s="423"/>
      <c r="L13" s="94"/>
      <c r="M13" s="95"/>
    </row>
    <row r="14" spans="1:13">
      <c r="A14" s="78"/>
      <c r="B14" s="78"/>
      <c r="C14" s="78"/>
      <c r="D14" s="78"/>
      <c r="E14" s="99"/>
      <c r="F14" s="100"/>
      <c r="G14" s="99"/>
      <c r="H14" s="100"/>
      <c r="I14" s="78"/>
      <c r="J14" s="78"/>
      <c r="K14" s="101"/>
      <c r="L14" s="94"/>
      <c r="M14" s="95"/>
    </row>
    <row r="15" spans="1:13">
      <c r="A15" s="78"/>
      <c r="B15" s="78"/>
      <c r="C15" s="78"/>
      <c r="D15" s="78"/>
      <c r="E15" s="99"/>
      <c r="F15" s="100"/>
      <c r="G15" s="99"/>
      <c r="H15" s="100"/>
      <c r="I15" s="78"/>
      <c r="J15" s="78"/>
      <c r="K15" s="101"/>
      <c r="L15" s="94"/>
      <c r="M15" s="95"/>
    </row>
    <row r="16" spans="1:13">
      <c r="A16" s="78"/>
      <c r="B16" s="78"/>
      <c r="C16" s="78"/>
      <c r="D16" s="78"/>
      <c r="E16" s="99"/>
      <c r="F16" s="100"/>
      <c r="G16" s="99"/>
      <c r="H16" s="100"/>
      <c r="I16" s="78"/>
      <c r="J16" s="78"/>
      <c r="K16" s="101"/>
      <c r="L16" s="94"/>
      <c r="M16" s="95"/>
    </row>
    <row r="17" spans="1:13">
      <c r="A17" s="78"/>
      <c r="B17" s="78"/>
      <c r="C17" s="78"/>
      <c r="D17" s="78"/>
      <c r="E17" s="99"/>
      <c r="F17" s="100"/>
      <c r="G17" s="99"/>
      <c r="H17" s="100"/>
      <c r="I17" s="78"/>
      <c r="J17" s="78"/>
      <c r="K17" s="101"/>
      <c r="L17" s="94"/>
      <c r="M17" s="95"/>
    </row>
    <row r="18" spans="1:13">
      <c r="A18" s="78"/>
      <c r="B18" s="78"/>
      <c r="C18" s="78"/>
      <c r="D18" s="78"/>
      <c r="E18" s="99"/>
      <c r="F18" s="100"/>
      <c r="G18" s="99"/>
      <c r="H18" s="100"/>
      <c r="I18" s="78"/>
      <c r="J18" s="78"/>
      <c r="K18" s="101"/>
      <c r="L18" s="94"/>
      <c r="M18" s="95"/>
    </row>
    <row r="19" spans="1:13">
      <c r="A19" s="78"/>
      <c r="B19" s="78"/>
      <c r="C19" s="78"/>
      <c r="D19" s="78"/>
      <c r="E19" s="99"/>
      <c r="F19" s="100"/>
      <c r="G19" s="99"/>
      <c r="H19" s="100"/>
      <c r="I19" s="78"/>
      <c r="J19" s="78"/>
      <c r="K19" s="101"/>
      <c r="L19" s="94"/>
      <c r="M19" s="95"/>
    </row>
    <row r="20" spans="1:13">
      <c r="A20" s="78"/>
      <c r="B20" s="78"/>
      <c r="C20" s="78"/>
      <c r="D20" s="78"/>
      <c r="E20" s="99"/>
      <c r="F20" s="100"/>
      <c r="G20" s="99"/>
      <c r="H20" s="100"/>
      <c r="I20" s="78"/>
      <c r="J20" s="78"/>
      <c r="K20" s="101"/>
      <c r="L20" s="94"/>
      <c r="M20" s="95"/>
    </row>
    <row r="21" spans="1:13">
      <c r="A21" s="78"/>
      <c r="B21" s="78"/>
      <c r="C21" s="78"/>
      <c r="D21" s="78"/>
      <c r="E21" s="99"/>
      <c r="F21" s="100"/>
      <c r="G21" s="99"/>
      <c r="H21" s="100"/>
      <c r="I21" s="78"/>
      <c r="J21" s="78"/>
      <c r="K21" s="78"/>
      <c r="L21" s="25"/>
      <c r="M21" s="25"/>
    </row>
    <row r="22" spans="1:13">
      <c r="A22" s="78"/>
      <c r="B22" s="78"/>
      <c r="C22" s="78"/>
      <c r="D22" s="78"/>
      <c r="E22" s="99"/>
      <c r="F22" s="100"/>
      <c r="G22" s="99"/>
      <c r="H22" s="100"/>
      <c r="I22" s="78"/>
      <c r="J22" s="78"/>
      <c r="K22" s="78"/>
      <c r="L22" s="25"/>
      <c r="M22" s="25"/>
    </row>
    <row r="23" spans="1:13">
      <c r="A23" s="78"/>
      <c r="B23" s="78"/>
      <c r="C23" s="78"/>
      <c r="D23" s="78"/>
      <c r="E23" s="102"/>
      <c r="F23" s="100"/>
      <c r="G23" s="102"/>
      <c r="H23" s="100"/>
      <c r="I23" s="78"/>
      <c r="J23" s="78"/>
      <c r="K23" s="78"/>
      <c r="L23" s="25"/>
      <c r="M23" s="25"/>
    </row>
    <row r="24" spans="1:13">
      <c r="A24" s="78"/>
      <c r="B24" s="78"/>
      <c r="C24" s="78"/>
      <c r="D24" s="78"/>
      <c r="E24" s="102"/>
      <c r="F24" s="100"/>
      <c r="G24" s="102"/>
      <c r="H24" s="100"/>
      <c r="I24" s="78"/>
      <c r="J24" s="78"/>
      <c r="K24" s="78"/>
      <c r="L24" s="25"/>
      <c r="M24" s="25"/>
    </row>
    <row r="25" spans="1:13">
      <c r="A25" s="78"/>
      <c r="B25" s="78"/>
      <c r="C25" s="78"/>
      <c r="D25" s="78"/>
      <c r="E25" s="102"/>
      <c r="F25" s="100"/>
      <c r="G25" s="102"/>
      <c r="H25" s="100"/>
      <c r="I25" s="78"/>
      <c r="J25" s="78"/>
      <c r="K25" s="78"/>
      <c r="L25" s="25"/>
      <c r="M25" s="25"/>
    </row>
    <row r="26" spans="1:13">
      <c r="A26" s="97"/>
      <c r="B26" s="97"/>
      <c r="C26" s="97"/>
      <c r="D26" s="97"/>
      <c r="E26" s="97"/>
      <c r="F26" s="97"/>
      <c r="G26" s="97"/>
      <c r="H26" s="97"/>
      <c r="I26" s="25"/>
      <c r="J26" s="25"/>
      <c r="K26" s="25"/>
      <c r="L26" s="25"/>
      <c r="M26" s="25"/>
    </row>
    <row r="27" spans="1:13">
      <c r="A27" s="96"/>
      <c r="B27" s="96"/>
      <c r="C27" s="96"/>
      <c r="D27" s="96"/>
      <c r="E27" s="96"/>
      <c r="F27" s="96"/>
      <c r="G27" s="96"/>
      <c r="H27" s="96"/>
      <c r="I27" s="25"/>
      <c r="J27" s="25"/>
      <c r="K27" s="25"/>
      <c r="L27" s="25"/>
      <c r="M27" s="25"/>
    </row>
    <row r="29" spans="1:13">
      <c r="E29">
        <f>SUM(E23:E25)</f>
        <v>0</v>
      </c>
    </row>
    <row r="31" spans="1:13" ht="12" customHeight="1"/>
  </sheetData>
  <sheetProtection formatCells="0" formatColumns="0" formatRows="0" insertColumns="0" insertRows="0" insertHyperlinks="0" deleteColumns="0" deleteRows="0"/>
  <mergeCells count="8">
    <mergeCell ref="A1:K1"/>
    <mergeCell ref="A13:K13"/>
    <mergeCell ref="A2:A3"/>
    <mergeCell ref="B2:B3"/>
    <mergeCell ref="D2:D3"/>
    <mergeCell ref="E2:G2"/>
    <mergeCell ref="H2:I2"/>
    <mergeCell ref="J2:K2"/>
  </mergeCells>
  <phoneticPr fontId="6"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75</vt:i4>
      </vt:variant>
      <vt:variant>
        <vt:lpstr>命名范围</vt:lpstr>
      </vt:variant>
      <vt:variant>
        <vt:i4>1</vt:i4>
      </vt:variant>
    </vt:vector>
  </HeadingPairs>
  <TitlesOfParts>
    <vt:vector size="76" baseType="lpstr">
      <vt:lpstr>表格说明</vt:lpstr>
      <vt:lpstr>表2-1 经济社会历史发展情况</vt:lpstr>
      <vt:lpstr>表3-1 公司供电企业数量统计表</vt:lpstr>
      <vt:lpstr>表3-2 公司供电企业基本情况统计表</vt:lpstr>
      <vt:lpstr>表3-3 公司供电分区概况</vt:lpstr>
      <vt:lpstr>表3-4 公司并网公用电厂装机容量表</vt:lpstr>
      <vt:lpstr>表3-5 110kV电网变电站</vt:lpstr>
      <vt:lpstr>表3-6 110kV线路情况</vt:lpstr>
      <vt:lpstr>表3-7 110kV电网结构情况</vt:lpstr>
      <vt:lpstr>表3-8 110kV电网主要设备运行年限分布</vt:lpstr>
      <vt:lpstr>表3-9 35kV电网变电站情况</vt:lpstr>
      <vt:lpstr>表3-10 35kV公用电网线路情况</vt:lpstr>
      <vt:lpstr>表3-11 35kV电网结构情况</vt:lpstr>
      <vt:lpstr>表3-12 35kV电网主要设备运行年限分布</vt:lpstr>
      <vt:lpstr>表3-13 10kV电网结构情况</vt:lpstr>
      <vt:lpstr>表3-14 配电自动化情况</vt:lpstr>
      <vt:lpstr>表3-15 10kV电网配变设备表</vt:lpstr>
      <vt:lpstr>表3-16 10kV配电线路情况表</vt:lpstr>
      <vt:lpstr>表3-17 10kV主干线导线截面分布表</vt:lpstr>
      <vt:lpstr>表3-18 10kV电网开关类设施和设备情况</vt:lpstr>
      <vt:lpstr>表3-19 10kV电网无功补偿设备情况</vt:lpstr>
      <vt:lpstr>表3-20 10kV配电设备运行年限情况</vt:lpstr>
      <vt:lpstr>表3-21 0.38kV线路规模情况</vt:lpstr>
      <vt:lpstr>表3-22 0.38kV线路主要导线截面及分布情况</vt:lpstr>
      <vt:lpstr>表3-23 供电可靠率（RS-3）分布表</vt:lpstr>
      <vt:lpstr>表3-24 110kV电网主要运行指标</vt:lpstr>
      <vt:lpstr>表3-25 110kV变电容载比分布表</vt:lpstr>
      <vt:lpstr>表3-26 110kV变压器最大负载率分布表</vt:lpstr>
      <vt:lpstr>表3-27 35kV电网主要运行指标</vt:lpstr>
      <vt:lpstr>表3-28 35kV变电容载比分布表</vt:lpstr>
      <vt:lpstr>表3‑29 35kV变电站主变最大负载率分布表</vt:lpstr>
      <vt:lpstr>表3-30 10kV电网主要运行指标</vt:lpstr>
      <vt:lpstr>表3-31 10kV配变负载率分布表</vt:lpstr>
      <vt:lpstr>表3-32 10kV线路最大负载率分布表</vt:lpstr>
      <vt:lpstr>表3-33 县域电网孤网、薄弱环节、低电压及无电情况表</vt:lpstr>
      <vt:lpstr>表3-34 配电网建设 投资渠道统计表</vt:lpstr>
      <vt:lpstr>表4-1 电量负荷历史数据</vt:lpstr>
      <vt:lpstr>表4-2 全社会用电负荷和用电量预测结果</vt:lpstr>
      <vt:lpstr>表4-3 接入35kV及以下电网电厂装机容量情况</vt:lpstr>
      <vt:lpstr>表4-4 110-10kV分区分年度网供负荷预测结果</vt:lpstr>
      <vt:lpstr>表6-1 110kV变电分年度规模</vt:lpstr>
      <vt:lpstr>表6-2 110kV电网新扩建及改造变电工程规模（公用电网）</vt:lpstr>
      <vt:lpstr>表6-3 110kV电网新建及改造线路工程规模</vt:lpstr>
      <vt:lpstr>表6-4 110kV电网新扩建工程分类规模（市辖 公用电网）</vt:lpstr>
      <vt:lpstr>表6-5 110kV电网新扩建工程分类规模（县级 公用电网）</vt:lpstr>
      <vt:lpstr>表7-1 35kV变电分年度规模</vt:lpstr>
      <vt:lpstr>表7-2 35kV电网规划新扩建及改造变电工程规模（公用网）</vt:lpstr>
      <vt:lpstr>表7-3 35kV电网规划新扩建及改造变电工程规模（公司投资）</vt:lpstr>
      <vt:lpstr>表7-4 35kV电网规划新建及改造线路工程量汇总（公用网）</vt:lpstr>
      <vt:lpstr>表7-5 35kV电网规划新建及改造线路工程量汇总（公司投资）</vt:lpstr>
      <vt:lpstr>表7-6 35kV电网新扩建工程分类规模（市辖 公用电网）</vt:lpstr>
      <vt:lpstr>表7-7 35kV电网新扩建工程分类规模（县级 公用电网）</vt:lpstr>
      <vt:lpstr>表8-1 10kV配变规模分析</vt:lpstr>
      <vt:lpstr>表8-2 10kV配变分年度新建和改造规模</vt:lpstr>
      <vt:lpstr>表8-3 10kV线路新建和改造分年度规模</vt:lpstr>
      <vt:lpstr>表8-4 10kV电网开关设施新建及改造分年度规模</vt:lpstr>
      <vt:lpstr>表8-5 10kV电网开关功能规模情况（公用网）</vt:lpstr>
      <vt:lpstr>表8-6 10kV及以下电网无功补偿设备分年度规模</vt:lpstr>
      <vt:lpstr>表8-7 0.38kV电网新建及改造线路分年度工程量</vt:lpstr>
      <vt:lpstr>表8-8 10kV及以下电网新扩建工程分类统计（市辖 公用网）</vt:lpstr>
      <vt:lpstr>表8-9 10kV及以下电网新扩建工程分类统计（县级 公用网）</vt:lpstr>
      <vt:lpstr>表9-1 分布式电源接入工程建设和投资规模</vt:lpstr>
      <vt:lpstr>表9-2 各类充换电设施建设规模及负荷预测</vt:lpstr>
      <vt:lpstr>表9-3 充换电设施供电工程建设和投资规模</vt:lpstr>
      <vt:lpstr>表9-4 配电自动化建设区域关键指标对比表</vt:lpstr>
      <vt:lpstr>表9-5 配电自动化建设规划投资估算表</vt:lpstr>
      <vt:lpstr>表10-1 110kV及以下各级电网规划建设工程投资</vt:lpstr>
      <vt:lpstr>表10-2 110kV电网新扩建工程投资分类统计(公用网)</vt:lpstr>
      <vt:lpstr>表10-3 35kV电网新扩建工程投资分类统计（公用电网）</vt:lpstr>
      <vt:lpstr>表10-4 10kV及以下配电网新扩建工程投资分类统计（公用）</vt:lpstr>
      <vt:lpstr>表10-5 配电网改造工程投资分类统计（公用电网）</vt:lpstr>
      <vt:lpstr>表10-6 110kV及以下配电网整体规划评价</vt:lpstr>
      <vt:lpstr>表10-7 35-110kV电网规划成效</vt:lpstr>
      <vt:lpstr>表10-8 10kV电网规划成效</vt:lpstr>
      <vt:lpstr>表10-9 110kV及以下电网投资效率分析</vt:lpstr>
      <vt:lpstr>'表10-1 110kV及以下各级电网规划建设工程投资'!_ftn1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lihongjun</dc:creator>
  <cp:lastModifiedBy>wk</cp:lastModifiedBy>
  <dcterms:created xsi:type="dcterms:W3CDTF">2012-07-27T06:58:14Z</dcterms:created>
  <dcterms:modified xsi:type="dcterms:W3CDTF">2015-05-27T08:04:04Z</dcterms:modified>
</cp:coreProperties>
</file>