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EXCEL\excel\tableau\"/>
    </mc:Choice>
  </mc:AlternateContent>
  <bookViews>
    <workbookView xWindow="0" yWindow="0" windowWidth="20490" windowHeight="7620" firstSheet="2" activeTab="8"/>
  </bookViews>
  <sheets>
    <sheet name="Dual chart" sheetId="3" r:id="rId1"/>
    <sheet name="Waterfall chart" sheetId="5" r:id="rId2"/>
    <sheet name="Donut chart" sheetId="6" r:id="rId3"/>
    <sheet name="State sales" sheetId="7" r:id="rId4"/>
    <sheet name="TOP 5 SALES" sheetId="8" r:id="rId5"/>
    <sheet name="KPI" sheetId="9" r:id="rId6"/>
    <sheet name="KPI YOY" sheetId="10" r:id="rId7"/>
    <sheet name="Data" sheetId="1" r:id="rId8"/>
    <sheet name="Dashboard" sheetId="11" r:id="rId9"/>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5" l="1"/>
  <c r="D6" i="5"/>
  <c r="D7" i="5"/>
  <c r="D4" i="5"/>
  <c r="H10" i="10"/>
  <c r="I10" i="10"/>
  <c r="J10" i="10"/>
  <c r="K10" i="10"/>
  <c r="L10" i="10"/>
  <c r="F9" i="10"/>
  <c r="B9" i="10"/>
  <c r="E4" i="5"/>
  <c r="E9" i="10"/>
  <c r="E7" i="5"/>
  <c r="D9" i="10"/>
  <c r="E5" i="5"/>
  <c r="H17" i="9"/>
  <c r="C9" i="10"/>
  <c r="B17" i="9"/>
  <c r="N17" i="9"/>
  <c r="E6" i="5"/>
  <c r="K17" i="9"/>
  <c r="E17" i="9"/>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<sst xmlns="http://schemas.openxmlformats.org/spreadsheetml/2006/main" count="130104" uniqueCount="10956">
  <si>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</si>
  <si>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</si>
  <si>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</si>
  <si>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</si>
  <si>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</si>
  <si>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</si>
  <si>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</si>
  <si>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</si>
  <si>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</si>
  <si>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</si>
  <si>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</si>
  <si>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</si>
  <si>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</si>
  <si>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</si>
  <si>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</si>
  <si>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</si>
  <si>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</si>
  <si>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</si>
  <si>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</si>
  <si>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</si>
  <si>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</si>
  <si>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</si>
  <si>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</si>
  <si>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</si>
  <si>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</si>
  <si>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</si>
  <si>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</si>
  <si>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</si>
  <si>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</si>
  <si>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</si>
  <si>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</si>
  <si>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</si>
  <si>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</si>
  <si>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</si>
  <si>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</si>
  <si>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</si>
  <si>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</si>
  <si>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</si>
  <si>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</si>
  <si>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</si>
  <si>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</si>
  <si>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</si>
  <si>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</si>
  <si>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</si>
  <si>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</si>
  <si>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</si>
  <si>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</si>
  <si>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</si>
  <si>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</si>
  <si>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</si>
  <si>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</si>
  <si>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</si>
  <si>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</si>
  <si>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</si>
  <si>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</si>
  <si>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</si>
  <si>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</si>
  <si>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</si>
  <si>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</si>
  <si>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</si>
  <si>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</si>
  <si>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</si>
  <si>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</si>
  <si>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</si>
  <si>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</si>
  <si>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</si>
  <si>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</si>
  <si>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</si>
  <si>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</si>
  <si>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</si>
  <si>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</si>
  <si>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</si>
  <si>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</si>
  <si>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</si>
  <si>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</si>
  <si>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</si>
  <si>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</si>
  <si>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</si>
  <si>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</si>
  <si>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</si>
  <si>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</si>
  <si>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</si>
  <si>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</si>
  <si>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</si>
  <si>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</si>
  <si>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</si>
  <si>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</si>
  <si>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</si>
  <si>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</si>
  <si>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</si>
  <si>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</si>
  <si>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</si>
  <si>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</si>
  <si>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</si>
  <si>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</si>
  <si>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</si>
  <si>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</si>
  <si>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</si>
  <si>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</si>
  <si>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</si>
  <si>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</si>
  <si>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</si>
  <si>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</si>
  <si>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</si>
  <si>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</si>
  <si>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</si>
  <si>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</si>
  <si>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</si>
  <si>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</si>
  <si>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</si>
  <si>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</si>
  <si>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</si>
  <si>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</si>
  <si>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</si>
  <si>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</si>
  <si>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</si>
  <si>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</si>
  <si>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</si>
  <si>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</si>
  <si>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</si>
  <si>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</si>
  <si>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</si>
  <si>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</si>
  <si>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</si>
  <si>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</si>
  <si>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</si>
  <si>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</si>
  <si>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</si>
  <si>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</si>
  <si>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</si>
  <si>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</si>
  <si>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</si>
  <si>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</si>
  <si>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</si>
  <si>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</si>
  <si>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</si>
  <si>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</si>
  <si>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</si>
  <si>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</si>
  <si>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</si>
  <si>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</si>
  <si>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</si>
  <si>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</si>
  <si>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</si>
  <si>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</si>
  <si>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</si>
  <si>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</si>
  <si>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</si>
  <si>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</si>
  <si>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</si>
  <si>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</si>
  <si>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</si>
  <si>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</si>
  <si>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</si>
  <si>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</si>
  <si>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</si>
  <si>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</si>
  <si>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</si>
  <si>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</si>
  <si>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</si>
  <si>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</si>
  <si>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</si>
  <si>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</si>
  <si>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</si>
  <si>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</si>
  <si>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</si>
  <si>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</si>
  <si>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</si>
  <si>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</si>
  <si>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</si>
  <si>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</si>
  <si>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</si>
  <si>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</si>
  <si>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</si>
  <si>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</si>
  <si>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</si>
  <si>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</si>
  <si>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</si>
  <si>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</si>
  <si>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</si>
  <si>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</si>
  <si>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</si>
  <si>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</si>
  <si>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</si>
  <si>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</si>
  <si>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</si>
  <si>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</si>
  <si>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</si>
  <si>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</si>
  <si>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</si>
  <si>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</si>
  <si>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</si>
  <si>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</si>
  <si>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</si>
  <si>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</si>
  <si>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</si>
  <si>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</si>
  <si>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</si>
  <si>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</si>
  <si>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</si>
  <si>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</si>
  <si>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</si>
  <si>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</si>
  <si>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</si>
  <si>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</si>
  <si>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</si>
  <si>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</si>
  <si>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</si>
  <si>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</si>
  <si>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</si>
  <si>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</si>
  <si>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</si>
  <si>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</si>
  <si>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</si>
  <si>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</si>
  <si>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</si>
  <si>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</si>
  <si>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</si>
  <si>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</si>
  <si>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</si>
  <si>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</si>
  <si>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</si>
  <si>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</si>
  <si>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</si>
  <si>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</si>
  <si>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</si>
  <si>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</si>
  <si>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</si>
  <si>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</si>
  <si>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</si>
  <si>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</si>
  <si>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</si>
  <si>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</si>
  <si>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</si>
  <si>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</si>
  <si>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</si>
  <si>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</si>
  <si>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</si>
  <si>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</si>
  <si>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</si>
  <si>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</si>
  <si>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</si>
  <si>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</si>
  <si>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</si>
  <si>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</si>
  <si>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</si>
  <si>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</si>
  <si>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</si>
  <si>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</si>
  <si>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</si>
  <si>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</si>
  <si>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</si>
  <si>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</si>
  <si>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</si>
  <si>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</si>
  <si>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</si>
  <si>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</si>
  <si>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</si>
  <si>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</si>
  <si>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</si>
  <si>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</si>
  <si>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</si>
  <si>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</si>
  <si>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</si>
  <si>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</si>
  <si>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</si>
  <si>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</si>
  <si>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</si>
  <si>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</si>
  <si>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</si>
  <si>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</si>
  <si>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</si>
  <si>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</si>
  <si>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</si>
  <si>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</si>
  <si>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</si>
  <si>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</si>
  <si>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</si>
  <si>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</si>
  <si>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</si>
  <si>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</si>
  <si>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</si>
  <si>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</si>
  <si>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</si>
  <si>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</si>
  <si>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</si>
  <si>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</si>
  <si>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</si>
  <si>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</si>
  <si>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</si>
  <si>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</si>
  <si>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</si>
  <si>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</si>
  <si>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</si>
  <si>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</si>
  <si>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</si>
  <si>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</si>
  <si>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</si>
  <si>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</si>
  <si>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</si>
  <si>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</si>
  <si>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</si>
  <si>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</si>
  <si>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</si>
  <si>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</si>
  <si>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</si>
  <si>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</si>
  <si>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</si>
  <si>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</si>
  <si>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</si>
  <si>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</si>
  <si>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</si>
  <si>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</si>
  <si>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</si>
  <si>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</si>
  <si>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</si>
  <si>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</si>
  <si>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</si>
  <si>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</si>
  <si>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</si>
  <si>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</si>
  <si>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</si>
  <si>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</si>
  <si>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</si>
  <si>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</si>
  <si>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</si>
  <si>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</si>
  <si>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</si>
  <si>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</si>
  <si>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</si>
  <si>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</si>
  <si>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</si>
  <si>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</si>
  <si>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</si>
  <si>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</si>
  <si>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</si>
  <si>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</si>
  <si>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</si>
  <si>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</si>
  <si>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</si>
  <si>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</si>
  <si>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</si>
  <si>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</si>
  <si>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</si>
  <si>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</si>
  <si>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</si>
  <si>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</si>
  <si>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</si>
  <si>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</si>
  <si>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</si>
  <si>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</si>
  <si>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</si>
  <si>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</si>
  <si>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</si>
  <si>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</si>
  <si>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</si>
  <si>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</si>
  <si>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</si>
  <si>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</si>
  <si>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</si>
  <si>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</si>
  <si>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</si>
  <si>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</si>
  <si>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</si>
  <si>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</si>
  <si>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</si>
  <si>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</si>
  <si>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</si>
  <si>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</si>
  <si>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</si>
  <si>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</si>
  <si>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</si>
  <si>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</si>
  <si>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</si>
  <si>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</si>
  <si>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</si>
  <si>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</si>
  <si>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</si>
  <si>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</si>
  <si>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</si>
  <si>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</si>
  <si>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</si>
  <si>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</si>
  <si>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</si>
  <si>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</si>
  <si>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</si>
  <si>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</si>
  <si>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</si>
  <si>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</si>
  <si>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</si>
  <si>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</si>
  <si>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</si>
  <si>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</si>
  <si>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</si>
  <si>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</si>
  <si>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</si>
  <si>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</si>
  <si>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</si>
  <si>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</si>
  <si>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</si>
  <si>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</si>
  <si>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</si>
  <si>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</si>
  <si>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</si>
  <si>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</si>
  <si>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</si>
  <si>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</si>
  <si>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</si>
  <si>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</si>
  <si>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</si>
  <si>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</si>
  <si>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</si>
  <si>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</si>
  <si>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</si>
  <si>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</si>
  <si>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</si>
  <si>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</si>
  <si>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</si>
  <si>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</si>
  <si>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</si>
  <si>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</si>
  <si>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</si>
  <si>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</si>
  <si>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</si>
  <si>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</si>
  <si>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</si>
  <si>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</si>
  <si>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</si>
  <si>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</si>
  <si>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</si>
  <si>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</si>
  <si>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</si>
  <si>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</si>
  <si>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</si>
  <si>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</si>
  <si>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</si>
  <si>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</si>
  <si>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</si>
  <si>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</si>
  <si>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</si>
  <si>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</si>
  <si>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</si>
  <si>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</si>
  <si>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</si>
  <si>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</si>
  <si>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</si>
  <si>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</si>
  <si>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</si>
  <si>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</si>
  <si>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</si>
  <si>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</si>
  <si>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</si>
  <si>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</si>
  <si>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</si>
  <si>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</si>
  <si>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</si>
  <si>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</si>
  <si>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</si>
  <si>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</si>
  <si>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</si>
  <si>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</si>
  <si>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</si>
  <si>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</si>
  <si>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</si>
  <si>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</si>
  <si>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</si>
  <si>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</si>
  <si>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</si>
  <si>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</si>
  <si>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</si>
  <si>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</si>
  <si>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</si>
  <si>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</si>
  <si>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</si>
  <si>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</si>
  <si>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</si>
  <si>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</si>
  <si>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</si>
  <si>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</si>
  <si>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</si>
  <si>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</si>
  <si>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</si>
  <si>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</si>
  <si>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</si>
  <si>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</si>
  <si>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</si>
  <si>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</si>
  <si>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</si>
  <si>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</si>
  <si>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</si>
  <si>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</si>
  <si>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</si>
  <si>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</si>
  <si>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</si>
  <si>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</si>
  <si>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</si>
  <si>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</si>
  <si>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</si>
  <si>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</si>
  <si>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</si>
  <si>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</si>
  <si>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</si>
  <si>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</si>
  <si>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</si>
  <si>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</si>
  <si>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</si>
  <si>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</si>
  <si>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</si>
  <si>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</si>
  <si>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</si>
  <si>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</si>
  <si>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</si>
  <si>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</si>
  <si>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</si>
  <si>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</si>
  <si>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</si>
  <si>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</si>
  <si>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</si>
  <si>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</si>
  <si>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</si>
  <si>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</si>
  <si>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</si>
  <si>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</si>
  <si>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</si>
  <si>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</si>
  <si>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</si>
  <si>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</si>
  <si>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</si>
  <si>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</si>
  <si>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</si>
  <si>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</si>
  <si>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</si>
  <si>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</si>
  <si>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</si>
  <si>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</si>
  <si>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</si>
  <si>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</si>
  <si>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</si>
  <si>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</si>
  <si>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</si>
  <si>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</si>
  <si>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</si>
  <si>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</si>
  <si>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</si>
  <si>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</si>
  <si>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</si>
  <si>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</si>
  <si>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</si>
  <si>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</si>
  <si>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</si>
  <si>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</si>
  <si>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</si>
  <si>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</si>
  <si>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</si>
  <si>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</si>
  <si>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</si>
  <si>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</si>
  <si>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</si>
  <si>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</si>
  <si>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</si>
  <si>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</si>
  <si>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</si>
  <si>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</si>
  <si>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</si>
  <si>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</si>
  <si>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</si>
  <si>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</si>
  <si>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</si>
  <si>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</si>
  <si>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</si>
  <si>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</si>
  <si>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</si>
  <si>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</si>
  <si>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</si>
  <si>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</si>
  <si>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</si>
  <si>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</si>
  <si>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</si>
  <si>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</si>
  <si>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</si>
  <si>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</si>
  <si>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</si>
  <si>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</si>
  <si>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</si>
  <si>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</si>
  <si>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</si>
  <si>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</si>
  <si>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</si>
  <si>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</si>
  <si>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</si>
  <si>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</si>
  <si>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</si>
  <si>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</si>
  <si>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</si>
  <si>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</si>
  <si>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</si>
  <si>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</si>
  <si>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</si>
  <si>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</si>
  <si>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</si>
  <si>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</si>
  <si>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</si>
  <si>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</si>
  <si>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</si>
  <si>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</si>
  <si>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</si>
  <si>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</si>
  <si>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</si>
  <si>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</si>
  <si>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</si>
  <si>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</si>
  <si>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</si>
  <si>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</si>
  <si>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</si>
  <si>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</si>
  <si>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</si>
  <si>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</si>
  <si>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</si>
  <si>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</si>
  <si>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</si>
  <si>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</si>
  <si>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</si>
  <si>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</si>
  <si>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</si>
  <si>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</si>
  <si>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</si>
  <si>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</si>
  <si>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</si>
  <si>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</si>
  <si>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</si>
  <si>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</si>
  <si>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</si>
  <si>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</si>
  <si>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</si>
  <si>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</si>
  <si>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</si>
  <si>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</si>
  <si>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</si>
  <si>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</si>
  <si>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</si>
  <si>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</si>
  <si>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</si>
  <si>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</si>
  <si>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</si>
  <si>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</si>
  <si>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</si>
  <si>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</si>
  <si>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</si>
  <si>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</si>
  <si>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</si>
  <si>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</si>
  <si>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</si>
  <si>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</si>
  <si>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</si>
  <si>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</si>
  <si>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</si>
  <si>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</si>
  <si>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</si>
  <si>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</si>
  <si>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</si>
  <si>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</si>
  <si>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</si>
  <si>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</si>
  <si>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</si>
  <si>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</si>
  <si>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</si>
  <si>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</si>
  <si>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</si>
  <si>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</si>
  <si>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</si>
  <si>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</si>
  <si>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</si>
  <si>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</si>
  <si>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</si>
  <si>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</si>
  <si>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</si>
  <si>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</si>
  <si>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</si>
  <si>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</si>
  <si>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</si>
  <si>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</si>
  <si>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</si>
  <si>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</si>
  <si>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</si>
  <si>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</si>
  <si>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</si>
  <si>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</si>
  <si>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</si>
  <si>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</si>
  <si>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</si>
  <si>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</si>
  <si>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</si>
  <si>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</si>
  <si>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</si>
  <si>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</si>
  <si>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</si>
  <si>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</si>
  <si>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</si>
  <si>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</si>
  <si>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</si>
  <si>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</si>
  <si>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</si>
  <si>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</si>
  <si>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</si>
  <si>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</si>
  <si>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</si>
  <si>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</si>
  <si>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</si>
  <si>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</si>
  <si>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</si>
  <si>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</si>
  <si>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</si>
  <si>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</si>
  <si>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</si>
  <si>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</si>
  <si>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</si>
  <si>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</si>
  <si>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</si>
  <si>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</si>
  <si>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</si>
  <si>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</si>
  <si>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</si>
  <si>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</si>
  <si>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</si>
  <si>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</si>
  <si>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</si>
  <si>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</si>
  <si>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</si>
  <si>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</si>
  <si>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</si>
  <si>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</si>
  <si>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</si>
  <si>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</si>
  <si>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</si>
  <si>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</si>
  <si>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</si>
  <si>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</si>
  <si>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</si>
  <si>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</si>
  <si>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</si>
  <si>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</si>
  <si>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</si>
  <si>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</si>
  <si>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</si>
  <si>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</si>
  <si>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</si>
  <si>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</si>
  <si>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</si>
  <si>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</si>
  <si>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</si>
  <si>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</si>
  <si>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</si>
  <si>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</si>
  <si>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</si>
  <si>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</si>
  <si>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</si>
  <si>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</si>
  <si>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</si>
  <si>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</si>
  <si>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</si>
  <si>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</si>
  <si>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</si>
  <si>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</si>
  <si>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</si>
  <si>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</si>
  <si>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</si>
  <si>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</si>
  <si>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</si>
  <si>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</si>
  <si>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</si>
  <si>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</si>
  <si>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</si>
  <si>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</si>
  <si>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</si>
  <si>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</si>
  <si>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</si>
  <si>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</si>
  <si>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</si>
  <si>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</si>
  <si>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</si>
  <si>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</si>
  <si>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</si>
  <si>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</si>
  <si>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</si>
  <si>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</si>
  <si>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</si>
  <si>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</si>
  <si>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</si>
  <si>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</si>
  <si>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</si>
  <si>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</si>
  <si>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</si>
  <si>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</si>
  <si>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</si>
  <si>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</si>
  <si>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</si>
  <si>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</si>
  <si>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</si>
  <si>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</si>
  <si>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</si>
  <si>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</si>
  <si>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</si>
  <si>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</si>
  <si>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</si>
  <si>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</si>
  <si>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</si>
  <si>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</si>
  <si>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</si>
  <si>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</si>
  <si>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</si>
  <si>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</si>
  <si>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</si>
  <si>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</si>
  <si>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</si>
  <si>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</si>
  <si>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</si>
  <si>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</si>
  <si>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</si>
  <si>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</si>
  <si>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</si>
  <si>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</si>
  <si>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</si>
  <si>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</si>
  <si>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</si>
  <si>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</si>
  <si>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</si>
  <si>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</si>
  <si>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</si>
  <si>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</si>
  <si>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</si>
  <si>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</si>
  <si>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</si>
  <si>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</si>
  <si>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</si>
  <si>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</si>
  <si>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</si>
  <si>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</si>
  <si>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</si>
  <si>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</si>
  <si>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</si>
  <si>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</si>
  <si>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</si>
  <si>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</si>
  <si>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</si>
  <si>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</si>
  <si>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</si>
  <si>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</si>
  <si>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</si>
  <si>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</si>
  <si>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</si>
  <si>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</si>
  <si>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</si>
  <si>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</si>
  <si>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</si>
  <si>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</si>
  <si>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</si>
  <si>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</si>
  <si>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</si>
  <si>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</si>
  <si>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</si>
  <si>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</si>
  <si>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</si>
  <si>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</si>
  <si>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</si>
  <si>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</si>
  <si>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</si>
  <si>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</si>
  <si>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</si>
  <si>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</si>
  <si>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</si>
  <si>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</si>
  <si>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</si>
  <si>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</si>
  <si>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</si>
  <si>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</si>
  <si>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</si>
  <si>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</si>
  <si>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</si>
  <si>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</si>
  <si>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</si>
  <si>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</si>
  <si>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</si>
  <si>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</si>
  <si>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</si>
  <si>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</si>
  <si>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</si>
  <si>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</si>
  <si>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</si>
  <si>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</si>
  <si>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</si>
  <si>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</si>
  <si>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</si>
  <si>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</si>
  <si>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</si>
  <si>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</si>
  <si>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</si>
  <si>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</si>
  <si>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</si>
  <si>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</si>
  <si>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</si>
  <si>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</si>
  <si>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</si>
  <si>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</si>
  <si>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</si>
  <si>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</si>
  <si>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</si>
  <si>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</si>
  <si>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</si>
  <si>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</si>
  <si>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</si>
  <si>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</si>
  <si>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</si>
  <si>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</si>
  <si>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</si>
  <si>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</si>
  <si>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</si>
  <si>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</si>
  <si>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</si>
  <si>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</si>
  <si>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</si>
  <si>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</si>
  <si>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</si>
  <si>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</si>
  <si>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</si>
  <si>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</si>
  <si>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</si>
  <si>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</si>
  <si>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</si>
  <si>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</si>
  <si>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</si>
  <si>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</si>
  <si>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</si>
  <si>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</si>
  <si>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</si>
  <si>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</si>
  <si>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</si>
  <si>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</si>
  <si>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</si>
  <si>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</si>
  <si>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</si>
  <si>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</si>
  <si>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</si>
  <si>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</si>
  <si>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</si>
  <si>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</si>
  <si>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</si>
  <si>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</si>
  <si>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</si>
  <si>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</si>
  <si>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</si>
  <si>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</si>
  <si>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</si>
  <si>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</si>
  <si>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</si>
  <si>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</si>
  <si>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</si>
  <si>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</si>
  <si>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</si>
  <si>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</si>
  <si>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</si>
  <si>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</si>
  <si>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</si>
  <si>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</si>
  <si>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</si>
  <si>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</si>
  <si>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</si>
  <si>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</si>
  <si>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</si>
  <si>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</si>
  <si>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</si>
  <si>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</si>
  <si>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</si>
  <si>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</si>
  <si>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</si>
  <si>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</si>
  <si>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</si>
  <si>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</si>
  <si>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</si>
  <si>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</si>
  <si>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</si>
  <si>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</si>
  <si>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</si>
  <si>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</si>
  <si>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</si>
  <si>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</si>
  <si>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</si>
  <si>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</si>
  <si>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</si>
  <si>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</si>
  <si>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</si>
  <si>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</si>
  <si>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</si>
  <si>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</si>
  <si>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</si>
  <si>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</si>
  <si>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</si>
  <si>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</si>
  <si>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</si>
  <si>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</si>
  <si>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</si>
  <si>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</si>
  <si>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</si>
  <si>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</si>
  <si>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</si>
  <si>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</si>
  <si>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</si>
  <si>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</si>
  <si>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</si>
  <si>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</si>
  <si>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</si>
  <si>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</si>
  <si>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</si>
  <si>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</si>
  <si>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</si>
  <si>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</si>
  <si>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</si>
  <si>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</si>
  <si>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</si>
  <si>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</si>
  <si>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</si>
  <si>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</si>
  <si>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</si>
  <si>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</si>
  <si>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</si>
  <si>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</si>
  <si>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</si>
  <si>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</si>
  <si>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</si>
  <si>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</si>
  <si>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</si>
  <si>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</si>
  <si>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</si>
  <si>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</si>
  <si>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</si>
  <si>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</si>
  <si>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</si>
  <si>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</si>
  <si>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</si>
  <si>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</si>
  <si>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</si>
  <si>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</si>
  <si>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</si>
  <si>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</si>
  <si>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</si>
  <si>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</si>
  <si>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</si>
  <si>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</si>
  <si>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</si>
  <si>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</si>
  <si>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</si>
  <si>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</si>
  <si>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</si>
  <si>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</si>
  <si>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</si>
  <si>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</si>
  <si>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</si>
  <si>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</si>
  <si>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</si>
  <si>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</si>
  <si>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</si>
  <si>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</si>
  <si>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</si>
  <si>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</si>
  <si>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</si>
  <si>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</si>
  <si>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</si>
  <si>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</si>
  <si>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</si>
  <si>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</si>
  <si>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</si>
  <si>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</si>
  <si>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</si>
  <si>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</si>
  <si>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</si>
  <si>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</si>
  <si>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</si>
  <si>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</si>
  <si>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</si>
  <si>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</si>
  <si>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</si>
  <si>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</si>
  <si>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</si>
  <si>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</si>
  <si>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</si>
  <si>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</si>
  <si>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</si>
  <si>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</si>
  <si>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</si>
  <si>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</si>
  <si>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</si>
  <si>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</si>
  <si>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</si>
  <si>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</si>
  <si>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</si>
  <si>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</si>
  <si>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</si>
  <si>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</si>
  <si>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</si>
  <si>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</si>
  <si>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</si>
  <si>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</si>
  <si>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</si>
  <si>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</si>
  <si>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</si>
  <si>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</si>
  <si>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</si>
  <si>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</si>
  <si>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</si>
  <si>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</si>
  <si>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</si>
  <si>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</si>
  <si>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</si>
  <si>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</si>
  <si>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</si>
  <si>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</si>
  <si>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</si>
  <si>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</si>
  <si>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</si>
  <si>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</si>
  <si>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</si>
  <si>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</si>
  <si>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</si>
  <si>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</si>
  <si>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</si>
  <si>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</si>
  <si>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</si>
  <si>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</si>
  <si>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</si>
  <si>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</si>
  <si>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</si>
  <si>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</si>
  <si>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</si>
  <si>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</si>
  <si>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</si>
  <si>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</si>
  <si>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</si>
  <si>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</si>
  <si>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</si>
  <si>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</si>
  <si>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</si>
  <si>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</si>
  <si>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</si>
  <si>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</si>
  <si>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</si>
  <si>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</si>
  <si>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</si>
  <si>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</si>
  <si>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</si>
  <si>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</si>
  <si>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</si>
  <si>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</si>
  <si>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</si>
  <si>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</si>
  <si>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</si>
  <si>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</si>
  <si>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</si>
  <si>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</si>
  <si>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</si>
  <si>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</si>
  <si>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</si>
  <si>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</si>
  <si>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</si>
  <si>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</si>
  <si>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</si>
  <si>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</si>
  <si>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</si>
  <si>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</si>
  <si>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</si>
  <si>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</si>
  <si>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</si>
  <si>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</si>
  <si>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</si>
  <si>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</si>
  <si>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</si>
  <si>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</si>
  <si>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</si>
  <si>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</si>
  <si>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</si>
  <si>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</si>
  <si>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</si>
  <si>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</si>
  <si>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</si>
  <si>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</si>
  <si>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</si>
  <si>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</si>
  <si>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</si>
  <si>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</si>
  <si>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</si>
  <si>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</si>
  <si>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</si>
  <si>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</si>
  <si>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</si>
  <si>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</si>
  <si>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</si>
  <si>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</si>
  <si>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</si>
  <si>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</si>
  <si>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</si>
  <si>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</si>
  <si>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</si>
  <si>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</si>
  <si>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</si>
  <si>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</si>
  <si>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</si>
  <si>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</si>
  <si>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</si>
  <si>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</si>
  <si>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</si>
  <si>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</si>
  <si>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</si>
  <si>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</si>
  <si>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</si>
  <si>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</si>
  <si>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</si>
  <si>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</si>
  <si>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</si>
  <si>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</si>
  <si>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</si>
  <si>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</si>
  <si>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</si>
  <si>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</si>
  <si>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</si>
  <si>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</si>
  <si>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</si>
  <si>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</si>
  <si>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</si>
  <si>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</si>
  <si>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</si>
  <si>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</si>
  <si>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</si>
  <si>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</si>
  <si>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</si>
  <si>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</si>
  <si>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</si>
  <si>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</si>
  <si>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</si>
  <si>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</si>
  <si>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</si>
  <si>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</si>
  <si>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</si>
  <si>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</si>
  <si>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</si>
  <si>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</si>
  <si>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</si>
  <si>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</si>
  <si>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</si>
  <si>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</si>
  <si>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</si>
  <si>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</si>
  <si>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</si>
  <si>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</si>
  <si>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</si>
  <si>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</si>
  <si>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</si>
  <si>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</si>
  <si>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</si>
  <si>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</si>
  <si>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</si>
  <si>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</si>
  <si>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</si>
  <si>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</si>
  <si>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</si>
  <si>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</si>
  <si>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</si>
  <si>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</si>
  <si>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</si>
  <si>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</si>
  <si>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</si>
  <si>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</si>
  <si>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</si>
  <si>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</si>
  <si>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</si>
  <si>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</si>
  <si>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</si>
  <si>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</si>
  <si>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</si>
  <si>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</si>
  <si>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</si>
  <si>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</si>
  <si>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</si>
  <si>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</si>
  <si>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</si>
  <si>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</si>
  <si>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</si>
  <si>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</si>
  <si>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</si>
  <si>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</si>
  <si>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</si>
  <si>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</si>
  <si>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</si>
  <si>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</si>
  <si>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</si>
  <si>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</si>
  <si>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</si>
  <si>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</si>
  <si>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</si>
  <si>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</si>
  <si>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</si>
  <si>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</si>
  <si>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</si>
  <si>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</si>
  <si>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</si>
  <si>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</si>
  <si>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</si>
  <si>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</si>
  <si>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</si>
  <si>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</si>
  <si>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</si>
  <si>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</si>
  <si>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</si>
  <si>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</si>
  <si>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</si>
  <si>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</si>
  <si>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</si>
  <si>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</si>
  <si>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</si>
  <si>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</si>
  <si>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</si>
  <si>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</si>
  <si>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</si>
  <si>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</si>
  <si>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</si>
  <si>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</si>
  <si>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</si>
  <si>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</si>
  <si>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</si>
  <si>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</si>
  <si>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</si>
  <si>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</si>
  <si>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</si>
  <si>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</si>
  <si>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</si>
  <si>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</si>
  <si>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</si>
  <si>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</si>
  <si>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</si>
  <si>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</si>
  <si>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</si>
  <si>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</si>
  <si>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</si>
  <si>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</si>
  <si>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</si>
  <si>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</si>
  <si>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</si>
  <si>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</si>
  <si>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</si>
  <si>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</si>
  <si>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</si>
  <si>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</si>
  <si>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</si>
  <si>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</si>
  <si>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</si>
  <si>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</si>
  <si>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</si>
  <si>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</si>
  <si>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</si>
  <si>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</si>
  <si>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</si>
  <si>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</si>
  <si>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</si>
  <si>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</si>
  <si>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</si>
  <si>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</si>
  <si>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</si>
  <si>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</si>
  <si>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</si>
  <si>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</si>
  <si>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</si>
  <si>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</si>
  <si>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</si>
  <si>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</si>
  <si>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</si>
  <si>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</si>
  <si>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</si>
  <si>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</si>
  <si>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</si>
  <si>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</si>
  <si>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</si>
  <si>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</si>
  <si>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</si>
  <si>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</si>
  <si>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</si>
  <si>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</si>
  <si>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</si>
  <si>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</si>
  <si>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</si>
  <si>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</si>
  <si>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</si>
  <si>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</si>
  <si>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</si>
  <si>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</si>
  <si>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</si>
  <si>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</si>
  <si>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</si>
  <si>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</si>
  <si>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</si>
  <si>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</si>
  <si>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</si>
  <si>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</si>
  <si>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</si>
  <si>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</si>
  <si>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</si>
  <si>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</si>
  <si>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</si>
  <si>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</si>
  <si>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</si>
  <si>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</si>
  <si>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</si>
  <si>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</si>
  <si>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</si>
  <si>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</si>
  <si>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</si>
  <si>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</si>
  <si>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</si>
  <si>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</si>
  <si>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</si>
  <si>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</si>
  <si>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</si>
  <si>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</si>
  <si>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</si>
  <si>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</si>
  <si>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</si>
  <si>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</si>
  <si>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</si>
  <si>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</si>
  <si>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</si>
  <si>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</si>
  <si>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</si>
  <si>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</si>
  <si>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</si>
  <si>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</si>
  <si>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</si>
  <si>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</si>
  <si>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</si>
  <si>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</si>
  <si>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</si>
  <si>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</si>
  <si>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</si>
  <si>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</si>
  <si>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</si>
  <si>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</si>
  <si>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</si>
  <si>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</si>
  <si>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</si>
  <si>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</si>
  <si>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</si>
  <si>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</si>
  <si>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</si>
  <si>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</si>
  <si>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</si>
  <si>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</si>
  <si>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</si>
  <si>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</si>
  <si>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</si>
  <si>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</si>
  <si>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</si>
  <si>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</si>
  <si>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</si>
  <si>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</si>
  <si>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</si>
  <si>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</si>
  <si>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</si>
  <si>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</si>
  <si>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</si>
  <si>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</si>
  <si>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</si>
  <si>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</si>
  <si>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</si>
  <si>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</si>
  <si>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</si>
  <si>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</si>
  <si>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</si>
  <si>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</si>
  <si>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</si>
  <si>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</si>
  <si>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</si>
  <si>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</si>
  <si>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</si>
  <si>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</si>
  <si>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</si>
  <si>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</si>
  <si>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</si>
  <si>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</si>
  <si>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</si>
  <si>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</si>
  <si>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</si>
  <si>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</si>
  <si>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</si>
  <si>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</si>
  <si>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</si>
  <si>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</si>
  <si>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</si>
  <si>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</si>
  <si>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</si>
  <si>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</si>
  <si>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</si>
  <si>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</si>
  <si>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</si>
  <si>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</si>
  <si>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</si>
  <si>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</si>
  <si>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</si>
  <si>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</si>
  <si>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</si>
  <si>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</si>
  <si>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</si>
  <si>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</si>
  <si>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</si>
  <si>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</si>
  <si>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</si>
  <si>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</si>
  <si>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</si>
  <si>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</si>
  <si>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</si>
  <si>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</si>
  <si>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</si>
  <si>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</si>
  <si>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</si>
  <si>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</si>
  <si>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</si>
  <si>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</si>
  <si>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</si>
  <si>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</si>
  <si>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</si>
  <si>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</si>
  <si>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</si>
  <si>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</si>
  <si>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</si>
  <si>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</si>
  <si>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</si>
  <si>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</si>
  <si>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</si>
  <si>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</si>
  <si>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</si>
  <si>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</si>
  <si>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</si>
  <si>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</si>
  <si>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</si>
  <si>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</si>
  <si>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</si>
  <si>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</si>
  <si>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</si>
  <si>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</si>
  <si>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</si>
  <si>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</si>
  <si>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</si>
  <si>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</si>
  <si>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</si>
  <si>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</si>
  <si>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</si>
  <si>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</si>
  <si>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</si>
  <si>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</si>
  <si>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</si>
  <si>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</si>
  <si>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</si>
  <si>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</si>
  <si>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</si>
  <si>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</si>
  <si>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</si>
  <si>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</si>
  <si>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</si>
  <si>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</si>
  <si>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</si>
  <si>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</si>
  <si>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</si>
  <si>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</si>
  <si>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</si>
  <si>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</si>
  <si>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</si>
  <si>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</si>
  <si>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</si>
  <si>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</si>
  <si>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</si>
  <si>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</si>
  <si>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</si>
  <si>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</si>
  <si>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</si>
  <si>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</si>
  <si>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</si>
  <si>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</si>
  <si>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</si>
  <si>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</si>
  <si>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</si>
  <si>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</si>
  <si>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</si>
  <si>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</si>
  <si>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</si>
  <si>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</si>
  <si>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</si>
  <si>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</si>
  <si>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</si>
  <si>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</si>
  <si>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</si>
  <si>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</si>
  <si>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</si>
  <si>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</si>
  <si>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</si>
  <si>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</si>
  <si>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</si>
  <si>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</si>
  <si>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</si>
  <si>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</si>
  <si>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</si>
  <si>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</si>
  <si>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</si>
  <si>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</si>
  <si>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</si>
  <si>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</si>
  <si>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</si>
  <si>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</si>
  <si>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</si>
  <si>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</si>
  <si>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</si>
  <si>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</si>
  <si>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</si>
  <si>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</si>
  <si>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</si>
  <si>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</si>
  <si>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</si>
  <si>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</si>
  <si>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</si>
  <si>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</si>
  <si>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</si>
  <si>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</si>
  <si>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</si>
  <si>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</si>
  <si>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</si>
  <si>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</si>
  <si>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</si>
  <si>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</si>
  <si>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</si>
  <si>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</si>
  <si>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</si>
  <si>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</si>
  <si>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</si>
  <si>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</si>
  <si>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</si>
  <si>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</si>
  <si>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</si>
  <si>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</si>
  <si>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</si>
  <si>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</si>
  <si>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</si>
  <si>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</si>
  <si>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</si>
  <si>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</si>
  <si>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</si>
  <si>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</si>
  <si>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</si>
  <si>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</si>
  <si>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</si>
  <si>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</si>
  <si>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</si>
  <si>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</si>
  <si>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</si>
  <si>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</si>
  <si>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</si>
  <si>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</si>
  <si>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</si>
  <si>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</si>
  <si>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</si>
  <si>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</si>
  <si>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</si>
  <si>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</si>
  <si>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</si>
  <si>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</si>
  <si>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</si>
  <si>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</si>
  <si>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</si>
  <si>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</si>
  <si>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</si>
  <si>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</si>
  <si>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</si>
  <si>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</si>
  <si>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</si>
  <si>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</si>
  <si>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</si>
  <si>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</si>
  <si>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</si>
  <si>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</si>
  <si>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</si>
  <si>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</si>
  <si>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</si>
  <si>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</si>
  <si>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</si>
  <si>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</si>
  <si>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</si>
  <si>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</si>
  <si>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</si>
  <si>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</si>
  <si>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</si>
  <si>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</si>
  <si>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</si>
  <si>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</si>
  <si>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</si>
  <si>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</si>
  <si>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</si>
  <si>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</si>
  <si>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</si>
  <si>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</si>
  <si>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</si>
  <si>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</si>
  <si>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</si>
  <si>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</si>
  <si>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</si>
  <si>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</si>
  <si>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</si>
  <si>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</si>
  <si>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</si>
  <si>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</si>
  <si>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</si>
  <si>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</si>
  <si>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</si>
  <si>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</si>
  <si>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</si>
  <si>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</si>
  <si>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</si>
  <si>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</si>
  <si>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</si>
  <si>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</si>
  <si>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</si>
  <si>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</si>
  <si>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</si>
  <si>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</si>
  <si>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</si>
  <si>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</si>
  <si>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</si>
  <si>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</si>
  <si>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</si>
  <si>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</si>
  <si>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</si>
  <si>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</si>
  <si>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</si>
  <si>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</si>
  <si>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</si>
  <si>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</si>
  <si>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</si>
  <si>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</si>
  <si>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</si>
  <si>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</si>
  <si>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</si>
  <si>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</si>
  <si>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</si>
  <si>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</si>
  <si>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</si>
  <si>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</si>
  <si>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</si>
  <si>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</si>
  <si>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</si>
  <si>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</si>
  <si>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</si>
  <si>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</si>
  <si>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</si>
  <si>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</si>
  <si>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</si>
  <si>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</si>
  <si>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</si>
  <si>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</si>
  <si>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</si>
  <si>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</si>
  <si>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</si>
  <si>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</si>
  <si>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</si>
  <si>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</si>
  <si>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</si>
  <si>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</si>
  <si>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</si>
  <si>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</si>
  <si>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</si>
  <si>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</si>
  <si>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</si>
  <si>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</si>
  <si>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</si>
  <si>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</si>
  <si>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</si>
  <si>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</si>
  <si>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</si>
  <si>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</si>
  <si>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</si>
  <si>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</si>
  <si>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</si>
  <si>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</si>
  <si>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</si>
  <si>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</si>
  <si>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</si>
  <si>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</si>
  <si>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</si>
  <si>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</si>
  <si>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</si>
  <si>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</si>
  <si>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</si>
  <si>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</si>
  <si>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</si>
  <si>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</si>
  <si>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</si>
  <si>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</si>
  <si>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</si>
  <si>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</si>
  <si>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</si>
  <si>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</si>
  <si>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</si>
  <si>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</si>
  <si>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</si>
  <si>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</si>
  <si>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</si>
  <si>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</si>
  <si>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</si>
  <si>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</si>
  <si>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</si>
  <si>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</si>
  <si>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</si>
  <si>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</si>
  <si>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</si>
  <si>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</si>
  <si>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</si>
  <si>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</si>
  <si>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</si>
  <si>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</si>
  <si>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</si>
  <si>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</si>
  <si>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</si>
  <si>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</si>
  <si>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</si>
  <si>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</si>
  <si>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</si>
  <si>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</si>
  <si>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</si>
  <si>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</si>
  <si>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</si>
  <si>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</si>
  <si>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</si>
  <si>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</si>
  <si>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</si>
  <si>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</si>
  <si>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</si>
  <si>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</si>
  <si>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</si>
  <si>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</si>
  <si>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</si>
  <si>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</si>
  <si>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</si>
  <si>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</si>
  <si>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</si>
  <si>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</si>
  <si>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</si>
  <si>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</si>
  <si>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</si>
  <si>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</si>
  <si>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</si>
  <si>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</si>
  <si>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</si>
  <si>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</si>
  <si>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</si>
  <si>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</si>
  <si>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</si>
  <si>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</si>
  <si>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</si>
  <si>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</si>
  <si>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</si>
  <si>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</si>
  <si>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</si>
  <si>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</si>
  <si>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</si>
  <si>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</si>
  <si>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</si>
  <si>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</si>
  <si>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</si>
  <si>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</si>
  <si>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</si>
  <si>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</si>
  <si>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</si>
  <si>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</si>
  <si>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</si>
  <si>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</si>
  <si>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</si>
  <si>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</si>
  <si>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</si>
  <si>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</si>
  <si>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</si>
  <si>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</si>
  <si>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</si>
  <si>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</si>
  <si>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</si>
  <si>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</si>
  <si>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</si>
  <si>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</si>
  <si>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</si>
  <si>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</si>
  <si>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</si>
  <si>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</si>
  <si>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</si>
  <si>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</si>
  <si>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</si>
  <si>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</si>
  <si>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</si>
  <si>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</si>
  <si>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</si>
  <si>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</si>
  <si>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</si>
  <si>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</si>
  <si>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</si>
  <si>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</si>
  <si>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</si>
  <si>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</si>
  <si>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</si>
  <si>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</si>
  <si>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</si>
  <si>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</si>
  <si>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</si>
  <si>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</si>
  <si>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</si>
  <si>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</si>
  <si>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</si>
  <si>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</si>
  <si>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</si>
  <si>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</si>
  <si>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</si>
  <si>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</si>
  <si>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</si>
  <si>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</si>
  <si>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</si>
  <si>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</si>
  <si>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</si>
  <si>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</si>
  <si>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</si>
  <si>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</si>
  <si>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</si>
  <si>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</si>
  <si>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</si>
  <si>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</si>
  <si>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</si>
  <si>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</si>
  <si>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</si>
  <si>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</si>
  <si>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</si>
  <si>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</si>
  <si>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</si>
  <si>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</si>
  <si>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</si>
  <si>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</si>
  <si>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</si>
  <si>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</si>
  <si>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</si>
  <si>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</si>
  <si>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</si>
  <si>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</si>
  <si>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</si>
  <si>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</si>
  <si>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</si>
  <si>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</si>
  <si>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</si>
  <si>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</si>
  <si>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</si>
  <si>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</si>
  <si>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</si>
  <si>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</si>
  <si>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</si>
  <si>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</si>
  <si>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</si>
  <si>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</si>
  <si>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</si>
  <si>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</si>
  <si>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</si>
  <si>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</si>
  <si>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</si>
  <si>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</si>
  <si>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</si>
  <si>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</si>
  <si>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</si>
  <si>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</si>
  <si>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</si>
  <si>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</si>
  <si>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</si>
  <si>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</si>
  <si>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</si>
  <si>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</si>
  <si>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</si>
  <si>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</si>
  <si>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</si>
  <si>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</si>
  <si>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</si>
  <si>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</si>
  <si>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</si>
  <si>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</si>
  <si>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</si>
  <si>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</si>
  <si>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</si>
  <si>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</si>
  <si>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</si>
  <si>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</si>
  <si>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</si>
  <si>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</si>
  <si>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</si>
  <si>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</si>
  <si>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</si>
  <si>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</si>
  <si>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</si>
  <si>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</si>
  <si>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</si>
  <si>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</si>
  <si>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</si>
  <si>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</si>
  <si>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</si>
  <si>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</si>
  <si>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</si>
  <si>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</si>
  <si>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</si>
  <si>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</si>
  <si>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</si>
  <si>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</si>
  <si>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</si>
  <si>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</si>
  <si>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</si>
  <si>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</si>
  <si>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</si>
  <si>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</si>
  <si>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</si>
  <si>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</si>
  <si>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</si>
  <si>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</si>
  <si>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</si>
  <si>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</si>
  <si>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</si>
  <si>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</si>
  <si>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</si>
  <si>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</si>
  <si>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</si>
  <si>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</si>
  <si>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</si>
  <si>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</si>
  <si>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</si>
  <si>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</si>
  <si>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</si>
  <si>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</si>
  <si>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</si>
  <si>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</si>
  <si>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</si>
  <si>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</si>
  <si>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</si>
  <si>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</si>
  <si>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</si>
  <si>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</si>
  <si>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</si>
  <si>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</si>
  <si>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</si>
  <si>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</si>
  <si>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</si>
  <si>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</si>
  <si>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</si>
  <si>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</si>
  <si>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</si>
  <si>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</si>
  <si>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</si>
  <si>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</si>
  <si>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</si>
  <si>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</si>
  <si>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</si>
  <si>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</si>
  <si>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</si>
  <si>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</si>
  <si>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</si>
  <si>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</si>
  <si>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</si>
  <si>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</si>
  <si>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</si>
  <si>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</si>
  <si>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</si>
  <si>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</si>
  <si>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</si>
  <si>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</si>
  <si>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</si>
  <si>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</si>
  <si>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</si>
  <si>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</si>
  <si>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</si>
  <si>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</si>
  <si>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</si>
  <si>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</si>
  <si>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</si>
  <si>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</si>
  <si>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</si>
  <si>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</si>
  <si>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</si>
  <si>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</si>
  <si>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</si>
  <si>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</si>
  <si>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</si>
  <si>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</si>
  <si>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</si>
  <si>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</si>
  <si>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</si>
  <si>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</si>
  <si>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</si>
  <si>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</si>
  <si>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</si>
  <si>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</si>
  <si>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</si>
  <si>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</si>
  <si>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</si>
  <si>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</si>
  <si>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</si>
  <si>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</si>
  <si>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</si>
  <si>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</si>
  <si>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</si>
  <si>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</si>
  <si>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</si>
  <si>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</si>
  <si>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</si>
  <si>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</si>
  <si>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</si>
  <si>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</si>
  <si>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</si>
  <si>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</si>
  <si>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</si>
  <si>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</si>
  <si>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</si>
  <si>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</si>
  <si>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</si>
  <si>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</si>
  <si>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</si>
  <si>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</si>
  <si>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</si>
  <si>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</si>
  <si>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</si>
  <si>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</si>
  <si>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</si>
  <si>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</si>
  <si>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</si>
  <si>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</si>
  <si>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</si>
  <si>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</si>
  <si>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</si>
  <si>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</si>
  <si>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</si>
  <si>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</si>
  <si>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</si>
  <si>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</si>
  <si>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</si>
  <si>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</si>
  <si>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</si>
  <si>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</si>
  <si>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</si>
  <si>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</si>
  <si>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</si>
  <si>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</si>
  <si>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</si>
  <si>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</si>
  <si>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</si>
  <si>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</si>
  <si>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</si>
  <si>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</si>
  <si>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</si>
  <si>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</si>
  <si>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</si>
  <si>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</si>
  <si>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</si>
  <si>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</si>
  <si>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</si>
  <si>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</si>
  <si>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</si>
  <si>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</si>
  <si>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</si>
  <si>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</si>
  <si>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</si>
  <si>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</si>
  <si>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</si>
  <si>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</si>
  <si>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</si>
  <si>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</si>
  <si>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</si>
  <si>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</si>
  <si>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</si>
  <si>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</si>
  <si>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</si>
  <si>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</si>
  <si>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</si>
  <si>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</si>
  <si>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</si>
  <si>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</si>
  <si>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</si>
  <si>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</si>
  <si>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</si>
  <si>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</si>
  <si>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</si>
  <si>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</si>
  <si>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</si>
  <si>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</si>
  <si>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</si>
  <si>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</si>
  <si>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</si>
  <si>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</si>
  <si>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</si>
  <si>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</si>
  <si>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</si>
  <si>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</si>
  <si>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</si>
  <si>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</si>
  <si>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</si>
  <si>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</si>
  <si>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</si>
  <si>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</si>
  <si>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</si>
  <si>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</si>
  <si>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</si>
  <si>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</si>
  <si>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</si>
  <si>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</si>
  <si>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</si>
  <si>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</si>
  <si>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</si>
  <si>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</si>
  <si>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</si>
  <si>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</si>
  <si>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</si>
  <si>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</si>
  <si>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</si>
  <si>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</si>
  <si>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</si>
  <si>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</si>
  <si>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</si>
  <si>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</si>
  <si>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</si>
  <si>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</si>
  <si>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</si>
  <si>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</si>
  <si>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</si>
  <si>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</si>
  <si>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</si>
  <si>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</si>
  <si>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</si>
  <si>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</si>
  <si>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</si>
  <si>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</si>
  <si>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</si>
  <si>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</si>
  <si>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</si>
  <si>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</si>
  <si>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</si>
  <si>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</si>
  <si>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</si>
  <si>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</si>
  <si>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</si>
  <si>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</si>
  <si>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</si>
  <si>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</si>
  <si>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</si>
  <si>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</si>
  <si>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</si>
  <si>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</si>
  <si>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</si>
  <si>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</si>
  <si>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</si>
  <si>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</si>
  <si>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</si>
  <si>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</si>
  <si>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</si>
  <si>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</si>
  <si>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</si>
  <si>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</si>
  <si>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</si>
  <si>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</si>
  <si>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</si>
  <si>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</si>
  <si>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</si>
  <si>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</si>
  <si>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</si>
  <si>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</si>
  <si>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</si>
  <si>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</si>
  <si>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</si>
  <si>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</si>
  <si>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</si>
  <si>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</si>
  <si>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</si>
  <si>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</si>
  <si>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</si>
  <si>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</si>
  <si>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</si>
  <si>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</si>
  <si>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</si>
  <si>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</si>
  <si>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</si>
  <si>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</si>
  <si>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</si>
  <si>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</si>
  <si>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</si>
  <si>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</si>
  <si>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</si>
  <si>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</si>
  <si>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</si>
  <si>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</si>
  <si>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</si>
  <si>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</si>
  <si>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</si>
  <si>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</si>
  <si>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</si>
  <si>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</si>
  <si>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</si>
  <si>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</si>
  <si>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</si>
  <si>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</si>
  <si>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</si>
  <si>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</si>
  <si>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</si>
  <si>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</si>
  <si>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</si>
  <si>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</si>
  <si>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</si>
  <si>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</si>
  <si>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</si>
  <si>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</si>
  <si>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</si>
  <si>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</si>
  <si>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</si>
  <si>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</si>
  <si>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</si>
  <si>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</si>
  <si>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</si>
  <si>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</si>
  <si>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</si>
  <si>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</si>
  <si>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</si>
  <si>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</si>
  <si>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</si>
  <si>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</si>
  <si>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</si>
  <si>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</si>
  <si>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</si>
  <si>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</si>
  <si>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</si>
  <si>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</si>
  <si>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</si>
  <si>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</si>
  <si>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</si>
  <si>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</si>
  <si>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</si>
  <si>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</si>
  <si>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</si>
  <si>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</si>
  <si>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</si>
  <si>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</si>
  <si>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</si>
  <si>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</si>
  <si>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</si>
  <si>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</si>
  <si>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</si>
  <si>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</si>
  <si>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</si>
  <si>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</si>
  <si>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</si>
  <si>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</si>
  <si>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</si>
  <si>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</si>
  <si>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</si>
  <si>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</si>
  <si>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</si>
  <si>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</si>
  <si>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</si>
  <si>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</si>
  <si>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</si>
  <si>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</si>
  <si>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</si>
  <si>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</si>
  <si>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</si>
  <si>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</si>
  <si>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</si>
  <si>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</si>
  <si>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</si>
  <si>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</si>
  <si>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</si>
  <si>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</si>
  <si>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</si>
  <si>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</si>
  <si>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</si>
  <si>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</si>
  <si>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</si>
  <si>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</si>
  <si>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</si>
  <si>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</si>
  <si>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</si>
  <si>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</si>
  <si>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</si>
  <si>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</si>
  <si>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</si>
  <si>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</si>
  <si>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</si>
  <si>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</si>
  <si>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</si>
  <si>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</si>
  <si>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</si>
  <si>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</si>
  <si>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</si>
  <si>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</si>
  <si>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</si>
  <si>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</si>
  <si>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</si>
  <si>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</si>
  <si>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</si>
  <si>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</si>
  <si>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</si>
  <si>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</si>
  <si>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</si>
  <si>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</si>
  <si>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</si>
  <si>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</si>
  <si>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</si>
  <si>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</si>
  <si>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</si>
  <si>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</si>
  <si>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</si>
  <si>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</si>
  <si>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</si>
  <si>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</si>
  <si>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</si>
  <si>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</si>
  <si>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</si>
  <si>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</si>
  <si>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</si>
  <si>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</si>
  <si>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</si>
  <si>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</si>
  <si>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</si>
  <si>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</si>
  <si>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</si>
  <si>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</si>
  <si>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</si>
  <si>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</si>
  <si>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</si>
  <si>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</si>
  <si>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</si>
  <si>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</si>
  <si>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</si>
  <si>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</si>
  <si>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</si>
  <si>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</si>
  <si>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</si>
  <si>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</si>
  <si>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</si>
  <si>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</si>
  <si>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</si>
  <si>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</si>
  <si>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</si>
  <si>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</si>
  <si>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</si>
  <si>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</si>
  <si>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</si>
  <si>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</si>
  <si>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</si>
  <si>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</si>
  <si>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</si>
  <si>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</si>
  <si>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</si>
  <si>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</si>
  <si>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</si>
  <si>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</si>
  <si>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</si>
  <si>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</si>
  <si>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</si>
  <si>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</si>
  <si>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</si>
  <si>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</si>
  <si>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</si>
  <si>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</si>
  <si>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</si>
  <si>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</si>
  <si>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</si>
  <si>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</si>
  <si>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</si>
  <si>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</si>
  <si>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</si>
  <si>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</si>
  <si>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</si>
  <si>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</si>
  <si>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</si>
  <si>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</si>
  <si>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</si>
  <si>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</si>
  <si>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</si>
  <si>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</si>
  <si>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</si>
  <si>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</si>
  <si>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</si>
  <si>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</si>
  <si>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</si>
  <si>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</si>
  <si>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</si>
  <si>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</si>
  <si>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</si>
  <si>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</si>
  <si>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</si>
  <si>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</si>
  <si>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</si>
  <si>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</si>
  <si>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</si>
  <si>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</si>
  <si>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</si>
  <si>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</si>
  <si>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</si>
  <si>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</si>
  <si>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</si>
  <si>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</si>
  <si>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</si>
  <si>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</si>
  <si>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</si>
  <si>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</si>
  <si>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</si>
  <si>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</si>
  <si>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</si>
  <si>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</si>
  <si>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</si>
  <si>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</si>
  <si>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</si>
  <si>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</si>
  <si>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</si>
  <si>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</si>
  <si>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</si>
  <si>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</si>
  <si>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</si>
  <si>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</si>
  <si>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</si>
  <si>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</si>
  <si>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</si>
  <si>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</si>
  <si>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</si>
  <si>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</si>
  <si>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</si>
  <si>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</si>
  <si>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</si>
  <si>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</si>
  <si>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</si>
  <si>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</si>
  <si>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</si>
  <si>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</si>
  <si>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</si>
  <si>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</si>
  <si>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</si>
  <si>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</si>
  <si>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</si>
  <si>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</si>
  <si>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</si>
  <si>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</si>
  <si>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</si>
  <si>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</si>
  <si>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</si>
  <si>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</si>
  <si>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</si>
  <si>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</si>
  <si>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</si>
  <si>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</si>
  <si>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</si>
  <si>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</si>
  <si>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</si>
  <si>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</si>
  <si>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</si>
  <si>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</si>
  <si>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</si>
  <si>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</si>
  <si>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</si>
  <si>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</si>
  <si>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</si>
  <si>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</si>
  <si>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</si>
  <si>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</si>
  <si>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</si>
  <si>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</si>
  <si>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</si>
  <si>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</si>
  <si>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</si>
  <si>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</si>
  <si>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</si>
  <si>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</si>
  <si>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</si>
  <si>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</si>
  <si>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</si>
  <si>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</si>
  <si>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</si>
  <si>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</si>
  <si>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</si>
  <si>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</si>
  <si>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</si>
  <si>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</si>
  <si>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</si>
  <si>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</si>
  <si>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</si>
  <si>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</si>
  <si>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</si>
  <si>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</si>
  <si>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</si>
  <si>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</si>
  <si>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</si>
  <si>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</si>
  <si>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</si>
  <si>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</si>
  <si>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</si>
  <si>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</si>
  <si>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</si>
  <si>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</si>
  <si>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</si>
  <si>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</si>
  <si>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</si>
  <si>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</si>
  <si>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</si>
  <si>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</si>
  <si>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</si>
  <si>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</si>
  <si>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</si>
  <si>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</si>
  <si>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</si>
  <si>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</si>
  <si>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</si>
  <si>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</si>
  <si>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</si>
  <si>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</si>
  <si>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</si>
  <si>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</si>
  <si>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</si>
  <si>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</si>
  <si>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</si>
  <si>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</si>
  <si>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</si>
  <si>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</si>
  <si>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</si>
  <si>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</si>
  <si>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</si>
  <si>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</si>
  <si>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</si>
  <si>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</si>
  <si>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</si>
  <si>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</si>
  <si>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</si>
  <si>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</si>
  <si>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</si>
  <si>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</si>
  <si>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</si>
  <si>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</si>
  <si>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</si>
  <si>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</si>
  <si>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</si>
  <si>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</si>
  <si>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</si>
  <si>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</si>
  <si>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</si>
  <si>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</si>
  <si>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</si>
  <si>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</si>
  <si>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</si>
  <si>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</si>
  <si>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</si>
  <si>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</si>
  <si>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</si>
  <si>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</si>
  <si>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</si>
  <si>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</si>
  <si>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</si>
  <si>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</si>
  <si>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</si>
  <si>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</si>
  <si>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</si>
  <si>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</si>
  <si>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</si>
  <si>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</si>
  <si>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</si>
  <si>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</si>
  <si>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</si>
  <si>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</si>
  <si>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</si>
  <si>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</si>
  <si>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</si>
  <si>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</si>
  <si>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</si>
  <si>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</si>
  <si>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</si>
  <si>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</si>
  <si>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</si>
  <si>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</si>
  <si>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</si>
  <si>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</si>
  <si>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</si>
  <si>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</si>
  <si>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</si>
  <si>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</si>
  <si>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</si>
  <si>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</si>
  <si>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</si>
  <si>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</si>
  <si>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</si>
  <si>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</si>
  <si>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</si>
  <si>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</si>
  <si>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</si>
  <si>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</si>
  <si>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</si>
  <si>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</si>
  <si>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</si>
  <si>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</si>
  <si>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</si>
  <si>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</si>
  <si>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</si>
  <si>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</si>
  <si>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</si>
  <si>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</si>
  <si>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</si>
  <si>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</si>
  <si>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</si>
  <si>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</si>
  <si>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</si>
  <si>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</si>
  <si>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</si>
  <si>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</si>
  <si>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</si>
  <si>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</si>
  <si>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</si>
  <si>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</si>
  <si>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</si>
  <si>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</si>
  <si>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</si>
  <si>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</si>
  <si>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</si>
  <si>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</si>
  <si>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</si>
  <si>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</si>
  <si>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</si>
  <si>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</si>
  <si>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</si>
  <si>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</si>
  <si>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</si>
  <si>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</si>
  <si>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</si>
  <si>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</si>
  <si>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</si>
  <si>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</si>
  <si>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</si>
  <si>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</si>
  <si>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</si>
  <si>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</si>
  <si>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</si>
  <si>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</si>
  <si>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</si>
  <si>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</si>
  <si>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</si>
  <si>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</si>
  <si>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</si>
  <si>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</si>
  <si>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</si>
  <si>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</si>
  <si>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</si>
  <si>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</si>
  <si>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</si>
  <si>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</si>
  <si>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</si>
  <si>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</si>
  <si>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</si>
  <si>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</si>
  <si>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</si>
  <si>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</si>
  <si>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</si>
  <si>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</si>
  <si>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</si>
  <si>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</si>
  <si>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</si>
  <si>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</si>
  <si>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</si>
  <si>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</si>
  <si>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</si>
  <si>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</si>
  <si>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</si>
  <si>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</si>
  <si>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</si>
  <si>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</si>
  <si>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</si>
  <si>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</si>
  <si>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</si>
  <si>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</si>
  <si>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</si>
  <si>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</si>
  <si>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</si>
  <si>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</si>
  <si>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</si>
  <si>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</si>
  <si>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</si>
  <si>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</si>
  <si>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</si>
  <si>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</si>
  <si>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</si>
  <si>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</si>
  <si>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</si>
  <si>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</si>
  <si>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</si>
  <si>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</si>
  <si>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</si>
  <si>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</si>
  <si>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</si>
  <si>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</si>
  <si>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</si>
  <si>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</si>
  <si>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</si>
  <si>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</si>
  <si>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</si>
  <si>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</si>
  <si>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</si>
  <si>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</si>
  <si>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</si>
  <si>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</si>
  <si>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</si>
  <si>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</si>
  <si>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</si>
  <si>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</si>
  <si>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</si>
  <si>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</si>
  <si>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</si>
  <si>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</si>
  <si>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</si>
  <si>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</si>
  <si>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</si>
  <si>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</si>
  <si>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</si>
  <si>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</si>
  <si>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</si>
  <si>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</si>
  <si>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</si>
  <si>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</si>
  <si>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</si>
  <si>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</si>
  <si>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</si>
  <si>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</si>
  <si>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</si>
  <si>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</si>
  <si>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</si>
  <si>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</si>
  <si>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</si>
  <si>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</si>
  <si>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</si>
  <si>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</si>
  <si>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</si>
  <si>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</si>
  <si>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</si>
  <si>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</si>
  <si>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</si>
  <si>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</si>
  <si>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</si>
  <si>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</si>
  <si>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</si>
  <si>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</si>
  <si>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</si>
  <si>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</si>
  <si>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</si>
  <si>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</si>
  <si>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</si>
  <si>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</si>
  <si>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</si>
  <si>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</si>
  <si>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</si>
  <si>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</si>
  <si>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</si>
  <si>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</si>
  <si>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</si>
  <si>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</si>
  <si>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</si>
  <si>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</si>
  <si>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</si>
  <si>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</si>
  <si>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</si>
  <si>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</si>
  <si>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</si>
  <si>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</si>
  <si>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</si>
  <si>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</si>
  <si>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</si>
  <si>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</si>
  <si>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</si>
  <si>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</si>
  <si>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</si>
  <si>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</si>
  <si>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</si>
  <si>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</si>
  <si>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</si>
  <si>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</si>
  <si>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</si>
  <si>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</si>
  <si>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</si>
  <si>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</si>
  <si>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</si>
  <si>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</si>
  <si>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</si>
  <si>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</si>
  <si>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</si>
  <si>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</si>
  <si>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</si>
  <si>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</si>
  <si>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</si>
  <si>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</si>
  <si>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</si>
  <si>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</si>
  <si>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</si>
  <si>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</si>
  <si>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</si>
  <si>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</si>
  <si>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</si>
  <si>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</si>
  <si>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</si>
  <si>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</si>
  <si>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</si>
  <si>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</si>
  <si>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</si>
  <si>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</si>
  <si>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</si>
  <si>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</si>
  <si>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</si>
  <si>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</si>
  <si>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</si>
  <si>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</si>
  <si>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</si>
  <si>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</si>
  <si>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</si>
  <si>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</si>
  <si>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</si>
  <si>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</si>
  <si>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</si>
  <si>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</si>
  <si>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</si>
  <si>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</si>
  <si>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</si>
  <si>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</si>
  <si>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</si>
  <si>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</si>
  <si>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</si>
  <si>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</si>
  <si>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</si>
  <si>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</si>
  <si>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</si>
  <si>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</si>
  <si>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</si>
  <si>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</si>
  <si>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</si>
  <si>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</si>
  <si>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</si>
  <si>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</si>
  <si>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</si>
  <si>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</si>
  <si>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</si>
  <si>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</si>
  <si>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</si>
  <si>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</si>
  <si>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</si>
  <si>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</si>
  <si>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</si>
  <si>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</si>
  <si>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</si>
  <si>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</si>
  <si>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</si>
  <si>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</si>
  <si>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</si>
  <si>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</si>
  <si>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</si>
  <si>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</si>
  <si>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</si>
  <si>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</si>
  <si>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</si>
  <si>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</si>
  <si>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</si>
  <si>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</si>
  <si>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</si>
  <si>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</si>
  <si>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</si>
  <si>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</si>
  <si>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</si>
  <si>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</si>
  <si>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</si>
  <si>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</si>
  <si>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</si>
  <si>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</si>
  <si>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</si>
  <si>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</si>
  <si>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</si>
  <si>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</si>
  <si>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</si>
  <si>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</si>
  <si>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</si>
  <si>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</si>
  <si>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</si>
  <si>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</si>
  <si>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</si>
  <si>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</si>
  <si>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</si>
  <si>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</si>
  <si>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</si>
  <si>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</si>
  <si>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</si>
  <si>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</si>
  <si>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</si>
  <si>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</si>
  <si>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</si>
  <si>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</si>
  <si>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</si>
  <si>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</si>
  <si>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</si>
  <si>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</si>
  <si>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</si>
  <si>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</si>
  <si>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</si>
  <si>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</si>
  <si>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</si>
  <si>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</si>
  <si>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</si>
  <si>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</si>
  <si>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</si>
  <si>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</si>
  <si>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</si>
  <si>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</si>
  <si>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</si>
  <si>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</si>
  <si>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</si>
  <si>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</si>
  <si>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</si>
  <si>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</si>
  <si>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</si>
  <si>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</si>
  <si>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</si>
  <si>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</si>
  <si>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</si>
  <si>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</si>
  <si>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</si>
  <si>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</si>
  <si>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</si>
  <si>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</si>
  <si>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</si>
  <si>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</si>
  <si>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</si>
  <si>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</si>
  <si>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</si>
  <si>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</si>
  <si>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</si>
  <si>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</si>
  <si>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</si>
  <si>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</si>
  <si>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</si>
  <si>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</si>
  <si>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</si>
  <si>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</si>
  <si>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</si>
  <si>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</si>
  <si>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</si>
  <si>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</si>
  <si>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</si>
  <si>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</si>
  <si>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</si>
  <si>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</si>
  <si>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</si>
  <si>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</si>
  <si>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</si>
  <si>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</si>
  <si>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</si>
  <si>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</si>
  <si>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</si>
  <si>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</si>
  <si>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</si>
  <si>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</si>
  <si>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</si>
  <si>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</si>
  <si>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</si>
  <si>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</si>
  <si>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</si>
  <si>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</si>
  <si>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</si>
  <si>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</si>
  <si>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</si>
  <si>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</si>
  <si>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</si>
  <si>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</si>
  <si>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</si>
  <si>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</si>
  <si>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</si>
  <si>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</si>
  <si>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</si>
  <si>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</si>
  <si>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</si>
  <si>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</si>
  <si>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</si>
  <si>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</si>
  <si>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</si>
  <si>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</si>
  <si>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</si>
  <si>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</si>
  <si>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</si>
  <si>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</si>
  <si>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</si>
  <si>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</si>
  <si>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</si>
  <si>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</si>
  <si>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</si>
  <si>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</si>
  <si>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</si>
  <si>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</si>
  <si>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</si>
  <si>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</si>
  <si>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</si>
  <si>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</si>
  <si>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</si>
  <si>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</si>
  <si>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</si>
  <si>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</si>
  <si>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</si>
  <si>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</si>
  <si>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</si>
  <si>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</si>
  <si>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</si>
  <si>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</si>
  <si>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</si>
  <si>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</si>
  <si>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</si>
  <si>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</si>
  <si>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</si>
  <si>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</si>
  <si>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</si>
  <si>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</si>
  <si>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</si>
  <si>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</si>
  <si>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</si>
  <si>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</si>
  <si>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</si>
  <si>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</si>
  <si>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</si>
  <si>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</si>
  <si>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</si>
  <si>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</si>
  <si>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</si>
  <si>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</si>
  <si>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</si>
  <si>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</si>
  <si>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</si>
  <si>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</si>
  <si>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</si>
  <si>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</si>
  <si>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</si>
  <si>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</si>
  <si>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</si>
  <si>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</si>
  <si>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</si>
  <si>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</si>
  <si>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</si>
  <si>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</si>
  <si>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</si>
  <si>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</si>
  <si>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</si>
  <si>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</si>
  <si>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</si>
  <si>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</si>
  <si>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</si>
  <si>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</si>
  <si>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</si>
  <si>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</si>
  <si>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</si>
  <si>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</si>
  <si>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</si>
  <si>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</si>
  <si>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</si>
  <si>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</si>
  <si>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</si>
  <si>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</si>
  <si>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</si>
  <si>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</si>
  <si>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</si>
  <si>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</si>
  <si>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</si>
  <si>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</si>
  <si>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</si>
  <si>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</si>
  <si>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</si>
  <si>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</si>
  <si>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</si>
  <si>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</si>
  <si>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</si>
  <si>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</si>
  <si>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</si>
  <si>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</si>
  <si>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</si>
  <si>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</si>
  <si>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</si>
  <si>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</si>
  <si>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</si>
  <si>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</si>
  <si>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</si>
  <si>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</si>
  <si>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</si>
  <si>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</si>
  <si>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</si>
  <si>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</si>
  <si>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</si>
  <si>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</si>
  <si>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</si>
  <si>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</si>
  <si>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</si>
  <si>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</si>
  <si>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</si>
  <si>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</si>
  <si>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</si>
  <si>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</si>
  <si>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</si>
  <si>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</si>
  <si>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</si>
  <si>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</si>
  <si>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</si>
  <si>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</si>
  <si>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</si>
  <si>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</si>
  <si>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</si>
  <si>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</si>
  <si>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</si>
  <si>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</si>
  <si>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</si>
  <si>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</si>
  <si>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</si>
  <si>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</si>
  <si>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</si>
  <si>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</si>
  <si>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</si>
  <si>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</si>
  <si>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</si>
  <si>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</si>
  <si>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</si>
  <si>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</si>
  <si>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</si>
  <si>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</si>
  <si>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</si>
  <si>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</si>
  <si>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</si>
  <si>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</si>
  <si>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</si>
  <si>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</si>
  <si>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</si>
  <si>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</si>
  <si>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</si>
  <si>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</si>
  <si>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</si>
  <si>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</si>
  <si>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</si>
  <si>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</si>
  <si>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</si>
  <si>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</si>
  <si>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</si>
  <si>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</si>
  <si>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</si>
  <si>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</si>
  <si>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</si>
  <si>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</si>
  <si>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</si>
  <si>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</si>
  <si>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</si>
  <si>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</si>
  <si>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</si>
  <si>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</si>
  <si>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</si>
  <si>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</si>
  <si>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</si>
  <si>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</si>
  <si>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</si>
  <si>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</si>
  <si>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</si>
  <si>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</si>
  <si>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</si>
  <si>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</si>
  <si>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</si>
  <si>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</si>
  <si>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</si>
  <si>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</si>
  <si>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</si>
  <si>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</si>
  <si>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</si>
  <si>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</si>
  <si>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</si>
  <si>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</si>
  <si>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</si>
  <si>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</si>
  <si>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</si>
  <si>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</si>
  <si>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</si>
  <si>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</si>
  <si>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</si>
  <si>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</si>
  <si>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</si>
  <si>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</si>
  <si>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</si>
  <si>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</si>
  <si>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</si>
  <si>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</si>
  <si>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</si>
  <si>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</si>
  <si>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</si>
  <si>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</si>
  <si>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</si>
  <si>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</si>
  <si>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</si>
  <si>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</si>
  <si>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</si>
  <si>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</si>
  <si>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</si>
  <si>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</si>
  <si>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</si>
  <si>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</si>
  <si>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</si>
  <si>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</si>
  <si>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</si>
  <si>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</si>
  <si>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</si>
  <si>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</si>
  <si>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</si>
  <si>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</si>
  <si>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</si>
  <si>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</si>
  <si>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</si>
  <si>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</si>
  <si>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</si>
  <si>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</si>
  <si>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</si>
  <si>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</si>
  <si>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</si>
  <si>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</si>
  <si>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</si>
  <si>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</si>
  <si>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</si>
  <si>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</si>
  <si>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</si>
  <si>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</si>
  <si>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</si>
  <si>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</si>
  <si>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</si>
  <si>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</si>
  <si>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</si>
  <si>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</si>
  <si>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</si>
  <si>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</si>
  <si>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</si>
  <si>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</si>
  <si>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</si>
  <si>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</si>
  <si>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</si>
  <si>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</si>
  <si>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</si>
  <si>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</si>
  <si>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</si>
  <si>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</si>
  <si>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</si>
  <si>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</si>
  <si>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</si>
  <si>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</si>
  <si>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</si>
  <si>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</si>
  <si>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</si>
  <si>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</si>
  <si>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</si>
  <si>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</si>
  <si>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</si>
  <si>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</si>
  <si>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</si>
  <si>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</si>
  <si>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</si>
  <si>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</si>
  <si>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</si>
  <si>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</si>
  <si>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</si>
  <si>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</si>
  <si>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</si>
  <si>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</si>
  <si>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</si>
  <si>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</si>
  <si>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</si>
  <si>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</si>
  <si>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</si>
  <si>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</si>
  <si>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</si>
  <si>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</si>
  <si>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</si>
  <si>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</si>
  <si>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</si>
  <si>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</si>
  <si>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</si>
  <si>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</si>
  <si>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</si>
  <si>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</si>
  <si>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</si>
  <si>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</si>
  <si>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</si>
  <si>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</si>
  <si>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</si>
  <si>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</si>
  <si>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</si>
  <si>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</si>
  <si>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</si>
  <si>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</si>
  <si>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</si>
  <si>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</si>
  <si>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</si>
  <si>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</si>
  <si>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</si>
  <si>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</si>
  <si>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</si>
  <si>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</si>
  <si>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</si>
  <si>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</si>
  <si>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</si>
  <si>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</si>
  <si>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</si>
  <si>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</si>
  <si>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</si>
  <si>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</si>
  <si>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</si>
  <si>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</si>
  <si>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</si>
  <si>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</si>
  <si>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</si>
  <si>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</si>
  <si>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</si>
  <si>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</si>
  <si>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</si>
  <si>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</si>
  <si>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</si>
  <si>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</si>
  <si>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</si>
  <si>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</si>
  <si>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</si>
  <si>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</si>
  <si>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</si>
  <si>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</si>
  <si>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</si>
  <si>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</si>
  <si>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</si>
  <si>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</si>
  <si>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</si>
  <si>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</si>
  <si>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</si>
  <si>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</si>
  <si>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</si>
  <si>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</si>
  <si>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</si>
  <si>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</si>
  <si>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</si>
  <si>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</si>
  <si>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</si>
  <si>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</si>
  <si>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</si>
  <si>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</si>
  <si>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</si>
  <si>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</si>
  <si>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</si>
  <si>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</si>
  <si>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</si>
  <si>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</si>
  <si>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</si>
  <si>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</si>
  <si>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</si>
  <si>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</si>
  <si>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</si>
  <si>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</si>
  <si>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</si>
  <si>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</si>
  <si>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</si>
  <si>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</si>
  <si>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</si>
  <si>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</si>
  <si>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</si>
  <si>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</si>
  <si>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</si>
  <si>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</si>
  <si>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</si>
  <si>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</si>
  <si>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</si>
  <si>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</si>
  <si>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</si>
  <si>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</si>
  <si>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</si>
  <si>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</si>
  <si>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</si>
  <si>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</si>
  <si>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</si>
  <si>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</si>
  <si>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</si>
  <si>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</si>
  <si>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</si>
  <si>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</si>
  <si>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</si>
  <si>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</si>
  <si>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</si>
  <si>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</si>
  <si>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</si>
  <si>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</si>
  <si>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</si>
  <si>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</si>
  <si>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</si>
  <si>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</si>
  <si>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</si>
  <si>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</si>
  <si>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</si>
  <si>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</si>
  <si>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</si>
  <si>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</si>
  <si>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</si>
  <si>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</si>
  <si>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</si>
  <si>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</si>
  <si>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</si>
  <si>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</si>
  <si>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</si>
  <si>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</si>
  <si>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</si>
  <si>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</si>
  <si>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</si>
  <si>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</si>
  <si>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</si>
  <si>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</si>
  <si>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</si>
  <si>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</si>
  <si>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</si>
  <si>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</si>
  <si>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</si>
  <si>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</si>
  <si>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</si>
  <si>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</si>
  <si>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</si>
  <si>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</si>
  <si>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</si>
  <si>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</si>
  <si>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</si>
  <si>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</si>
  <si>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</si>
  <si>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</si>
  <si>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</si>
  <si>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</si>
  <si>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</si>
  <si>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</si>
  <si>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</si>
  <si>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</si>
  <si>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</si>
  <si>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</si>
  <si>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</si>
  <si>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</si>
  <si>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</si>
  <si>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</si>
  <si>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</si>
  <si>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</si>
  <si>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</si>
  <si>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</si>
  <si>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</si>
  <si>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</si>
  <si>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</si>
  <si>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</si>
  <si>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</si>
  <si>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</si>
  <si>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</si>
  <si>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</si>
  <si>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</si>
  <si>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</si>
  <si>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</si>
  <si>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</si>
  <si>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</si>
  <si>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</si>
  <si>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</si>
  <si>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</si>
  <si>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</si>
  <si>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</si>
  <si>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</si>
  <si>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</si>
  <si>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</si>
  <si>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</si>
  <si>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</si>
  <si>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</si>
  <si>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</si>
  <si>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</si>
  <si>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</si>
  <si>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</si>
  <si>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</si>
  <si>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</si>
  <si>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</si>
  <si>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</si>
  <si>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</si>
  <si>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</si>
  <si>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</si>
  <si>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</si>
  <si>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</si>
  <si>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</si>
  <si>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</si>
  <si>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</si>
  <si>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</si>
  <si>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</si>
  <si>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</si>
  <si>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</si>
  <si>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</si>
  <si>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</si>
  <si>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</si>
  <si>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</si>
  <si>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</si>
  <si>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</si>
  <si>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</si>
  <si>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</si>
  <si>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</si>
  <si>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</si>
  <si>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</si>
  <si>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</si>
  <si>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</si>
  <si>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</si>
  <si>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</si>
  <si>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</si>
  <si>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</si>
  <si>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</si>
  <si>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</si>
  <si>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</si>
  <si>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</si>
  <si>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</si>
  <si>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</si>
  <si>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</si>
  <si>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</si>
  <si>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</si>
  <si>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</si>
  <si>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</si>
  <si>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</si>
  <si>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</si>
  <si>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</si>
  <si>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</si>
  <si>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</si>
  <si>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</si>
  <si>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</si>
  <si>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</si>
  <si>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</si>
  <si>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</si>
  <si>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</si>
  <si>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</si>
  <si>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</si>
  <si>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</si>
  <si>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</si>
  <si>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</si>
  <si>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</si>
  <si>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</si>
  <si>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</si>
  <si>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</si>
  <si>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</si>
  <si>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</si>
  <si>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</si>
  <si>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</si>
  <si>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</si>
  <si>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</si>
  <si>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</si>
  <si>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</si>
  <si>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</si>
  <si>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</si>
  <si>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</si>
  <si>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</si>
  <si>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</si>
  <si>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</si>
  <si>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</si>
  <si>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</si>
  <si>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</si>
  <si>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</si>
  <si>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</si>
  <si>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</si>
  <si>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</si>
  <si>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</si>
  <si>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</si>
  <si>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</si>
  <si>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</si>
  <si>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</si>
  <si>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</si>
  <si>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</si>
  <si>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</si>
  <si>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</si>
  <si>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</si>
  <si>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</si>
  <si>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</si>
  <si>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</si>
  <si>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</si>
  <si>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</si>
  <si>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</si>
  <si>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</si>
  <si>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</si>
  <si>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</si>
  <si>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</si>
  <si>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</si>
  <si>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</si>
  <si>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</si>
  <si>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</si>
  <si>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</si>
  <si>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</si>
  <si>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</si>
  <si>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</si>
  <si>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</si>
  <si>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</si>
  <si>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</si>
  <si>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</si>
  <si>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</si>
  <si>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</si>
  <si>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</si>
  <si>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</si>
  <si>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</si>
  <si>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</si>
  <si>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</si>
  <si>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</si>
  <si>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</si>
  <si>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</si>
  <si>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</si>
  <si>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</si>
  <si>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</si>
  <si>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</si>
  <si>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</si>
  <si>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</si>
  <si>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</si>
  <si>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</si>
  <si>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</si>
  <si>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</si>
  <si>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</si>
  <si>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</si>
  <si>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</si>
  <si>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</si>
  <si>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</si>
  <si>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</si>
  <si>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</si>
  <si>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</si>
  <si>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</si>
  <si>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</si>
  <si>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</si>
  <si>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</si>
  <si>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</si>
  <si>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</si>
  <si>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</si>
  <si>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</si>
  <si>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</si>
  <si>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</si>
  <si>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</si>
  <si>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</si>
  <si>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</si>
  <si>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</si>
  <si>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</si>
  <si>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</si>
  <si>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</si>
  <si>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</si>
  <si>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</si>
  <si>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</si>
  <si>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</si>
  <si>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</si>
  <si>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</si>
  <si>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</si>
  <si>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</si>
  <si>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</si>
  <si>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</si>
  <si>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</si>
  <si>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</si>
  <si>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</si>
  <si>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</si>
  <si>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</si>
  <si>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</si>
  <si>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</si>
  <si>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</si>
  <si>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</si>
  <si>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</si>
  <si>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</si>
  <si>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</si>
  <si>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</si>
  <si>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</si>
  <si>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</si>
  <si>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</si>
  <si>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</si>
  <si>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</si>
  <si>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</si>
  <si>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</si>
  <si>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</si>
  <si>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</si>
  <si>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</si>
  <si>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</si>
  <si>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</si>
  <si>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</si>
  <si>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</si>
  <si>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</si>
  <si>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</si>
  <si>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</si>
  <si>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</si>
  <si>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</si>
  <si>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</si>
  <si>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</si>
  <si>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</si>
  <si>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</si>
  <si>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</si>
  <si>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</si>
  <si>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</si>
  <si>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</si>
  <si>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</si>
  <si>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</si>
  <si>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</si>
  <si>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</si>
  <si>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</si>
  <si>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</si>
  <si>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</si>
  <si>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</si>
  <si>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</si>
  <si>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</si>
  <si>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</si>
  <si>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</si>
  <si>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</si>
  <si>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</si>
  <si>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</si>
  <si>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</si>
  <si>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</si>
  <si>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</si>
  <si>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</si>
  <si>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</si>
  <si>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</si>
  <si>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</si>
  <si>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</si>
  <si>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</si>
  <si>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</si>
  <si>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</si>
  <si>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</si>
  <si>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</si>
  <si>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</si>
  <si>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</si>
  <si>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</si>
  <si>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</si>
  <si>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</si>
  <si>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</si>
  <si>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</si>
  <si>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</si>
  <si>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</si>
  <si>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</si>
  <si>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</si>
  <si>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</si>
  <si>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</si>
  <si>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</si>
  <si>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</si>
  <si>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</si>
  <si>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</si>
  <si>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</si>
  <si>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</si>
  <si>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</si>
  <si>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</si>
  <si>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</si>
  <si>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</si>
  <si>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</si>
  <si>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</si>
  <si>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</si>
  <si>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</si>
  <si>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</si>
  <si>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</si>
  <si>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</si>
  <si>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</si>
  <si>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</si>
  <si>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</si>
  <si>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</si>
  <si>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</si>
  <si>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</si>
  <si>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</si>
  <si>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</si>
  <si>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</si>
  <si>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</si>
  <si>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</si>
  <si>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</si>
  <si>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</si>
  <si>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</si>
  <si>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</si>
  <si>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</si>
  <si>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</si>
  <si>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</si>
  <si>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</si>
  <si>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</si>
  <si>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</si>
  <si>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</si>
  <si>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</si>
  <si>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</si>
  <si>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</si>
  <si>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</si>
  <si>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</si>
  <si>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</si>
  <si>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</si>
  <si>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</si>
  <si>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</si>
  <si>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</si>
  <si>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</si>
  <si>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</si>
  <si>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</si>
  <si>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</si>
  <si>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</si>
  <si>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</si>
  <si>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</si>
  <si>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</si>
  <si>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</si>
  <si>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</si>
  <si>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</si>
  <si>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</si>
  <si>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</si>
  <si>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</si>
  <si>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</si>
  <si>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</si>
  <si>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</si>
  <si>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</si>
  <si>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</si>
  <si>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</si>
  <si>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</si>
  <si>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</si>
  <si>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</si>
  <si>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</si>
  <si>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</si>
  <si>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</si>
  <si>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</si>
  <si>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</si>
  <si>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</si>
  <si>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</si>
  <si>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</si>
  <si>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</si>
  <si>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</si>
  <si>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</si>
  <si>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</si>
  <si>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</si>
  <si>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</si>
  <si>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</si>
  <si>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</si>
  <si>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</si>
  <si>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</si>
  <si>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</si>
  <si>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</si>
  <si>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</si>
  <si>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</si>
  <si>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</si>
  <si>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</si>
  <si>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</si>
  <si>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</si>
  <si>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</si>
  <si>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</si>
  <si>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</si>
  <si>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</si>
  <si>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</si>
  <si>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</si>
  <si>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</si>
  <si>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</si>
  <si>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</si>
  <si>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</si>
  <si>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</si>
  <si>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</si>
  <si>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</si>
  <si>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</si>
  <si>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</si>
  <si>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</si>
  <si>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</si>
  <si>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</si>
  <si>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</si>
  <si>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</si>
  <si>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</si>
  <si>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</si>
  <si>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</si>
  <si>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</si>
  <si>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</si>
  <si>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</si>
  <si>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</si>
  <si>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</si>
  <si>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</si>
  <si>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</si>
  <si>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</si>
  <si>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</si>
  <si>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</si>
  <si>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</si>
  <si>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</si>
  <si>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</si>
  <si>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</si>
  <si>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</si>
  <si>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</si>
  <si>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</si>
  <si>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</si>
  <si>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</si>
  <si>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</si>
  <si>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</si>
  <si>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</si>
  <si>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</si>
  <si>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</si>
  <si>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</si>
  <si>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</si>
  <si>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</si>
  <si>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</si>
  <si>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</si>
  <si>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</si>
  <si>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</si>
  <si>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</si>
  <si>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</si>
  <si>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</si>
  <si>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</si>
  <si>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</si>
  <si>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</si>
  <si>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</si>
  <si>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</si>
  <si>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</si>
  <si>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</si>
  <si>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</si>
  <si>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</si>
  <si>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</si>
  <si>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</si>
  <si>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</si>
  <si>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</si>
  <si>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</si>
  <si>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</si>
  <si>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</si>
  <si>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</si>
  <si>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</si>
  <si>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</si>
  <si>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</si>
  <si>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</si>
  <si>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</si>
  <si>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</si>
  <si>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</si>
  <si>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</si>
  <si>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</si>
  <si>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</si>
  <si>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</si>
  <si>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</si>
  <si>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</si>
  <si>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</si>
  <si>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</si>
  <si>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</si>
  <si>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</si>
  <si>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</si>
  <si>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</si>
  <si>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</si>
  <si>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</si>
  <si>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</si>
  <si>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</si>
  <si>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</si>
  <si>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</si>
  <si>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</si>
  <si>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</si>
  <si>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</si>
  <si>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</si>
  <si>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</si>
  <si>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</si>
  <si>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</si>
  <si>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</si>
  <si>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</si>
  <si>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</si>
  <si>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</si>
  <si>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</si>
  <si>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</si>
  <si>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</si>
  <si>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</si>
  <si>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</si>
  <si>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</si>
  <si>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</si>
  <si>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</si>
  <si>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</si>
  <si>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</si>
  <si>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</si>
  <si>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</si>
  <si>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</si>
  <si>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</si>
  <si>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</si>
  <si>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</si>
  <si>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</si>
  <si>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</si>
  <si>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</si>
  <si>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</si>
  <si>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</si>
  <si>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</si>
  <si>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</si>
  <si>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</si>
  <si>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</si>
  <si>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</si>
  <si>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</si>
  <si>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</si>
  <si>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</si>
  <si>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</si>
  <si>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</si>
  <si>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</si>
  <si>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</si>
  <si>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</si>
  <si>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</si>
  <si>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</si>
  <si>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</si>
  <si>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</si>
  <si>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</si>
  <si>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</si>
  <si>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</si>
  <si>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</si>
  <si>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</si>
  <si>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</si>
  <si>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</si>
  <si>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</si>
  <si>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</si>
  <si>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</si>
  <si>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</si>
  <si>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</si>
  <si>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</si>
  <si>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</si>
  <si>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</si>
  <si>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</si>
  <si>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</si>
  <si>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</si>
  <si>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</si>
  <si>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</si>
  <si>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</si>
  <si>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</si>
  <si>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</si>
  <si>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</si>
  <si>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</si>
  <si>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</si>
  <si>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</si>
  <si>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</si>
  <si>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</si>
  <si>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</si>
  <si>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</si>
  <si>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</si>
  <si>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</si>
  <si>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</si>
  <si>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</si>
  <si>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</si>
  <si>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</si>
  <si>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</si>
  <si>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</si>
  <si>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</si>
  <si>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</si>
  <si>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</si>
  <si>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</si>
  <si>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</si>
  <si>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</si>
  <si>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</si>
  <si>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</si>
  <si>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</si>
  <si>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</si>
  <si>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</si>
  <si>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</si>
  <si>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</si>
  <si>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</si>
  <si>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</si>
  <si>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</si>
  <si>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</si>
  <si>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</si>
  <si>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</si>
  <si>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</si>
  <si>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</si>
  <si>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</si>
  <si>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</si>
  <si>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</si>
  <si>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</si>
  <si>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</si>
  <si>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</si>
  <si>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</si>
  <si>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</si>
  <si>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</si>
  <si>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</si>
  <si>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</si>
  <si>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</si>
  <si>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</si>
  <si>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</si>
  <si>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</si>
  <si>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</si>
  <si>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</si>
  <si>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</si>
  <si>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</si>
  <si>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</si>
  <si>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</si>
  <si>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</si>
  <si>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</si>
  <si>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</si>
  <si>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</si>
  <si>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</si>
  <si>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</si>
  <si>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</si>
  <si>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</si>
  <si>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</si>
  <si>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</si>
  <si>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</si>
  <si>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</si>
  <si>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</si>
  <si>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</si>
  <si>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</si>
  <si>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</si>
  <si>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</si>
  <si>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</si>
  <si>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</si>
  <si>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</si>
  <si>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</si>
  <si>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</si>
  <si>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</si>
  <si>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</si>
  <si>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</si>
  <si>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</si>
  <si>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</si>
  <si>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</si>
  <si>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</si>
  <si>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</si>
  <si>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</si>
  <si>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</si>
  <si>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</si>
  <si>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</si>
  <si>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</si>
  <si>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</si>
  <si>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</si>
  <si>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</si>
  <si>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</si>
  <si>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</si>
  <si>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</si>
  <si>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</si>
  <si>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</si>
  <si>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</si>
  <si>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</si>
  <si>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</si>
  <si>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</si>
  <si>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</si>
  <si>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</si>
  <si>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</si>
  <si>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</si>
  <si>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</si>
  <si>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</si>
  <si>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</si>
  <si>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</si>
  <si>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</si>
  <si>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</si>
  <si>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</si>
  <si>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</si>
  <si>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</si>
  <si>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</si>
  <si>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</si>
  <si>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</si>
  <si>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</si>
  <si>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</si>
  <si>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</si>
  <si>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</si>
  <si>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</si>
  <si>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</si>
  <si>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</si>
  <si>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</si>
  <si>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</si>
  <si>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</si>
  <si>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</si>
  <si>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</si>
  <si>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</si>
  <si>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</si>
  <si>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</si>
  <si>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</si>
  <si>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</si>
  <si>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</si>
  <si>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</si>
  <si>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</si>
  <si>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</si>
  <si>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</si>
  <si>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</si>
  <si>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</si>
  <si>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</si>
  <si>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</si>
  <si>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</si>
  <si>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</si>
  <si>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</si>
  <si>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</si>
  <si>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</si>
  <si>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</si>
  <si>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</si>
  <si>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</si>
  <si>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</si>
  <si>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</si>
  <si>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</si>
  <si>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</si>
  <si>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</si>
  <si>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</si>
  <si>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</si>
  <si>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</si>
  <si>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</si>
  <si>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</si>
  <si>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</si>
  <si>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</si>
  <si>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</si>
  <si>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</si>
  <si>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</si>
  <si>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</si>
  <si>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</si>
  <si>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</si>
  <si>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</si>
  <si>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</si>
  <si>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</si>
  <si>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</si>
  <si>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</si>
  <si>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</si>
  <si>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</si>
  <si>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</si>
  <si>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</si>
  <si>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</si>
  <si>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</si>
  <si>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</si>
  <si>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</si>
  <si>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</si>
  <si>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</si>
  <si>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</si>
  <si>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</si>
  <si>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</si>
  <si>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</si>
  <si>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</si>
  <si>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</si>
  <si>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</si>
  <si>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</si>
  <si>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</si>
  <si>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</si>
  <si>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</si>
  <si>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</si>
  <si>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</si>
  <si>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</si>
  <si>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</si>
  <si>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</si>
  <si>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</si>
  <si>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</si>
  <si>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</si>
  <si>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</si>
  <si>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</si>
  <si>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</si>
  <si>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</si>
  <si>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</si>
  <si>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</si>
  <si>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</si>
  <si>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</si>
  <si>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</si>
  <si>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</si>
  <si>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</si>
  <si>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</si>
  <si>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</si>
  <si>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</si>
  <si>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</si>
  <si>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</si>
  <si>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</si>
  <si>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</si>
  <si>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</si>
  <si>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</si>
  <si>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</si>
  <si>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</si>
  <si>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</si>
  <si>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</si>
  <si>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</si>
  <si>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</si>
  <si>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</si>
  <si>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</si>
  <si>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</si>
  <si>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</si>
  <si>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</si>
  <si>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</si>
  <si>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</si>
  <si>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</si>
  <si>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</si>
  <si>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</si>
  <si>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</si>
  <si>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</si>
  <si>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</si>
  <si>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</si>
  <si>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</si>
  <si>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</si>
  <si>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</si>
  <si>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</si>
  <si>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</si>
  <si>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</si>
  <si>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</si>
  <si>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</si>
  <si>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</si>
  <si>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</si>
  <si>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</si>
  <si>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</si>
  <si>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</si>
  <si>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</si>
  <si>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</si>
  <si>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</si>
  <si>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</si>
  <si>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</si>
  <si>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</si>
  <si>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</si>
  <si>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</si>
  <si>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</si>
  <si>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</si>
  <si>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</si>
  <si>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</si>
  <si>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</si>
  <si>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</si>
  <si>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</si>
  <si>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</si>
  <si>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</si>
  <si>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</si>
  <si>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</si>
  <si>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</si>
  <si>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</si>
  <si>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</si>
  <si>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</si>
  <si>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</si>
  <si>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</si>
  <si>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</si>
  <si>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</si>
  <si>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</si>
  <si>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</si>
  <si>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</si>
  <si>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</si>
  <si>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</si>
  <si>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</si>
  <si>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</si>
  <si>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</si>
  <si>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</si>
  <si>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</si>
  <si>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</si>
  <si>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</si>
  <si>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</si>
  <si>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</si>
  <si>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</si>
  <si>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</si>
  <si>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</si>
  <si>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</si>
  <si>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</si>
  <si>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</si>
  <si>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</si>
  <si>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</si>
  <si>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</si>
  <si>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</si>
  <si>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</si>
  <si>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</si>
  <si>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</si>
  <si>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</si>
  <si>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</si>
  <si>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</si>
  <si>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</si>
  <si>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</si>
  <si>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</si>
  <si>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</si>
  <si>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</si>
  <si>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</si>
  <si>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</si>
  <si>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</si>
  <si>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</si>
  <si>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</si>
  <si>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</si>
  <si>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</si>
  <si>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</si>
  <si>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</si>
  <si>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</si>
  <si>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</si>
  <si>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</si>
  <si>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</si>
  <si>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</si>
  <si>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</si>
  <si>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</si>
  <si>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</si>
  <si>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</si>
  <si>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</si>
  <si>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</si>
  <si>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</si>
  <si>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</si>
  <si>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</si>
  <si>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</si>
  <si>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</si>
  <si>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</si>
  <si>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</si>
  <si>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</si>
  <si>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</si>
  <si>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</si>
  <si>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</si>
  <si>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</si>
  <si>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</si>
  <si>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</si>
  <si>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</si>
  <si>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</si>
  <si>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</si>
  <si>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</si>
  <si>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</si>
  <si>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</si>
  <si>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</si>
  <si>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</si>
  <si>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</si>
  <si>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</si>
  <si>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</si>
  <si>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</si>
  <si>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</si>
  <si>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</si>
  <si>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</si>
  <si>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</si>
  <si>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</si>
  <si>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</si>
  <si>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</si>
  <si>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</si>
  <si>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</si>
  <si>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</si>
  <si>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</si>
  <si>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</si>
  <si>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</si>
  <si>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</si>
  <si>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</si>
  <si>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</si>
  <si>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</si>
  <si>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</si>
  <si>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</si>
  <si>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</si>
  <si>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</si>
  <si>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</si>
  <si>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</si>
  <si>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</si>
  <si>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</si>
  <si>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</si>
  <si>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</si>
  <si>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</si>
  <si>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</si>
  <si>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</si>
  <si>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</si>
  <si>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</si>
  <si>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</si>
  <si>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</si>
  <si>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</si>
  <si>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</si>
  <si>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</si>
  <si>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</si>
  <si>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</si>
  <si>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</si>
  <si>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</si>
  <si>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</si>
  <si>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</si>
  <si>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</si>
  <si>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</si>
  <si>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</si>
  <si>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</si>
  <si>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</si>
  <si>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</si>
  <si>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</si>
  <si>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</si>
  <si>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</si>
  <si>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</si>
  <si>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</si>
  <si>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</si>
  <si>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</si>
  <si>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</si>
  <si>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</si>
  <si>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</si>
  <si>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</si>
  <si>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</si>
  <si>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</si>
  <si>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</si>
  <si>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</si>
  <si>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</si>
  <si>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</si>
  <si>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</si>
  <si>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</si>
  <si>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</si>
  <si>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</si>
  <si>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</si>
  <si>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</si>
  <si>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</si>
  <si>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</si>
  <si>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</si>
  <si>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</si>
  <si>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</si>
  <si>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</si>
  <si>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</si>
  <si>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</si>
  <si>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</si>
  <si>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</si>
  <si>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</si>
  <si>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</si>
  <si>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</si>
  <si>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</si>
  <si>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</si>
  <si>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</si>
  <si>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</si>
  <si>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</si>
  <si>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</si>
  <si>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</si>
  <si>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</si>
  <si>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</si>
  <si>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</si>
  <si>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</si>
  <si>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</si>
  <si>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</si>
  <si>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</si>
  <si>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</si>
  <si>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</si>
  <si>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</si>
  <si>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</si>
  <si>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</si>
  <si>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</si>
  <si>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</si>
  <si>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</si>
  <si>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</si>
  <si>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</si>
  <si>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</si>
  <si>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</si>
  <si>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</si>
  <si>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</si>
  <si>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</si>
  <si>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</si>
  <si>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</si>
  <si>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</si>
  <si>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</si>
  <si>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</si>
  <si>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</si>
  <si>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</si>
  <si>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</si>
  <si>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</si>
  <si>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</si>
  <si>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</si>
  <si>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</si>
  <si>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</si>
  <si>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</si>
  <si>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</si>
  <si>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</si>
  <si>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</si>
  <si>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</si>
  <si>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</si>
  <si>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</si>
  <si>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</si>
  <si>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</si>
  <si>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</si>
  <si>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</si>
  <si>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</si>
  <si>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</si>
  <si>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</si>
  <si>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</si>
  <si>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</si>
  <si>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</si>
  <si>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</si>
  <si>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</si>
  <si>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</si>
  <si>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</si>
  <si>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</si>
  <si>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</si>
  <si>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</si>
  <si>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</si>
  <si>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</si>
  <si>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</si>
  <si>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</si>
  <si>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</si>
  <si>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</si>
  <si>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</si>
  <si>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</si>
  <si>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</si>
  <si>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</si>
  <si>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</si>
  <si>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</si>
  <si>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</si>
  <si>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</si>
  <si>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</si>
  <si>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</si>
  <si>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</si>
  <si>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</si>
  <si>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</si>
  <si>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</si>
  <si>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</si>
  <si>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</si>
  <si>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</si>
  <si>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</si>
  <si>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</si>
  <si>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</si>
  <si>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</si>
  <si>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</si>
  <si>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</si>
  <si>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</si>
  <si>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</si>
  <si>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</si>
  <si>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</si>
  <si>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</si>
  <si>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</si>
  <si>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</si>
  <si>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</si>
  <si>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</si>
  <si>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</si>
  <si>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</si>
  <si>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</si>
  <si>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</si>
  <si>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</si>
  <si>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</si>
  <si>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</si>
  <si>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</si>
  <si>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</si>
  <si>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</si>
  <si>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</si>
  <si>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</si>
  <si>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</si>
  <si>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</si>
  <si>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</si>
  <si>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</si>
  <si>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</si>
  <si>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</si>
  <si>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</si>
  <si>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</si>
  <si>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</si>
  <si>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</si>
  <si>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</si>
  <si>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</si>
  <si>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</si>
  <si>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</si>
  <si>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</si>
  <si>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</si>
  <si>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</si>
  <si>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</si>
  <si>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</si>
  <si>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</si>
  <si>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</si>
  <si>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</si>
  <si>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</si>
  <si>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</si>
  <si>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</si>
  <si>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</si>
  <si>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</si>
  <si>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</si>
  <si>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</si>
  <si>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</si>
  <si>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</si>
  <si>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</si>
  <si>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</si>
  <si>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</si>
  <si>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</si>
  <si>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</si>
  <si>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</si>
  <si>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</si>
  <si>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</si>
  <si>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</si>
  <si>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</si>
  <si>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</si>
  <si>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</si>
  <si>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</si>
  <si>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</si>
  <si>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</si>
  <si>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</si>
  <si>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</si>
  <si>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</si>
  <si>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</si>
  <si>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</si>
  <si>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</si>
  <si>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</si>
  <si>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</si>
  <si>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</si>
  <si>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</si>
  <si>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</si>
  <si>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</si>
  <si>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</si>
  <si>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</si>
  <si>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</si>
  <si>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</si>
  <si>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</si>
  <si>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</si>
  <si>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</si>
  <si>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</si>
  <si>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</si>
  <si>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</si>
  <si>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</si>
  <si>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</si>
  <si>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</si>
  <si>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</si>
  <si>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</si>
  <si>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</si>
  <si>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</si>
  <si>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</si>
  <si>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</si>
  <si>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</si>
  <si>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</si>
  <si>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</si>
  <si>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</si>
  <si>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</si>
  <si>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</si>
  <si>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</si>
  <si>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</si>
  <si>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</si>
  <si>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</si>
  <si>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</si>
  <si>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</si>
  <si>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</si>
  <si>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</si>
  <si>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</si>
  <si>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</si>
  <si>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</si>
  <si>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</si>
  <si>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</si>
  <si>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</si>
  <si>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</si>
  <si>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</si>
  <si>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</si>
  <si>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</si>
  <si>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</si>
  <si>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</si>
  <si>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</si>
  <si>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</si>
  <si>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</si>
  <si>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</si>
  <si>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</si>
  <si>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</si>
  <si>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</si>
  <si>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</si>
  <si>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</si>
  <si>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</si>
  <si>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</si>
  <si>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</si>
  <si>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</si>
  <si>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</si>
  <si>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</si>
  <si>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</si>
  <si>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</si>
  <si>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</si>
  <si>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</si>
  <si>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</si>
  <si>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</si>
  <si>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</si>
  <si>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</si>
  <si>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</si>
  <si>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</si>
  <si>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</si>
  <si>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</si>
  <si>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</si>
  <si>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</si>
  <si>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</si>
  <si>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</si>
  <si>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</si>
  <si>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</si>
  <si>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</si>
  <si>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</si>
  <si>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</si>
  <si>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</si>
  <si>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</si>
  <si>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</si>
  <si>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</si>
  <si>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</si>
  <si>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</si>
  <si>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</si>
  <si>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</si>
  <si>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</si>
  <si>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</si>
  <si>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</si>
  <si>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</si>
  <si>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</si>
  <si>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</si>
  <si>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</si>
  <si>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</si>
  <si>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</si>
  <si>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</si>
  <si>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</si>
  <si>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</si>
  <si>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</si>
  <si>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</si>
  <si>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</si>
  <si>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</si>
  <si>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</si>
  <si>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</si>
  <si>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</si>
  <si>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</si>
  <si>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</si>
  <si>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</si>
  <si>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</si>
  <si>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</si>
  <si>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</si>
  <si>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</si>
  <si>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</si>
  <si>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</si>
  <si>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</si>
  <si>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</si>
  <si>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</si>
  <si>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</si>
  <si>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</si>
  <si>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</si>
  <si>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</si>
  <si>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</si>
  <si>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</si>
  <si>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</si>
  <si>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</si>
  <si>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</si>
  <si>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</si>
  <si>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</si>
  <si>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</si>
  <si>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</si>
  <si>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</si>
  <si>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</si>
  <si>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</si>
  <si>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</si>
  <si>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</si>
  <si>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</si>
  <si>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</si>
  <si>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</si>
  <si>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</si>
  <si>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</si>
  <si>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</si>
  <si>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</si>
  <si>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</si>
  <si>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</si>
  <si>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</si>
  <si>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</si>
  <si>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</si>
  <si>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</si>
  <si>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</si>
  <si>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</si>
  <si>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</si>
  <si>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</si>
  <si>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</si>
  <si>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</si>
  <si>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</si>
  <si>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</si>
  <si>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</si>
  <si>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</si>
  <si>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</si>
  <si>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</si>
  <si>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</si>
  <si>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</si>
  <si>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</si>
  <si>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</si>
  <si>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</si>
  <si>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</si>
  <si>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</si>
  <si>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</si>
  <si>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</si>
  <si>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</si>
  <si>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</si>
  <si>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</si>
  <si>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</si>
  <si>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</si>
  <si>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</si>
  <si>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</si>
  <si>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</si>
  <si>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</si>
  <si>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</si>
  <si>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</si>
  <si>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</si>
  <si>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</si>
  <si>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</si>
  <si>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</si>
  <si>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</si>
  <si>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</si>
  <si>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</si>
  <si>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</si>
  <si>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</si>
  <si>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</si>
  <si>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</si>
  <si>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</si>
  <si>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</si>
  <si>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</si>
  <si>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</si>
  <si>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</si>
  <si>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</si>
  <si>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</si>
  <si>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</si>
  <si>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</si>
  <si>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</si>
  <si>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</si>
  <si>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</si>
  <si>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</si>
  <si>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</si>
  <si>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</si>
  <si>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</si>
  <si>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</si>
  <si>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</si>
  <si>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</si>
  <si>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</si>
  <si>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</si>
  <si>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</si>
  <si>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</si>
  <si>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</si>
  <si>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</si>
  <si>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</si>
  <si>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</si>
  <si>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</si>
  <si>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</si>
  <si>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</si>
  <si>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</si>
  <si>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</si>
  <si>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</si>
  <si>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</si>
  <si>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</si>
  <si>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</si>
  <si>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</si>
  <si>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</si>
  <si>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</si>
  <si>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</si>
  <si>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</si>
  <si>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</si>
  <si>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</si>
  <si>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</si>
  <si>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</si>
  <si>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</si>
  <si>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</si>
  <si>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</si>
  <si>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</si>
  <si>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</si>
  <si>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</si>
  <si>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</si>
  <si>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</si>
  <si>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</si>
  <si>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</si>
  <si>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</si>
  <si>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</si>
  <si>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</si>
  <si>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</si>
  <si>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</si>
  <si>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</si>
  <si>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</si>
  <si>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</si>
  <si>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</si>
  <si>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</si>
  <si>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</si>
  <si>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</si>
  <si>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</si>
  <si>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</si>
  <si>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</si>
  <si>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</si>
  <si>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</si>
  <si>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</si>
  <si>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</si>
  <si>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</si>
  <si>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</si>
  <si>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</si>
  <si>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</si>
  <si>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</si>
  <si>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</si>
  <si>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</si>
  <si>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</si>
  <si>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</si>
  <si>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</si>
  <si>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</si>
  <si>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</si>
  <si>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</si>
  <si>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</si>
  <si>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</si>
  <si>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</si>
  <si>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</si>
  <si>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</si>
  <si>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</si>
  <si>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</si>
  <si>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</si>
  <si>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</si>
  <si>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</si>
  <si>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</si>
  <si>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</si>
  <si>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</si>
  <si>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</si>
  <si>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</si>
  <si>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</si>
  <si>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</si>
  <si>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</si>
  <si>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</si>
  <si>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</si>
  <si>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</si>
  <si>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</si>
  <si>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</si>
  <si>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</si>
  <si>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</si>
  <si>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</si>
  <si>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</si>
  <si>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</si>
  <si>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</si>
  <si>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</si>
  <si>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</si>
  <si>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</si>
  <si>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</si>
  <si>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</si>
  <si>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</si>
  <si>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</si>
  <si>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</si>
  <si>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</si>
  <si>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</si>
  <si>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</si>
  <si>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</si>
  <si>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</si>
  <si>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</si>
  <si>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</si>
  <si>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</si>
  <si>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</si>
  <si>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</si>
  <si>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</si>
  <si>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</si>
  <si>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</si>
  <si>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</si>
  <si>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</si>
  <si>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</si>
  <si>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</si>
  <si>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</si>
  <si>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</si>
  <si>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</si>
  <si>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</si>
  <si>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</si>
  <si>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</si>
  <si>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</si>
  <si>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</si>
  <si>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</si>
  <si>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</si>
  <si>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</si>
  <si>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</si>
  <si>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</si>
  <si>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</si>
  <si>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</si>
  <si>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</si>
  <si>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</si>
  <si>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</si>
  <si>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</si>
  <si>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</si>
  <si>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</si>
  <si>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</si>
  <si>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</si>
  <si>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</si>
  <si>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</si>
  <si>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</si>
  <si>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</si>
  <si>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</si>
  <si>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</si>
  <si>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</si>
  <si>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</si>
  <si>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</si>
  <si>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</si>
  <si>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</si>
  <si>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</si>
  <si>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</si>
  <si>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</si>
  <si>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</si>
  <si>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</si>
  <si>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</si>
  <si>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</si>
  <si>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</si>
  <si>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</si>
  <si>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</si>
  <si>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</si>
  <si>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</si>
  <si>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</si>
  <si>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</si>
  <si>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</si>
  <si>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</si>
  <si>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</si>
  <si>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</si>
  <si>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</si>
  <si>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</si>
  <si>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</si>
  <si>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</si>
  <si>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</si>
  <si>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</si>
  <si>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</si>
  <si>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</si>
  <si>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</si>
  <si>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</si>
  <si>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</si>
  <si>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</si>
  <si>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</si>
  <si>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</si>
  <si>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</si>
  <si>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</si>
  <si>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</si>
  <si>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</si>
  <si>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</si>
  <si>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</si>
  <si>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</si>
  <si>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</si>
  <si>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</si>
  <si>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</si>
  <si>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</si>
  <si>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</si>
  <si>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</si>
  <si>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</si>
  <si>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</si>
  <si>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</si>
  <si>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</si>
  <si>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</si>
  <si>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</si>
  <si>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</si>
  <si>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</si>
  <si>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</si>
  <si>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</si>
  <si>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</si>
  <si>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</si>
  <si>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</si>
  <si>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</si>
  <si>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</si>
  <si>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</si>
  <si>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</si>
  <si>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</si>
  <si>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</si>
  <si>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</si>
  <si>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</si>
  <si>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</si>
  <si>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</si>
  <si>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</si>
  <si>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</si>
  <si>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</si>
  <si>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</si>
  <si>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</si>
  <si>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</si>
  <si>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</si>
  <si>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</si>
  <si>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</si>
  <si>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</si>
  <si>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</si>
  <si>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</si>
  <si>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</si>
  <si>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</si>
  <si>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</si>
  <si>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</si>
  <si>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</si>
  <si>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</si>
  <si>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</si>
  <si>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</si>
  <si>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</si>
  <si>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</si>
  <si>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</si>
  <si>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</si>
  <si>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</si>
  <si>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</si>
  <si>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</si>
  <si>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</si>
  <si>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</si>
  <si>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</si>
  <si>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</si>
  <si>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</si>
  <si>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</si>
  <si>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</si>
  <si>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</si>
  <si>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</si>
  <si>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</si>
  <si>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</si>
  <si>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</si>
  <si>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</si>
  <si>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</si>
  <si>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</si>
  <si>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</si>
  <si>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</si>
  <si>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</si>
  <si>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</si>
  <si>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</si>
  <si>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</si>
  <si>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</si>
  <si>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</si>
  <si>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</si>
  <si>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</si>
  <si>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</si>
  <si>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</si>
  <si>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</si>
  <si>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</si>
  <si>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</si>
  <si>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</si>
  <si>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</si>
  <si>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</si>
  <si>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</si>
  <si>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</si>
  <si>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</si>
  <si>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</si>
  <si>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</si>
  <si>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</si>
  <si>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</si>
  <si>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</si>
  <si>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</si>
  <si>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</si>
  <si>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</si>
  <si>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</si>
  <si>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</si>
  <si>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</si>
  <si>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</si>
  <si>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</si>
  <si>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</si>
  <si>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</si>
  <si>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</si>
  <si>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</si>
  <si>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</si>
  <si>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</si>
  <si>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</si>
  <si>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</si>
  <si>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</si>
  <si>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</si>
  <si>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</si>
  <si>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</si>
  <si>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</si>
  <si>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</si>
  <si>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</si>
  <si>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</si>
  <si>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</si>
  <si>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</si>
  <si>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</si>
  <si>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</si>
  <si>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</si>
  <si>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</si>
  <si>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</si>
  <si>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</si>
  <si>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</si>
  <si>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</si>
  <si>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</si>
  <si>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</si>
  <si>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</si>
  <si>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</si>
  <si>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</si>
  <si>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</si>
  <si>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</si>
  <si>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</si>
  <si>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</si>
  <si>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</si>
  <si>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</si>
  <si>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</si>
  <si>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</si>
  <si>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</si>
  <si>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</si>
  <si>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</si>
  <si>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</si>
  <si>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</si>
  <si>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</si>
  <si>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</si>
  <si>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</si>
  <si>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</si>
  <si>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</si>
  <si>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</si>
  <si>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</si>
  <si>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</si>
  <si>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</si>
  <si>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</si>
  <si>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</si>
  <si>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</si>
  <si>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</si>
  <si>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</si>
  <si>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</si>
  <si>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</si>
  <si>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</si>
  <si>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</si>
  <si>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</si>
  <si>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</si>
  <si>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</si>
  <si>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</si>
  <si>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</si>
  <si>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</si>
  <si>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</si>
  <si>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</si>
  <si>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</si>
  <si>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</si>
  <si>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</si>
  <si>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</si>
  <si>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</si>
  <si>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</si>
  <si>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</si>
  <si>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</si>
  <si>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</si>
  <si>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</si>
  <si>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</si>
  <si>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</si>
  <si>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</si>
  <si>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</si>
  <si>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</si>
  <si>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</si>
  <si>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</si>
  <si>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</si>
  <si>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</si>
  <si>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</si>
  <si>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</si>
  <si>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</si>
  <si>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</si>
  <si>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</si>
  <si>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</si>
  <si>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</si>
  <si>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</si>
  <si>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</si>
  <si>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</si>
  <si>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</si>
  <si>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</si>
  <si>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</si>
  <si>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</si>
  <si>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</si>
  <si>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</si>
  <si>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</si>
  <si>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</si>
  <si>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</si>
  <si>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</si>
  <si>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</si>
  <si>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</si>
  <si>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</si>
  <si>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</si>
  <si>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</si>
  <si>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</si>
  <si>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</si>
  <si>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</si>
  <si>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</si>
  <si>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</si>
  <si>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</si>
  <si>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</si>
  <si>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</si>
  <si>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</si>
  <si>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</si>
  <si>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</si>
  <si>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</si>
  <si>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</si>
  <si>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</si>
  <si>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</si>
  <si>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</si>
  <si>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</si>
  <si>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</si>
  <si>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</si>
  <si>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</si>
  <si>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</si>
  <si>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</si>
  <si>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</si>
  <si>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</si>
  <si>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</si>
  <si>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</si>
  <si>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</si>
  <si>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</si>
  <si>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</si>
  <si>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</si>
  <si>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</si>
  <si>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</si>
  <si>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</si>
  <si>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</si>
  <si>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</si>
  <si>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</si>
  <si>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</si>
  <si>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</si>
  <si>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</si>
  <si>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</si>
  <si>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</si>
  <si>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</si>
  <si>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</si>
  <si>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</si>
  <si>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</si>
  <si>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</si>
  <si>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</si>
  <si>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</si>
  <si>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</si>
  <si>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</si>
  <si>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</si>
  <si>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</si>
  <si>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</si>
  <si>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</si>
  <si>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</si>
  <si>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</si>
  <si>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</si>
  <si>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</si>
  <si>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</si>
  <si>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</si>
  <si>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</si>
  <si>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</si>
  <si>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</si>
  <si>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</si>
  <si>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</si>
  <si>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</si>
  <si>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</si>
  <si>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</si>
  <si>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</si>
  <si>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</si>
  <si>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</si>
  <si>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</si>
  <si>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</si>
  <si>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</si>
  <si>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</si>
  <si>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</si>
  <si>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</si>
  <si>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</si>
  <si>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</si>
  <si>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</si>
  <si>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</si>
  <si>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</si>
  <si>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</si>
  <si>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</si>
  <si>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</si>
  <si>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</si>
  <si>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</si>
  <si>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</si>
  <si>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</si>
  <si>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</si>
  <si>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</si>
  <si>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</si>
  <si>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</si>
  <si>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</si>
  <si>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</si>
  <si>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</si>
  <si>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</si>
  <si>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</si>
  <si>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</si>
  <si>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</si>
  <si>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</si>
  <si>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</si>
  <si>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</si>
  <si>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</si>
  <si>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</si>
  <si>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</si>
  <si>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</si>
  <si>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</si>
  <si>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</si>
  <si>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</si>
  <si>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</si>
  <si>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</si>
  <si>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</si>
  <si>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</si>
  <si>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</si>
  <si>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</si>
  <si>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</si>
  <si>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</si>
  <si>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</si>
  <si>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</si>
  <si>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</si>
  <si>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</si>
  <si>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</si>
  <si>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</si>
  <si>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</si>
  <si>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</si>
  <si>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</si>
  <si>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</si>
  <si>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</si>
  <si>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</si>
  <si>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</si>
  <si>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</si>
  <si>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</si>
  <si>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</si>
  <si>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</si>
  <si>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</si>
  <si>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</si>
  <si>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</si>
  <si>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</si>
  <si>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</si>
  <si>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</si>
  <si>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</si>
  <si>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</si>
  <si>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</si>
  <si>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</si>
  <si>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</si>
  <si>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</si>
  <si>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</si>
  <si>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</si>
  <si>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</si>
  <si>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</si>
  <si>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</si>
  <si>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</si>
  <si>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</si>
  <si>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</si>
  <si>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</si>
  <si>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</si>
  <si>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</si>
  <si>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</si>
  <si>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</si>
  <si>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</si>
  <si>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</si>
  <si>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</si>
  <si>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</si>
  <si>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</si>
  <si>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</si>
  <si>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</si>
  <si>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</si>
  <si>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</si>
  <si>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</si>
  <si>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</si>
  <si>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</si>
  <si>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</si>
  <si>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</si>
  <si>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</si>
  <si>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</si>
  <si>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</si>
  <si>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</si>
  <si>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</si>
  <si>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</si>
  <si>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</si>
  <si>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</si>
  <si>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</si>
  <si>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</si>
  <si>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</si>
  <si>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</si>
  <si>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</si>
  <si>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</si>
  <si>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</si>
  <si>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</si>
  <si>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</si>
  <si>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</si>
  <si>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</si>
  <si>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</si>
  <si>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</si>
  <si>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</si>
  <si>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</si>
  <si>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</si>
  <si>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</si>
  <si>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</si>
  <si>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</si>
  <si>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</si>
  <si>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</si>
  <si>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</si>
  <si>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</si>
  <si>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</si>
  <si>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</si>
  <si>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</si>
  <si>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</si>
  <si>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</si>
  <si>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</si>
  <si>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</si>
  <si>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</si>
  <si>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</si>
  <si>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</si>
  <si>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</si>
  <si>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</si>
  <si>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</si>
  <si>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</si>
  <si>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</si>
  <si>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</si>
  <si>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</si>
  <si>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</si>
  <si>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</si>
  <si>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</si>
  <si>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</si>
  <si>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</si>
  <si>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</si>
  <si>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</si>
  <si>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</si>
  <si>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</si>
  <si>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</si>
  <si>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</si>
  <si>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</si>
  <si>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</si>
  <si>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</si>
  <si>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</si>
  <si>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</si>
  <si>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</si>
  <si>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</si>
  <si>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</si>
  <si>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</si>
  <si>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</si>
  <si>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</si>
  <si>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</si>
  <si>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</si>
  <si>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</si>
  <si>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</si>
  <si>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</si>
  <si>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</si>
  <si>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</si>
  <si>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</si>
  <si>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</si>
  <si>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</si>
  <si>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</si>
  <si>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</si>
  <si>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</si>
  <si>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</si>
  <si>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</si>
  <si>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</si>
  <si>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</si>
  <si>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</si>
  <si>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</si>
  <si>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</si>
  <si>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</si>
  <si>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</si>
  <si>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</si>
  <si>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</si>
  <si>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</si>
  <si>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</si>
  <si>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</si>
  <si>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</si>
  <si>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</si>
  <si>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</si>
  <si>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</si>
  <si>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</si>
  <si>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</si>
  <si>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</si>
  <si>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</si>
  <si>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</si>
  <si>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</si>
  <si>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</si>
  <si>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</si>
  <si>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</si>
  <si>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</si>
  <si>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</si>
  <si>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</si>
  <si>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</si>
  <si>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</si>
  <si>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</si>
  <si>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</si>
  <si>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</si>
  <si>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</si>
  <si>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</si>
  <si>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</si>
  <si>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</si>
  <si>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</si>
  <si>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</si>
  <si>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</si>
  <si>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</si>
  <si>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</si>
  <si>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</si>
  <si>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</si>
  <si>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</si>
  <si>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</si>
  <si>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</si>
  <si>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</si>
  <si>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</si>
  <si>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</si>
  <si>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</si>
  <si>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</si>
  <si>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</si>
  <si>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</si>
  <si>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</si>
  <si>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</si>
  <si>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</si>
  <si>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</si>
  <si>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</si>
  <si>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</si>
  <si>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</si>
  <si>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</si>
  <si>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</si>
  <si>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</si>
  <si>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</si>
  <si>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</si>
  <si>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</si>
  <si>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</si>
  <si>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</si>
  <si>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</si>
  <si>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</si>
  <si>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</si>
  <si>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</si>
  <si>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</si>
  <si>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</si>
  <si>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</si>
  <si>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</si>
  <si>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</si>
  <si>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</si>
  <si>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</si>
  <si>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</si>
  <si>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</si>
  <si>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</si>
  <si>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</si>
  <si>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</si>
  <si>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</si>
  <si>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</si>
  <si>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</si>
  <si>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</si>
  <si>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</si>
  <si>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</si>
  <si>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</si>
  <si>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</si>
  <si>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</si>
  <si>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</si>
  <si>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</si>
  <si>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</si>
  <si>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</si>
  <si>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</si>
  <si>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</si>
  <si>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</si>
  <si>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</si>
  <si>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</si>
  <si>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</si>
  <si>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</si>
  <si>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</si>
  <si>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</si>
  <si>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</si>
  <si>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</si>
  <si>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</si>
  <si>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</si>
  <si>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</si>
  <si>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</si>
  <si>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</si>
  <si>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</si>
  <si>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</si>
  <si>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</si>
  <si>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</si>
  <si>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</si>
  <si>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</si>
  <si>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</si>
  <si>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</si>
  <si>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</si>
  <si>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</si>
  <si>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</si>
  <si>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</si>
  <si>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</si>
  <si>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</si>
  <si>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</si>
  <si>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</si>
  <si>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</si>
  <si>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</si>
  <si>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</si>
  <si>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</si>
  <si>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</si>
  <si>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</si>
  <si>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</si>
  <si>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</si>
  <si>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</si>
  <si>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</si>
  <si>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</si>
  <si>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</si>
  <si>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</si>
  <si>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</si>
  <si>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</si>
  <si>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</si>
  <si>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</si>
  <si>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</si>
  <si>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</si>
  <si>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</si>
  <si>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</si>
  <si>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</si>
  <si>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</si>
  <si>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</si>
  <si>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</si>
  <si>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</si>
  <si>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</si>
  <si>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</si>
  <si>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</si>
  <si>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</si>
  <si>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</si>
  <si>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</si>
  <si>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</si>
  <si>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</si>
  <si>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</si>
  <si>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</si>
  <si>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</si>
  <si>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</si>
  <si>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</si>
  <si>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</si>
  <si>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</si>
  <si>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</si>
  <si>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</si>
  <si>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</si>
  <si>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</si>
  <si>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</si>
  <si>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</si>
  <si>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</si>
  <si>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</si>
  <si>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</si>
  <si>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</si>
  <si>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</si>
  <si>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</si>
  <si>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</si>
  <si>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</si>
  <si>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</si>
  <si>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</si>
  <si>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</si>
  <si>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</si>
  <si>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</si>
  <si>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</si>
  <si>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</si>
  <si>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</si>
  <si>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</si>
  <si>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</si>
  <si>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</si>
  <si>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</si>
  <si>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</si>
  <si>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</si>
  <si>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</si>
  <si>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</si>
  <si>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</si>
  <si>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</si>
  <si>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</si>
  <si>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</si>
  <si>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</si>
  <si>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</si>
  <si>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</si>
  <si>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</si>
  <si>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</si>
  <si>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</si>
  <si>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</si>
  <si>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</si>
  <si>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</si>
  <si>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</si>
  <si>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</si>
  <si>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</si>
  <si>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</si>
  <si>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</si>
  <si>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</si>
  <si>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</si>
  <si>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</si>
  <si>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</si>
  <si>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</si>
  <si>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</si>
  <si>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</si>
  <si>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</si>
  <si>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</si>
  <si>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</si>
  <si>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</si>
  <si>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</si>
  <si>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</si>
  <si>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</si>
  <si>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</si>
  <si>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</si>
  <si>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</si>
  <si>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</si>
  <si>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</si>
  <si>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</si>
  <si>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</si>
  <si>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</si>
  <si>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</si>
  <si>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</si>
  <si>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</si>
  <si>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</si>
  <si>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</si>
  <si>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</si>
  <si>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</si>
  <si>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</si>
  <si>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</si>
  <si>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</si>
  <si>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</si>
  <si>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</si>
  <si>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</si>
  <si>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</si>
  <si>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</si>
  <si>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</si>
  <si>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</si>
  <si>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</si>
  <si>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</si>
  <si>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</si>
  <si>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</si>
  <si>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</si>
  <si>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</si>
  <si>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</si>
  <si>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</si>
  <si>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</si>
  <si>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</si>
  <si>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</si>
  <si>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</si>
  <si>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</si>
  <si>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</si>
  <si>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</si>
  <si>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</si>
  <si>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</si>
  <si>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</si>
  <si>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</si>
  <si>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</si>
  <si>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</si>
  <si>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</si>
  <si>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</si>
  <si>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</si>
  <si>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</si>
  <si>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</si>
  <si>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</si>
  <si>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</si>
  <si>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</si>
  <si>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</si>
  <si>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</si>
  <si>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</si>
  <si>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</si>
  <si>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</si>
  <si>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</si>
  <si>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</si>
  <si>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</si>
  <si>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</si>
  <si>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</si>
  <si>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</si>
  <si>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</si>
  <si>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</si>
  <si>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</si>
  <si>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</si>
  <si>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</si>
  <si>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</si>
  <si>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</si>
  <si>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</si>
  <si>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</si>
  <si>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</si>
  <si>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</si>
  <si>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</si>
  <si>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</si>
  <si>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</si>
  <si>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</si>
  <si>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</si>
  <si>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</si>
  <si>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</si>
  <si>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</si>
  <si>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</si>
  <si>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</si>
  <si>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</si>
  <si>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</si>
  <si>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</si>
  <si>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</si>
  <si>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</si>
  <si>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</si>
  <si>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</si>
  <si>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</si>
  <si>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</si>
  <si>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</si>
  <si>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</si>
  <si>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</si>
  <si>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</si>
  <si>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</si>
  <si>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</si>
  <si>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</si>
  <si>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</si>
  <si>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</si>
  <si>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</si>
  <si>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</si>
  <si>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</si>
  <si>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</si>
  <si>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</si>
  <si>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</si>
  <si>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</si>
  <si>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</si>
  <si>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</si>
  <si>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</si>
  <si>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</si>
  <si>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</si>
  <si>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</si>
  <si>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</si>
  <si>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</si>
  <si>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</si>
  <si>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</si>
  <si>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</si>
  <si>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</si>
  <si>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</si>
  <si>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</si>
  <si>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</si>
  <si>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</si>
  <si>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</si>
  <si>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</si>
  <si>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</si>
  <si>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</si>
  <si>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</si>
  <si>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</si>
  <si>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</si>
  <si>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</si>
  <si>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</si>
  <si>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</si>
  <si>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</si>
  <si>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</si>
  <si>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</si>
  <si>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</si>
  <si>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</si>
  <si>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</si>
  <si>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</si>
  <si>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</si>
  <si>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</si>
  <si>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</si>
  <si>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</si>
  <si>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</si>
  <si>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</si>
  <si>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</si>
  <si>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</si>
  <si>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</si>
  <si>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</si>
  <si>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</si>
  <si>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</si>
  <si>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</si>
  <si>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</si>
  <si>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</si>
  <si>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</si>
  <si>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</si>
  <si>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</si>
  <si>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</si>
  <si>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</si>
  <si>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</si>
  <si>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</si>
  <si>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</si>
  <si>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</si>
  <si>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</si>
  <si>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</si>
  <si>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</si>
  <si>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</si>
  <si>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</si>
  <si>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</si>
  <si>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</si>
  <si>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</si>
  <si>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</si>
  <si>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</si>
  <si>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</si>
  <si>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</si>
  <si>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</si>
  <si>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</si>
  <si>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</si>
  <si>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</si>
  <si>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</si>
  <si>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</si>
  <si>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</si>
  <si>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</si>
  <si>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</si>
  <si>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</si>
  <si>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</si>
  <si>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</si>
  <si>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</si>
  <si>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</si>
  <si>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</si>
  <si>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</si>
  <si>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</si>
  <si>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</si>
  <si>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</si>
  <si>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</si>
  <si>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</si>
  <si>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</si>
  <si>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</si>
  <si>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</si>
  <si>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</si>
  <si>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</si>
  <si>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</si>
  <si>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</si>
  <si>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</si>
  <si>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</si>
  <si>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</si>
  <si>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</si>
  <si>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</si>
  <si>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</si>
  <si>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</si>
  <si>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</si>
  <si>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</si>
  <si>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</si>
  <si>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</si>
  <si>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</si>
  <si>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</si>
  <si>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</si>
  <si>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</si>
  <si>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</si>
  <si>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</si>
  <si>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</si>
  <si>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</si>
  <si>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</si>
  <si>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</si>
  <si>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</si>
  <si>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</si>
  <si>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</si>
  <si>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</si>
  <si>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</si>
  <si>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</si>
  <si>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</si>
  <si>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</si>
  <si>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</si>
  <si>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</si>
  <si>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</si>
  <si>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</si>
  <si>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</si>
  <si>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</si>
  <si>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</si>
  <si>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</si>
  <si>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</si>
  <si>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</si>
  <si>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</si>
  <si>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</si>
  <si>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</si>
  <si>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</si>
  <si>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</si>
  <si>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</si>
  <si>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</si>
  <si>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</si>
  <si>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</si>
  <si>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</si>
  <si>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</si>
  <si>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</si>
  <si>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</si>
  <si>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</si>
  <si>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</si>
  <si>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</si>
  <si>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</si>
  <si>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</si>
  <si>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</si>
  <si>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</si>
  <si>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</si>
  <si>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</si>
  <si>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</si>
  <si>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</si>
  <si>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</si>
  <si>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</si>
  <si>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</si>
  <si>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</si>
  <si>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</si>
  <si>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</si>
  <si>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</si>
  <si>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</si>
  <si>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</si>
  <si>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</si>
  <si>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</si>
  <si>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</si>
  <si>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</si>
  <si>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</si>
  <si>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</si>
  <si>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</si>
  <si>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</si>
  <si>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</si>
  <si>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</si>
  <si>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</si>
  <si>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</si>
  <si>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</si>
  <si>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</si>
  <si>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</si>
  <si>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</si>
  <si>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</si>
  <si>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</si>
  <si>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</si>
  <si>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</si>
  <si>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</si>
  <si>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</si>
  <si>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</si>
  <si>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</si>
  <si>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</si>
  <si>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</si>
  <si>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</si>
  <si>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</si>
  <si>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</si>
  <si>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</si>
  <si>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</si>
  <si>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</si>
  <si>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</si>
  <si>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</si>
  <si>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</si>
  <si>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</si>
  <si>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</si>
  <si>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</si>
  <si>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</si>
  <si>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</si>
  <si>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</si>
  <si>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</si>
  <si>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</si>
  <si>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</si>
  <si>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</si>
  <si>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</si>
  <si>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</si>
  <si>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</si>
  <si>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</si>
  <si>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</si>
  <si>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</si>
  <si>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</si>
  <si>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</si>
  <si>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</si>
  <si>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</si>
  <si>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</si>
  <si>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</si>
  <si>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</si>
  <si>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</si>
  <si>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</si>
  <si>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</si>
  <si>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</si>
  <si>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</si>
  <si>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</si>
  <si>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</si>
  <si>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</si>
  <si>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</si>
  <si>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</si>
  <si>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</si>
  <si>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</si>
  <si>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</si>
  <si>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</si>
  <si>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</si>
  <si>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</si>
  <si>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</si>
  <si>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</si>
  <si>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</si>
  <si>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</si>
  <si>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</si>
  <si>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</si>
  <si>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</si>
  <si>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</si>
  <si>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</si>
  <si>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</si>
  <si>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</si>
  <si>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</si>
  <si>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</si>
  <si>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</si>
  <si>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</si>
  <si>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</si>
  <si>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</si>
  <si>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</si>
  <si>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</si>
  <si>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</si>
  <si>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</si>
  <si>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</si>
  <si>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</si>
  <si>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</si>
  <si>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</si>
  <si>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</si>
  <si>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</si>
  <si>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</si>
  <si>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</si>
  <si>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</si>
  <si>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</si>
  <si>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</si>
  <si>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</si>
  <si>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</si>
  <si>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</si>
  <si>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</si>
  <si>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</si>
  <si>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</si>
  <si>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</si>
  <si>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</si>
  <si>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</si>
  <si>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</si>
  <si>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</si>
  <si>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</si>
  <si>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</si>
  <si>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</si>
  <si>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</si>
  <si>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</si>
  <si>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</si>
  <si>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</si>
  <si>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</si>
  <si>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</si>
  <si>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</si>
  <si>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</si>
  <si>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</si>
  <si>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</si>
  <si>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</si>
  <si>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</si>
  <si>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</si>
  <si>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</si>
  <si>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</si>
  <si>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</si>
  <si>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</si>
  <si>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</si>
  <si>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</si>
  <si>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</si>
  <si>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</si>
  <si>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</si>
  <si>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</si>
  <si>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</si>
  <si>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</si>
  <si>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</si>
  <si>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</si>
  <si>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</si>
  <si>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</si>
  <si>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</si>
  <si>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</si>
  <si>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</si>
  <si>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</si>
  <si>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</si>
  <si>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</si>
  <si>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</si>
  <si>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</si>
  <si>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</si>
  <si>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</si>
  <si>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</si>
  <si>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</si>
  <si>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</si>
  <si>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</si>
  <si>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</si>
  <si>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</si>
  <si>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</si>
  <si>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</si>
  <si>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</si>
  <si>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</si>
  <si>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</si>
  <si>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</si>
  <si>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</si>
  <si>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</si>
  <si>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</si>
  <si>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</si>
  <si>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</si>
  <si>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</si>
  <si>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</si>
  <si>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</si>
  <si>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</si>
  <si>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</si>
  <si>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</si>
  <si>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</si>
  <si>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</si>
  <si>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</si>
  <si>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</si>
  <si>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</si>
  <si>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</si>
  <si>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</si>
  <si>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</si>
  <si>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</si>
  <si>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</si>
  <si>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</si>
  <si>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</si>
  <si>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</si>
  <si>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</si>
  <si>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</si>
  <si>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</si>
  <si>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</si>
  <si>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</si>
  <si>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</si>
  <si>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</si>
  <si>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</si>
  <si>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</si>
  <si>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</si>
  <si>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</si>
  <si>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</si>
  <si>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</si>
  <si>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</si>
  <si>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</si>
  <si>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</si>
  <si>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</si>
  <si>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</si>
  <si>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</si>
  <si>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</si>
  <si>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</si>
  <si>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</si>
  <si>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</si>
  <si>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</si>
  <si>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</si>
  <si>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</si>
  <si>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</si>
  <si>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</si>
  <si>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</si>
  <si>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</si>
  <si>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</si>
  <si>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</si>
  <si>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</si>
  <si>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</si>
  <si>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</si>
  <si>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</si>
  <si>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</si>
  <si>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</si>
  <si>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</si>
  <si>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</si>
  <si>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</si>
  <si>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</si>
  <si>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</si>
  <si>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</si>
  <si>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</si>
  <si>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</si>
  <si>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</si>
  <si>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</si>
  <si>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</si>
  <si>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</si>
  <si>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</si>
  <si>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</si>
  <si>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</si>
  <si>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</si>
  <si>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</si>
  <si>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</si>
  <si>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</si>
  <si>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</si>
  <si>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</si>
  <si>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</si>
  <si>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</si>
  <si>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</si>
  <si>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</si>
  <si>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</si>
  <si>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</si>
  <si>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</si>
  <si>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</si>
  <si>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</si>
  <si>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</si>
  <si>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</si>
  <si>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</si>
  <si>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</si>
  <si>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</si>
  <si>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</si>
  <si>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</si>
  <si>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</si>
  <si>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</si>
  <si>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</si>
  <si>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</si>
  <si>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</si>
  <si>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</si>
  <si>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</si>
  <si>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</si>
  <si>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</si>
  <si>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</si>
  <si>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</si>
  <si>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</si>
  <si>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</si>
  <si>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</si>
  <si>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</si>
  <si>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</si>
  <si>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</si>
  <si>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</si>
  <si>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</si>
  <si>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</si>
  <si>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</si>
  <si>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</si>
  <si>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</si>
  <si>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</si>
  <si>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</si>
  <si>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</si>
  <si>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</si>
  <si>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</si>
  <si>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</si>
  <si>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</si>
  <si>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</si>
  <si>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</si>
  <si>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</si>
  <si>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</si>
  <si>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</si>
  <si>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</si>
  <si>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</si>
  <si>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</si>
  <si>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</si>
  <si>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</si>
  <si>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</si>
  <si>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</si>
  <si>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</si>
  <si>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</si>
  <si>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</si>
  <si>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</si>
  <si>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</si>
  <si>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</si>
  <si>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</si>
  <si>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</si>
  <si>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</si>
  <si>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</si>
  <si>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</si>
  <si>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</si>
  <si>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</si>
  <si>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</si>
  <si>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</si>
  <si>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</si>
  <si>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</si>
  <si>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</si>
  <si>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</si>
  <si>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</si>
  <si>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</si>
  <si>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</si>
  <si>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</si>
  <si>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</si>
  <si>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</si>
  <si>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</si>
  <si>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</si>
  <si>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</si>
  <si>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</si>
  <si>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</si>
  <si>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</si>
  <si>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</si>
  <si>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</si>
  <si>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</si>
  <si>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</si>
  <si>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</si>
  <si>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</si>
  <si>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</si>
  <si>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</si>
  <si>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</si>
  <si>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</si>
  <si>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</si>
  <si>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</si>
  <si>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</si>
  <si>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</si>
  <si>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</si>
  <si>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</si>
  <si>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</si>
  <si>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</si>
  <si>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</si>
  <si>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</si>
  <si>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</si>
  <si>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</si>
  <si>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</si>
  <si>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</si>
  <si>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</si>
  <si>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</si>
  <si>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</si>
  <si>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</si>
  <si>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</si>
  <si>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</si>
  <si>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</si>
  <si>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</si>
  <si>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</si>
  <si>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</si>
  <si>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</si>
  <si>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</si>
  <si>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</si>
  <si>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</si>
  <si>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</si>
  <si>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</si>
  <si>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</si>
  <si>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</si>
  <si>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</si>
  <si>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</si>
  <si>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</si>
  <si>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</si>
  <si>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</si>
  <si>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</si>
  <si>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</si>
  <si>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</si>
  <si>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</si>
  <si>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</si>
  <si>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</si>
  <si>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</si>
  <si>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</si>
  <si>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</si>
  <si>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</si>
  <si>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</si>
  <si>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</si>
  <si>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</si>
  <si>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</si>
  <si>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</si>
  <si>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</si>
  <si>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</si>
  <si>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</si>
  <si>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</si>
  <si>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</si>
  <si>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</si>
  <si>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</si>
  <si>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</si>
  <si>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</si>
  <si>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</si>
  <si>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</si>
  <si>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</si>
  <si>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</si>
  <si>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</si>
  <si>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</si>
  <si>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</si>
  <si>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</si>
  <si>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</si>
  <si>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</si>
  <si>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</si>
  <si>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</si>
  <si>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</si>
  <si>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</si>
  <si>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</si>
  <si>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</si>
  <si>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</si>
  <si>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</si>
  <si>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</si>
  <si>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</si>
  <si>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</si>
  <si>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</si>
  <si>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</si>
  <si>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</si>
  <si>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</si>
  <si>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</si>
  <si>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</si>
  <si>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</si>
  <si>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</si>
  <si>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</si>
  <si>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</si>
  <si>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</si>
  <si>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</si>
  <si>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</si>
  <si>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</si>
  <si>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</si>
  <si>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</si>
  <si>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</si>
  <si>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</si>
  <si>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</si>
  <si>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</si>
  <si>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</si>
  <si>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</si>
  <si>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</si>
  <si>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</si>
  <si>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</si>
  <si>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</si>
  <si>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</si>
  <si>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</si>
  <si>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</si>
  <si>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</si>
  <si>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</si>
  <si>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</si>
  <si>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</si>
  <si>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</si>
  <si>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</si>
  <si>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</si>
  <si>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</si>
  <si>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</si>
  <si>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</si>
  <si>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</si>
  <si>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</si>
  <si>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</si>
  <si>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</si>
  <si>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</si>
  <si>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</si>
  <si>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</si>
  <si>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</si>
  <si>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</si>
  <si>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</si>
  <si>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</si>
  <si>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</si>
  <si>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</si>
  <si>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</si>
  <si>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</si>
  <si>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</si>
  <si>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</si>
  <si>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</si>
  <si>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</si>
  <si>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</si>
  <si>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</si>
  <si>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</si>
  <si>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</si>
  <si>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</si>
  <si>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</si>
  <si>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</si>
  <si>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</si>
  <si>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</si>
  <si>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</si>
  <si>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</si>
  <si>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</si>
  <si>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</si>
  <si>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</si>
  <si>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</si>
  <si>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</si>
  <si>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</si>
  <si>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</si>
  <si>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</si>
  <si>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</si>
  <si>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</si>
  <si>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</si>
  <si>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</si>
  <si>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</si>
  <si>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</si>
  <si>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</si>
  <si>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</si>
  <si>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</si>
  <si>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</si>
  <si>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</si>
  <si>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</si>
  <si>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</si>
  <si>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</si>
  <si>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</si>
  <si>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</si>
  <si>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</si>
  <si>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</si>
  <si>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</si>
  <si>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</si>
  <si>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</si>
  <si>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</si>
  <si>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</si>
  <si>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</si>
  <si>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</si>
  <si>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</si>
  <si>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</si>
  <si>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</si>
  <si>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</si>
  <si>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</si>
  <si>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</si>
  <si>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</si>
  <si>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</si>
  <si>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</si>
  <si>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</si>
  <si>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</si>
  <si>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</si>
  <si>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</si>
  <si>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</si>
  <si>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</si>
  <si>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</si>
  <si>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</si>
  <si>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</si>
  <si>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</si>
  <si>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</si>
  <si>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</si>
  <si>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</si>
  <si>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</si>
  <si>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</si>
  <si>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</si>
  <si>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</si>
  <si>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</si>
  <si>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</si>
  <si>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</si>
  <si>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</si>
  <si>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</si>
  <si>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</si>
  <si>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</si>
  <si>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</si>
  <si>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</si>
  <si>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</si>
  <si>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</si>
  <si>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</si>
  <si>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</si>
  <si>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</si>
  <si>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</si>
  <si>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</si>
  <si>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</si>
  <si>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</si>
  <si>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</si>
  <si>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</si>
  <si>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</si>
  <si>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</si>
  <si>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</si>
  <si>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</si>
  <si>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</si>
  <si>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</si>
  <si>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</si>
  <si>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</si>
  <si>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</si>
  <si>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</si>
  <si>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</si>
  <si>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</si>
  <si>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</si>
  <si>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</si>
  <si>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</si>
  <si>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</si>
  <si>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</si>
  <si>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</si>
  <si>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</si>
  <si>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</si>
  <si>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</si>
  <si>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</si>
  <si>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</si>
  <si>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</si>
  <si>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</si>
  <si>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</si>
  <si>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</si>
  <si>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</si>
  <si>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</si>
  <si>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</si>
  <si>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</si>
  <si>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</si>
  <si>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</si>
  <si>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</si>
  <si>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</si>
  <si>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</si>
  <si>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</si>
  <si>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</si>
  <si>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</si>
  <si>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</si>
  <si>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</si>
  <si>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</si>
  <si>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</si>
  <si>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</si>
  <si>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</si>
  <si>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</si>
  <si>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</si>
  <si>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</si>
  <si>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</si>
  <si>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</si>
  <si>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</si>
  <si>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</si>
  <si>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</si>
  <si>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</si>
  <si>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</si>
  <si>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</si>
  <si>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</si>
  <si>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</si>
  <si>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</si>
  <si>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</si>
  <si>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</si>
  <si>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</si>
  <si>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</si>
  <si>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</si>
  <si>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</si>
  <si>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</si>
  <si>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</si>
  <si>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</si>
  <si>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</si>
  <si>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</si>
  <si>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</si>
  <si>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</si>
  <si>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</si>
  <si>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</si>
  <si>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</si>
  <si>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</si>
  <si>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</si>
  <si>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</si>
  <si>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</si>
  <si>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</si>
  <si>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</si>
  <si>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</si>
  <si>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</si>
  <si>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</si>
  <si>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</si>
  <si>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</si>
  <si>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</si>
  <si>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</si>
  <si>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</si>
  <si>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</si>
  <si>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</si>
  <si>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</si>
  <si>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</si>
  <si>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</si>
  <si>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</si>
  <si>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</si>
  <si>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</si>
  <si>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</si>
  <si>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</si>
  <si>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</si>
  <si>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</si>
  <si>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</si>
  <si>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</si>
  <si>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</si>
  <si>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</si>
  <si>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</si>
  <si>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</si>
  <si>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</si>
  <si>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</si>
  <si>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</si>
  <si>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</si>
  <si>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</si>
  <si>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</si>
  <si>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</si>
  <si>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</si>
  <si>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</si>
  <si>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</si>
  <si>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</si>
  <si>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</si>
  <si>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</si>
  <si>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</si>
  <si>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</si>
  <si>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</si>
  <si>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</si>
  <si>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</si>
  <si>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</si>
  <si>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</si>
  <si>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</si>
  <si>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</si>
  <si>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</si>
  <si>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</si>
  <si>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</si>
  <si>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</si>
  <si>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</si>
  <si>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</si>
  <si>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</si>
  <si>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</si>
  <si>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</si>
  <si>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</si>
  <si>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</si>
  <si>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</si>
  <si>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</si>
  <si>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</si>
  <si>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</si>
  <si>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</si>
  <si>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</si>
  <si>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</si>
  <si>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</si>
  <si>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</si>
  <si>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</si>
  <si>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</si>
  <si>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</si>
  <si>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</si>
  <si>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</si>
  <si>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</si>
  <si>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</si>
  <si>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</si>
  <si>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</si>
  <si>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</si>
  <si>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</si>
  <si>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</si>
  <si>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</si>
  <si>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</si>
  <si>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</si>
  <si>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</si>
  <si>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</si>
  <si>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</si>
  <si>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</si>
  <si>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</si>
  <si>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</si>
  <si>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</si>
  <si>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</si>
  <si>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</si>
  <si>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</si>
  <si>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</si>
  <si>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</si>
  <si>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</si>
  <si>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</si>
  <si>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</si>
  <si>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</si>
  <si>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</si>
  <si>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</si>
  <si>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</si>
  <si>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</si>
  <si>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</si>
  <si>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</si>
  <si>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</si>
  <si>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</si>
  <si>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</si>
  <si>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</si>
  <si>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</si>
  <si>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</si>
  <si>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</si>
  <si>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</si>
  <si>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</si>
  <si>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</si>
  <si>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</si>
  <si>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</si>
  <si>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</si>
  <si>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</si>
  <si>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</si>
  <si>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</si>
  <si>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</si>
  <si>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</si>
  <si>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</si>
  <si>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</si>
  <si>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</si>
  <si>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</si>
  <si>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</si>
  <si>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</si>
  <si>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</si>
  <si>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</si>
  <si>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</si>
  <si>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</si>
  <si>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</si>
  <si>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</si>
  <si>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</si>
  <si>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</si>
  <si>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</si>
  <si>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</si>
  <si>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</si>
  <si>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</si>
  <si>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</si>
  <si>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</si>
  <si>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</si>
  <si>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</si>
  <si>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</si>
  <si>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</si>
  <si>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</si>
  <si>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</si>
  <si>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</si>
  <si>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</si>
  <si>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</si>
  <si>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</si>
  <si>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</si>
  <si>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</si>
  <si>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</si>
  <si>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</si>
  <si>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</si>
  <si>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</si>
  <si>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</si>
  <si>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</si>
  <si>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</si>
  <si>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</si>
  <si>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</si>
  <si>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</si>
  <si>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</si>
  <si>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</si>
  <si>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</si>
  <si>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</si>
  <si>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</si>
  <si>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</si>
  <si>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</si>
  <si>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</si>
  <si>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</si>
  <si>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</si>
  <si>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</si>
  <si>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</si>
  <si>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</si>
  <si>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</si>
  <si>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</si>
  <si>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</si>
  <si>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</si>
  <si>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</si>
  <si>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</si>
  <si>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</si>
  <si>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</si>
  <si>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</si>
  <si>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</si>
  <si>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</si>
  <si>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</si>
  <si>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</si>
  <si>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</si>
  <si>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</si>
  <si>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</si>
  <si>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</si>
  <si>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</si>
  <si>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</si>
  <si>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</si>
  <si>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</si>
  <si>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</si>
  <si>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</si>
  <si>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</si>
  <si>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</si>
  <si>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</si>
  <si>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</si>
  <si>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</si>
  <si>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</si>
  <si>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</si>
  <si>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</si>
  <si>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</si>
  <si>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</si>
  <si>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</si>
  <si>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</si>
  <si>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</si>
  <si>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</si>
  <si>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</si>
  <si>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</si>
  <si>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</si>
  <si>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</si>
  <si>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</si>
  <si>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</si>
  <si>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</si>
  <si>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</si>
  <si>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</si>
  <si>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</si>
  <si>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</si>
  <si>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</si>
  <si>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</si>
  <si>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</si>
  <si>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</si>
  <si>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</si>
  <si>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</si>
  <si>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</si>
  <si>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</si>
  <si>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</si>
  <si>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</si>
  <si>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</si>
  <si>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</si>
  <si>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</si>
  <si>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</si>
  <si>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</si>
  <si>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</si>
  <si>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</si>
  <si>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</si>
  <si>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</si>
  <si>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</si>
  <si>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</si>
  <si>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</si>
  <si>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</si>
  <si>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</si>
  <si>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</si>
  <si>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</si>
  <si>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</si>
  <si>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</si>
  <si>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</si>
  <si>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</si>
  <si>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</si>
  <si>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</si>
  <si>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</si>
  <si>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</si>
  <si>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</si>
  <si>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</si>
  <si>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</si>
  <si>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</si>
  <si>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</si>
  <si>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</si>
  <si>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</si>
  <si>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</si>
  <si>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</si>
  <si>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</si>
  <si>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</si>
  <si>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</si>
  <si>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</si>
  <si>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</si>
  <si>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</si>
  <si>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</si>
  <si>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</si>
  <si>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</si>
  <si>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</si>
  <si>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</si>
  <si>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</si>
  <si>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</si>
  <si>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</si>
  <si>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</si>
  <si>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</si>
  <si>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</si>
  <si>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</si>
  <si>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</si>
  <si>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</si>
  <si>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</si>
  <si>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</si>
  <si>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</si>
  <si>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</si>
  <si>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</si>
  <si>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</si>
  <si>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</si>
  <si>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</si>
  <si>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</si>
  <si>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</si>
  <si>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</si>
  <si>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</si>
  <si>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</si>
  <si>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</si>
  <si>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</si>
  <si>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</si>
  <si>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</si>
  <si>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</si>
  <si>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</si>
  <si>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</si>
  <si>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</si>
  <si>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</si>
  <si>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</si>
  <si>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</si>
  <si>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</si>
  <si>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</si>
  <si>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</si>
  <si>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</si>
  <si>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</si>
  <si>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</si>
  <si>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</si>
  <si>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</si>
  <si>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</si>
  <si>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</si>
  <si>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</si>
  <si>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</si>
  <si>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</si>
  <si>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</si>
  <si>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</si>
  <si>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</si>
  <si>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</si>
  <si>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</si>
  <si>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</si>
  <si>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</si>
  <si>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</si>
  <si>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</si>
  <si>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</si>
  <si>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</si>
  <si>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</si>
  <si>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</si>
  <si>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</si>
  <si>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</si>
  <si>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</si>
  <si>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</si>
  <si>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</si>
  <si>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</si>
  <si>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</si>
  <si>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</si>
  <si>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</si>
  <si>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</si>
  <si>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</si>
  <si>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</si>
  <si>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</si>
  <si>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</si>
  <si>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</si>
  <si>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</si>
  <si>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</si>
  <si>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</si>
  <si>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</si>
  <si>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</si>
  <si>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</si>
  <si>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</si>
  <si>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</si>
  <si>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</si>
  <si>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</si>
  <si>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</si>
  <si>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</si>
  <si>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</si>
  <si>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</si>
  <si>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</si>
  <si>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</si>
  <si>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</si>
  <si>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</si>
  <si>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</si>
  <si>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</si>
  <si>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</si>
  <si>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</si>
  <si>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</si>
  <si>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</si>
  <si>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</si>
  <si>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</si>
  <si>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</si>
  <si>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</si>
  <si>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</si>
  <si>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</si>
  <si>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</si>
  <si>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</si>
  <si>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</si>
  <si>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</si>
  <si>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</si>
  <si>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</si>
  <si>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</si>
  <si>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</si>
  <si>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</si>
  <si>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</si>
  <si>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</si>
  <si>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</si>
  <si>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</si>
  <si>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</si>
  <si>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</si>
  <si>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</si>
  <si>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</si>
  <si>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</si>
  <si>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</si>
  <si>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</si>
  <si>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</si>
  <si>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</si>
  <si>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</si>
  <si>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</si>
  <si>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</si>
  <si>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</si>
  <si>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</si>
  <si>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</si>
  <si>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</si>
  <si>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</si>
  <si>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</si>
  <si>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</si>
  <si>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</si>
  <si>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</si>
  <si>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</si>
  <si>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</si>
  <si>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</si>
  <si>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</si>
  <si>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</si>
  <si>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</si>
  <si>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</si>
  <si>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</si>
  <si>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</si>
  <si>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</si>
  <si>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</si>
  <si>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</si>
  <si>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</si>
  <si>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</si>
  <si>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</si>
  <si>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</si>
  <si>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</si>
  <si>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</si>
  <si>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</si>
  <si>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</si>
  <si>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</si>
  <si>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</si>
  <si>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</si>
  <si>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</si>
  <si>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</si>
  <si>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</si>
  <si>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</si>
  <si>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</si>
  <si>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</si>
  <si>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</si>
  <si>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</si>
  <si>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</si>
  <si>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</si>
  <si>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</si>
  <si>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</si>
  <si>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</si>
  <si>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</si>
  <si>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</si>
  <si>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</si>
  <si>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</si>
  <si>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</si>
  <si>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</si>
  <si>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</si>
  <si>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</si>
  <si>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</si>
  <si>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</si>
  <si>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</si>
  <si>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</si>
  <si>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</si>
  <si>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</si>
  <si>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</si>
  <si>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</si>
  <si>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</si>
  <si>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</si>
  <si>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</si>
  <si>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</si>
  <si>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</si>
  <si>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</si>
  <si>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</si>
  <si>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</si>
  <si>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</si>
  <si>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</si>
  <si>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</si>
  <si>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</si>
  <si>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</si>
  <si>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</si>
  <si>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</si>
  <si>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</si>
  <si>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</si>
  <si>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</si>
  <si>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</si>
  <si>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</si>
  <si>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</si>
  <si>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</si>
  <si>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</si>
  <si>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</si>
  <si>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</si>
  <si>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</si>
  <si>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</si>
  <si>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</si>
  <si>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</si>
  <si>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</si>
  <si>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</si>
  <si>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</si>
  <si>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</si>
  <si>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</si>
  <si>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</si>
  <si>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</si>
  <si>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</si>
  <si>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</si>
  <si>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</si>
  <si>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</si>
  <si>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</si>
  <si>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</si>
  <si>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</si>
  <si>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</si>
  <si>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</si>
  <si>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</si>
  <si>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</si>
  <si>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</si>
  <si>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</si>
  <si>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</si>
  <si>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</si>
  <si>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</si>
  <si>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</si>
  <si>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</si>
  <si>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</si>
  <si>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</si>
  <si>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</si>
  <si>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</si>
  <si>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</si>
  <si>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</si>
  <si>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</si>
  <si>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</si>
  <si>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</si>
  <si>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</si>
  <si>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</si>
  <si>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</si>
  <si>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</si>
  <si>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</si>
  <si>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</si>
  <si>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</si>
  <si>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</si>
  <si>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</si>
  <si>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</si>
  <si>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</si>
  <si>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</si>
  <si>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</si>
  <si>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</si>
  <si>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</si>
  <si>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</si>
  <si>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</si>
  <si>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</si>
  <si>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</si>
  <si>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</si>
  <si>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</si>
  <si>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</si>
  <si>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</si>
  <si>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</si>
  <si>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</si>
  <si>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</si>
  <si>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</si>
  <si>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</si>
  <si>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</si>
  <si>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</si>
  <si>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</si>
  <si>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</si>
  <si>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</si>
  <si>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</si>
  <si>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</si>
  <si>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</si>
  <si>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</si>
  <si>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</si>
  <si>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</si>
  <si>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</si>
  <si>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</si>
  <si>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</si>
  <si>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</si>
  <si>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</si>
  <si>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</si>
  <si>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</si>
  <si>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</si>
  <si>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</si>
  <si>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</si>
  <si>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</si>
  <si>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</si>
  <si>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</si>
  <si>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</si>
  <si>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</si>
  <si>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</si>
  <si>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</si>
  <si>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</si>
  <si>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</si>
  <si>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</si>
  <si>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</si>
  <si>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</si>
  <si>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</si>
  <si>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</si>
  <si>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</si>
  <si>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</si>
  <si>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</si>
  <si>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</si>
  <si>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</si>
  <si>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</si>
  <si>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</si>
  <si>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</si>
  <si>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</si>
  <si>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</si>
  <si>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</si>
  <si>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</si>
  <si>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</si>
  <si>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</si>
  <si>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</si>
  <si>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</si>
  <si>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</si>
  <si>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</si>
  <si>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</si>
  <si>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</si>
  <si>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</si>
  <si>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</si>
  <si>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</si>
  <si>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</si>
  <si>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</si>
  <si>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</si>
  <si>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</si>
  <si>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</si>
  <si>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</si>
  <si>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</si>
  <si>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</si>
  <si>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</si>
  <si>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</si>
  <si>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</si>
  <si>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</si>
  <si>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</si>
  <si>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</si>
  <si>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</si>
  <si>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</si>
  <si>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</si>
  <si>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</si>
  <si>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</si>
  <si>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</si>
  <si>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</si>
  <si>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</si>
  <si>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</si>
  <si>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</si>
  <si>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</si>
  <si>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</si>
  <si>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</si>
  <si>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</si>
  <si>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</si>
  <si>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</si>
  <si>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</si>
  <si>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</si>
  <si>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</si>
  <si>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</si>
  <si>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</si>
  <si>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</si>
  <si>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</si>
  <si>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</si>
  <si>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</si>
  <si>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</si>
  <si>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</si>
  <si>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</si>
  <si>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</si>
  <si>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</si>
  <si>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</si>
  <si>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</si>
  <si>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</si>
  <si>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</si>
  <si>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</si>
  <si>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</si>
  <si>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</si>
  <si>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</si>
  <si>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</si>
  <si>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</si>
  <si>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</si>
  <si>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</si>
  <si>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</si>
  <si>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</si>
  <si>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</si>
  <si>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</si>
  <si>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</si>
  <si>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</si>
  <si>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</si>
  <si>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</si>
  <si>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</si>
  <si>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</si>
  <si>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</si>
  <si>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</si>
  <si>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</si>
  <si>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</si>
  <si>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</si>
  <si>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</si>
  <si>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</si>
  <si>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</si>
  <si>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</si>
  <si>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</si>
  <si>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</si>
  <si>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</si>
  <si>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</si>
  <si>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</si>
  <si>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</si>
  <si>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</si>
  <si>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</si>
  <si>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</si>
  <si>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</si>
  <si>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</si>
  <si>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</si>
  <si>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</si>
  <si>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</si>
  <si>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</si>
  <si>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</si>
  <si>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</si>
  <si>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</si>
  <si>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</si>
  <si>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</si>
  <si>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</si>
  <si>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</si>
  <si>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</si>
  <si>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</si>
  <si>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</si>
  <si>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</si>
  <si>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</si>
  <si>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</si>
  <si>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</si>
  <si>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</si>
  <si>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</si>
  <si>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</si>
  <si>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</si>
  <si>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</si>
  <si>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</si>
  <si>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</si>
  <si>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</si>
  <si>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</si>
  <si>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</si>
  <si>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</si>
  <si>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</si>
  <si>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</si>
  <si>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</si>
  <si>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</si>
  <si>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</si>
  <si>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</si>
  <si>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</si>
  <si>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</si>
  <si>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</si>
  <si>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</si>
  <si>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</si>
  <si>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</si>
  <si>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</si>
  <si>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</si>
  <si>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</si>
  <si>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</si>
  <si>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</si>
  <si>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</si>
  <si>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</si>
  <si>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</si>
  <si>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</si>
  <si>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</si>
  <si>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</si>
  <si>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</si>
  <si>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</si>
  <si>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</si>
  <si>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</si>
  <si>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</si>
  <si>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</si>
  <si>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</si>
  <si>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</si>
  <si>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</si>
  <si>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</si>
  <si>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</si>
  <si>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</si>
  <si>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</si>
  <si>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</si>
  <si>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</si>
  <si>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</si>
  <si>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</si>
  <si>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</si>
  <si>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</si>
  <si>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</si>
  <si>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</si>
  <si>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</si>
  <si>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</si>
  <si>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</si>
  <si>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</si>
  <si>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</si>
  <si>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</si>
  <si>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</si>
  <si>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</si>
  <si>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</si>
  <si>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</si>
  <si>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</si>
  <si>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</si>
  <si>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</si>
  <si>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</si>
  <si>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</si>
  <si>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</si>
  <si>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</si>
  <si>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</si>
  <si>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</si>
  <si>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</si>
  <si>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</si>
  <si>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</si>
  <si>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</si>
  <si>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</si>
  <si>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</si>
  <si>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</si>
  <si>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</si>
  <si>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</si>
  <si>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</si>
  <si>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</si>
  <si>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</si>
  <si>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</si>
  <si>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</si>
  <si>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</si>
  <si>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</si>
  <si>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</si>
  <si>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</si>
  <si>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</si>
  <si>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</si>
  <si>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</si>
  <si>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</si>
  <si>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</si>
  <si>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</si>
  <si>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</si>
  <si>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</si>
  <si>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</si>
  <si>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</si>
  <si>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</si>
  <si>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</si>
  <si>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</si>
  <si>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</si>
  <si>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</si>
  <si>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</si>
  <si>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</si>
  <si>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</si>
  <si>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</si>
  <si>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</si>
  <si>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</si>
  <si>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</si>
  <si>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</si>
  <si>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</si>
  <si>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</si>
  <si>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</si>
  <si>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</si>
  <si>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</si>
  <si>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</si>
  <si>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</si>
  <si>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</si>
  <si>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</si>
  <si>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</si>
  <si>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</si>
  <si>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</si>
  <si>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</si>
  <si>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</si>
  <si>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</si>
  <si>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</si>
  <si>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</si>
  <si>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</si>
  <si>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</si>
  <si>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</si>
  <si>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</si>
  <si>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</si>
  <si>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</si>
  <si>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</si>
  <si>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</si>
  <si>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</si>
  <si>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</si>
  <si>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</si>
  <si>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</si>
  <si>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</si>
  <si>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</si>
  <si>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</si>
  <si>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</si>
  <si>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</si>
  <si>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</si>
  <si>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</si>
  <si>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</si>
  <si>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</si>
  <si>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</si>
  <si>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</si>
  <si>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</si>
  <si>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</si>
  <si>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</si>
  <si>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</si>
  <si>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</si>
  <si>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</si>
  <si>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</si>
  <si>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</si>
  <si>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</si>
  <si>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</si>
  <si>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</si>
  <si>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</si>
  <si>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</si>
  <si>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</si>
  <si>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</si>
  <si>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</si>
  <si>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</si>
  <si>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</si>
  <si>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</si>
  <si>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</si>
  <si>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</si>
  <si>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</si>
  <si>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</si>
  <si>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</si>
  <si>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</si>
  <si>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</si>
  <si>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</si>
  <si>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</si>
  <si>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</si>
  <si>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</si>
  <si>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</si>
  <si>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</si>
  <si>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</si>
  <si>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</si>
  <si>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</si>
  <si>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</si>
  <si>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</si>
  <si>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</si>
  <si>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</si>
  <si>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</si>
  <si>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</si>
  <si>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</si>
  <si>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</si>
  <si>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</si>
  <si>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</si>
  <si>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</si>
  <si>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</si>
  <si>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</si>
  <si>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</si>
  <si>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</si>
  <si>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</si>
  <si>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</si>
  <si>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</si>
  <si>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</si>
  <si>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</si>
  <si>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</si>
  <si>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</si>
  <si>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</si>
  <si>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</si>
  <si>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</si>
  <si>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</si>
  <si>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</si>
  <si>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</si>
  <si>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</si>
  <si>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</si>
  <si>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</si>
  <si>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</si>
  <si>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</si>
  <si>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</si>
  <si>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</si>
  <si>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</si>
  <si>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</si>
  <si>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</si>
  <si>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</si>
  <si>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</si>
  <si>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</si>
  <si>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</si>
  <si>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</si>
  <si>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</si>
  <si>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</si>
  <si>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</si>
  <si>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</si>
  <si>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</si>
  <si>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</si>
  <si>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</si>
  <si>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</si>
  <si>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</si>
  <si>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</si>
  <si>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</si>
  <si>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</si>
  <si>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</si>
  <si>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</si>
  <si>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</si>
  <si>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</si>
  <si>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</si>
  <si>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</si>
  <si>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</si>
  <si>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</si>
  <si>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</si>
  <si>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</si>
  <si>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</si>
  <si>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</si>
  <si>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</si>
  <si>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</si>
  <si>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</si>
  <si>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</si>
  <si>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</si>
  <si>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</si>
  <si>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</si>
  <si>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</si>
  <si>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</si>
  <si>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</si>
  <si>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</si>
  <si>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</si>
  <si>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</si>
  <si>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</si>
  <si>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</si>
  <si>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</si>
  <si>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</si>
  <si>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</si>
  <si>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</si>
  <si>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</si>
  <si>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</si>
  <si>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</si>
  <si>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</si>
  <si>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</si>
  <si>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</si>
  <si>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</si>
  <si>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</si>
  <si>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</si>
  <si>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</si>
  <si>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</si>
  <si>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</si>
  <si>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</si>
  <si>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</si>
  <si>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</si>
  <si>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</si>
  <si>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</si>
  <si>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</si>
  <si>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</si>
  <si>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</si>
  <si>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</si>
  <si>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</si>
  <si>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</si>
  <si>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</si>
  <si>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</si>
  <si>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</si>
  <si>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</si>
  <si>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</si>
  <si>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</si>
  <si>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</si>
  <si>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</si>
  <si>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</si>
  <si>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</si>
  <si>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</si>
  <si>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</si>
  <si>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</si>
  <si>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</si>
  <si>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</si>
  <si>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</si>
  <si>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</si>
  <si>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</si>
  <si>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</si>
  <si>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</si>
  <si>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</si>
  <si>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</si>
  <si>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</si>
  <si>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</si>
  <si>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</si>
  <si>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</si>
  <si>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</si>
  <si>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</si>
  <si>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</si>
  <si>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</si>
  <si>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</si>
  <si>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</si>
  <si>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</si>
  <si>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</si>
  <si>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</si>
  <si>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</si>
  <si>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</si>
  <si>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</si>
  <si>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</si>
  <si>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</si>
  <si>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</si>
  <si>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</si>
  <si>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</si>
  <si>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</si>
  <si>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</si>
  <si>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</si>
  <si>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</si>
  <si>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</si>
  <si>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</si>
  <si>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</si>
  <si>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</si>
  <si>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</si>
  <si>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</si>
  <si>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</si>
  <si>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</si>
  <si>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</si>
  <si>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</si>
  <si>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</si>
  <si>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</si>
  <si>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</si>
  <si>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</si>
  <si>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</si>
  <si>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</si>
  <si>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</si>
  <si>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</si>
  <si>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</si>
  <si>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</si>
  <si>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</si>
  <si>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</si>
  <si>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</si>
  <si>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</si>
  <si>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</si>
  <si>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</si>
  <si>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</si>
  <si>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</si>
  <si>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</si>
  <si>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</si>
  <si>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</si>
  <si>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</si>
  <si>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</si>
  <si>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</si>
  <si>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</si>
  <si>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</si>
  <si>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</si>
  <si>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</si>
  <si>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</si>
  <si>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</si>
  <si>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</si>
  <si>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</si>
  <si>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</si>
  <si>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</si>
  <si>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</si>
  <si>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</si>
  <si>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</si>
  <si>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</si>
  <si>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</si>
  <si>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</si>
  <si>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</si>
  <si>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</si>
  <si>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</si>
  <si>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</si>
  <si>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</si>
  <si>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</si>
  <si>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</si>
  <si>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</si>
  <si>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</si>
  <si>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</si>
  <si>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</si>
  <si>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</si>
  <si>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</si>
  <si>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</si>
  <si>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</si>
  <si>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</si>
  <si>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</si>
  <si>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</si>
  <si>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</si>
  <si>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</si>
  <si>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</si>
  <si>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</si>
  <si>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</si>
  <si>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</si>
  <si>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</si>
  <si>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</si>
  <si>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</si>
  <si>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</si>
  <si>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</si>
  <si>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</si>
  <si>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</si>
  <si>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</si>
  <si>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</si>
  <si>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</si>
  <si>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</si>
  <si>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</si>
  <si>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</si>
  <si>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</si>
  <si>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</si>
  <si>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</si>
  <si>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</si>
  <si>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</si>
  <si>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</si>
  <si>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</si>
  <si>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</si>
  <si>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</si>
  <si>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</si>
  <si>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</si>
  <si>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</si>
  <si>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</si>
  <si>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</si>
  <si>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</si>
  <si>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</si>
  <si>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</si>
  <si>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</si>
  <si>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</si>
  <si>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</si>
  <si>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</si>
  <si>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</si>
  <si>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</si>
  <si>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</si>
  <si>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</si>
  <si>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</si>
  <si>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</si>
  <si>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</si>
  <si>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</si>
  <si>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</si>
  <si>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</si>
  <si>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</si>
  <si>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</si>
  <si>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</si>
  <si>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</si>
  <si>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</si>
  <si>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</si>
  <si>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</si>
  <si>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</si>
  <si>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</si>
  <si>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</si>
  <si>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</si>
  <si>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</si>
  <si>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</si>
  <si>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</si>
  <si>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</si>
  <si>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</si>
  <si>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</si>
  <si>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</si>
  <si>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</si>
  <si>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</si>
  <si>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</si>
  <si>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</si>
  <si>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</si>
  <si>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</si>
  <si>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</si>
  <si>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</si>
  <si>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</si>
  <si>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</si>
  <si>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</si>
  <si>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</si>
  <si>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</si>
  <si>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</si>
  <si>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</si>
  <si>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</si>
  <si>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</si>
  <si>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</si>
  <si>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</si>
  <si>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</si>
  <si>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</si>
  <si>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</si>
  <si>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</si>
  <si>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</si>
  <si>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</si>
  <si>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</si>
  <si>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</si>
  <si>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</si>
  <si>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</si>
  <si>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</si>
  <si>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</si>
  <si>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</si>
  <si>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</si>
  <si>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</si>
  <si>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</si>
  <si>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</si>
  <si>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</si>
  <si>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</si>
  <si>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</si>
  <si>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</si>
  <si>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</si>
  <si>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</si>
  <si>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</si>
  <si>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</si>
  <si>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</si>
  <si>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</si>
  <si>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</si>
  <si>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</si>
  <si>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</si>
  <si>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</si>
  <si>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</si>
  <si>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</si>
  <si>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</si>
  <si>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</si>
  <si>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</si>
  <si>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</si>
  <si>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</si>
  <si>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</si>
  <si>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</si>
  <si>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</si>
  <si>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</si>
  <si>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</si>
  <si>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</si>
  <si>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</si>
  <si>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</si>
  <si>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</si>
  <si>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</si>
  <si>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</si>
  <si>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</si>
  <si>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</si>
  <si>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</si>
  <si>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</si>
  <si>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</si>
  <si>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</si>
  <si>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</si>
  <si>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</si>
  <si>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</si>
  <si>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</si>
  <si>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</si>
  <si>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</si>
  <si>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</si>
  <si>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</si>
  <si>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</si>
  <si>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</si>
  <si>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</si>
  <si>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</si>
  <si>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</si>
  <si>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</si>
  <si>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</si>
  <si>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</si>
  <si>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</si>
  <si>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</si>
  <si>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</si>
  <si>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</si>
  <si>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</si>
  <si>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</si>
  <si>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</si>
  <si>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</si>
  <si>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</si>
  <si>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</si>
  <si>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</si>
  <si>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</si>
  <si>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</si>
  <si>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</si>
  <si>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</si>
  <si>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</si>
  <si>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</si>
  <si>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</si>
  <si>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</si>
  <si>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</si>
  <si>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</si>
  <si>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</si>
  <si>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</si>
  <si>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</si>
  <si>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</si>
  <si>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</si>
  <si>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</si>
  <si>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</si>
  <si>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</si>
  <si>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</si>
  <si>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</si>
  <si>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</si>
  <si>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</si>
  <si>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</si>
  <si>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</si>
  <si>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</si>
  <si>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</si>
  <si>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</si>
  <si>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</si>
  <si>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</si>
  <si>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</si>
  <si>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</si>
  <si>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</si>
  <si>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</si>
  <si>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</si>
  <si>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</si>
  <si>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</si>
  <si>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</si>
  <si>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</si>
  <si>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</si>
  <si>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</si>
  <si>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</si>
  <si>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</si>
  <si>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</si>
  <si>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</si>
  <si>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</si>
  <si>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</si>
  <si>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</si>
  <si>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</si>
  <si>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</si>
  <si>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</si>
  <si>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</si>
  <si>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</si>
  <si>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</si>
  <si>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</si>
  <si>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</si>
  <si>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</si>
  <si>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</si>
  <si>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</si>
  <si>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</si>
  <si>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</si>
  <si>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</si>
  <si>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</si>
  <si>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</si>
  <si>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</si>
  <si>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</si>
  <si>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</si>
  <si>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</si>
  <si>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</si>
  <si>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</si>
  <si>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</si>
  <si>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</si>
  <si>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</si>
  <si>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</si>
  <si>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</si>
  <si>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</si>
  <si>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</si>
  <si>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</si>
  <si>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</si>
  <si>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</si>
  <si>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</si>
  <si>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</si>
  <si>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</si>
  <si>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</si>
  <si>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</si>
  <si>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</si>
  <si>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</si>
  <si>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</si>
  <si>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</si>
  <si>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</si>
  <si>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</si>
  <si>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</si>
  <si>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</si>
  <si>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</si>
  <si>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</si>
  <si>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</si>
  <si>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</si>
  <si>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</si>
  <si>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</si>
  <si>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</si>
  <si>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</si>
  <si>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</si>
  <si>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</si>
  <si>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</si>
  <si>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</si>
  <si>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</si>
  <si>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</si>
  <si>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</si>
  <si>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</si>
  <si>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</si>
  <si>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</si>
  <si>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</si>
  <si>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</si>
  <si>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</si>
  <si>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</si>
  <si>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</si>
  <si>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</si>
  <si>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</si>
  <si>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</si>
  <si>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</si>
  <si>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</si>
  <si>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</si>
  <si>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</si>
  <si>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</si>
  <si>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</si>
  <si>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</si>
  <si>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</si>
  <si>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</si>
  <si>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</si>
  <si>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</si>
  <si>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</si>
  <si>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</si>
  <si>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</si>
  <si>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</si>
  <si>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</si>
  <si>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</si>
  <si>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</si>
  <si>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</si>
  <si>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</si>
  <si>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</si>
  <si>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</si>
  <si>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</si>
  <si>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</si>
  <si>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</si>
  <si>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</si>
  <si>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</si>
  <si>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</si>
  <si>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</si>
  <si>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</si>
  <si>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</si>
  <si>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</si>
  <si>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</si>
  <si>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</si>
  <si>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</si>
  <si>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</si>
  <si>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</si>
  <si>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</si>
  <si>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</si>
  <si>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</si>
  <si>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</si>
  <si>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</si>
  <si>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</si>
  <si>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</si>
  <si>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</si>
  <si>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</si>
  <si>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</si>
  <si>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</si>
  <si>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</si>
  <si>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</si>
  <si>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</si>
  <si>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</si>
  <si>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</si>
  <si>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</si>
  <si>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</si>
  <si>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</si>
  <si>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</si>
  <si>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</si>
  <si>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</si>
  <si>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</si>
  <si>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</si>
  <si>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</si>
  <si>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</si>
  <si>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</si>
  <si>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</si>
  <si>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</si>
  <si>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</si>
  <si>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</si>
  <si>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</si>
  <si>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</si>
  <si>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</si>
  <si>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</si>
  <si>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</si>
  <si>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</si>
  <si>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</si>
  <si>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</si>
  <si>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</si>
  <si>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</si>
  <si>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</si>
  <si>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</si>
  <si>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</si>
  <si>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</si>
  <si>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</si>
  <si>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</si>
  <si>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</si>
  <si>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</si>
  <si>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</si>
  <si>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</si>
  <si>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</si>
  <si>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</si>
  <si>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</si>
  <si>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</si>
  <si>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</si>
  <si>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</si>
  <si>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</si>
  <si>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</si>
  <si>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</si>
  <si>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</si>
  <si>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</si>
  <si>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</si>
  <si>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</si>
  <si>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</si>
  <si>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</si>
  <si>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</si>
  <si>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</si>
  <si>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</si>
  <si>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</si>
  <si>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</si>
  <si>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</si>
  <si>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</si>
  <si>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</si>
  <si>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</si>
  <si>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</si>
  <si>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</si>
  <si>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</si>
  <si>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</si>
  <si>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</si>
  <si>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</si>
  <si>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</si>
  <si>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</si>
  <si>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</si>
  <si>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</si>
  <si>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</si>
  <si>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</si>
  <si>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</si>
  <si>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</si>
  <si>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</si>
  <si>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</si>
  <si>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</si>
  <si>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</si>
  <si>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</si>
  <si>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</si>
  <si>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</si>
  <si>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</si>
  <si>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</si>
  <si>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</si>
  <si>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</si>
  <si>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</si>
  <si>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</si>
  <si>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</si>
  <si>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</si>
  <si>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</si>
  <si>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</si>
  <si>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</si>
  <si>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</si>
  <si>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</si>
  <si>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</si>
  <si>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</si>
  <si>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</si>
  <si>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</si>
  <si>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</si>
  <si>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</si>
  <si>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</si>
  <si>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</si>
  <si>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</si>
  <si>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</si>
  <si>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</si>
  <si>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</si>
  <si>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</si>
  <si>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</si>
  <si>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</si>
  <si>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</si>
  <si>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</si>
  <si>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</si>
  <si>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</si>
  <si>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</si>
  <si>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</si>
  <si>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</si>
  <si>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</si>
  <si>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</si>
  <si>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</si>
  <si>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</si>
  <si>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</si>
  <si>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</si>
  <si>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</si>
  <si>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</si>
  <si>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</si>
  <si>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</si>
  <si>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</si>
  <si>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</si>
  <si>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</si>
  <si>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</si>
  <si>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</si>
  <si>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</si>
  <si>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</si>
  <si>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</si>
  <si>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</si>
  <si>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</si>
  <si>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</si>
  <si>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</si>
  <si>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</si>
  <si>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</si>
  <si>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</si>
  <si>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</si>
  <si>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</si>
  <si>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</si>
  <si>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</si>
  <si>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</si>
  <si>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</si>
  <si>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</si>
  <si>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</si>
  <si>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</si>
  <si>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</si>
  <si>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</si>
  <si>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</si>
  <si>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</si>
  <si>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</si>
  <si>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</si>
  <si>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</si>
  <si>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</si>
  <si>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</si>
  <si>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</si>
  <si>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</si>
  <si>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</si>
  <si>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</si>
  <si>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</si>
  <si>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</si>
  <si>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</si>
  <si>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</si>
  <si>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</si>
  <si>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</si>
  <si>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</si>
  <si>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</si>
  <si>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</si>
  <si>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</si>
  <si>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</si>
  <si>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</si>
  <si>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</si>
  <si>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</si>
  <si>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</si>
  <si>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</si>
  <si>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</si>
  <si>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</si>
  <si>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</si>
  <si>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</si>
  <si>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</si>
  <si>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</si>
  <si>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</si>
  <si>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</si>
  <si>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</si>
  <si>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</si>
  <si>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</si>
  <si>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</si>
  <si>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</si>
  <si>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</si>
  <si>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</si>
  <si>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</si>
  <si>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</si>
  <si>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</si>
  <si>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</si>
  <si>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</si>
  <si>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</si>
  <si>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</si>
  <si>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</si>
  <si>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</si>
  <si>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</si>
  <si>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</si>
  <si>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</si>
  <si>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</si>
  <si>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</si>
  <si>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</si>
  <si>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</si>
  <si>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</si>
  <si>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</si>
  <si>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</si>
  <si>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</si>
  <si>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</si>
  <si>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</si>
  <si>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</si>
  <si>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</si>
  <si>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</si>
  <si>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</si>
  <si>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</si>
  <si>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</si>
  <si>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</si>
  <si>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</si>
  <si>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</si>
  <si>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</si>
  <si>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</si>
  <si>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</si>
  <si>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</si>
  <si>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</si>
  <si>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</si>
  <si>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</si>
  <si>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</si>
  <si>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</si>
  <si>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</si>
  <si>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</si>
  <si>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</si>
  <si>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</si>
  <si>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</si>
  <si>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</si>
  <si>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</si>
  <si>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</si>
  <si>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</si>
  <si>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</si>
  <si>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</si>
  <si>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</si>
  <si>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</si>
  <si>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</si>
  <si>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</si>
  <si>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</si>
  <si>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</si>
  <si>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</si>
  <si>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</si>
  <si>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</si>
  <si>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</si>
  <si>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</si>
  <si>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</si>
  <si>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</si>
  <si>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</si>
  <si>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</si>
  <si>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</si>
  <si>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</si>
  <si>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</si>
  <si>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</si>
  <si>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</si>
  <si>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</si>
  <si>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</si>
  <si>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</si>
  <si>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</si>
  <si>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</si>
  <si>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</si>
  <si>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</si>
  <si>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</si>
  <si>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</si>
  <si>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</si>
  <si>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</si>
  <si>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</si>
  <si>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</si>
  <si>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</si>
  <si>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</si>
  <si>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</si>
  <si>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</si>
  <si>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</si>
  <si>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</si>
  <si>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</si>
  <si>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</si>
  <si>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</si>
  <si>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</si>
  <si>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</si>
  <si>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</si>
  <si>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</si>
  <si>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</si>
  <si>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</si>
  <si>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</si>
  <si>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</si>
  <si>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</si>
  <si>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</si>
  <si>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</si>
  <si>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</si>
  <si>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</si>
  <si>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</si>
  <si>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</si>
  <si>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</si>
  <si>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</si>
  <si>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</si>
  <si>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</si>
  <si>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</si>
  <si>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</si>
  <si>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</si>
  <si>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</si>
  <si>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</si>
  <si>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</si>
  <si>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</si>
  <si>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</si>
  <si>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</si>
  <si>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</si>
  <si>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</si>
  <si>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</si>
  <si>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</si>
  <si>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</si>
  <si>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</si>
  <si>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</si>
  <si>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</si>
  <si>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</si>
  <si>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</si>
  <si>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</si>
  <si>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</si>
  <si>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</si>
  <si>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</si>
  <si>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</si>
  <si>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</si>
  <si>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</si>
  <si>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</si>
  <si>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</si>
  <si>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</si>
  <si>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</si>
  <si>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</si>
  <si>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</si>
  <si>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</si>
  <si>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</si>
  <si>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</si>
  <si>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</si>
  <si>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</si>
  <si>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</si>
  <si>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</si>
  <si>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</si>
  <si>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</si>
  <si>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</si>
  <si>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</si>
  <si>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</si>
  <si>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</si>
  <si>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</si>
  <si>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</si>
  <si>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</si>
  <si>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</si>
  <si>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</si>
  <si>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</si>
  <si>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</si>
  <si>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</si>
  <si>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</si>
  <si>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</si>
  <si>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</si>
  <si>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</si>
  <si>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</si>
  <si>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</si>
  <si>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</si>
  <si>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</si>
  <si>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</si>
  <si>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</si>
  <si>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</si>
  <si>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</si>
  <si>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</si>
  <si>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</si>
  <si>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</si>
  <si>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</si>
  <si>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</si>
  <si>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</si>
  <si>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</si>
  <si>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</si>
  <si>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</si>
  <si>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</si>
  <si>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</si>
  <si>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</si>
  <si>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</si>
  <si>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</si>
  <si>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</si>
  <si>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</si>
  <si>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</si>
  <si>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</si>
  <si>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</si>
  <si>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</si>
  <si>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</si>
  <si>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</si>
  <si>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</si>
  <si>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</si>
  <si>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</si>
  <si>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</si>
  <si>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</si>
  <si>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</si>
  <si>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</si>
  <si>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</si>
  <si>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</si>
  <si>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</si>
  <si>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</si>
  <si>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</si>
  <si>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</si>
  <si>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</si>
  <si>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</si>
  <si>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</si>
  <si>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</si>
  <si>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</si>
  <si>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</si>
  <si>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</si>
  <si>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</si>
  <si>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</si>
  <si>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</si>
  <si>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</si>
  <si>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</si>
  <si>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</si>
  <si>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</si>
  <si>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</si>
  <si>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</si>
  <si>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</si>
  <si>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</si>
  <si>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</si>
  <si>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</si>
  <si>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</si>
  <si>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</si>
  <si>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</si>
  <si>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</si>
  <si>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</si>
  <si>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</si>
  <si>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</si>
  <si>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</si>
  <si>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</si>
  <si>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</si>
  <si>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</si>
  <si>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</si>
  <si>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</si>
  <si>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</si>
  <si>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</si>
  <si>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</si>
  <si>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</si>
  <si>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</si>
  <si>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</si>
  <si>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</si>
  <si>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</si>
  <si>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</si>
  <si>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</si>
  <si>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</si>
  <si>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</si>
  <si>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</si>
  <si>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</si>
  <si>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</si>
  <si>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</si>
  <si>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</si>
  <si>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</si>
  <si>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</si>
  <si>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</si>
  <si>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</si>
  <si>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</si>
  <si>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</si>
  <si>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</si>
  <si>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</si>
  <si>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</si>
  <si>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</si>
  <si>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</si>
  <si>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</si>
  <si>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</si>
  <si>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</si>
  <si>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</si>
  <si>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</si>
  <si>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</si>
  <si>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</si>
  <si>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</si>
  <si>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</si>
  <si>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</si>
  <si>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</si>
  <si>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</si>
  <si>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</si>
  <si>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</si>
  <si>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</si>
  <si>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</si>
  <si>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</si>
  <si>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</si>
  <si>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</si>
  <si>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</si>
  <si>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</si>
  <si>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</si>
  <si>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</si>
  <si>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</si>
  <si>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</si>
  <si>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</si>
  <si>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</si>
  <si>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</si>
  <si>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</si>
  <si>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</si>
  <si>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</si>
  <si>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</si>
  <si>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</si>
  <si>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</si>
  <si>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</si>
  <si>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</si>
  <si>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</si>
  <si>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</si>
  <si>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</si>
  <si>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</si>
  <si>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</si>
  <si>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</si>
  <si>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</si>
  <si>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</si>
  <si>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</si>
  <si>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</si>
  <si>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</si>
  <si>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</si>
  <si>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</si>
  <si>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</si>
  <si>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</si>
  <si>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</si>
  <si>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</si>
  <si>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</si>
  <si>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</si>
  <si>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</si>
  <si>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</si>
  <si>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</si>
  <si>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</si>
  <si>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</si>
  <si>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</si>
  <si>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</si>
  <si>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</si>
  <si>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</si>
  <si>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</si>
  <si>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</si>
  <si>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</si>
  <si>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</si>
  <si>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</si>
  <si>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</si>
  <si>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</si>
  <si>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</si>
  <si>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</si>
  <si>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</si>
  <si>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</si>
  <si>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</si>
  <si>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</si>
  <si>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</si>
  <si>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</si>
  <si>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</si>
  <si>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</si>
  <si>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</si>
  <si>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</si>
  <si>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</si>
  <si>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</si>
  <si>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</si>
  <si>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</si>
  <si>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</si>
  <si>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</si>
  <si>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</si>
  <si>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</si>
  <si>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</si>
  <si>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</si>
  <si>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</si>
  <si>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</si>
  <si>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</si>
  <si>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</si>
  <si>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</si>
  <si>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</si>
  <si>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</si>
  <si>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</si>
  <si>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</si>
  <si>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</si>
  <si>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</si>
  <si>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</si>
  <si>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</si>
  <si>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</si>
  <si>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</si>
  <si>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</si>
  <si>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</si>
  <si>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</si>
  <si>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</si>
  <si>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</si>
  <si>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</si>
  <si>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</si>
  <si>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</si>
  <si>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</si>
  <si>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</si>
  <si>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</si>
  <si>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</si>
  <si>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</si>
  <si>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</si>
  <si>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</si>
  <si>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</si>
  <si>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</si>
  <si>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</si>
  <si>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</si>
  <si>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</si>
  <si>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</si>
  <si>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</si>
  <si>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</si>
  <si>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</si>
  <si>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</si>
  <si>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</si>
  <si>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</si>
  <si>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</si>
  <si>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</si>
  <si>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</si>
  <si>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</si>
  <si>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</si>
  <si>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</si>
  <si>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</si>
  <si>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</si>
  <si>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</si>
  <si>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</si>
  <si>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</si>
  <si>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</si>
  <si>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</si>
  <si>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</si>
  <si>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</si>
  <si>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</si>
  <si>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</si>
  <si>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</si>
  <si>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</si>
  <si>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</si>
  <si>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</si>
  <si>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</si>
  <si>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</si>
  <si>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</si>
  <si>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</si>
  <si>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</si>
  <si>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</si>
  <si>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</si>
  <si>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</si>
  <si>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</si>
  <si>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</si>
  <si>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</si>
  <si>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</si>
  <si>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</si>
  <si>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</si>
  <si>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</si>
  <si>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</si>
  <si>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</si>
  <si>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</si>
  <si>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</si>
  <si>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</si>
  <si>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</si>
  <si>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</si>
  <si>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</si>
  <si>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</si>
  <si>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</si>
  <si>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</si>
  <si>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</si>
  <si>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</si>
  <si>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</si>
  <si>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</si>
  <si>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</si>
  <si>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</si>
  <si>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</si>
  <si>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</si>
  <si>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</si>
  <si>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</si>
  <si>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</si>
  <si>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</si>
  <si>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</si>
  <si>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</si>
  <si>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</si>
  <si>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</si>
  <si>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</si>
  <si>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</si>
  <si>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</si>
  <si>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</si>
  <si>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</si>
  <si>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</si>
  <si>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</si>
  <si>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</si>
  <si>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</si>
  <si>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</si>
  <si>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</si>
  <si>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</si>
  <si>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</si>
  <si>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</si>
  <si>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</si>
  <si>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</si>
  <si>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</si>
  <si>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</si>
  <si>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</si>
  <si>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</si>
  <si>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</si>
  <si>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</si>
  <si>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</si>
  <si>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</si>
  <si>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</si>
  <si>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</si>
  <si>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</si>
  <si>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</si>
  <si>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</si>
  <si>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</si>
  <si>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</si>
  <si>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</si>
  <si>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</si>
  <si>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</si>
  <si>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</si>
  <si>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</si>
  <si>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</si>
  <si>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</si>
  <si>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</si>
  <si>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</si>
  <si>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</si>
  <si>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</si>
  <si>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</si>
  <si>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</si>
  <si>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</si>
  <si>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</si>
  <si>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</si>
  <si>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</si>
  <si>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</si>
  <si>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</si>
  <si>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</si>
  <si>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</si>
  <si>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</si>
  <si>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</si>
  <si>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</si>
  <si>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</si>
  <si>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</si>
  <si>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</si>
  <si>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</si>
  <si>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</si>
  <si>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</si>
  <si>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</si>
  <si>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</si>
  <si>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</si>
  <si>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</si>
  <si>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</si>
  <si>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</si>
  <si>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</si>
  <si>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</si>
  <si>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</si>
  <si>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</si>
  <si>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</si>
  <si>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</si>
  <si>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</si>
  <si>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</si>
  <si>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</si>
  <si>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</si>
  <si>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</si>
  <si>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</si>
  <si>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</si>
  <si>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</si>
  <si>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</si>
  <si>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</si>
  <si>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</si>
  <si>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</si>
  <si>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</si>
  <si>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</si>
  <si>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</si>
  <si>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</si>
  <si>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</si>
  <si>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</si>
  <si>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</si>
  <si>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</si>
  <si>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</si>
  <si>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</si>
  <si>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</si>
  <si>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</si>
  <si>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</si>
  <si>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</si>
  <si>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</si>
  <si>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</si>
  <si>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</si>
  <si>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</si>
  <si>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</si>
  <si>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</si>
  <si>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</si>
  <si>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</si>
  <si>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</si>
  <si>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</si>
  <si>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</si>
  <si>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</si>
  <si>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</si>
  <si>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</si>
  <si>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</si>
  <si>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</si>
  <si>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</si>
  <si>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</si>
  <si>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</si>
  <si>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</si>
  <si>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</si>
  <si>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</si>
  <si>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</si>
  <si>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</si>
  <si>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</si>
  <si>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</si>
  <si>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</si>
  <si>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</si>
  <si>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</si>
  <si>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</si>
  <si>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</si>
  <si>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</si>
  <si>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</si>
  <si>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</si>
  <si>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</si>
  <si>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</si>
  <si>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</si>
  <si>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</si>
  <si>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</si>
  <si>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</si>
  <si>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</si>
  <si>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</si>
  <si>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</si>
  <si>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</si>
  <si>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</si>
  <si>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</si>
  <si>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</si>
  <si>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</si>
  <si>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</si>
  <si>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</si>
  <si>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</si>
  <si>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</si>
  <si>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</si>
  <si>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</si>
  <si>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</si>
  <si>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</si>
  <si>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</si>
  <si>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</si>
  <si>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</si>
  <si>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</si>
  <si>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</si>
  <si>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</si>
  <si>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</si>
  <si>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</si>
  <si>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</si>
  <si>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</si>
  <si>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</si>
  <si>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</si>
  <si>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</si>
  <si>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</si>
  <si>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</si>
  <si>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</si>
  <si>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</si>
  <si>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</si>
  <si>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</si>
  <si>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</si>
  <si>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</si>
  <si>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</si>
  <si>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</si>
  <si>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</si>
  <si>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</si>
  <si>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</si>
  <si>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</si>
  <si>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</si>
  <si>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</si>
  <si>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</si>
  <si>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</si>
  <si>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</si>
  <si>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</si>
  <si>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</si>
  <si>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</si>
  <si>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</si>
  <si>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</si>
  <si>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</si>
  <si>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</si>
  <si>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</si>
  <si>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</si>
  <si>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</si>
  <si>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</si>
  <si>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</si>
  <si>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</si>
  <si>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</si>
  <si>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</si>
  <si>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</si>
  <si>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</si>
  <si>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</si>
  <si>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</si>
  <si>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</si>
  <si>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</si>
  <si>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</si>
  <si>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</si>
  <si>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</si>
  <si>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</si>
  <si>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</si>
  <si>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</si>
  <si>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</si>
  <si>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</si>
  <si>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</si>
  <si>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</si>
  <si>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</si>
  <si>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</si>
  <si>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</si>
  <si>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</si>
  <si>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</si>
  <si>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</si>
  <si>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</si>
  <si>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</si>
  <si>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</si>
  <si>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</si>
  <si>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</si>
  <si>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</si>
  <si>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</si>
  <si>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</si>
  <si>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</si>
  <si>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</si>
  <si>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</si>
  <si>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</si>
  <si>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</si>
  <si>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</si>
  <si>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</si>
  <si>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</si>
  <si>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</si>
  <si>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</si>
  <si>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</si>
  <si>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</si>
  <si>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</si>
  <si>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</si>
  <si>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</si>
  <si>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</si>
  <si>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</si>
  <si>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</si>
  <si>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</si>
  <si>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</si>
  <si>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</si>
  <si>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</si>
  <si>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</si>
  <si>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</si>
  <si>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</si>
  <si>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</si>
  <si>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</si>
  <si>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</si>
  <si>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</si>
  <si>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</si>
  <si>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</si>
  <si>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</si>
  <si>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</si>
  <si>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</si>
  <si>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</si>
  <si>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</si>
  <si>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</si>
  <si>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</si>
  <si>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</si>
  <si>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</si>
  <si>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</si>
  <si>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</si>
  <si>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</si>
  <si>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</si>
  <si>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</si>
  <si>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</si>
  <si>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</si>
  <si>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</si>
  <si>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</si>
  <si>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</si>
  <si>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</si>
  <si>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</si>
  <si>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</si>
  <si>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</si>
  <si>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</si>
  <si>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</si>
  <si>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</si>
  <si>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</si>
  <si>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</si>
  <si>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</si>
  <si>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</si>
  <si>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</si>
  <si>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</si>
  <si>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</si>
  <si>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</si>
  <si>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</si>
  <si>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</si>
  <si>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</si>
  <si>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</si>
  <si>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</si>
  <si>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</si>
  <si>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</si>
  <si>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</si>
  <si>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</si>
  <si>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</si>
  <si>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</si>
  <si>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</si>
  <si>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</si>
  <si>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</si>
  <si>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</si>
  <si>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</si>
  <si>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</si>
  <si>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</si>
  <si>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</si>
  <si>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</si>
  <si>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</si>
  <si>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</si>
  <si>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</si>
  <si>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</si>
  <si>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</si>
  <si>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</si>
  <si>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</si>
  <si>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</si>
  <si>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</si>
  <si>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</si>
  <si>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</si>
  <si>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</si>
  <si>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</si>
  <si>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</si>
  <si>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</si>
  <si>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</si>
  <si>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</si>
  <si>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</si>
  <si>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</si>
  <si>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</si>
  <si>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</si>
  <si>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</si>
  <si>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</si>
  <si>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</si>
  <si>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</si>
  <si>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</si>
  <si>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</si>
  <si>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</si>
  <si>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</si>
  <si>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</si>
  <si>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</si>
  <si>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</si>
  <si>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</si>
  <si>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</si>
  <si>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</si>
  <si>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</si>
  <si>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</si>
  <si>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</si>
  <si>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</si>
  <si>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</si>
  <si>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</si>
  <si>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</si>
  <si>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</si>
  <si>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</si>
  <si>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</si>
  <si>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</si>
  <si>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</si>
  <si>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</si>
  <si>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</si>
  <si>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</si>
  <si>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</si>
  <si>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</si>
  <si>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</si>
  <si>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</si>
  <si>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</si>
  <si>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</si>
  <si>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</si>
  <si>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</si>
  <si>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</si>
  <si>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</si>
  <si>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</si>
  <si>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</si>
  <si>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</si>
  <si>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</si>
  <si>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</si>
  <si>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</si>
  <si>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</si>
  <si>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</si>
  <si>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</si>
  <si>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</si>
  <si>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</si>
  <si>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</si>
  <si>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</si>
  <si>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</si>
  <si>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</si>
  <si>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</si>
  <si>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</si>
  <si>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</si>
  <si>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</si>
  <si>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</si>
  <si>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</si>
  <si>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</si>
  <si>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</si>
  <si>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</si>
  <si>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</si>
  <si>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</si>
  <si>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</si>
  <si>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</si>
  <si>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</si>
  <si>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</si>
  <si>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</si>
  <si>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</si>
  <si>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</si>
  <si>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</si>
  <si>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</si>
  <si>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</si>
  <si>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</si>
  <si>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</si>
  <si>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</si>
  <si>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</si>
  <si>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</si>
  <si>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</si>
  <si>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</si>
  <si>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</si>
  <si>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</si>
  <si>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</si>
  <si>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</si>
  <si>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</si>
  <si>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</si>
  <si>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</si>
  <si>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</si>
  <si>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</si>
  <si>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</si>
  <si>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</si>
  <si>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</si>
  <si>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</si>
  <si>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</si>
  <si>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</si>
  <si>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</si>
  <si>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</si>
  <si>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</si>
  <si>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</si>
  <si>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</si>
  <si>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</si>
  <si>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</si>
  <si>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</si>
  <si>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</si>
  <si>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</si>
  <si>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</si>
  <si>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</si>
  <si>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</si>
  <si>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</si>
  <si>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</si>
  <si>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</si>
  <si>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</si>
  <si>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</si>
  <si>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</si>
  <si>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</si>
  <si>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</si>
  <si>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</si>
  <si>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</si>
  <si>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</si>
  <si>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</si>
  <si>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</si>
  <si>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</si>
  <si>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</si>
  <si>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</si>
  <si>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</si>
  <si>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</si>
  <si>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</si>
  <si>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</si>
  <si>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</si>
  <si>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</si>
  <si>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</si>
  <si>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</si>
  <si>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</si>
  <si>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</si>
  <si>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</si>
  <si>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</si>
  <si>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</si>
  <si>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</si>
  <si>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</si>
  <si>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</si>
  <si>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</si>
  <si>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</si>
  <si>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</si>
  <si>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</si>
  <si>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</si>
  <si>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</si>
  <si>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</si>
  <si>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</si>
  <si>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</si>
  <si>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</si>
  <si>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</si>
  <si>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</si>
  <si>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</si>
  <si>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</si>
  <si>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</si>
  <si>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</si>
  <si>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</si>
  <si>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</si>
  <si>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</si>
  <si>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</si>
  <si>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</si>
  <si>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</si>
  <si>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</si>
  <si>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</si>
  <si>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</si>
  <si>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</si>
  <si>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</si>
  <si>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</si>
  <si>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</si>
  <si>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</si>
  <si>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</si>
  <si>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</si>
  <si>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</si>
  <si>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</si>
  <si>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</si>
  <si>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</si>
  <si>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</si>
  <si>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</si>
  <si>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</si>
  <si>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</si>
  <si>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</si>
  <si>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</si>
  <si>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</si>
  <si>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</si>
  <si>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</si>
  <si>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</si>
  <si>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</si>
  <si>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</si>
  <si>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</si>
  <si>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</si>
  <si>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</si>
  <si>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</si>
  <si>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</si>
  <si>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</si>
  <si>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</si>
  <si>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</si>
  <si>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</si>
  <si>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</si>
  <si>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</si>
  <si>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</si>
  <si>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</si>
  <si>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</si>
  <si>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</si>
  <si>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</si>
  <si>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</si>
  <si>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</si>
  <si>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</si>
  <si>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</si>
  <si>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</si>
  <si>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</si>
  <si>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</si>
  <si>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</si>
  <si>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</si>
  <si>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</si>
  <si>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</si>
  <si>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</si>
  <si>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</si>
  <si>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</si>
  <si>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</si>
  <si>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</si>
  <si>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</si>
  <si>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</si>
  <si>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</si>
  <si>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</si>
  <si>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</si>
  <si>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</si>
  <si>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</si>
  <si>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</si>
  <si>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</si>
  <si>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</si>
  <si>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</si>
  <si>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</si>
  <si>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</si>
  <si>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</si>
  <si>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</si>
  <si>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</si>
  <si>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</si>
  <si>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</si>
  <si>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</si>
  <si>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</si>
  <si>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</si>
  <si>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</si>
  <si>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</si>
  <si>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</si>
  <si>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</si>
  <si>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</si>
  <si>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</si>
  <si>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</si>
  <si>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</si>
  <si>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</si>
  <si>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</si>
  <si>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</si>
  <si>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</si>
  <si>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</si>
  <si>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</si>
  <si>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</si>
  <si>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</si>
  <si>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</si>
  <si>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</si>
  <si>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</si>
  <si>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</si>
  <si>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</si>
  <si>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</si>
  <si>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</si>
  <si>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</si>
  <si>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</si>
  <si>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</si>
  <si>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</si>
  <si>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</si>
  <si>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</si>
  <si>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</si>
  <si>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</si>
  <si>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</si>
  <si>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</si>
  <si>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</si>
  <si>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</si>
  <si>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</si>
  <si>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</si>
  <si>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</si>
  <si>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</si>
  <si>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</si>
  <si>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</si>
  <si>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</si>
  <si>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</si>
  <si>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</si>
  <si>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</si>
  <si>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</si>
  <si>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</si>
  <si>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</si>
  <si>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</si>
  <si>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</si>
  <si>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</si>
  <si>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</si>
  <si>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</si>
  <si>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</si>
  <si>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</si>
  <si>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</si>
  <si>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</si>
  <si>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</si>
  <si>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</si>
  <si>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</si>
  <si>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</si>
  <si>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</si>
  <si>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</si>
  <si>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</si>
  <si>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</si>
  <si>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</si>
  <si>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</si>
  <si>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</si>
  <si>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</si>
  <si>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</si>
  <si>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</si>
  <si>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</si>
  <si>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</si>
  <si>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</si>
  <si>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</si>
  <si>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</si>
  <si>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</si>
  <si>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</si>
  <si>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</si>
  <si>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</si>
  <si>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</si>
  <si>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</si>
  <si>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</si>
  <si>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</si>
  <si>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</si>
  <si>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</si>
  <si>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</si>
  <si>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</si>
  <si>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</si>
  <si>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</si>
  <si>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</si>
  <si>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</si>
  <si>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</si>
  <si>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</si>
  <si>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</si>
  <si>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</si>
  <si>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</si>
  <si>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</si>
  <si>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</si>
  <si>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</si>
  <si>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</si>
  <si>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</si>
  <si>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</si>
  <si>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</si>
  <si>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</si>
  <si>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</si>
  <si>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</si>
  <si>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</si>
  <si>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</si>
  <si>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</si>
  <si>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</si>
  <si>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</si>
  <si>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</si>
  <si>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</si>
  <si>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</si>
  <si>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</si>
  <si>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</si>
  <si>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</si>
  <si>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</si>
  <si>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</si>
  <si>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</si>
  <si>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</si>
  <si>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</si>
  <si>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</si>
  <si>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</si>
  <si>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</si>
  <si>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</si>
  <si>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</si>
  <si>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</si>
  <si>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</si>
  <si>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</si>
  <si>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</si>
  <si>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</si>
  <si>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</si>
  <si>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</si>
  <si>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</si>
  <si>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</si>
  <si>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</si>
  <si>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</si>
  <si>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</si>
  <si>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</si>
  <si>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</si>
  <si>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</si>
  <si>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</si>
  <si>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</si>
  <si>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</si>
  <si>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</si>
  <si>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</si>
  <si>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</si>
  <si>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</si>
  <si>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</si>
  <si>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</si>
  <si>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</si>
  <si>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</si>
  <si>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</si>
  <si>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</si>
  <si>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</si>
  <si>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</si>
  <si>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</si>
  <si>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</si>
  <si>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</si>
  <si>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</si>
  <si>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</si>
  <si>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</si>
  <si>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</si>
  <si>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</si>
  <si>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</si>
  <si>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</si>
  <si>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</si>
  <si>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</si>
  <si>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</si>
  <si>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</si>
  <si>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</si>
  <si>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</si>
  <si>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</si>
  <si>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</si>
  <si>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</si>
  <si>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</si>
  <si>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</si>
  <si>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</si>
  <si>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</si>
  <si>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</si>
  <si>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</si>
  <si>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</si>
  <si>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</si>
  <si>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</si>
  <si>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</si>
  <si>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</si>
  <si>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</si>
  <si>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</si>
  <si>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</si>
  <si>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</si>
  <si>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</si>
  <si>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</si>
  <si>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</si>
  <si>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</si>
  <si>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</si>
  <si>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</si>
  <si>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</si>
  <si>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</si>
  <si>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</si>
  <si>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</si>
  <si>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</si>
  <si>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</si>
  <si>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</si>
  <si>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</si>
  <si>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</si>
  <si>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</si>
  <si>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</si>
  <si>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</si>
  <si>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</si>
  <si>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</si>
  <si>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</si>
  <si>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</si>
  <si>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</si>
  <si>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</si>
  <si>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</si>
  <si>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</si>
  <si>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</si>
  <si>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</si>
  <si>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</si>
  <si>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</si>
  <si>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</si>
  <si>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</si>
  <si>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</si>
  <si>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</si>
  <si>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</si>
  <si>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</si>
  <si>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</si>
  <si>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</si>
  <si>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</si>
  <si>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</si>
  <si>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</si>
  <si>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</si>
  <si>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</si>
  <si>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</si>
  <si>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</si>
  <si>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</si>
  <si>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</si>
  <si>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</si>
  <si>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</si>
  <si>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</si>
  <si>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</si>
  <si>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</si>
  <si>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</si>
  <si>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</si>
  <si>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</si>
  <si>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</si>
  <si>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</si>
  <si>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</si>
  <si>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</si>
  <si>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</si>
  <si>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</si>
  <si>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</si>
  <si>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</si>
  <si>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</si>
  <si>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</si>
  <si>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</si>
  <si>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</si>
  <si>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</si>
  <si>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</si>
  <si>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</si>
  <si>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</si>
  <si>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</si>
  <si>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</si>
  <si>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</si>
  <si>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</si>
  <si>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</si>
  <si>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</si>
  <si>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</si>
  <si>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</si>
  <si>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</si>
  <si>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</si>
  <si>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</si>
  <si>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</si>
  <si>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</si>
  <si>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</si>
  <si>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</si>
  <si>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</si>
  <si>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</si>
  <si>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</si>
  <si>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</si>
  <si>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</si>
  <si>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</si>
  <si>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</si>
  <si>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</si>
  <si>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</si>
  <si>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</si>
  <si>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</si>
  <si>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</si>
  <si>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</si>
  <si>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</si>
  <si>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</si>
  <si>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</si>
  <si>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</si>
  <si>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</si>
  <si>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</si>
  <si>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</si>
  <si>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</si>
  <si>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</si>
  <si>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</si>
  <si>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</si>
  <si>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</si>
  <si>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</si>
  <si>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</si>
  <si>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</si>
  <si>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</si>
  <si>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</si>
  <si>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</si>
  <si>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</si>
  <si>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</si>
  <si>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</si>
  <si>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</si>
  <si>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</si>
  <si>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</si>
  <si>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</si>
  <si>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</si>
  <si>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</si>
  <si>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</si>
  <si>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</si>
  <si>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</si>
  <si>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</si>
  <si>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</si>
  <si>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</si>
  <si>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</si>
  <si>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</si>
  <si>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</si>
  <si>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</si>
  <si>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</si>
  <si>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</si>
  <si>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</si>
  <si>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</si>
  <si>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</si>
  <si>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</si>
  <si>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</si>
  <si>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</si>
  <si>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</si>
  <si>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</si>
  <si>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</si>
  <si>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</si>
  <si>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</si>
  <si>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</si>
  <si>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</si>
  <si>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</si>
  <si>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</si>
  <si>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</si>
  <si>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</si>
  <si>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</si>
  <si>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</si>
  <si>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</si>
  <si>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</si>
  <si>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</si>
  <si>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</si>
  <si>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</si>
  <si>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</si>
  <si>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</si>
  <si>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</si>
  <si>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</si>
  <si>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</si>
  <si>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</si>
  <si>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</si>
  <si>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</si>
  <si>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</si>
  <si>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</si>
  <si>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</si>
  <si>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</si>
  <si>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</si>
  <si>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</si>
  <si>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</si>
  <si>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</si>
  <si>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</si>
  <si>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</si>
  <si>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</si>
  <si>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</si>
  <si>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</si>
  <si>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</si>
  <si>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</si>
  <si>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</si>
  <si>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</si>
  <si>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</si>
  <si>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</si>
  <si>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</si>
  <si>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</si>
  <si>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</si>
  <si>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</si>
  <si>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</si>
  <si>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</si>
  <si>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</si>
  <si>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</si>
  <si>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</si>
  <si>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</si>
  <si>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</si>
  <si>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</si>
  <si>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</si>
  <si>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</si>
  <si>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</si>
  <si>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</si>
  <si>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</si>
  <si>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</si>
  <si>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</si>
  <si>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</si>
  <si>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</si>
  <si>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</si>
  <si>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</si>
  <si>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</si>
  <si>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</si>
  <si>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</si>
  <si>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</si>
  <si>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</si>
  <si>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</si>
  <si>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</si>
  <si>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</si>
  <si>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</si>
  <si>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</si>
  <si>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</si>
  <si>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</si>
  <si>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</si>
  <si>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</si>
  <si>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</si>
  <si>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</si>
  <si>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</si>
  <si>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</si>
  <si>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</si>
  <si>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</si>
  <si>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</si>
  <si>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</si>
  <si>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</si>
  <si>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</si>
  <si>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</si>
  <si>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</si>
  <si>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</si>
  <si>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</si>
  <si>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</si>
  <si>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</si>
  <si>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</si>
  <si>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</si>
  <si>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</si>
  <si>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</si>
  <si>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</si>
  <si>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</si>
  <si>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</si>
  <si>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</si>
  <si>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</si>
  <si>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</si>
  <si>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</si>
  <si>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</si>
  <si>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</si>
  <si>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</si>
  <si>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</si>
  <si>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</si>
  <si>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</si>
  <si>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</si>
  <si>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</si>
  <si>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</si>
  <si>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</si>
  <si>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</si>
  <si>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</si>
  <si>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</si>
  <si>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</si>
  <si>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</si>
  <si>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</si>
  <si>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</si>
  <si>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</si>
  <si>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</si>
  <si>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</si>
  <si>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</si>
  <si>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</si>
  <si>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</si>
  <si>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</si>
  <si>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</si>
  <si>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</si>
  <si>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</si>
  <si>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</si>
  <si>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</si>
  <si>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</si>
  <si>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</si>
  <si>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</si>
  <si>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</si>
  <si>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</si>
  <si>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</si>
  <si>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</si>
  <si>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</si>
  <si>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</si>
  <si>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</si>
  <si>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</si>
  <si>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</si>
  <si>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</si>
  <si>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</si>
  <si>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</si>
  <si>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</si>
  <si>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</si>
  <si>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</si>
  <si>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</si>
  <si>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</si>
  <si>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</si>
  <si>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</si>
  <si>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</si>
  <si>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</si>
  <si>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</si>
  <si>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</si>
  <si>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</si>
  <si>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</si>
  <si>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</si>
  <si>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</si>
  <si>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</si>
  <si>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</si>
  <si>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</si>
  <si>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</si>
  <si>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</si>
  <si>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</si>
  <si>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</si>
  <si>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</si>
  <si>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</si>
  <si>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</si>
  <si>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</si>
  <si>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</si>
  <si>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</si>
  <si>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</si>
  <si>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</si>
  <si>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</si>
  <si>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</si>
  <si>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</si>
  <si>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</si>
  <si>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</si>
  <si>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</si>
  <si>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</si>
  <si>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</si>
  <si>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</si>
  <si>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</si>
  <si>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</si>
  <si>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</si>
  <si>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</si>
  <si>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</si>
  <si>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</si>
  <si>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</si>
  <si>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</si>
  <si>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</si>
  <si>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</si>
  <si>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</si>
  <si>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</si>
  <si>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</si>
  <si>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</si>
  <si>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</si>
  <si>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</si>
  <si>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</si>
  <si>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</si>
  <si>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</si>
  <si>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</si>
  <si>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</si>
  <si>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</si>
  <si>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</si>
  <si>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</si>
  <si>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</si>
  <si>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</si>
  <si>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</si>
  <si>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</si>
  <si>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</si>
  <si>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</si>
  <si>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</si>
  <si>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</si>
  <si>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</si>
  <si>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</si>
  <si>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</si>
  <si>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</si>
  <si>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</si>
  <si>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</si>
  <si>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</si>
  <si>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</si>
  <si>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</si>
  <si>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</si>
  <si>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</si>
  <si>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</si>
  <si>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</si>
  <si>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</si>
  <si>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</si>
  <si>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</si>
  <si>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</si>
  <si>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</si>
  <si>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</si>
  <si>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</si>
  <si>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</si>
  <si>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</si>
  <si>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</si>
  <si>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</si>
  <si>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</si>
  <si>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</si>
  <si>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</si>
  <si>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</si>
  <si>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</si>
  <si>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</si>
  <si>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</si>
  <si>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</si>
  <si>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</si>
  <si>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</si>
  <si>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</si>
  <si>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</si>
  <si>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</si>
  <si>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</si>
  <si>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</si>
  <si>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</si>
  <si>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</si>
  <si>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</si>
  <si>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</si>
  <si>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</si>
  <si>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</si>
  <si>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</si>
  <si>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</si>
  <si>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</si>
  <si>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</si>
  <si>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</si>
  <si>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</si>
  <si>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</si>
  <si>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</si>
  <si>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</si>
  <si>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</si>
  <si>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</si>
  <si>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</si>
  <si>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</si>
  <si>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</si>
  <si>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</si>
  <si>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</si>
  <si>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</si>
  <si>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</si>
  <si>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</si>
  <si>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</si>
  <si>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</si>
  <si>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</si>
  <si>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</si>
  <si>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</si>
  <si>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</si>
  <si>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</si>
  <si>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</si>
  <si>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</si>
  <si>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</si>
  <si>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</si>
  <si>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</si>
  <si>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</si>
  <si>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</si>
  <si>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</si>
  <si>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</si>
  <si>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</si>
  <si>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</si>
  <si>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</si>
  <si>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</si>
  <si>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</si>
  <si>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</si>
  <si>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</si>
  <si>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</si>
  <si>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</si>
  <si>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</si>
  <si>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</si>
  <si>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</si>
  <si>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</si>
  <si>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</si>
  <si>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</si>
  <si>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</si>
  <si>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</si>
  <si>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</si>
  <si>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</si>
  <si>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</si>
  <si>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</si>
  <si>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</si>
  <si>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</si>
  <si>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</si>
  <si>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</si>
  <si>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</si>
  <si>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</si>
  <si>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</si>
  <si>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</si>
  <si>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</si>
  <si>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</si>
  <si>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</si>
  <si>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</si>
  <si>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</si>
  <si>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</si>
  <si>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</si>
  <si>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</si>
  <si>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</si>
  <si>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</si>
  <si>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</si>
  <si>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</si>
  <si>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</si>
  <si>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</si>
  <si>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</si>
  <si>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</si>
  <si>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</si>
  <si>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</si>
  <si>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</si>
  <si>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</si>
  <si>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</si>
  <si>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</si>
  <si>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</si>
  <si>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</si>
  <si>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</si>
  <si>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</si>
  <si>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</si>
  <si>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</si>
  <si>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</si>
  <si>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</si>
  <si>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</si>
  <si>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</si>
  <si>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</si>
  <si>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</si>
  <si>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</si>
  <si>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</si>
  <si>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</si>
  <si>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</si>
  <si>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</si>
  <si>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</si>
  <si>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</si>
  <si>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</si>
  <si>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</si>
  <si>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</si>
  <si>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</si>
  <si>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</si>
  <si>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</si>
  <si>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</si>
  <si>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</si>
  <si>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</si>
  <si>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</si>
  <si>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</si>
  <si>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</si>
  <si>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</si>
  <si>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</si>
  <si>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</si>
  <si>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</si>
  <si>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</si>
  <si>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</si>
  <si>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</si>
  <si>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</si>
  <si>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</si>
  <si>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</si>
  <si>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</si>
  <si>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</si>
  <si>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</si>
  <si>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</si>
  <si>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</si>
  <si>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</si>
  <si>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</si>
  <si>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</si>
  <si>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</si>
  <si>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</si>
  <si>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</si>
  <si>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</si>
  <si>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</si>
  <si>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</si>
  <si>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</si>
  <si>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</si>
  <si>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</si>
  <si>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</si>
  <si>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</si>
  <si>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</si>
  <si>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</si>
  <si>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</si>
  <si>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</si>
  <si>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</si>
  <si>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</si>
  <si>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</si>
  <si>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</si>
  <si>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</si>
  <si>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</si>
  <si>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</si>
  <si>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</si>
  <si>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</si>
  <si>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</si>
  <si>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</si>
  <si>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</si>
  <si>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</si>
  <si>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</si>
  <si>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</si>
  <si>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</si>
  <si>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</si>
  <si>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</si>
  <si>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</si>
  <si>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</si>
  <si>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</si>
  <si>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</si>
  <si>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</si>
  <si>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</si>
  <si>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</si>
  <si>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</si>
  <si>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</si>
  <si>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</si>
  <si>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</si>
  <si>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</si>
  <si>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</si>
  <si>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</si>
  <si>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</si>
  <si>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</si>
  <si>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</si>
  <si>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</si>
  <si>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</si>
  <si>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</si>
  <si>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</si>
  <si>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</si>
  <si>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</si>
  <si>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</si>
  <si>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</si>
  <si>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</si>
  <si>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</si>
  <si>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</si>
  <si>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</si>
  <si>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</si>
  <si>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</si>
  <si>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</si>
  <si>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</si>
  <si>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</si>
  <si>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</si>
  <si>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</si>
  <si>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</si>
  <si>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</si>
  <si>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</si>
  <si>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</si>
  <si>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</si>
  <si>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</si>
  <si>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</si>
  <si>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</si>
  <si>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</si>
  <si>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</si>
  <si>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</si>
  <si>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</si>
  <si>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</si>
  <si>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</si>
  <si>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</si>
  <si>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</si>
  <si>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</si>
  <si>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</si>
  <si>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</si>
  <si>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</si>
  <si>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</si>
  <si>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</si>
  <si>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</si>
  <si>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</si>
  <si>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</si>
  <si>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</si>
  <si>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</si>
  <si>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</si>
  <si>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</si>
  <si>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</si>
  <si>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</si>
  <si>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</si>
  <si>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</si>
  <si>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</si>
  <si>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</si>
  <si>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</si>
  <si>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</si>
  <si>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</si>
  <si>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</si>
  <si>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</si>
  <si>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</si>
  <si>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</si>
  <si>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</si>
  <si>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</si>
  <si>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</si>
  <si>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</si>
  <si>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</si>
  <si>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</si>
  <si>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</si>
  <si>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</si>
  <si>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</si>
  <si>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</si>
  <si>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</si>
  <si>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</si>
  <si>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</si>
  <si>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</si>
  <si>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</si>
  <si>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</si>
  <si>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</si>
  <si>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</si>
  <si>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</si>
  <si>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</si>
  <si>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</si>
  <si>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</si>
  <si>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</si>
  <si>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</si>
  <si>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</si>
  <si>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</si>
  <si>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</si>
  <si>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</si>
  <si>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</si>
  <si>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</si>
  <si>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</si>
  <si>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</si>
  <si>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</si>
  <si>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</si>
  <si>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</si>
  <si>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</si>
  <si>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</si>
  <si>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</si>
  <si>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</si>
  <si>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</si>
  <si>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</si>
  <si>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</si>
  <si>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</si>
  <si>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</si>
  <si>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</si>
  <si>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</si>
  <si>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</si>
  <si>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</si>
  <si>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</si>
  <si>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</si>
  <si>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</si>
  <si>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</si>
  <si>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</si>
  <si>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</si>
  <si>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</si>
  <si>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</si>
  <si>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</si>
  <si>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</si>
  <si>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</si>
  <si>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</si>
  <si>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</si>
  <si>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</si>
  <si>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</si>
  <si>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</si>
  <si>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</si>
  <si>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</si>
  <si>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</si>
  <si>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</si>
  <si>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</si>
  <si>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</si>
  <si>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</si>
  <si>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</si>
  <si>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</si>
  <si>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</si>
  <si>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</si>
  <si>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</si>
  <si>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</si>
  <si>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</si>
  <si>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</si>
  <si>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</si>
  <si>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</si>
  <si>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</si>
  <si>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</si>
  <si>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</si>
  <si>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</si>
  <si>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</si>
  <si>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</si>
  <si>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</si>
  <si>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</si>
  <si>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</si>
  <si>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</si>
  <si>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</si>
  <si>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</si>
  <si>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</si>
  <si>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</si>
  <si>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</si>
  <si>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</si>
  <si>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</si>
  <si>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</si>
  <si>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</si>
  <si>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</si>
  <si>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</si>
  <si>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</si>
  <si>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</si>
  <si>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</si>
  <si>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</si>
  <si>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</si>
  <si>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</si>
  <si>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</si>
  <si>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</si>
  <si>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</si>
  <si>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</si>
  <si>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</si>
  <si>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</si>
  <si>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</si>
  <si>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</si>
  <si>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</si>
  <si>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</si>
  <si>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</si>
  <si>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</si>
  <si>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</si>
  <si>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</si>
  <si>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</si>
  <si>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</si>
  <si>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</si>
  <si>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</si>
  <si>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</si>
  <si>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</si>
  <si>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</si>
  <si>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</si>
  <si>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</si>
  <si>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</si>
  <si>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</si>
  <si>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</si>
  <si>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</si>
  <si>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</si>
  <si>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</si>
  <si>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</si>
  <si>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</si>
  <si>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</si>
  <si>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</si>
  <si>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</si>
  <si>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</si>
  <si>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</si>
  <si>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</si>
  <si>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</si>
  <si>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</si>
  <si>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</si>
  <si>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</si>
  <si>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</si>
  <si>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</si>
  <si>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</si>
  <si>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</si>
  <si>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</si>
  <si>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</si>
  <si>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</si>
  <si>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</si>
  <si>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</si>
  <si>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</si>
  <si>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</si>
  <si>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</si>
  <si>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</si>
  <si>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</si>
  <si>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</si>
  <si>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</si>
  <si>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</si>
  <si>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</si>
  <si>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</si>
  <si>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</si>
  <si>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</si>
  <si>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</si>
  <si>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</si>
  <si>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</si>
  <si>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</si>
  <si>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</si>
  <si>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</si>
  <si>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</si>
  <si>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</si>
  <si>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</si>
  <si>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</si>
  <si>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</si>
  <si>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</si>
  <si>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</si>
  <si>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</si>
  <si>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</si>
  <si>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</si>
  <si>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</si>
  <si>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</si>
  <si>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</si>
  <si>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</si>
  <si>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</si>
  <si>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</si>
  <si>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</si>
  <si>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</si>
  <si>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</si>
  <si>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</si>
  <si>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</si>
  <si>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</si>
  <si>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</si>
  <si>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</si>
  <si>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</si>
  <si>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</si>
  <si>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</si>
  <si>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</si>
  <si>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</si>
  <si>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</si>
  <si>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</si>
  <si>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</si>
  <si>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</si>
  <si>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</si>
  <si>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</si>
  <si>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</si>
  <si>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</si>
  <si>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</si>
  <si>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</si>
  <si>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</si>
  <si>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</si>
  <si>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</si>
  <si>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</si>
  <si>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</si>
  <si>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</si>
  <si>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</si>
  <si>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</si>
  <si>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</si>
  <si>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</si>
  <si>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</si>
  <si>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</si>
  <si>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</si>
  <si>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</si>
  <si>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</si>
  <si>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</si>
  <si>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</si>
  <si>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</si>
  <si>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</si>
  <si>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</si>
  <si>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</si>
  <si>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</si>
  <si>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</si>
  <si>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</si>
  <si>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</si>
  <si>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</si>
  <si>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</si>
  <si>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</si>
  <si>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</si>
  <si>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</si>
  <si>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</si>
  <si>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</si>
  <si>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</si>
  <si>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</si>
  <si>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</si>
  <si>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</si>
  <si>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</si>
  <si>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</si>
  <si>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</si>
  <si>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</si>
  <si>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</si>
  <si>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</si>
  <si>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</si>
  <si>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</si>
  <si>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</si>
  <si>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</si>
  <si>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</si>
  <si>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</si>
  <si>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</si>
  <si>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</si>
  <si>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</si>
  <si>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</si>
  <si>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</si>
  <si>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</si>
  <si>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</si>
  <si>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</si>
  <si>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</si>
  <si>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</si>
  <si>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</si>
  <si>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</si>
  <si>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</si>
  <si>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</si>
  <si>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</si>
  <si>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</si>
  <si>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</si>
  <si>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</si>
  <si>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</si>
  <si>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</si>
  <si>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</si>
  <si>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</si>
  <si>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</si>
  <si>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</si>
  <si>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</si>
  <si>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</si>
  <si>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</si>
  <si>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</si>
  <si>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</si>
  <si>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</si>
  <si>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</si>
  <si>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</si>
  <si>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</si>
  <si>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</si>
  <si>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</si>
  <si>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</si>
  <si>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</si>
  <si>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</si>
  <si>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</si>
  <si>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</si>
  <si>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</si>
  <si>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</si>
  <si>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</si>
  <si>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</si>
  <si>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</si>
  <si>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</si>
  <si>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</si>
  <si>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</si>
  <si>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</si>
  <si>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</si>
  <si>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</si>
  <si>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</si>
  <si>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</si>
  <si>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</si>
  <si>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</si>
  <si>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</si>
  <si>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</si>
  <si>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</si>
  <si>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</si>
  <si>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</si>
  <si>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</si>
  <si>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</si>
  <si>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</si>
  <si>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</si>
  <si>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</si>
  <si>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</si>
  <si>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</si>
  <si>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</si>
  <si>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</si>
  <si>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</si>
  <si>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</si>
  <si>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</si>
  <si>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</si>
  <si>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</si>
  <si>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</si>
  <si>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</si>
  <si>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</si>
  <si>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</si>
  <si>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</si>
  <si>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</si>
  <si>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</si>
  <si>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</si>
  <si>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</si>
  <si>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</si>
  <si>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</si>
  <si>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</si>
  <si>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</si>
  <si>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</si>
  <si>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</si>
  <si>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</si>
  <si>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</si>
  <si>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</si>
  <si>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</si>
  <si>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</si>
  <si>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</si>
  <si>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</si>
  <si>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</si>
  <si>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</si>
  <si>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</si>
  <si>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</si>
  <si>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</si>
  <si>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</si>
  <si>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</si>
  <si>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</si>
  <si>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</si>
  <si>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</si>
  <si>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</si>
  <si>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</si>
  <si>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</si>
  <si>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</si>
  <si>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</si>
  <si>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</si>
  <si>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</si>
  <si>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</si>
  <si>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</si>
  <si>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</si>
  <si>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</si>
  <si>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</si>
  <si>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</si>
  <si>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</si>
  <si>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</si>
  <si>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</si>
  <si>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</si>
  <si>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</si>
  <si>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</si>
  <si>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</si>
  <si>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</si>
  <si>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</si>
  <si>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</si>
  <si>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</si>
  <si>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</si>
  <si>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</si>
  <si>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</si>
  <si>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</si>
  <si>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</si>
  <si>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</si>
  <si>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</si>
  <si>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</si>
  <si>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</si>
  <si>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</si>
  <si>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</si>
  <si>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</si>
  <si>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</si>
  <si>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</si>
  <si>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</si>
  <si>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</si>
  <si>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</si>
  <si>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</si>
  <si>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</si>
  <si>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</si>
  <si>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</si>
  <si>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</si>
  <si>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</si>
  <si>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</si>
  <si>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</si>
  <si>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</si>
  <si>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</si>
  <si>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</si>
  <si>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</si>
  <si>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</si>
  <si>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</si>
  <si>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</si>
  <si>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</si>
  <si>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</si>
  <si>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</si>
  <si>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</si>
  <si>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</si>
  <si>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</si>
  <si>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</si>
  <si>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</si>
  <si>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</si>
  <si>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</si>
  <si>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</si>
  <si>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</si>
  <si>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</si>
  <si>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</si>
  <si>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</si>
  <si>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</si>
  <si>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</si>
  <si>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</si>
  <si>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</si>
  <si>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</si>
  <si>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</si>
  <si>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</si>
  <si>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</si>
  <si>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</si>
  <si>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</si>
  <si>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</si>
  <si>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</si>
  <si>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</si>
  <si>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</si>
  <si>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</si>
  <si>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</si>
  <si>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</si>
  <si>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</si>
  <si>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</si>
  <si>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</si>
  <si>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</si>
  <si>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</si>
  <si>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</si>
  <si>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</si>
  <si>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</si>
  <si>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</si>
  <si>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</si>
  <si>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</si>
  <si>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</si>
  <si>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</si>
  <si>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</si>
  <si>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</si>
  <si>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</si>
  <si>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</si>
  <si>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</si>
  <si>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</si>
  <si>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</si>
  <si>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</si>
  <si>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</si>
  <si>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</si>
  <si>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</si>
  <si>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</si>
  <si>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</si>
  <si>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</si>
  <si>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</si>
  <si>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</si>
  <si>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</si>
  <si>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</si>
  <si>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</si>
  <si>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</si>
  <si>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</si>
  <si>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</si>
  <si>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</si>
  <si>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</si>
  <si>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</si>
  <si>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</si>
  <si>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</si>
  <si>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</si>
  <si>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</si>
  <si>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</si>
  <si>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</si>
  <si>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</si>
  <si>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</si>
  <si>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</si>
  <si>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</si>
  <si>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</si>
  <si>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</si>
  <si>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</si>
  <si>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</si>
  <si>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</si>
  <si>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</si>
  <si>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</si>
  <si>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</si>
  <si>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</si>
  <si>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</si>
  <si>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</si>
  <si>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</si>
  <si>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</si>
  <si>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</si>
  <si>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</si>
  <si>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</si>
  <si>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</si>
  <si>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</si>
  <si>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</si>
  <si>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</si>
  <si>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</si>
  <si>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</si>
  <si>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</si>
  <si>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</si>
  <si>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</si>
  <si>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</si>
  <si>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</si>
  <si>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</si>
  <si>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</si>
  <si>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</si>
  <si>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</si>
  <si>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</si>
  <si>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</si>
  <si>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</si>
  <si>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</si>
  <si>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</si>
  <si>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</si>
  <si>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</si>
  <si>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</si>
  <si>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</si>
  <si>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</si>
  <si>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</si>
  <si>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</si>
  <si>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</si>
  <si>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</si>
  <si>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</si>
  <si>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</si>
  <si>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</si>
  <si>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</si>
  <si>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</si>
  <si>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</si>
  <si>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</si>
  <si>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</si>
  <si>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</si>
  <si>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</si>
  <si>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</si>
  <si>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</si>
  <si>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</si>
  <si>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</si>
  <si>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</si>
  <si>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</si>
  <si>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</si>
  <si>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</si>
  <si>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</si>
  <si>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</si>
  <si>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</si>
  <si>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</si>
  <si>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</si>
  <si>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</si>
  <si>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</si>
  <si>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</si>
  <si>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</si>
  <si>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</si>
  <si>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</si>
  <si>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</si>
  <si>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</si>
  <si>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</si>
  <si>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</si>
  <si>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</si>
  <si>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</si>
  <si>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</si>
  <si>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</si>
  <si>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</si>
  <si>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</si>
  <si>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</si>
  <si>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</si>
  <si>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</si>
  <si>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Column Labels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</si>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</sst>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Green]\▲0.00%;[Red]\ \▼0.00%"/>
    <numFmt numFmtId="165" formatCode="&quot;$&quot;0.00,&quot;k&quot;"/>
    <numFmt numFmtId="166" formatCode="&quot;$&quot;#,##0.00"/>
    <numFmt numFmtId="167"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mbria"/>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57">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65" fontId="0" fillId="0" borderId="1" xfId="0" applyNumberFormat="1" applyFont="1" applyBorder="1" applyAlignment="1"/>
    <xf numFmtId="165" fontId="0" fillId="0" borderId="2" xfId="0" applyNumberFormat="1" applyFont="1" applyBorder="1" applyAlignment="1"/>
    <xf numFmtId="165" fontId="0" fillId="0" borderId="6" xfId="0" applyNumberFormat="1" applyFont="1" applyBorder="1" applyAlignment="1"/>
    <xf numFmtId="165" fontId="0" fillId="0" borderId="5" xfId="0" applyNumberFormat="1" applyFont="1" applyBorder="1" applyAlignment="1"/>
    <xf numFmtId="165" fontId="0" fillId="0" borderId="8" xfId="0" applyNumberFormat="1" applyFont="1" applyBorder="1" applyAlignment="1"/>
    <xf numFmtId="165" fontId="0" fillId="0" borderId="7" xfId="0" applyNumberFormat="1" applyFont="1" applyBorder="1" applyAlignment="1"/>
    <xf numFmtId="0" fontId="0" fillId="0" borderId="3" xfId="0" applyNumberFormat="1" applyFont="1" applyBorder="1" applyAlignment="1"/>
    <xf numFmtId="0" fontId="0" fillId="0" borderId="9"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9" xfId="0" applyNumberFormat="1" applyFont="1" applyBorder="1" applyAlignment="1"/>
    <xf numFmtId="10" fontId="0" fillId="0" borderId="4" xfId="0" applyNumberFormat="1" applyFont="1" applyBorder="1" applyAlignment="1"/>
    <xf numFmtId="0" fontId="0" fillId="0" borderId="10" xfId="0" applyFont="1" applyBorder="1" applyAlignment="1"/>
    <xf numFmtId="0" fontId="0" fillId="0" borderId="11" xfId="0" applyFont="1" applyBorder="1" applyAlignment="1"/>
    <xf numFmtId="0" fontId="0" fillId="0" borderId="5"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0" fillId="0" borderId="1" xfId="0" applyNumberFormat="1" applyFont="1" applyBorder="1" applyAlignment="1"/>
    <xf numFmtId="0" fontId="0" fillId="0" borderId="2" xfId="0" applyNumberFormat="1" applyFont="1" applyBorder="1" applyAlignment="1"/>
    <xf numFmtId="0" fontId="0" fillId="0" borderId="6" xfId="0" applyNumberFormat="1" applyFont="1" applyBorder="1" applyAlignment="1"/>
    <xf numFmtId="165" fontId="0" fillId="0" borderId="3" xfId="0" applyNumberFormat="1" applyFont="1" applyBorder="1" applyAlignment="1"/>
    <xf numFmtId="165" fontId="0" fillId="0" borderId="9" xfId="0" applyNumberFormat="1" applyFont="1" applyBorder="1" applyAlignment="1"/>
    <xf numFmtId="165" fontId="0" fillId="0" borderId="4" xfId="0" applyNumberFormat="1" applyFont="1" applyBorder="1" applyAlignment="1"/>
    <xf numFmtId="0" fontId="0" fillId="0" borderId="12" xfId="0" applyFont="1" applyBorder="1" applyAlignment="1"/>
    <xf numFmtId="165" fontId="0" fillId="0" borderId="12" xfId="0" applyNumberFormat="1" applyFont="1" applyBorder="1" applyAlignment="1"/>
    <xf numFmtId="165" fontId="0" fillId="0" borderId="13" xfId="0" applyNumberFormat="1" applyFont="1" applyBorder="1" applyAlignment="1"/>
    <xf numFmtId="165" fontId="0" fillId="0" borderId="14" xfId="0" applyNumberFormat="1" applyFont="1" applyBorder="1" applyAlignment="1"/>
    <xf numFmtId="166" fontId="0" fillId="0" borderId="3" xfId="0" applyNumberFormat="1" applyFont="1" applyBorder="1" applyAlignment="1"/>
    <xf numFmtId="166" fontId="0" fillId="0" borderId="9" xfId="0" applyNumberFormat="1" applyFont="1" applyBorder="1" applyAlignment="1"/>
    <xf numFmtId="166" fontId="0" fillId="0" borderId="4" xfId="0" applyNumberFormat="1" applyFont="1" applyBorder="1" applyAlignment="1"/>
    <xf numFmtId="166" fontId="0" fillId="0" borderId="0" xfId="0" applyNumberFormat="1" applyFont="1" applyAlignment="1"/>
    <xf numFmtId="1" fontId="0" fillId="0" borderId="3" xfId="0" applyNumberFormat="1" applyFont="1" applyBorder="1" applyAlignment="1"/>
    <xf numFmtId="1" fontId="0" fillId="0" borderId="9" xfId="0" applyNumberFormat="1" applyFont="1" applyBorder="1" applyAlignment="1"/>
    <xf numFmtId="1" fontId="0" fillId="0" borderId="4" xfId="0" applyNumberFormat="1" applyFont="1" applyBorder="1" applyAlignment="1"/>
    <xf numFmtId="167" fontId="0" fillId="0" borderId="0" xfId="0" applyNumberFormat="1" applyFont="1" applyAlignment="1"/>
    <xf numFmtId="0" fontId="0" fillId="0" borderId="12"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xf numFmtId="10" fontId="0" fillId="0" borderId="0" xfId="0" applyNumberFormat="1" applyFont="1" applyAlignment="1"/>
  </cellXfs>
  <cellStyles count="1">
    <cellStyle name="Normal" xfId="0" builtinId="0"/>
  </cellStyles>
  <dxfs count="53">
    <dxf>
      <numFmt numFmtId="166" formatCode="&quot;$&quot;#,##0.00"/>
    </dxf>
    <dxf>
      <numFmt numFmtId="168" formatCode="&quot;$&quot;#,##0.000"/>
    </dxf>
    <dxf>
      <numFmt numFmtId="166" formatCode="&quot;$&quot;#,##0.00"/>
    </dxf>
    <dxf>
      <numFmt numFmtId="166" formatCode="&quot;$&quot;#,##0.00"/>
    </dxf>
    <dxf>
      <numFmt numFmtId="168" formatCode="&quot;$&quot;#,##0.000"/>
    </dxf>
    <dxf>
      <numFmt numFmtId="166" formatCode="&quot;$&quot;#,##0.00"/>
    </dxf>
    <dxf>
      <numFmt numFmtId="14" formatCode="0.00%"/>
    </dxf>
    <dxf>
      <numFmt numFmtId="14" formatCode="0.00%"/>
    </dxf>
    <dxf>
      <numFmt numFmtId="14" formatCode="0.00%"/>
    </dxf>
    <dxf>
      <numFmt numFmtId="166" formatCode="&quot;$&quot;#,##0.00"/>
    </dxf>
    <dxf>
      <numFmt numFmtId="168" formatCode="&quot;$&quot;#,##0.000"/>
    </dxf>
    <dxf>
      <numFmt numFmtId="166" formatCode="&quot;$&quot;#,##0.00"/>
    </dxf>
    <dxf>
      <numFmt numFmtId="1" formatCode="0"/>
    </dxf>
    <dxf>
      <numFmt numFmtId="1" formatCode="0"/>
    </dxf>
    <dxf>
      <numFmt numFmtId="1" formatCode="0"/>
    </dxf>
    <dxf>
      <numFmt numFmtId="169" formatCode="0.0"/>
    </dxf>
    <dxf>
      <numFmt numFmtId="169" formatCode="0.0"/>
    </dxf>
    <dxf>
      <numFmt numFmtId="169" formatCode="0.0"/>
    </dxf>
    <dxf>
      <numFmt numFmtId="2" formatCode="0.00"/>
    </dxf>
    <dxf>
      <numFmt numFmtId="2" formatCode="0.00"/>
    </dxf>
    <dxf>
      <numFmt numFmtId="2" formatCode="0.00"/>
    </dxf>
    <dxf>
      <numFmt numFmtId="0" formatCode="General"/>
    </dxf>
    <dxf>
      <numFmt numFmtId="0" formatCode="General"/>
    </dxf>
    <dxf>
      <numFmt numFmtId="0" formatCode="General"/>
    </dxf>
    <dxf>
      <numFmt numFmtId="166" formatCode="&quot;$&quot;#,##0.00"/>
    </dxf>
    <dxf>
      <numFmt numFmtId="168" formatCode="&quot;$&quot;#,##0.000"/>
    </dxf>
    <dxf>
      <numFmt numFmtId="166" formatCode="&quot;$&quot;#,##0.00"/>
    </dxf>
    <dxf>
      <numFmt numFmtId="1" formatCode="0"/>
    </dxf>
    <dxf>
      <numFmt numFmtId="1" formatCode="0"/>
    </dxf>
    <dxf>
      <numFmt numFmtId="1" formatCode="0"/>
    </dxf>
    <dxf>
      <numFmt numFmtId="169" formatCode="0.0"/>
    </dxf>
    <dxf>
      <numFmt numFmtId="169" formatCode="0.0"/>
    </dxf>
    <dxf>
      <numFmt numFmtId="169" formatCode="0.0"/>
    </dxf>
    <dxf>
      <numFmt numFmtId="2" formatCode="0.00"/>
    </dxf>
    <dxf>
      <numFmt numFmtId="2" formatCode="0.00"/>
    </dxf>
    <dxf>
      <numFmt numFmtId="2" formatCode="0.00"/>
    </dxf>
    <dxf>
      <numFmt numFmtId="170" formatCode="0.000"/>
    </dxf>
    <dxf>
      <numFmt numFmtId="170" formatCode="0.000"/>
    </dxf>
    <dxf>
      <numFmt numFmtId="170" formatCode="0.000"/>
    </dxf>
    <dxf>
      <numFmt numFmtId="2" formatCode="0.00"/>
    </dxf>
    <dxf>
      <numFmt numFmtId="2" formatCode="0.00"/>
    </dxf>
    <dxf>
      <numFmt numFmtId="2" formatCode="0.00"/>
    </dxf>
    <dxf>
      <numFmt numFmtId="166" formatCode="&quot;$&quot;#,##0.00"/>
    </dxf>
    <dxf>
      <numFmt numFmtId="168" formatCode="&quot;$&quot;#,##0.000"/>
    </dxf>
    <dxf>
      <numFmt numFmtId="166" formatCode="&quot;$&quot;#,##0.00"/>
    </dxf>
    <dxf>
      <numFmt numFmtId="165" formatCode="&quot;$&quot;0.00,&quot;k&quot;"/>
    </dxf>
    <dxf>
      <numFmt numFmtId="165" formatCode="&quot;$&quot;0.00,&quot;k&quot;"/>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b val="0"/>
        <i val="0"/>
        <color theme="1"/>
      </font>
      <fill>
        <patternFill patternType="solid">
          <bgColor theme="1" tint="0.14996795556505021"/>
        </patternFill>
      </fill>
      <border diagonalUp="0" diagonalDown="0">
        <left/>
        <right/>
        <top/>
        <bottom/>
        <vertical/>
        <horizontal/>
      </border>
    </dxf>
  </dxfs>
  <tableStyles count="2">
    <tableStyle name="AB" pivot="0" table="0" count="10">
      <tableStyleElement type="wholeTable" dxfId="52"/>
      <tableStyleElement type="headerRow" dxfId="51"/>
    </tableStyle>
    <tableStyle name="Data-style" pivot="0" count="3">
      <tableStyleElement type="headerRow" dxfId="50"/>
      <tableStyleElement type="firstRowStripe" dxfId="49"/>
      <tableStyleElement type="secondRowStripe" dxfId="48"/>
    </tableStyle>
  </tableStyles>
  <colors>
    <mruColors>
      <color rgb="FFE3418A"/>
      <color rgb="FF3737B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1" tint="0.3499862666707357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Analysis.xlsx]Dual chart!PivotTable1</c:name>
    <c:fmtId val="2"/>
  </c:pivotSource>
  <c:chart>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'Dual chart'!$B$3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'Dual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'Dual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CC9-455A-A686-47C198B54E9E}"/>
            </c:ext>
          </c:extLst>
        </c:ser>
        <c:dLbls>
          <c:showLegendKey val="0"/>
          <c:showVal val="0"/>
          <c:showCatName val="0"/>
          <c:showSerName val="0"/>
          <c:showPercent val="0"/>
          <c:showBubbleSize val="0"/>
        </c:dLbls>
        <c:gapWidth val="219"/>
        <c:overlap val="-27"/>
        <c:axId val="339740888"/>
        <c:axId val="339743184"/>
      </c:barChart>
      <c:lineChart>
        <c:grouping val="standard"/>
        <c:varyColors val="0"/>
        <c:ser>
          <c:idx val="1"/>
          <c:order val="1"/>
          <c:tx>
            <c:strRef>
              <c:f>'Dual chart'!$C$3</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'Dual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'Dual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CC9-455A-A686-47C198B54E9E}"/>
            </c:ext>
          </c:extLst>
        </c:ser>
        <c:dLbls>
          <c:showLegendKey val="0"/>
          <c:showVal val="0"/>
          <c:showCatName val="0"/>
          <c:showSerName val="0"/>
          <c:showPercent val="0"/>
          <c:showBubbleSize val="0"/>
        </c:dLbls>
        <c:marker val="1"/>
        <c:smooth val="0"/>
        <c:axId val="337228392"/>
        <c:axId val="337228064"/>
      </c:lineChart>
      <c:catAx>
        <c:axId val="339740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743184"/>
        <c:crosses val="autoZero"/>
        <c:auto val="1"/>
        <c:lblAlgn val="ctr"/>
        <c:lblOffset val="100"/>
        <c:noMultiLvlLbl val="0"/>
      </c:catAx>
      <c:valAx>
        <c:axId val="33974318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740888"/>
        <c:crosses val="autoZero"/>
        <c:crossBetween val="between"/>
      </c:valAx>
      <c:valAx>
        <c:axId val="337228064"/>
        <c:scaling>
          <c:orientation val="minMax"/>
        </c:scaling>
        <c:delete val="0"/>
        <c:axPos val="r"/>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7228392"/>
        <c:crosses val="max"/>
        <c:crossBetween val="between"/>
      </c:valAx>
      <c:catAx>
        <c:axId val="337228392"/>
        <c:scaling>
          <c:orientation val="minMax"/>
        </c:scaling>
        <c:delete val="1"/>
        <c:axPos val="t"/>
        <c:numFmt formatCode="General" sourceLinked="1"/>
        <c:majorTickMark val="none"/>
        <c:minorTickMark val="none"/>
        <c:tickLblPos val="nextTo"/>
        <c:crossAx val="337228064"/>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1750">
      <a:solidFill>
        <a:schemeClr val="tx1"/>
      </a:solidFill>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1"/>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6806387225553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7.7178975382568196E-2"/>
              <c:y val="-0.1435185185185185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9.5808383233532954E-2"/>
              <c:y val="-0.236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20758483033932135"/>
              <c:y val="1.388888888888872E-2"/>
            </c:manualLayout>
          </c:layou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71799183784663"/>
          <c:y val="0.14120370370370369"/>
          <c:w val="0.44444444444444442"/>
          <c:h val="0.77314814814814814"/>
        </c:manualLayout>
      </c:layout>
      <c:doughnutChart>
        <c:varyColors val="1"/>
        <c:ser>
          <c:idx val="0"/>
          <c:order val="0"/>
          <c:tx>
            <c:strRef>
              <c:f>'Donut chart'!$B$3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AE-4248-80DA-34C753B99B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BB-4A58-9A92-B646E1488CF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7AE-4248-80DA-34C753B99B47}"/>
              </c:ext>
            </c:extLst>
          </c:dPt>
          <c:dLbls>
            <c:dLbl>
              <c:idx val="1"/>
              <c:layout>
                <c:manualLayout>
                  <c:x val="-1.5968063872255536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BB-4A58-9A92-B646E1488C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7AE-4248-80DA-34C753B99B47}"/>
            </c:ext>
          </c:extLst>
        </c:ser>
        <c:dLbls>
          <c:showLegendKey val="0"/>
          <c:showVal val="1"/>
          <c:showCatName val="0"/>
          <c:showSerName val="0"/>
          <c:showPercent val="0"/>
          <c:showBubbleSize val="0"/>
          <c:showLeaderLines val="1"/>
        </c:dLbls>
        <c:firstSliceAng val="0"/>
        <c:holeSize val="63"/>
      </c:doughnutChart>
      <c:spPr>
        <a:noFill/>
        <a:ln>
          <a:noFill/>
        </a:ln>
        <a:effectLst>
          <a:innerShdw blurRad="139700" dist="50800" dir="8100000">
            <a:schemeClr val="bg1"/>
          </a:innerShdw>
          <a:softEdge rad="254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 sales!PivotTable4</c:name>
    <c:fmtId val="1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 sales'!$B$3:$B$4</c:f>
              <c:strCache>
                <c:ptCount val="1"/>
                <c:pt idx="0">
                  <c:v>Furniture</c:v>
                </c:pt>
              </c:strCache>
            </c:strRef>
          </c:tx>
          <c:spPr>
            <a:ln w="28575" cap="rnd">
              <a:solidFill>
                <a:schemeClr val="accent1"/>
              </a:solidFill>
              <a:round/>
            </a:ln>
            <a:effectLst/>
          </c:spPr>
          <c:marker>
            <c:symbol val="none"/>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sales'!$B$5:$B$17</c:f>
              <c:numCache>
                <c:formatCode>General</c:formatCode>
                <c:ptCount val="12"/>
                <c:pt idx="0">
                  <c:v>31278.5756</c:v>
                </c:pt>
                <c:pt idx="1">
                  <c:v>16241.338399999995</c:v>
                </c:pt>
                <c:pt idx="2">
                  <c:v>49959.414999999986</c:v>
                </c:pt>
                <c:pt idx="3">
                  <c:v>40878.852400000011</c:v>
                </c:pt>
                <c:pt idx="4">
                  <c:v>48585.827699999951</c:v>
                </c:pt>
                <c:pt idx="5">
                  <c:v>49850.08529999997</c:v>
                </c:pt>
                <c:pt idx="6">
                  <c:v>51576.504999999968</c:v>
                </c:pt>
                <c:pt idx="7">
                  <c:v>45487.504999999983</c:v>
                </c:pt>
                <c:pt idx="8">
                  <c:v>106426.23869999996</c:v>
                </c:pt>
                <c:pt idx="9">
                  <c:v>56345.710699999967</c:v>
                </c:pt>
                <c:pt idx="10">
                  <c:v>119032.07599999994</c:v>
                </c:pt>
                <c:pt idx="11">
                  <c:v>126337.66549999994</c:v>
                </c:pt>
              </c:numCache>
            </c:numRef>
          </c:val>
          <c:smooth val="0"/>
          <c:extLst>
            <c:ext xmlns:c16="http://schemas.microsoft.com/office/drawing/2014/chart" uri="{C3380CC4-5D6E-409C-BE32-E72D297353CC}">
              <c16:uniqueId val="{00000000-53AC-4A00-AB0E-515A83EEA2C7}"/>
            </c:ext>
          </c:extLst>
        </c:ser>
        <c:ser>
          <c:idx val="1"/>
          <c:order val="1"/>
          <c:tx>
            <c:strRef>
              <c:f>'State sales'!$C$3:$C$4</c:f>
              <c:strCache>
                <c:ptCount val="1"/>
                <c:pt idx="0">
                  <c:v>Office Supplies</c:v>
                </c:pt>
              </c:strCache>
            </c:strRef>
          </c:tx>
          <c:spPr>
            <a:ln w="28575" cap="rnd">
              <a:solidFill>
                <a:schemeClr val="accent2"/>
              </a:solidFill>
              <a:round/>
            </a:ln>
            <a:effectLst/>
          </c:spPr>
          <c:marker>
            <c:symbol val="none"/>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sales'!$C$5:$C$17</c:f>
              <c:numCache>
                <c:formatCode>General</c:formatCode>
                <c:ptCount val="12"/>
                <c:pt idx="0">
                  <c:v>33663.222999999998</c:v>
                </c:pt>
                <c:pt idx="1">
                  <c:v>20571.908999999985</c:v>
                </c:pt>
                <c:pt idx="2">
                  <c:v>56205.159000000014</c:v>
                </c:pt>
                <c:pt idx="3">
                  <c:v>49275.219999999972</c:v>
                </c:pt>
                <c:pt idx="4">
                  <c:v>43394.047999999952</c:v>
                </c:pt>
                <c:pt idx="5">
                  <c:v>49799.947000000007</c:v>
                </c:pt>
                <c:pt idx="6">
                  <c:v>43217.344999999972</c:v>
                </c:pt>
                <c:pt idx="7">
                  <c:v>62306.656000000003</c:v>
                </c:pt>
                <c:pt idx="8">
                  <c:v>102773.82399999994</c:v>
                </c:pt>
                <c:pt idx="9">
                  <c:v>54086.333999999988</c:v>
                </c:pt>
                <c:pt idx="10">
                  <c:v>99578.569000000061</c:v>
                </c:pt>
                <c:pt idx="11">
                  <c:v>104174.79800000002</c:v>
                </c:pt>
              </c:numCache>
            </c:numRef>
          </c:val>
          <c:smooth val="0"/>
          <c:extLst>
            <c:ext xmlns:c16="http://schemas.microsoft.com/office/drawing/2014/chart" uri="{C3380CC4-5D6E-409C-BE32-E72D297353CC}">
              <c16:uniqueId val="{00000001-53AC-4A00-AB0E-515A83EEA2C7}"/>
            </c:ext>
          </c:extLst>
        </c:ser>
        <c:ser>
          <c:idx val="2"/>
          <c:order val="2"/>
          <c:tx>
            <c:strRef>
              <c:f>'State sales'!$D$3:$D$4</c:f>
              <c:strCache>
                <c:ptCount val="1"/>
                <c:pt idx="0">
                  <c:v>Technology</c:v>
                </c:pt>
              </c:strCache>
            </c:strRef>
          </c:tx>
          <c:spPr>
            <a:ln w="28575" cap="rnd">
              <a:solidFill>
                <a:schemeClr val="accent3"/>
              </a:solidFill>
              <a:round/>
            </a:ln>
            <a:effectLst/>
          </c:spPr>
          <c:marker>
            <c:symbol val="none"/>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sales'!$D$5:$D$17</c:f>
              <c:numCache>
                <c:formatCode>General</c:formatCode>
                <c:ptCount val="12"/>
                <c:pt idx="0">
                  <c:v>30424.138999999996</c:v>
                </c:pt>
                <c:pt idx="1">
                  <c:v>23359.401999999998</c:v>
                </c:pt>
                <c:pt idx="2">
                  <c:v>93088.409999999974</c:v>
                </c:pt>
                <c:pt idx="3">
                  <c:v>51697.495000000017</c:v>
                </c:pt>
                <c:pt idx="4">
                  <c:v>64142.411000000007</c:v>
                </c:pt>
                <c:pt idx="5">
                  <c:v>47432.579000000005</c:v>
                </c:pt>
                <c:pt idx="6">
                  <c:v>54786.987999999976</c:v>
                </c:pt>
                <c:pt idx="7">
                  <c:v>51795.29000000003</c:v>
                </c:pt>
                <c:pt idx="8">
                  <c:v>100570.03699999995</c:v>
                </c:pt>
                <c:pt idx="9">
                  <c:v>86683.156999999992</c:v>
                </c:pt>
                <c:pt idx="10">
                  <c:v>130509.42900000005</c:v>
                </c:pt>
                <c:pt idx="11">
                  <c:v>101664.69599999998</c:v>
                </c:pt>
              </c:numCache>
            </c:numRef>
          </c:val>
          <c:smooth val="0"/>
          <c:extLst>
            <c:ext xmlns:c16="http://schemas.microsoft.com/office/drawing/2014/chart" uri="{C3380CC4-5D6E-409C-BE32-E72D297353CC}">
              <c16:uniqueId val="{00000002-53AC-4A00-AB0E-515A83EEA2C7}"/>
            </c:ext>
          </c:extLst>
        </c:ser>
        <c:dLbls>
          <c:showLegendKey val="0"/>
          <c:showVal val="0"/>
          <c:showCatName val="0"/>
          <c:showSerName val="0"/>
          <c:showPercent val="0"/>
          <c:showBubbleSize val="0"/>
        </c:dLbls>
        <c:smooth val="0"/>
        <c:axId val="533025288"/>
        <c:axId val="533024960"/>
      </c:lineChart>
      <c:catAx>
        <c:axId val="53302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24960"/>
        <c:crosses val="autoZero"/>
        <c:auto val="1"/>
        <c:lblAlgn val="ctr"/>
        <c:lblOffset val="100"/>
        <c:noMultiLvlLbl val="0"/>
      </c:catAx>
      <c:valAx>
        <c:axId val="53302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25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SALES!PivotTable1</c:name>
    <c:fmtId val="11"/>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'TOP 5 SALES'!$B$3:$B$4</c:f>
              <c:strCache>
                <c:ptCount val="1"/>
                <c:pt idx="0">
                  <c:v>Home Office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5 SALES'!$A$5:$A$10</c:f>
              <c:strCache>
                <c:ptCount val="5"/>
                <c:pt idx="0">
                  <c:v>Phones</c:v>
                </c:pt>
                <c:pt idx="1">
                  <c:v>Chairs</c:v>
                </c:pt>
                <c:pt idx="2">
                  <c:v>Storage</c:v>
                </c:pt>
                <c:pt idx="3">
                  <c:v>Tables</c:v>
                </c:pt>
                <c:pt idx="4">
                  <c:v>Binders</c:v>
                </c:pt>
              </c:strCache>
            </c:strRef>
          </c:cat>
          <c:val>
            <c:numRef>
              <c:f>'TOP 5 SALES'!$B$5:$B$10</c:f>
              <c:numCache>
                <c:formatCode>"$"0.00,"k"</c:formatCode>
                <c:ptCount val="5"/>
                <c:pt idx="0">
                  <c:v>68920.876000000018</c:v>
                </c:pt>
                <c:pt idx="1">
                  <c:v>56445.482999999993</c:v>
                </c:pt>
                <c:pt idx="2">
                  <c:v>43560.208000000006</c:v>
                </c:pt>
                <c:pt idx="3">
                  <c:v>36160.019499999995</c:v>
                </c:pt>
                <c:pt idx="4">
                  <c:v>33691.411</c:v>
                </c:pt>
              </c:numCache>
            </c:numRef>
          </c:val>
          <c:extLst>
            <c:ext xmlns:c16="http://schemas.microsoft.com/office/drawing/2014/chart" uri="{C3380CC4-5D6E-409C-BE32-E72D297353CC}">
              <c16:uniqueId val="{00000000-1A8B-4E4D-B640-602E83234FC6}"/>
            </c:ext>
          </c:extLst>
        </c:ser>
        <c:ser>
          <c:idx val="1"/>
          <c:order val="1"/>
          <c:tx>
            <c:strRef>
              <c:f>'TOP 5 SALES'!$C$3:$C$4</c:f>
              <c:strCache>
                <c:ptCount val="1"/>
                <c:pt idx="0">
                  <c:v>Corporate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'TOP 5 SALES'!$A$5:$A$10</c:f>
              <c:strCache>
                <c:ptCount val="5"/>
                <c:pt idx="0">
                  <c:v>Phones</c:v>
                </c:pt>
                <c:pt idx="1">
                  <c:v>Chairs</c:v>
                </c:pt>
                <c:pt idx="2">
                  <c:v>Storage</c:v>
                </c:pt>
                <c:pt idx="3">
                  <c:v>Tables</c:v>
                </c:pt>
                <c:pt idx="4">
                  <c:v>Binders</c:v>
                </c:pt>
              </c:strCache>
            </c:strRef>
          </c:cat>
          <c:val>
            <c:numRef>
              <c:f>'TOP 5 SALES'!$C$5:$C$10</c:f>
              <c:numCache>
                <c:formatCode>"$"0.00,"k"</c:formatCode>
                <c:ptCount val="5"/>
                <c:pt idx="0">
                  <c:v>91153.414000000063</c:v>
                </c:pt>
                <c:pt idx="1">
                  <c:v>99140.87799999991</c:v>
                </c:pt>
                <c:pt idx="2">
                  <c:v>79790.997999999978</c:v>
                </c:pt>
                <c:pt idx="3">
                  <c:v>70871.717499999955</c:v>
                </c:pt>
                <c:pt idx="4">
                  <c:v>51560.313000000053</c:v>
                </c:pt>
              </c:numCache>
            </c:numRef>
          </c:val>
          <c:extLst>
            <c:ext xmlns:c16="http://schemas.microsoft.com/office/drawing/2014/chart" uri="{C3380CC4-5D6E-409C-BE32-E72D297353CC}">
              <c16:uniqueId val="{00000003-1A8B-4E4D-B640-602E83234FC6}"/>
            </c:ext>
          </c:extLst>
        </c:ser>
        <c:ser>
          <c:idx val="2"/>
          <c:order val="2"/>
          <c:tx>
            <c:strRef>
              <c:f>'TOP 5 SALES'!$D$3:$D$4</c:f>
              <c:strCache>
                <c:ptCount val="1"/>
                <c:pt idx="0">
                  <c:v>Consumer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'TOP 5 SALES'!$A$5:$A$10</c:f>
              <c:strCache>
                <c:ptCount val="5"/>
                <c:pt idx="0">
                  <c:v>Phones</c:v>
                </c:pt>
                <c:pt idx="1">
                  <c:v>Chairs</c:v>
                </c:pt>
                <c:pt idx="2">
                  <c:v>Storage</c:v>
                </c:pt>
                <c:pt idx="3">
                  <c:v>Tables</c:v>
                </c:pt>
                <c:pt idx="4">
                  <c:v>Binders</c:v>
                </c:pt>
              </c:strCache>
            </c:strRef>
          </c:cat>
          <c:val>
            <c:numRef>
              <c:f>'TOP 5 SALES'!$D$5:$D$10</c:f>
              <c:numCache>
                <c:formatCode>"$"0.00,"k"</c:formatCode>
                <c:ptCount val="5"/>
                <c:pt idx="0">
                  <c:v>169932.76400000029</c:v>
                </c:pt>
                <c:pt idx="1">
                  <c:v>172862.74200000014</c:v>
                </c:pt>
                <c:pt idx="2">
                  <c:v>100492.40200000007</c:v>
                </c:pt>
                <c:pt idx="3">
                  <c:v>99933.795000000027</c:v>
                </c:pt>
                <c:pt idx="4">
                  <c:v>118161.00899999998</c:v>
                </c:pt>
              </c:numCache>
            </c:numRef>
          </c:val>
          <c:extLst>
            <c:ext xmlns:c16="http://schemas.microsoft.com/office/drawing/2014/chart" uri="{C3380CC4-5D6E-409C-BE32-E72D297353CC}">
              <c16:uniqueId val="{00000004-1A8B-4E4D-B640-602E83234FC6}"/>
            </c:ext>
          </c:extLst>
        </c:ser>
        <c:dLbls>
          <c:showLegendKey val="0"/>
          <c:showVal val="0"/>
          <c:showCatName val="0"/>
          <c:showSerName val="0"/>
          <c:showPercent val="0"/>
          <c:showBubbleSize val="0"/>
        </c:dLbls>
        <c:gapWidth val="182"/>
        <c:overlap val="-50"/>
        <c:axId val="130783776"/>
        <c:axId val="339034280"/>
      </c:barChart>
      <c:catAx>
        <c:axId val="130783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034280"/>
        <c:crosses val="autoZero"/>
        <c:auto val="1"/>
        <c:lblAlgn val="ctr"/>
        <c:lblOffset val="100"/>
        <c:noMultiLvlLbl val="0"/>
      </c:catAx>
      <c:valAx>
        <c:axId val="339034280"/>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783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615-418B-A9BA-9D9A24A31A5D}"/>
            </c:ext>
          </c:extLst>
        </c:ser>
        <c:dLbls>
          <c:showLegendKey val="0"/>
          <c:showVal val="0"/>
          <c:showCatName val="0"/>
          <c:showSerName val="0"/>
          <c:showPercent val="0"/>
          <c:showBubbleSize val="0"/>
        </c:dLbls>
        <c:smooth val="0"/>
        <c:axId val="342471304"/>
        <c:axId val="342471632"/>
      </c:lineChart>
      <c:catAx>
        <c:axId val="342471304"/>
        <c:scaling>
          <c:orientation val="minMax"/>
        </c:scaling>
        <c:delete val="1"/>
        <c:axPos val="b"/>
        <c:numFmt formatCode="General" sourceLinked="1"/>
        <c:majorTickMark val="none"/>
        <c:minorTickMark val="none"/>
        <c:tickLblPos val="nextTo"/>
        <c:crossAx val="342471632"/>
        <c:crosses val="autoZero"/>
        <c:auto val="1"/>
        <c:lblAlgn val="ctr"/>
        <c:lblOffset val="100"/>
        <c:noMultiLvlLbl val="0"/>
      </c:catAx>
      <c:valAx>
        <c:axId val="342471632"/>
        <c:scaling>
          <c:orientation val="minMax"/>
        </c:scaling>
        <c:delete val="1"/>
        <c:axPos val="l"/>
        <c:numFmt formatCode="&quot;$&quot;#,##0.00" sourceLinked="1"/>
        <c:majorTickMark val="none"/>
        <c:minorTickMark val="none"/>
        <c:tickLblPos val="nextTo"/>
        <c:crossAx val="342471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marker>
          <c:symbol val="none"/>
        </c:marker>
      </c:pivotFmt>
    </c:pivotFmts>
    <c:plotArea>
      <c:layout/>
      <c:lineChart>
        <c:grouping val="standard"/>
        <c:varyColors val="0"/>
        <c:ser>
          <c:idx val="0"/>
          <c:order val="0"/>
          <c:tx>
            <c:strRef>
              <c:f>KPI!$E$3</c:f>
              <c:strCache>
                <c:ptCount val="1"/>
                <c:pt idx="0">
                  <c:v>Total</c:v>
                </c:pt>
              </c:strCache>
            </c:strRef>
          </c:tx>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4C04-45C2-B990-352DCE0CFC0A}"/>
            </c:ext>
          </c:extLst>
        </c:ser>
        <c:dLbls>
          <c:showLegendKey val="0"/>
          <c:showVal val="0"/>
          <c:showCatName val="0"/>
          <c:showSerName val="0"/>
          <c:showPercent val="0"/>
          <c:showBubbleSize val="0"/>
        </c:dLbls>
        <c:smooth val="0"/>
        <c:axId val="343193032"/>
        <c:axId val="343191720"/>
      </c:lineChart>
      <c:catAx>
        <c:axId val="343193032"/>
        <c:scaling>
          <c:orientation val="minMax"/>
        </c:scaling>
        <c:delete val="1"/>
        <c:axPos val="b"/>
        <c:numFmt formatCode="General" sourceLinked="1"/>
        <c:majorTickMark val="none"/>
        <c:minorTickMark val="none"/>
        <c:tickLblPos val="nextTo"/>
        <c:crossAx val="343191720"/>
        <c:crosses val="autoZero"/>
        <c:auto val="1"/>
        <c:lblAlgn val="ctr"/>
        <c:lblOffset val="100"/>
        <c:noMultiLvlLbl val="0"/>
      </c:catAx>
      <c:valAx>
        <c:axId val="343191720"/>
        <c:scaling>
          <c:orientation val="minMax"/>
        </c:scaling>
        <c:delete val="1"/>
        <c:axPos val="l"/>
        <c:numFmt formatCode="&quot;$&quot;#,##0.00" sourceLinked="1"/>
        <c:majorTickMark val="none"/>
        <c:minorTickMark val="none"/>
        <c:tickLblPos val="nextTo"/>
        <c:crossAx val="343193032"/>
        <c:crosses val="autoZero"/>
        <c:crossBetween val="between"/>
      </c:valAx>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28-4990-8E26-5349232B6CEC}"/>
            </c:ext>
          </c:extLst>
        </c:ser>
        <c:dLbls>
          <c:showLegendKey val="0"/>
          <c:showVal val="0"/>
          <c:showCatName val="0"/>
          <c:showSerName val="0"/>
          <c:showPercent val="0"/>
          <c:showBubbleSize val="0"/>
        </c:dLbls>
        <c:smooth val="0"/>
        <c:axId val="337742368"/>
        <c:axId val="343134048"/>
      </c:lineChart>
      <c:catAx>
        <c:axId val="337742368"/>
        <c:scaling>
          <c:orientation val="minMax"/>
        </c:scaling>
        <c:delete val="1"/>
        <c:axPos val="b"/>
        <c:numFmt formatCode="General" sourceLinked="1"/>
        <c:majorTickMark val="none"/>
        <c:minorTickMark val="none"/>
        <c:tickLblPos val="nextTo"/>
        <c:crossAx val="343134048"/>
        <c:crosses val="autoZero"/>
        <c:auto val="1"/>
        <c:lblAlgn val="ctr"/>
        <c:lblOffset val="100"/>
        <c:noMultiLvlLbl val="0"/>
      </c:catAx>
      <c:valAx>
        <c:axId val="343134048"/>
        <c:scaling>
          <c:orientation val="minMax"/>
        </c:scaling>
        <c:delete val="1"/>
        <c:axPos val="l"/>
        <c:numFmt formatCode="0" sourceLinked="1"/>
        <c:majorTickMark val="none"/>
        <c:minorTickMark val="none"/>
        <c:tickLblPos val="nextTo"/>
        <c:crossAx val="33774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7A3-4A91-84EB-B7E4B5015F0B}"/>
            </c:ext>
          </c:extLst>
        </c:ser>
        <c:dLbls>
          <c:showLegendKey val="0"/>
          <c:showVal val="0"/>
          <c:showCatName val="0"/>
          <c:showSerName val="0"/>
          <c:showPercent val="0"/>
          <c:showBubbleSize val="0"/>
        </c:dLbls>
        <c:smooth val="0"/>
        <c:axId val="342984280"/>
        <c:axId val="342983624"/>
      </c:lineChart>
      <c:catAx>
        <c:axId val="342984280"/>
        <c:scaling>
          <c:orientation val="minMax"/>
        </c:scaling>
        <c:delete val="1"/>
        <c:axPos val="b"/>
        <c:numFmt formatCode="General" sourceLinked="1"/>
        <c:majorTickMark val="none"/>
        <c:minorTickMark val="none"/>
        <c:tickLblPos val="nextTo"/>
        <c:crossAx val="342983624"/>
        <c:crosses val="autoZero"/>
        <c:auto val="1"/>
        <c:lblAlgn val="ctr"/>
        <c:lblOffset val="100"/>
        <c:noMultiLvlLbl val="0"/>
      </c:catAx>
      <c:valAx>
        <c:axId val="342983624"/>
        <c:scaling>
          <c:orientation val="minMax"/>
        </c:scaling>
        <c:delete val="1"/>
        <c:axPos val="l"/>
        <c:numFmt formatCode="0" sourceLinked="1"/>
        <c:majorTickMark val="none"/>
        <c:minorTickMark val="none"/>
        <c:tickLblPos val="nextTo"/>
        <c:crossAx val="342984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A2-4ED7-A33A-D360BA160CF7}"/>
            </c:ext>
          </c:extLst>
        </c:ser>
        <c:dLbls>
          <c:showLegendKey val="0"/>
          <c:showVal val="0"/>
          <c:showCatName val="0"/>
          <c:showSerName val="0"/>
          <c:showPercent val="0"/>
          <c:showBubbleSize val="0"/>
        </c:dLbls>
        <c:smooth val="0"/>
        <c:axId val="350890112"/>
        <c:axId val="350889456"/>
      </c:lineChart>
      <c:catAx>
        <c:axId val="350890112"/>
        <c:scaling>
          <c:orientation val="minMax"/>
        </c:scaling>
        <c:delete val="1"/>
        <c:axPos val="b"/>
        <c:numFmt formatCode="General" sourceLinked="1"/>
        <c:majorTickMark val="none"/>
        <c:minorTickMark val="none"/>
        <c:tickLblPos val="nextTo"/>
        <c:crossAx val="350889456"/>
        <c:crosses val="autoZero"/>
        <c:auto val="1"/>
        <c:lblAlgn val="ctr"/>
        <c:lblOffset val="100"/>
        <c:noMultiLvlLbl val="0"/>
      </c:catAx>
      <c:valAx>
        <c:axId val="350889456"/>
        <c:scaling>
          <c:orientation val="minMax"/>
        </c:scaling>
        <c:delete val="1"/>
        <c:axPos val="l"/>
        <c:numFmt formatCode="0.00%" sourceLinked="1"/>
        <c:majorTickMark val="none"/>
        <c:minorTickMark val="none"/>
        <c:tickLblPos val="nextTo"/>
        <c:crossAx val="350890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pivotFmt>
      <c:pivotFmt>
        <c:idx val="3"/>
        <c:spPr>
          <a:ln w="34925" cap="rnd">
            <a:solidFill>
              <a:schemeClr val="bg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5CC-4C65-900E-F94AD8A95486}"/>
            </c:ext>
          </c:extLst>
        </c:ser>
        <c:dLbls>
          <c:showLegendKey val="0"/>
          <c:showVal val="0"/>
          <c:showCatName val="0"/>
          <c:showSerName val="0"/>
          <c:showPercent val="0"/>
          <c:showBubbleSize val="0"/>
        </c:dLbls>
        <c:smooth val="0"/>
        <c:axId val="342471304"/>
        <c:axId val="342471632"/>
      </c:lineChart>
      <c:catAx>
        <c:axId val="342471304"/>
        <c:scaling>
          <c:orientation val="minMax"/>
        </c:scaling>
        <c:delete val="1"/>
        <c:axPos val="b"/>
        <c:numFmt formatCode="General" sourceLinked="1"/>
        <c:majorTickMark val="none"/>
        <c:minorTickMark val="none"/>
        <c:tickLblPos val="nextTo"/>
        <c:crossAx val="342471632"/>
        <c:crosses val="autoZero"/>
        <c:auto val="1"/>
        <c:lblAlgn val="ctr"/>
        <c:lblOffset val="100"/>
        <c:noMultiLvlLbl val="0"/>
      </c:catAx>
      <c:valAx>
        <c:axId val="342471632"/>
        <c:scaling>
          <c:orientation val="minMax"/>
        </c:scaling>
        <c:delete val="1"/>
        <c:axPos val="l"/>
        <c:numFmt formatCode="&quot;$&quot;#,##0.00" sourceLinked="1"/>
        <c:majorTickMark val="none"/>
        <c:minorTickMark val="none"/>
        <c:tickLblPos val="nextTo"/>
        <c:crossAx val="342471304"/>
        <c:crosses val="autoZero"/>
        <c:crossBetween val="between"/>
      </c:valAx>
      <c:spPr>
        <a:noFill/>
        <a:ln>
          <a:noFill/>
        </a:ln>
        <a:effectLst>
          <a:outerShdw sx="1000" sy="1000" algn="ctr" rotWithShape="0">
            <a:schemeClr val="tx1"/>
          </a:outerShdw>
        </a:effectLst>
      </c:spPr>
    </c:plotArea>
    <c:plotVisOnly val="1"/>
    <c:dispBlanksAs val="gap"/>
    <c:showDLblsOverMax val="0"/>
  </c:chart>
  <c:spPr>
    <a:noFill/>
    <a:ln w="9525" cap="flat" cmpd="sng" algn="ctr">
      <a:noFill/>
      <a:round/>
    </a:ln>
    <a:effectLst>
      <a:innerShdw blurRad="63500" dist="50800" dir="16200000">
        <a:schemeClr val="tx1">
          <a:alpha val="77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marker>
          <c:symbol val="none"/>
        </c:marker>
      </c:pivotFmt>
      <c:pivotFmt>
        <c:idx val="5"/>
        <c:marker>
          <c:symbol val="none"/>
        </c:marker>
      </c:pivotFmt>
      <c:pivotFmt>
        <c:idx val="6"/>
        <c:spPr>
          <a:ln w="34925">
            <a:solidFill>
              <a:schemeClr val="bg1"/>
            </a:solidFill>
          </a:ln>
        </c:spPr>
        <c:marker>
          <c:symbol val="none"/>
        </c:marker>
      </c:pivotFmt>
    </c:pivotFmts>
    <c:plotArea>
      <c:layout/>
      <c:lineChart>
        <c:grouping val="standard"/>
        <c:varyColors val="0"/>
        <c:ser>
          <c:idx val="0"/>
          <c:order val="0"/>
          <c:tx>
            <c:strRef>
              <c:f>KPI!$E$3</c:f>
              <c:strCache>
                <c:ptCount val="1"/>
                <c:pt idx="0">
                  <c:v>Total</c:v>
                </c:pt>
              </c:strCache>
            </c:strRef>
          </c:tx>
          <c:spPr>
            <a:ln w="34925">
              <a:solidFill>
                <a:schemeClr val="bg1"/>
              </a:solidFill>
            </a:ln>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149-4556-900F-0D31289F1EBC}"/>
            </c:ext>
          </c:extLst>
        </c:ser>
        <c:dLbls>
          <c:showLegendKey val="0"/>
          <c:showVal val="0"/>
          <c:showCatName val="0"/>
          <c:showSerName val="0"/>
          <c:showPercent val="0"/>
          <c:showBubbleSize val="0"/>
        </c:dLbls>
        <c:smooth val="0"/>
        <c:axId val="343193032"/>
        <c:axId val="343191720"/>
      </c:lineChart>
      <c:catAx>
        <c:axId val="343193032"/>
        <c:scaling>
          <c:orientation val="minMax"/>
        </c:scaling>
        <c:delete val="1"/>
        <c:axPos val="b"/>
        <c:numFmt formatCode="General" sourceLinked="1"/>
        <c:majorTickMark val="none"/>
        <c:minorTickMark val="none"/>
        <c:tickLblPos val="nextTo"/>
        <c:crossAx val="343191720"/>
        <c:crosses val="autoZero"/>
        <c:auto val="1"/>
        <c:lblAlgn val="ctr"/>
        <c:lblOffset val="100"/>
        <c:noMultiLvlLbl val="0"/>
      </c:catAx>
      <c:valAx>
        <c:axId val="343191720"/>
        <c:scaling>
          <c:orientation val="minMax"/>
        </c:scaling>
        <c:delete val="1"/>
        <c:axPos val="l"/>
        <c:numFmt formatCode="&quot;$&quot;#,##0.00" sourceLinked="1"/>
        <c:majorTickMark val="none"/>
        <c:minorTickMark val="none"/>
        <c:tickLblPos val="nextTo"/>
        <c:crossAx val="343193032"/>
        <c:crosses val="autoZero"/>
        <c:crossBetween val="between"/>
      </c:valAx>
      <c:spPr>
        <a:noFill/>
      </c:spPr>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6.2678062678062682E-2"/>
          <c:y val="0.27672955974842767"/>
          <c:w val="0.87464387464387461"/>
          <c:h val="0.44654088050314467"/>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131-49CD-854A-A1C50785C30B}"/>
            </c:ext>
          </c:extLst>
        </c:ser>
        <c:dLbls>
          <c:showLegendKey val="0"/>
          <c:showVal val="0"/>
          <c:showCatName val="0"/>
          <c:showSerName val="0"/>
          <c:showPercent val="0"/>
          <c:showBubbleSize val="0"/>
        </c:dLbls>
        <c:smooth val="0"/>
        <c:axId val="337742368"/>
        <c:axId val="343134048"/>
      </c:lineChart>
      <c:catAx>
        <c:axId val="337742368"/>
        <c:scaling>
          <c:orientation val="minMax"/>
        </c:scaling>
        <c:delete val="1"/>
        <c:axPos val="b"/>
        <c:numFmt formatCode="General" sourceLinked="1"/>
        <c:majorTickMark val="none"/>
        <c:minorTickMark val="none"/>
        <c:tickLblPos val="nextTo"/>
        <c:crossAx val="343134048"/>
        <c:crosses val="autoZero"/>
        <c:auto val="1"/>
        <c:lblAlgn val="ctr"/>
        <c:lblOffset val="100"/>
        <c:noMultiLvlLbl val="0"/>
      </c:catAx>
      <c:valAx>
        <c:axId val="343134048"/>
        <c:scaling>
          <c:orientation val="minMax"/>
        </c:scaling>
        <c:delete val="1"/>
        <c:axPos val="l"/>
        <c:numFmt formatCode="0" sourceLinked="1"/>
        <c:majorTickMark val="none"/>
        <c:minorTickMark val="none"/>
        <c:tickLblPos val="nextTo"/>
        <c:crossAx val="337742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78-4A8F-8BE8-BB7C71446612}"/>
            </c:ext>
          </c:extLst>
        </c:ser>
        <c:dLbls>
          <c:showLegendKey val="0"/>
          <c:showVal val="0"/>
          <c:showCatName val="0"/>
          <c:showSerName val="0"/>
          <c:showPercent val="0"/>
          <c:showBubbleSize val="0"/>
        </c:dLbls>
        <c:smooth val="0"/>
        <c:axId val="342984280"/>
        <c:axId val="342983624"/>
      </c:lineChart>
      <c:catAx>
        <c:axId val="342984280"/>
        <c:scaling>
          <c:orientation val="minMax"/>
        </c:scaling>
        <c:delete val="1"/>
        <c:axPos val="b"/>
        <c:numFmt formatCode="General" sourceLinked="1"/>
        <c:majorTickMark val="none"/>
        <c:minorTickMark val="none"/>
        <c:tickLblPos val="nextTo"/>
        <c:crossAx val="342983624"/>
        <c:crosses val="autoZero"/>
        <c:auto val="1"/>
        <c:lblAlgn val="ctr"/>
        <c:lblOffset val="100"/>
        <c:noMultiLvlLbl val="0"/>
      </c:catAx>
      <c:valAx>
        <c:axId val="342983624"/>
        <c:scaling>
          <c:orientation val="minMax"/>
        </c:scaling>
        <c:delete val="1"/>
        <c:axPos val="l"/>
        <c:numFmt formatCode="0" sourceLinked="1"/>
        <c:majorTickMark val="none"/>
        <c:minorTickMark val="none"/>
        <c:tickLblPos val="nextTo"/>
        <c:crossAx val="342984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476-453D-BCD6-483FBBC0C71B}"/>
            </c:ext>
          </c:extLst>
        </c:ser>
        <c:dLbls>
          <c:showLegendKey val="0"/>
          <c:showVal val="0"/>
          <c:showCatName val="0"/>
          <c:showSerName val="0"/>
          <c:showPercent val="0"/>
          <c:showBubbleSize val="0"/>
        </c:dLbls>
        <c:smooth val="0"/>
        <c:axId val="350890112"/>
        <c:axId val="350889456"/>
      </c:lineChart>
      <c:catAx>
        <c:axId val="350890112"/>
        <c:scaling>
          <c:orientation val="minMax"/>
        </c:scaling>
        <c:delete val="1"/>
        <c:axPos val="b"/>
        <c:numFmt formatCode="General" sourceLinked="1"/>
        <c:majorTickMark val="none"/>
        <c:minorTickMark val="none"/>
        <c:tickLblPos val="nextTo"/>
        <c:crossAx val="350889456"/>
        <c:crosses val="autoZero"/>
        <c:auto val="1"/>
        <c:lblAlgn val="ctr"/>
        <c:lblOffset val="100"/>
        <c:noMultiLvlLbl val="0"/>
      </c:catAx>
      <c:valAx>
        <c:axId val="350889456"/>
        <c:scaling>
          <c:orientation val="minMax"/>
        </c:scaling>
        <c:delete val="1"/>
        <c:axPos val="l"/>
        <c:numFmt formatCode="0.00%" sourceLinked="1"/>
        <c:majorTickMark val="none"/>
        <c:minorTickMark val="none"/>
        <c:tickLblPos val="nextTo"/>
        <c:crossAx val="350890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 SALES'!$B$3:$B$4</c:f>
              <c:strCache>
                <c:ptCount val="1"/>
                <c:pt idx="0">
                  <c:v>Home Office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SALES'!$A$5:$A$10</c:f>
              <c:strCache>
                <c:ptCount val="5"/>
                <c:pt idx="0">
                  <c:v>Phones</c:v>
                </c:pt>
                <c:pt idx="1">
                  <c:v>Chairs</c:v>
                </c:pt>
                <c:pt idx="2">
                  <c:v>Storage</c:v>
                </c:pt>
                <c:pt idx="3">
                  <c:v>Tables</c:v>
                </c:pt>
                <c:pt idx="4">
                  <c:v>Binders</c:v>
                </c:pt>
              </c:strCache>
            </c:strRef>
          </c:cat>
          <c:val>
            <c:numRef>
              <c:f>'TOP 5 SALES'!$B$5:$B$10</c:f>
              <c:numCache>
                <c:formatCode>"$"0.00,"k"</c:formatCode>
                <c:ptCount val="5"/>
                <c:pt idx="0">
                  <c:v>68920.876000000018</c:v>
                </c:pt>
                <c:pt idx="1">
                  <c:v>56445.482999999993</c:v>
                </c:pt>
                <c:pt idx="2">
                  <c:v>43560.208000000006</c:v>
                </c:pt>
                <c:pt idx="3">
                  <c:v>36160.019499999995</c:v>
                </c:pt>
                <c:pt idx="4">
                  <c:v>33691.411</c:v>
                </c:pt>
              </c:numCache>
            </c:numRef>
          </c:val>
          <c:extLst>
            <c:ext xmlns:c16="http://schemas.microsoft.com/office/drawing/2014/chart" uri="{C3380CC4-5D6E-409C-BE32-E72D297353CC}">
              <c16:uniqueId val="{00000000-CA2A-4F64-9279-88ADCADC4101}"/>
            </c:ext>
          </c:extLst>
        </c:ser>
        <c:ser>
          <c:idx val="1"/>
          <c:order val="1"/>
          <c:tx>
            <c:strRef>
              <c:f>'TOP 5 SALES'!$C$3:$C$4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SALES'!$A$5:$A$10</c:f>
              <c:strCache>
                <c:ptCount val="5"/>
                <c:pt idx="0">
                  <c:v>Phones</c:v>
                </c:pt>
                <c:pt idx="1">
                  <c:v>Chairs</c:v>
                </c:pt>
                <c:pt idx="2">
                  <c:v>Storage</c:v>
                </c:pt>
                <c:pt idx="3">
                  <c:v>Tables</c:v>
                </c:pt>
                <c:pt idx="4">
                  <c:v>Binders</c:v>
                </c:pt>
              </c:strCache>
            </c:strRef>
          </c:cat>
          <c:val>
            <c:numRef>
              <c:f>'TOP 5 SALES'!$C$5:$C$10</c:f>
              <c:numCache>
                <c:formatCode>"$"0.00,"k"</c:formatCode>
                <c:ptCount val="5"/>
                <c:pt idx="0">
                  <c:v>91153.414000000063</c:v>
                </c:pt>
                <c:pt idx="1">
                  <c:v>99140.87799999991</c:v>
                </c:pt>
                <c:pt idx="2">
                  <c:v>79790.997999999978</c:v>
                </c:pt>
                <c:pt idx="3">
                  <c:v>70871.717499999955</c:v>
                </c:pt>
                <c:pt idx="4">
                  <c:v>51560.313000000053</c:v>
                </c:pt>
              </c:numCache>
            </c:numRef>
          </c:val>
          <c:extLst>
            <c:ext xmlns:c16="http://schemas.microsoft.com/office/drawing/2014/chart" uri="{C3380CC4-5D6E-409C-BE32-E72D297353CC}">
              <c16:uniqueId val="{00000003-CA2A-4F64-9279-88ADCADC4101}"/>
            </c:ext>
          </c:extLst>
        </c:ser>
        <c:ser>
          <c:idx val="2"/>
          <c:order val="2"/>
          <c:tx>
            <c:strRef>
              <c:f>'TOP 5 SALES'!$D$3:$D$4</c:f>
              <c:strCache>
                <c:ptCount val="1"/>
                <c:pt idx="0">
                  <c:v>Consumer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SALES'!$A$5:$A$10</c:f>
              <c:strCache>
                <c:ptCount val="5"/>
                <c:pt idx="0">
                  <c:v>Phones</c:v>
                </c:pt>
                <c:pt idx="1">
                  <c:v>Chairs</c:v>
                </c:pt>
                <c:pt idx="2">
                  <c:v>Storage</c:v>
                </c:pt>
                <c:pt idx="3">
                  <c:v>Tables</c:v>
                </c:pt>
                <c:pt idx="4">
                  <c:v>Binders</c:v>
                </c:pt>
              </c:strCache>
            </c:strRef>
          </c:cat>
          <c:val>
            <c:numRef>
              <c:f>'TOP 5 SALES'!$D$5:$D$10</c:f>
              <c:numCache>
                <c:formatCode>"$"0.00,"k"</c:formatCode>
                <c:ptCount val="5"/>
                <c:pt idx="0">
                  <c:v>169932.76400000029</c:v>
                </c:pt>
                <c:pt idx="1">
                  <c:v>172862.74200000014</c:v>
                </c:pt>
                <c:pt idx="2">
                  <c:v>100492.40200000007</c:v>
                </c:pt>
                <c:pt idx="3">
                  <c:v>99933.795000000027</c:v>
                </c:pt>
                <c:pt idx="4">
                  <c:v>118161.00899999998</c:v>
                </c:pt>
              </c:numCache>
            </c:numRef>
          </c:val>
          <c:extLst>
            <c:ext xmlns:c16="http://schemas.microsoft.com/office/drawing/2014/chart" uri="{C3380CC4-5D6E-409C-BE32-E72D297353CC}">
              <c16:uniqueId val="{00000004-CA2A-4F64-9279-88ADCADC4101}"/>
            </c:ext>
          </c:extLst>
        </c:ser>
        <c:dLbls>
          <c:showLegendKey val="0"/>
          <c:showVal val="0"/>
          <c:showCatName val="0"/>
          <c:showSerName val="0"/>
          <c:showPercent val="0"/>
          <c:showBubbleSize val="0"/>
        </c:dLbls>
        <c:gapWidth val="115"/>
        <c:overlap val="-20"/>
        <c:axId val="130783776"/>
        <c:axId val="339034280"/>
      </c:barChart>
      <c:catAx>
        <c:axId val="130783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034280"/>
        <c:crosses val="autoZero"/>
        <c:auto val="1"/>
        <c:lblAlgn val="ctr"/>
        <c:lblOffset val="100"/>
        <c:noMultiLvlLbl val="0"/>
      </c:catAx>
      <c:valAx>
        <c:axId val="339034280"/>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7837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Analysis.xlsx]Dual chart!PivotTable1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AND PROFIT ANALYSIS</a:t>
            </a:r>
          </a:p>
        </c:rich>
      </c:tx>
      <c:layout>
        <c:manualLayout>
          <c:xMode val="edge"/>
          <c:yMode val="edge"/>
          <c:x val="0.16867129463543801"/>
          <c:y val="3.41880035103272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'Dual chart'!$B$3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'Dual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'Dual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00A-4341-AD1C-B4C152C7476D}"/>
            </c:ext>
          </c:extLst>
        </c:ser>
        <c:dLbls>
          <c:showLegendKey val="0"/>
          <c:showVal val="0"/>
          <c:showCatName val="0"/>
          <c:showSerName val="0"/>
          <c:showPercent val="0"/>
          <c:showBubbleSize val="0"/>
        </c:dLbls>
        <c:gapWidth val="131"/>
        <c:overlap val="-11"/>
        <c:axId val="339740888"/>
        <c:axId val="339743184"/>
      </c:barChart>
      <c:lineChart>
        <c:grouping val="standard"/>
        <c:varyColors val="0"/>
        <c:ser>
          <c:idx val="1"/>
          <c:order val="1"/>
          <c:tx>
            <c:strRef>
              <c:f>'Dual chart'!$C$3</c:f>
              <c:strCache>
                <c:ptCount val="1"/>
                <c:pt idx="0">
                  <c:v>Sum of Profit</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'Dual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'Dual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00A-4341-AD1C-B4C152C7476D}"/>
            </c:ext>
          </c:extLst>
        </c:ser>
        <c:dLbls>
          <c:showLegendKey val="0"/>
          <c:showVal val="0"/>
          <c:showCatName val="0"/>
          <c:showSerName val="0"/>
          <c:showPercent val="0"/>
          <c:showBubbleSize val="0"/>
        </c:dLbls>
        <c:marker val="1"/>
        <c:smooth val="0"/>
        <c:axId val="533015776"/>
        <c:axId val="533020696"/>
      </c:lineChart>
      <c:catAx>
        <c:axId val="339740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743184"/>
        <c:crosses val="autoZero"/>
        <c:auto val="1"/>
        <c:lblAlgn val="ctr"/>
        <c:lblOffset val="100"/>
        <c:noMultiLvlLbl val="0"/>
      </c:catAx>
      <c:valAx>
        <c:axId val="33974318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740888"/>
        <c:crosses val="autoZero"/>
        <c:crossBetween val="between"/>
      </c:valAx>
      <c:valAx>
        <c:axId val="533020696"/>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015776"/>
        <c:crosses val="max"/>
        <c:crossBetween val="between"/>
      </c:valAx>
      <c:catAx>
        <c:axId val="533015776"/>
        <c:scaling>
          <c:orientation val="minMax"/>
        </c:scaling>
        <c:delete val="1"/>
        <c:axPos val="b"/>
        <c:numFmt formatCode="General" sourceLinked="1"/>
        <c:majorTickMark val="out"/>
        <c:minorTickMark val="none"/>
        <c:tickLblPos val="nextTo"/>
        <c:crossAx val="533020696"/>
        <c:crosses val="autoZero"/>
        <c:auto val="1"/>
        <c:lblAlgn val="ctr"/>
        <c:lblOffset val="100"/>
        <c:noMultiLvlLbl val="0"/>
      </c:catAx>
      <c:spPr>
        <a:noFill/>
        <a:ln>
          <a:noFill/>
        </a:ln>
        <a:effectLst>
          <a:softEdge rad="0"/>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1750">
      <a:noFill/>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CATRGORY</a:t>
            </a:r>
            <a:r>
              <a:rPr lang="en-US" baseline="0"/>
              <a:t> WISE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6806387225553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7.7178975382568196E-2"/>
              <c:y val="-0.1435185185185185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9.5808383233532954E-2"/>
              <c:y val="-0.236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20758483033932135"/>
              <c:y val="1.3888888888888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6806387225553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solidFill>
            <a:schemeClr val="accent6">
              <a:lumMod val="60000"/>
              <a:lumOff val="40000"/>
            </a:schemeClr>
          </a:solidFill>
          <a:ln w="19050">
            <a:solidFill>
              <a:schemeClr val="bg1"/>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6">
              <a:lumMod val="75000"/>
            </a:schemeClr>
          </a:solidFill>
          <a:ln w="19050">
            <a:solidFill>
              <a:schemeClr val="bg1"/>
            </a:solidFill>
          </a:ln>
          <a:effectLst>
            <a:outerShdw blurRad="57150" dist="19050" dir="5400000" algn="ctr" rotWithShape="0">
              <a:srgbClr val="000000">
                <a:alpha val="63000"/>
              </a:srgbClr>
            </a:outerShdw>
          </a:effectLst>
        </c:spPr>
      </c:pivotFmt>
      <c:pivotFmt>
        <c:idx val="17"/>
        <c:spPr>
          <a:solidFill>
            <a:schemeClr val="accent6">
              <a:lumMod val="40000"/>
              <a:lumOff val="60000"/>
            </a:schemeClr>
          </a:solidFill>
          <a:ln w="19050">
            <a:solidFill>
              <a:schemeClr val="bg1"/>
            </a:solidFill>
          </a:ln>
          <a:effectLst>
            <a:outerShdw blurRad="57150" dist="19050" dir="5400000" algn="ctr" rotWithShape="0">
              <a:srgbClr val="000000">
                <a:alpha val="63000"/>
              </a:srgbClr>
            </a:outerShdw>
          </a:effectLst>
        </c:spPr>
        <c:dLbl>
          <c:idx val="0"/>
          <c:layout>
            <c:manualLayout>
              <c:x val="-1.596806387225553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6">
              <a:lumMod val="60000"/>
              <a:lumOff val="40000"/>
            </a:schemeClr>
          </a:solidFill>
          <a:ln w="19050">
            <a:solidFill>
              <a:schemeClr val="bg1"/>
            </a:solidFill>
          </a:ln>
          <a:effectLst>
            <a:outerShdw blurRad="57150" dist="19050" dir="5400000" algn="ctr" rotWithShape="0">
              <a:srgbClr val="000000">
                <a:alpha val="63000"/>
              </a:srgbClr>
            </a:outerShdw>
          </a:effectLst>
        </c:spPr>
      </c:pivotFmt>
    </c:pivotFmts>
    <c:plotArea>
      <c:layout>
        <c:manualLayout>
          <c:layoutTarget val="inner"/>
          <c:xMode val="edge"/>
          <c:yMode val="edge"/>
          <c:x val="0.24137245556169887"/>
          <c:y val="0.17870392769200688"/>
          <c:w val="0.44444444444444442"/>
          <c:h val="0.77314814814814814"/>
        </c:manualLayout>
      </c:layout>
      <c:doughnutChart>
        <c:varyColors val="1"/>
        <c:ser>
          <c:idx val="0"/>
          <c:order val="0"/>
          <c:tx>
            <c:strRef>
              <c:f>'Donut chart'!$B$3</c:f>
              <c:strCache>
                <c:ptCount val="1"/>
                <c:pt idx="0">
                  <c:v>Total</c:v>
                </c:pt>
              </c:strCache>
            </c:strRef>
          </c:tx>
          <c:spPr>
            <a:solidFill>
              <a:schemeClr val="accent6">
                <a:lumMod val="60000"/>
                <a:lumOff val="40000"/>
              </a:schemeClr>
            </a:solidFill>
            <a:ln w="19050">
              <a:solidFill>
                <a:schemeClr val="bg1"/>
              </a:solidFill>
            </a:ln>
          </c:spPr>
          <c:explosion val="2"/>
          <c:dPt>
            <c:idx val="0"/>
            <c:bubble3D val="0"/>
            <c:spPr>
              <a:solidFill>
                <a:schemeClr val="accent6">
                  <a:lumMod val="75000"/>
                </a:schemeClr>
              </a:solidFill>
              <a:ln w="19050">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90-4A9C-A51F-98BE9515ADDD}"/>
              </c:ext>
            </c:extLst>
          </c:dPt>
          <c:dPt>
            <c:idx val="1"/>
            <c:bubble3D val="0"/>
            <c:spPr>
              <a:solidFill>
                <a:schemeClr val="accent6">
                  <a:lumMod val="40000"/>
                  <a:lumOff val="60000"/>
                </a:schemeClr>
              </a:solidFill>
              <a:ln w="19050">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90-4A9C-A51F-98BE9515ADDD}"/>
              </c:ext>
            </c:extLst>
          </c:dPt>
          <c:dPt>
            <c:idx val="2"/>
            <c:bubble3D val="0"/>
            <c:spPr>
              <a:solidFill>
                <a:schemeClr val="accent6">
                  <a:lumMod val="60000"/>
                  <a:lumOff val="40000"/>
                </a:schemeClr>
              </a:solidFill>
              <a:ln w="19050">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290-4A9C-A51F-98BE9515ADDD}"/>
              </c:ext>
            </c:extLst>
          </c:dPt>
          <c:dLbls>
            <c:dLbl>
              <c:idx val="1"/>
              <c:layout>
                <c:manualLayout>
                  <c:x val="-1.5968063872255536E-2"/>
                  <c:y val="-2.777777777777777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290-4A9C-A51F-98BE9515ADD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290-4A9C-A51F-98BE9515ADDD}"/>
            </c:ext>
          </c:extLst>
        </c:ser>
        <c:dLbls>
          <c:showLegendKey val="0"/>
          <c:showVal val="1"/>
          <c:showCatName val="0"/>
          <c:showSerName val="0"/>
          <c:showPercent val="0"/>
          <c:showBubbleSize val="0"/>
          <c:showLeaderLines val="1"/>
        </c:dLbls>
        <c:firstSliceAng val="0"/>
        <c:holeSize val="63"/>
      </c:doughnutChart>
      <c:spPr>
        <a:noFill/>
        <a:ln>
          <a:noFill/>
        </a:ln>
        <a:effectLst>
          <a:innerShdw blurRad="139700" dist="50800" dir="8100000">
            <a:schemeClr val="bg1"/>
          </a:innerShdw>
          <a:softEdge rad="25400"/>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 sales!PivotTable4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TREND</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chemeClr val="accent3">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'State sales'!$B$3:$B$4</c:f>
              <c:strCache>
                <c:ptCount val="1"/>
                <c:pt idx="0">
                  <c:v>Furniture</c:v>
                </c:pt>
              </c:strCache>
            </c:strRef>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sales'!$B$5:$B$17</c:f>
              <c:numCache>
                <c:formatCode>General</c:formatCode>
                <c:ptCount val="12"/>
                <c:pt idx="0">
                  <c:v>31278.5756</c:v>
                </c:pt>
                <c:pt idx="1">
                  <c:v>16241.338399999995</c:v>
                </c:pt>
                <c:pt idx="2">
                  <c:v>49959.414999999986</c:v>
                </c:pt>
                <c:pt idx="3">
                  <c:v>40878.852400000011</c:v>
                </c:pt>
                <c:pt idx="4">
                  <c:v>48585.827699999951</c:v>
                </c:pt>
                <c:pt idx="5">
                  <c:v>49850.08529999997</c:v>
                </c:pt>
                <c:pt idx="6">
                  <c:v>51576.504999999968</c:v>
                </c:pt>
                <c:pt idx="7">
                  <c:v>45487.504999999983</c:v>
                </c:pt>
                <c:pt idx="8">
                  <c:v>106426.23869999996</c:v>
                </c:pt>
                <c:pt idx="9">
                  <c:v>56345.710699999967</c:v>
                </c:pt>
                <c:pt idx="10">
                  <c:v>119032.07599999994</c:v>
                </c:pt>
                <c:pt idx="11">
                  <c:v>126337.66549999994</c:v>
                </c:pt>
              </c:numCache>
            </c:numRef>
          </c:val>
          <c:smooth val="0"/>
          <c:extLst>
            <c:ext xmlns:c16="http://schemas.microsoft.com/office/drawing/2014/chart" uri="{C3380CC4-5D6E-409C-BE32-E72D297353CC}">
              <c16:uniqueId val="{00000000-F4B8-4DC6-819A-B9794A1C7E02}"/>
            </c:ext>
          </c:extLst>
        </c:ser>
        <c:ser>
          <c:idx val="1"/>
          <c:order val="1"/>
          <c:tx>
            <c:strRef>
              <c:f>'State sales'!$C$3:$C$4</c:f>
              <c:strCache>
                <c:ptCount val="1"/>
                <c:pt idx="0">
                  <c:v>Office Supplies</c:v>
                </c:pt>
              </c:strCache>
            </c:strRef>
          </c:tx>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sales'!$C$5:$C$17</c:f>
              <c:numCache>
                <c:formatCode>General</c:formatCode>
                <c:ptCount val="12"/>
                <c:pt idx="0">
                  <c:v>33663.222999999998</c:v>
                </c:pt>
                <c:pt idx="1">
                  <c:v>20571.908999999985</c:v>
                </c:pt>
                <c:pt idx="2">
                  <c:v>56205.159000000014</c:v>
                </c:pt>
                <c:pt idx="3">
                  <c:v>49275.219999999972</c:v>
                </c:pt>
                <c:pt idx="4">
                  <c:v>43394.047999999952</c:v>
                </c:pt>
                <c:pt idx="5">
                  <c:v>49799.947000000007</c:v>
                </c:pt>
                <c:pt idx="6">
                  <c:v>43217.344999999972</c:v>
                </c:pt>
                <c:pt idx="7">
                  <c:v>62306.656000000003</c:v>
                </c:pt>
                <c:pt idx="8">
                  <c:v>102773.82399999994</c:v>
                </c:pt>
                <c:pt idx="9">
                  <c:v>54086.333999999988</c:v>
                </c:pt>
                <c:pt idx="10">
                  <c:v>99578.569000000061</c:v>
                </c:pt>
                <c:pt idx="11">
                  <c:v>104174.79800000002</c:v>
                </c:pt>
              </c:numCache>
            </c:numRef>
          </c:val>
          <c:smooth val="0"/>
          <c:extLst>
            <c:ext xmlns:c16="http://schemas.microsoft.com/office/drawing/2014/chart" uri="{C3380CC4-5D6E-409C-BE32-E72D297353CC}">
              <c16:uniqueId val="{00000001-F4B8-4DC6-819A-B9794A1C7E02}"/>
            </c:ext>
          </c:extLst>
        </c:ser>
        <c:ser>
          <c:idx val="2"/>
          <c:order val="2"/>
          <c:tx>
            <c:strRef>
              <c:f>'State sales'!$D$3:$D$4</c:f>
              <c:strCache>
                <c:ptCount val="1"/>
                <c:pt idx="0">
                  <c:v>Technology</c:v>
                </c:pt>
              </c:strCache>
            </c:strRef>
          </c:tx>
          <c:spPr>
            <a:ln w="34925" cap="rnd">
              <a:solidFill>
                <a:schemeClr val="accent3">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'State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sales'!$D$5:$D$17</c:f>
              <c:numCache>
                <c:formatCode>General</c:formatCode>
                <c:ptCount val="12"/>
                <c:pt idx="0">
                  <c:v>30424.138999999996</c:v>
                </c:pt>
                <c:pt idx="1">
                  <c:v>23359.401999999998</c:v>
                </c:pt>
                <c:pt idx="2">
                  <c:v>93088.409999999974</c:v>
                </c:pt>
                <c:pt idx="3">
                  <c:v>51697.495000000017</c:v>
                </c:pt>
                <c:pt idx="4">
                  <c:v>64142.411000000007</c:v>
                </c:pt>
                <c:pt idx="5">
                  <c:v>47432.579000000005</c:v>
                </c:pt>
                <c:pt idx="6">
                  <c:v>54786.987999999976</c:v>
                </c:pt>
                <c:pt idx="7">
                  <c:v>51795.29000000003</c:v>
                </c:pt>
                <c:pt idx="8">
                  <c:v>100570.03699999995</c:v>
                </c:pt>
                <c:pt idx="9">
                  <c:v>86683.156999999992</c:v>
                </c:pt>
                <c:pt idx="10">
                  <c:v>130509.42900000005</c:v>
                </c:pt>
                <c:pt idx="11">
                  <c:v>101664.69599999998</c:v>
                </c:pt>
              </c:numCache>
            </c:numRef>
          </c:val>
          <c:smooth val="0"/>
          <c:extLst>
            <c:ext xmlns:c16="http://schemas.microsoft.com/office/drawing/2014/chart" uri="{C3380CC4-5D6E-409C-BE32-E72D297353CC}">
              <c16:uniqueId val="{00000002-F4B8-4DC6-819A-B9794A1C7E02}"/>
            </c:ext>
          </c:extLst>
        </c:ser>
        <c:dLbls>
          <c:showLegendKey val="0"/>
          <c:showVal val="0"/>
          <c:showCatName val="0"/>
          <c:showSerName val="0"/>
          <c:showPercent val="0"/>
          <c:showBubbleSize val="0"/>
        </c:dLbls>
        <c:marker val="1"/>
        <c:smooth val="0"/>
        <c:axId val="559419632"/>
        <c:axId val="400783824"/>
      </c:lineChart>
      <c:valAx>
        <c:axId val="4007838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t" anchorCtr="0"/>
          <a:lstStyle/>
          <a:p>
            <a:pPr>
              <a:defRPr sz="900" b="0" i="0" u="none" strike="noStrike" kern="1200" baseline="0">
                <a:solidFill>
                  <a:schemeClr val="lt1">
                    <a:lumMod val="85000"/>
                  </a:schemeClr>
                </a:solidFill>
                <a:latin typeface="+mn-lt"/>
                <a:ea typeface="+mn-ea"/>
                <a:cs typeface="+mn-cs"/>
              </a:defRPr>
            </a:pPr>
            <a:endParaRPr lang="en-US"/>
          </a:p>
        </c:txPr>
        <c:crossAx val="559419632"/>
        <c:crosses val="max"/>
        <c:crossBetween val="between"/>
      </c:valAx>
      <c:catAx>
        <c:axId val="559419632"/>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78382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6119271-0484-4EC8-9640-B907BAE834A4}">
          <cx:tx>
            <cx:txData>
              <cx:f>_xlchart.v1.1</cx:f>
              <cx:v>Profit</cx:v>
            </cx:txData>
          </cx:tx>
          <cx:dataPt idx="0">
            <cx:spPr>
              <a:effectLst>
                <a:outerShdw blurRad="50800" dist="50800" dir="5400000" algn="ctr" rotWithShape="0">
                  <a:srgbClr val="000000">
                    <a:alpha val="99000"/>
                  </a:srgbClr>
                </a:outerShdw>
              </a:effectLst>
            </cx:spPr>
          </cx:dataPt>
          <cx:dataPt idx="1">
            <cx:spPr>
              <a:effectLst>
                <a:outerShdw blurRad="50800" dist="50800" dir="5400000" algn="ctr" rotWithShape="0">
                  <a:srgbClr val="000000">
                    <a:alpha val="99000"/>
                  </a:srgbClr>
                </a:outerShdw>
              </a:effectLst>
            </cx:spPr>
          </cx:dataPt>
          <cx:dataPt idx="2">
            <cx:spPr>
              <a:effectLst>
                <a:outerShdw blurRad="50800" dist="50800" dir="5400000" algn="ctr" rotWithShape="0">
                  <a:srgbClr val="000000">
                    <a:alpha val="99000"/>
                  </a:srgbClr>
                </a:outerShdw>
              </a:effectLst>
            </cx:spPr>
          </cx:dataPt>
          <cx:dataPt idx="3">
            <cx:spPr>
              <a:pattFill prst="pct50">
                <a:fgClr>
                  <a:schemeClr val="accent1"/>
                </a:fgClr>
                <a:bgClr>
                  <a:schemeClr val="bg1"/>
                </a:bgClr>
              </a:pattFill>
              <a:ln>
                <a:solidFill>
                  <a:schemeClr val="tx1"/>
                </a:solidFill>
              </a:ln>
              <a:effectLst>
                <a:glow rad="12700">
                  <a:schemeClr val="accent1">
                    <a:alpha val="40000"/>
                  </a:schemeClr>
                </a:glow>
                <a:outerShdw blurRad="50800" dist="50800" dir="5400000" algn="ctr" rotWithShape="0">
                  <a:srgbClr val="000000">
                    <a:alpha val="98000"/>
                  </a:srgbClr>
                </a:outerShdw>
                <a:softEdge rad="12700"/>
              </a:effectLst>
            </cx:spPr>
          </cx:dataPt>
          <cx:dataLabels pos="inEnd">
            <cx:spPr>
              <a:solidFill>
                <a:schemeClr val="accent2">
                  <a:alpha val="75000"/>
                </a:schemeClr>
              </a:solidFill>
              <a:ln>
                <a:noFill/>
              </a:ln>
              <a:effectLst>
                <a:outerShdw sx="1000" sy="1000" algn="ctr" rotWithShape="0">
                  <a:srgbClr val="000000">
                    <a:alpha val="99000"/>
                  </a:srgbClr>
                </a:outerShdw>
              </a:effectLst>
            </cx:spPr>
            <cx:visibility seriesName="0" categoryName="0" value="1"/>
            <cx:dataLabel idx="3" pos="inEnd">
              <cx:spPr>
                <a:effectLst>
                  <a:outerShdw blurRad="50800" dist="12700" dir="1200000" algn="ctr" rotWithShape="0">
                    <a:srgbClr val="000000">
                      <a:alpha val="63000"/>
                    </a:srgbClr>
                  </a:outerShdw>
                </a:effectLst>
              </cx:spPr>
            </cx:dataLabel>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wrap="square" lIns="0" tIns="0" rIns="0" bIns="0" anchor="ctr" anchorCtr="1"/>
          <a:lstStyle/>
          <a:p>
            <a:pPr algn="ctr">
              <a:defRPr/>
            </a:pPr>
            <a:r>
              <a:rPr lang="en-US"/>
              <a:t>CATEGORY WISE PROFIT</a:t>
            </a:r>
          </a:p>
        </cx:rich>
      </cx:tx>
    </cx:title>
    <cx:plotArea>
      <cx:plotAreaRegion>
        <cx:plotSurface>
          <cx:spPr>
            <a:noFill/>
          </cx:spPr>
        </cx:plotSurface>
        <cx:series layoutId="waterfall" uniqueId="{66119271-0484-4EC8-9640-B907BAE834A4}">
          <cx:tx>
            <cx:txData>
              <cx:f>_xlchart.v1.4</cx:f>
              <cx:v>Profit</cx:v>
            </cx:txData>
          </cx:tx>
          <cx:spPr>
            <a:gradFill>
              <a:gsLst>
                <a:gs pos="0">
                  <a:schemeClr val="bg1">
                    <a:lumMod val="95000"/>
                  </a:schemeClr>
                </a:gs>
                <a:gs pos="100000">
                  <a:schemeClr val="accent2">
                    <a:lumMod val="60000"/>
                    <a:lumOff val="40000"/>
                  </a:schemeClr>
                </a:gs>
              </a:gsLst>
              <a:lin ang="5400000" scaled="1"/>
            </a:gradFill>
            <a:ln>
              <a:solidFill>
                <a:schemeClr val="accent6">
                  <a:lumMod val="75000"/>
                </a:schemeClr>
              </a:solidFill>
            </a:ln>
          </cx:spPr>
          <cx:dataLabels pos="inEnd">
            <cx:spPr>
              <a:solidFill>
                <a:schemeClr val="accent2">
                  <a:alpha val="75000"/>
                </a:schemeClr>
              </a:solidFill>
              <a:ln>
                <a:noFill/>
              </a:ln>
              <a:effectLst>
                <a:outerShdw sx="1000" sy="1000" algn="ctr" rotWithShape="0">
                  <a:srgbClr val="000000">
                    <a:alpha val="99000"/>
                  </a:srgbClr>
                </a:outerShdw>
              </a:effectLst>
            </cx:spPr>
            <cx:visibility seriesName="0" categoryName="0" value="1"/>
            <cx:dataLabel idx="0" pos="outEnd">
              <cx:spPr>
                <a:noFill/>
              </cx:spPr>
              <cx:txPr>
                <a:bodyPr spcFirstLastPara="1" vertOverflow="ellipsis" wrap="square" lIns="0" tIns="0" rIns="0" bIns="0" anchor="ctr" anchorCtr="1">
                  <a:spAutoFit/>
                </a:bodyPr>
                <a:lstStyle/>
                <a:p>
                  <a:pPr>
                    <a:defRPr sz="1000">
                      <a:solidFill>
                        <a:schemeClr val="bg1"/>
                      </a:solidFill>
                    </a:defRPr>
                  </a:pPr>
                  <a:r>
                    <a:rPr lang="en-US">
                      <a:solidFill>
                        <a:schemeClr val="bg1"/>
                      </a:solidFill>
                    </a:rPr>
                    <a:t>$145.45k</a:t>
                  </a:r>
                </a:p>
              </cx:txPr>
              <cx:separator>, </cx:separator>
            </cx:dataLabel>
            <cx:dataLabel idx="1" pos="outEnd">
              <cx:spPr>
                <a:noFill/>
              </cx:spPr>
              <cx:txPr>
                <a:bodyPr spcFirstLastPara="1" vertOverflow="ellipsis" wrap="square" lIns="0" tIns="0" rIns="0" bIns="0" anchor="ctr" anchorCtr="1">
                  <a:spAutoFit/>
                </a:bodyPr>
                <a:lstStyle/>
                <a:p>
                  <a:pPr>
                    <a:defRPr sz="1000">
                      <a:solidFill>
                        <a:schemeClr val="bg1"/>
                      </a:solidFill>
                    </a:defRPr>
                  </a:pPr>
                  <a:r>
                    <a:rPr lang="en-US">
                      <a:solidFill>
                        <a:schemeClr val="bg1"/>
                      </a:solidFill>
                    </a:rPr>
                    <a:t>$122.49k</a:t>
                  </a:r>
                </a:p>
              </cx:txPr>
              <cx:separator>, </cx:separator>
            </cx:dataLabel>
            <cx:dataLabel idx="2" pos="outEnd">
              <cx:spPr>
                <a:noFill/>
              </cx:spPr>
              <cx:txPr>
                <a:bodyPr spcFirstLastPara="1" vertOverflow="ellipsis" wrap="square" lIns="0" tIns="0" rIns="0" bIns="0" anchor="ctr" anchorCtr="1">
                  <a:spAutoFit/>
                </a:bodyPr>
                <a:lstStyle/>
                <a:p>
                  <a:pPr>
                    <a:defRPr sz="1000">
                      <a:solidFill>
                        <a:schemeClr val="bg1"/>
                      </a:solidFill>
                    </a:defRPr>
                  </a:pPr>
                  <a:r>
                    <a:rPr lang="en-US">
                      <a:solidFill>
                        <a:schemeClr val="bg1"/>
                      </a:solidFill>
                    </a:rPr>
                    <a:t>$18.45k</a:t>
                  </a:r>
                </a:p>
              </cx:txPr>
              <cx:separator>, </cx:separator>
            </cx:dataLabel>
            <cx:dataLabel idx="3" pos="outEnd">
              <cx:spPr>
                <a:noFill/>
                <a:effectLst>
                  <a:outerShdw blurRad="50800" dist="114300" algn="ctr" rotWithShape="0">
                    <a:srgbClr val="000000">
                      <a:alpha val="63000"/>
                    </a:srgbClr>
                  </a:outerShdw>
                </a:effectLst>
              </cx:spPr>
              <cx:txPr>
                <a:bodyPr spcFirstLastPara="1" vertOverflow="ellipsis" wrap="square" lIns="0" tIns="0" rIns="0" bIns="0" anchor="ctr" anchorCtr="1">
                  <a:spAutoFit/>
                </a:bodyPr>
                <a:lstStyle/>
                <a:p>
                  <a:pPr>
                    <a:defRPr>
                      <a:solidFill>
                        <a:schemeClr val="bg1"/>
                      </a:solidFill>
                    </a:defRPr>
                  </a:pPr>
                  <a:r>
                    <a:rPr lang="en-US">
                      <a:solidFill>
                        <a:schemeClr val="bg1"/>
                      </a:solidFill>
                    </a:rPr>
                    <a:t>$286.40k</a:t>
                  </a:r>
                </a:p>
              </cx:txPr>
              <cx:separator>, </cx:separator>
            </cx:dataLabel>
          </cx:dataLabels>
          <cx:dataId val="0"/>
          <cx:layoutPr>
            <cx:subtotals>
              <cx:idx val="3"/>
            </cx:subtotals>
          </cx:layoutPr>
        </cx:series>
      </cx:plotAreaRegion>
      <cx:axis id="0">
        <cx:catScaling gapWidth="0.5"/>
        <cx:tickLabels/>
      </cx:axis>
      <cx:axis id="1">
        <cx:valScaling/>
        <cx:tickLabels/>
        <cx:numFmt formatCode="$0,&quot;K&quot;" sourceLinked="0"/>
      </cx:axis>
    </cx:plotArea>
  </cx:chart>
  <cx:spPr>
    <a:solidFill>
      <a:schemeClr val="dk2">
        <a:tint val="95000"/>
        <a:satMod val="170000"/>
      </a:schemeClr>
    </a:solidFill>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7.xml"/><Relationship Id="rId3" Type="http://schemas.openxmlformats.org/officeDocument/2006/relationships/image" Target="../media/image3.emf"/><Relationship Id="rId7" Type="http://schemas.openxmlformats.org/officeDocument/2006/relationships/chart" Target="../charts/chart14.xml"/><Relationship Id="rId12" Type="http://schemas.openxmlformats.org/officeDocument/2006/relationships/chart" Target="../charts/chart16.xml"/><Relationship Id="rId2" Type="http://schemas.openxmlformats.org/officeDocument/2006/relationships/chart" Target="../charts/chart10.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276225</xdr:colOff>
      <xdr:row>1</xdr:row>
      <xdr:rowOff>161925</xdr:rowOff>
    </xdr:from>
    <xdr:to>
      <xdr:col>11</xdr:col>
      <xdr:colOff>581025</xdr:colOff>
      <xdr:row>16</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1</xdr:row>
      <xdr:rowOff>123825</xdr:rowOff>
    </xdr:from>
    <xdr:to>
      <xdr:col>13</xdr:col>
      <xdr:colOff>314325</xdr:colOff>
      <xdr:row>16</xdr:row>
      <xdr:rowOff>9525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3</xdr:row>
      <xdr:rowOff>57150</xdr:rowOff>
    </xdr:from>
    <xdr:to>
      <xdr:col>12</xdr:col>
      <xdr:colOff>161925</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314325</xdr:colOff>
      <xdr:row>4</xdr:row>
      <xdr:rowOff>152400</xdr:rowOff>
    </xdr:from>
    <xdr:to>
      <xdr:col>16</xdr:col>
      <xdr:colOff>285750</xdr:colOff>
      <xdr:row>19</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504825</xdr:colOff>
      <xdr:row>1</xdr:row>
      <xdr:rowOff>171449</xdr:rowOff>
    </xdr:from>
    <xdr:to>
      <xdr:col>15</xdr:col>
      <xdr:colOff>28575</xdr:colOff>
      <xdr:row>19</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18</xdr:row>
      <xdr:rowOff>47625</xdr:rowOff>
    </xdr:from>
    <xdr:to>
      <xdr:col>1</xdr:col>
      <xdr:colOff>838200</xdr:colOff>
      <xdr:row>21</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161925</xdr:colOff>
      <xdr:row>17</xdr:row>
      <xdr:rowOff>171450</xdr:rowOff>
    </xdr:from>
    <xdr:to>
      <xdr:col>4</xdr:col>
      <xdr:colOff>809625</xdr:colOff>
      <xdr:row>21</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17</xdr:row>
      <xdr:rowOff>142875</xdr:rowOff>
    </xdr:from>
    <xdr:to>
      <xdr:col>7</xdr:col>
      <xdr:colOff>971550</xdr:colOff>
      <xdr:row>21</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219075</xdr:colOff>
      <xdr:row>17</xdr:row>
      <xdr:rowOff>104775</xdr:rowOff>
    </xdr:from>
    <xdr:to>
      <xdr:col>10</xdr:col>
      <xdr:colOff>733425</xdr:colOff>
      <xdr:row>21</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17</xdr:row>
      <xdr:rowOff>76200</xdr:rowOff>
    </xdr:from>
    <xdr:to>
      <xdr:col>13</xdr:col>
      <xdr:colOff>933450</xdr:colOff>
      <xdr:row>21</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514350</xdr:colOff>
      <xdr:row>10</xdr:row>
      <xdr:rowOff>38100</xdr:rowOff>
    </xdr:from>
    <xdr:to>
      <xdr:col>4</xdr:col>
      <xdr:colOff>476250</xdr:colOff>
      <xdr:row>23</xdr:row>
      <xdr:rowOff>85725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00275" y="1943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238125</xdr:colOff>
      <xdr:row>10</xdr:row>
      <xdr:rowOff>57150</xdr:rowOff>
    </xdr:from>
    <xdr:to>
      <xdr:col>2</xdr:col>
      <xdr:colOff>381000</xdr:colOff>
      <xdr:row>23</xdr:row>
      <xdr:rowOff>104775</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8125" y="1962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609600</xdr:colOff>
      <xdr:row>10</xdr:row>
      <xdr:rowOff>19050</xdr:rowOff>
    </xdr:from>
    <xdr:to>
      <xdr:col>6</xdr:col>
      <xdr:colOff>38100</xdr:colOff>
      <xdr:row>23</xdr:row>
      <xdr:rowOff>66675</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62425" y="1924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190500</xdr:colOff>
      <xdr:row>3</xdr:row>
      <xdr:rowOff>133350</xdr:rowOff>
    </xdr:from>
    <xdr:to>
      <xdr:col>20</xdr:col>
      <xdr:colOff>266700</xdr:colOff>
      <xdr:row>12</xdr:row>
      <xdr:rowOff>76200</xdr:rowOff>
    </xdr:to>
    <xdr:grpSp>
      <xdr:nvGrpSpPr>
        <xdr:cNvPr id="54" name="Group 53"/>
        <xdr:cNvGrpSpPr/>
      </xdr:nvGrpSpPr>
      <xdr:grpSpPr>
        <a:xfrm>
          <a:off x="190500" y="704850"/>
          <a:ext cx="12268200" cy="1657350"/>
          <a:chOff x="190500" y="704850"/>
          <a:chExt cx="12268200" cy="1657350"/>
        </a:xfrm>
      </xdr:grpSpPr>
      <xdr:grpSp>
        <xdr:nvGrpSpPr>
          <xdr:cNvPr id="26" name="Group 25"/>
          <xdr:cNvGrpSpPr/>
        </xdr:nvGrpSpPr>
        <xdr:grpSpPr>
          <a:xfrm>
            <a:off x="190500" y="704850"/>
            <a:ext cx="2324100" cy="1638300"/>
            <a:chOff x="228600" y="704850"/>
            <a:chExt cx="1990725" cy="1657350"/>
          </a:xfrm>
        </xdr:grpSpPr>
        <xdr:sp macro="" textlink="">
          <xdr:nvSpPr>
            <xdr:cNvPr id="3" name="Rounded Rectangle 2"/>
            <xdr:cNvSpPr/>
          </xdr:nvSpPr>
          <xdr:spPr>
            <a:xfrm>
              <a:off x="228600" y="704850"/>
              <a:ext cx="1990725" cy="35242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ctr"/>
            <a:lstStyle/>
            <a:p>
              <a:pPr algn="ctr"/>
              <a:r>
                <a:rPr lang="en-US" sz="1400">
                  <a:latin typeface="Arial Black" panose="020B0A04020102020204" pitchFamily="34" charset="0"/>
                </a:rPr>
                <a:t>SALES</a:t>
              </a:r>
            </a:p>
          </xdr:txBody>
        </xdr:sp>
        <xdr:sp macro="" textlink="">
          <xdr:nvSpPr>
            <xdr:cNvPr id="4" name="Rectangle 3"/>
            <xdr:cNvSpPr/>
          </xdr:nvSpPr>
          <xdr:spPr>
            <a:xfrm>
              <a:off x="228600" y="1076325"/>
              <a:ext cx="1990725" cy="1285875"/>
            </a:xfrm>
            <a:prstGeom prst="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endParaRPr lang="en-US" sz="1100"/>
            </a:p>
          </xdr:txBody>
        </xdr:sp>
        <xdr:sp macro="" textlink="KPI!B17">
          <xdr:nvSpPr>
            <xdr:cNvPr id="5" name="Rounded Rectangle 4"/>
            <xdr:cNvSpPr/>
          </xdr:nvSpPr>
          <xdr:spPr>
            <a:xfrm>
              <a:off x="276225" y="1095375"/>
              <a:ext cx="1885950" cy="314325"/>
            </a:xfrm>
            <a:prstGeom prst="roundRect">
              <a:avLst/>
            </a:prstGeom>
          </xdr:spPr>
          <xdr:style>
            <a:lnRef idx="2">
              <a:schemeClr val="accent1">
                <a:shade val="50000"/>
              </a:schemeClr>
            </a:lnRef>
            <a:fillRef idx="1002">
              <a:schemeClr val="dk2"/>
            </a:fillRef>
            <a:effectRef idx="0">
              <a:schemeClr val="accent1"/>
            </a:effectRef>
            <a:fontRef idx="minor">
              <a:schemeClr val="lt1"/>
            </a:fontRef>
          </xdr:style>
          <xdr:txBody>
            <a:bodyPr vertOverflow="clip" horzOverflow="clip" rtlCol="0" anchor="ctr"/>
            <a:lstStyle/>
            <a:p>
              <a:pPr algn="ctr"/>
              <a:fld id="{22AFE012-4F5F-48FD-8612-4A66B183ED9E}" type="TxLink">
                <a:rPr lang="en-US" sz="1400" b="0" i="0" u="none" strike="noStrike">
                  <a:solidFill>
                    <a:schemeClr val="bg1"/>
                  </a:solidFill>
                  <a:latin typeface="Arial Black" panose="020B0A04020102020204" pitchFamily="34" charset="0"/>
                  <a:cs typeface="Calibri"/>
                </a:rPr>
                <a:pPr algn="ctr"/>
                <a:t>$2,297,200.86</a:t>
              </a:fld>
              <a:endParaRPr lang="en-US" sz="1400">
                <a:solidFill>
                  <a:schemeClr val="bg1"/>
                </a:solidFill>
                <a:latin typeface="Arial Black" panose="020B0A04020102020204" pitchFamily="34" charset="0"/>
              </a:endParaRPr>
            </a:p>
          </xdr:txBody>
        </xdr:sp>
        <xdr:sp macro="" textlink="">
          <xdr:nvSpPr>
            <xdr:cNvPr id="10" name="Rounded Rectangle 9"/>
            <xdr:cNvSpPr/>
          </xdr:nvSpPr>
          <xdr:spPr>
            <a:xfrm>
              <a:off x="276225" y="2009775"/>
              <a:ext cx="1885950" cy="33337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r>
                <a:rPr lang="en-US" sz="1000">
                  <a:latin typeface="Arial Black" panose="020B0A04020102020204" pitchFamily="34" charset="0"/>
                </a:rPr>
                <a:t>YOY</a:t>
              </a:r>
              <a:r>
                <a:rPr lang="en-US" sz="1000" baseline="0">
                  <a:latin typeface="Arial Black" panose="020B0A04020102020204" pitchFamily="34" charset="0"/>
                </a:rPr>
                <a:t> GROWTH</a:t>
              </a:r>
              <a:endParaRPr lang="en-US" sz="1000">
                <a:latin typeface="Arial Black" panose="020B0A04020102020204" pitchFamily="34" charset="0"/>
              </a:endParaRPr>
            </a:p>
          </xdr:txBody>
        </xdr:sp>
      </xdr:grpSp>
      <xdr:grpSp>
        <xdr:nvGrpSpPr>
          <xdr:cNvPr id="27" name="Group 26"/>
          <xdr:cNvGrpSpPr/>
        </xdr:nvGrpSpPr>
        <xdr:grpSpPr>
          <a:xfrm>
            <a:off x="2609849" y="723899"/>
            <a:ext cx="2400301" cy="1628775"/>
            <a:chOff x="228600" y="704850"/>
            <a:chExt cx="1990725" cy="1657350"/>
          </a:xfrm>
        </xdr:grpSpPr>
        <xdr:sp macro="" textlink="">
          <xdr:nvSpPr>
            <xdr:cNvPr id="28" name="Rounded Rectangle 27"/>
            <xdr:cNvSpPr/>
          </xdr:nvSpPr>
          <xdr:spPr>
            <a:xfrm>
              <a:off x="228600" y="704850"/>
              <a:ext cx="1990725" cy="35242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p>
          </xdr:txBody>
        </xdr:sp>
        <xdr:sp macro="" textlink="">
          <xdr:nvSpPr>
            <xdr:cNvPr id="29" name="Rectangle 28"/>
            <xdr:cNvSpPr/>
          </xdr:nvSpPr>
          <xdr:spPr>
            <a:xfrm>
              <a:off x="228600" y="1076325"/>
              <a:ext cx="1990725" cy="1285875"/>
            </a:xfrm>
            <a:prstGeom prst="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endParaRPr lang="en-US" sz="1100"/>
            </a:p>
          </xdr:txBody>
        </xdr:sp>
        <xdr:sp macro="" textlink="KPI!$E$17">
          <xdr:nvSpPr>
            <xdr:cNvPr id="30" name="Rounded Rectangle 29"/>
            <xdr:cNvSpPr/>
          </xdr:nvSpPr>
          <xdr:spPr>
            <a:xfrm>
              <a:off x="276225" y="1095375"/>
              <a:ext cx="1885950" cy="314325"/>
            </a:xfrm>
            <a:prstGeom prst="roundRect">
              <a:avLst/>
            </a:prstGeom>
          </xdr:spPr>
          <xdr:style>
            <a:lnRef idx="2">
              <a:schemeClr val="accent1">
                <a:shade val="50000"/>
              </a:schemeClr>
            </a:lnRef>
            <a:fillRef idx="1002">
              <a:schemeClr val="dk2"/>
            </a:fillRef>
            <a:effectRef idx="0">
              <a:schemeClr val="accent1"/>
            </a:effectRef>
            <a:fontRef idx="minor">
              <a:schemeClr val="lt1"/>
            </a:fontRef>
          </xdr:style>
          <xdr:txBody>
            <a:bodyPr vertOverflow="clip" horzOverflow="clip" rtlCol="0" anchor="ctr"/>
            <a:lstStyle/>
            <a:p>
              <a:pPr algn="ctr"/>
              <a:fld id="{4EE83C48-F1BA-49A8-A3BC-8A7CA5C33A27}" type="TxLink">
                <a:rPr lang="en-US" sz="1600" b="0" i="0" u="none" strike="noStrike">
                  <a:solidFill>
                    <a:schemeClr val="bg1"/>
                  </a:solidFill>
                  <a:latin typeface="Arial Black" panose="020B0A04020102020204" pitchFamily="34" charset="0"/>
                  <a:cs typeface="Calibri"/>
                </a:rPr>
                <a:pPr algn="ctr"/>
                <a:t>$286,397.02</a:t>
              </a:fld>
              <a:endParaRPr lang="en-US" sz="2000">
                <a:solidFill>
                  <a:schemeClr val="bg1"/>
                </a:solidFill>
                <a:latin typeface="Arial Black" panose="020B0A04020102020204" pitchFamily="34" charset="0"/>
              </a:endParaRPr>
            </a:p>
          </xdr:txBody>
        </xdr:sp>
        <xdr:sp macro="" textlink="">
          <xdr:nvSpPr>
            <xdr:cNvPr id="31" name="Rounded Rectangle 30"/>
            <xdr:cNvSpPr/>
          </xdr:nvSpPr>
          <xdr:spPr>
            <a:xfrm>
              <a:off x="276225" y="2009775"/>
              <a:ext cx="1885950" cy="33337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r>
                <a:rPr lang="en-US" sz="1000">
                  <a:latin typeface="Arial Black" panose="020B0A04020102020204" pitchFamily="34" charset="0"/>
                </a:rPr>
                <a:t>YOY</a:t>
              </a:r>
              <a:r>
                <a:rPr lang="en-US" sz="1000" baseline="0">
                  <a:latin typeface="Arial Black" panose="020B0A04020102020204" pitchFamily="34" charset="0"/>
                </a:rPr>
                <a:t> GROWTH</a:t>
              </a:r>
              <a:endParaRPr lang="en-US" sz="1000">
                <a:latin typeface="Arial Black" panose="020B0A04020102020204" pitchFamily="34" charset="0"/>
              </a:endParaRPr>
            </a:p>
          </xdr:txBody>
        </xdr:sp>
      </xdr:grpSp>
      <xdr:grpSp>
        <xdr:nvGrpSpPr>
          <xdr:cNvPr id="32" name="Group 31"/>
          <xdr:cNvGrpSpPr/>
        </xdr:nvGrpSpPr>
        <xdr:grpSpPr>
          <a:xfrm>
            <a:off x="5057775" y="733425"/>
            <a:ext cx="2419350" cy="1628775"/>
            <a:chOff x="228600" y="704850"/>
            <a:chExt cx="1990725" cy="1657350"/>
          </a:xfrm>
        </xdr:grpSpPr>
        <xdr:sp macro="" textlink="">
          <xdr:nvSpPr>
            <xdr:cNvPr id="33" name="Rounded Rectangle 32"/>
            <xdr:cNvSpPr/>
          </xdr:nvSpPr>
          <xdr:spPr>
            <a:xfrm>
              <a:off x="228600" y="704850"/>
              <a:ext cx="1990725" cy="35242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ctr"/>
            <a:lstStyle/>
            <a:p>
              <a:pPr algn="ctr"/>
              <a:r>
                <a:rPr lang="en-US" sz="1400">
                  <a:latin typeface="Arial Black" panose="020B0A04020102020204" pitchFamily="34" charset="0"/>
                </a:rPr>
                <a:t>QUANTITY</a:t>
              </a:r>
            </a:p>
          </xdr:txBody>
        </xdr:sp>
        <xdr:sp macro="" textlink="">
          <xdr:nvSpPr>
            <xdr:cNvPr id="34" name="Rectangle 33"/>
            <xdr:cNvSpPr/>
          </xdr:nvSpPr>
          <xdr:spPr>
            <a:xfrm>
              <a:off x="228600" y="1076325"/>
              <a:ext cx="1990725" cy="1285875"/>
            </a:xfrm>
            <a:prstGeom prst="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endParaRPr lang="en-US" sz="1100"/>
            </a:p>
          </xdr:txBody>
        </xdr:sp>
        <xdr:sp macro="" textlink="KPI!H17">
          <xdr:nvSpPr>
            <xdr:cNvPr id="35" name="Rounded Rectangle 34"/>
            <xdr:cNvSpPr/>
          </xdr:nvSpPr>
          <xdr:spPr>
            <a:xfrm>
              <a:off x="276225" y="1095375"/>
              <a:ext cx="1885950" cy="314325"/>
            </a:xfrm>
            <a:prstGeom prst="roundRect">
              <a:avLst/>
            </a:prstGeom>
          </xdr:spPr>
          <xdr:style>
            <a:lnRef idx="2">
              <a:schemeClr val="accent1">
                <a:shade val="50000"/>
              </a:schemeClr>
            </a:lnRef>
            <a:fillRef idx="1002">
              <a:schemeClr val="dk2"/>
            </a:fillRef>
            <a:effectRef idx="0">
              <a:schemeClr val="accent1"/>
            </a:effectRef>
            <a:fontRef idx="minor">
              <a:schemeClr val="lt1"/>
            </a:fontRef>
          </xdr:style>
          <xdr:txBody>
            <a:bodyPr vertOverflow="clip" horzOverflow="clip" rtlCol="0" anchor="ctr"/>
            <a:lstStyle/>
            <a:p>
              <a:pPr algn="ctr"/>
              <a:fld id="{EA7C2BEA-7F4F-4181-8C3B-B4F94AF47678}" type="TxLink">
                <a:rPr lang="en-US" sz="1600" b="0" i="0" u="none" strike="noStrike">
                  <a:solidFill>
                    <a:schemeClr val="bg1"/>
                  </a:solidFill>
                  <a:latin typeface="Arial Black" panose="020B0A04020102020204" pitchFamily="34" charset="0"/>
                  <a:cs typeface="Calibri"/>
                </a:rPr>
                <a:pPr algn="ctr"/>
                <a:t>#37873</a:t>
              </a:fld>
              <a:endParaRPr lang="en-US" sz="2000">
                <a:solidFill>
                  <a:schemeClr val="bg1"/>
                </a:solidFill>
                <a:latin typeface="Arial Black" panose="020B0A04020102020204" pitchFamily="34" charset="0"/>
              </a:endParaRPr>
            </a:p>
          </xdr:txBody>
        </xdr:sp>
        <xdr:sp macro="" textlink="">
          <xdr:nvSpPr>
            <xdr:cNvPr id="36" name="Rounded Rectangle 35"/>
            <xdr:cNvSpPr/>
          </xdr:nvSpPr>
          <xdr:spPr>
            <a:xfrm>
              <a:off x="276225" y="2009775"/>
              <a:ext cx="1885950" cy="33337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r>
                <a:rPr lang="en-US" sz="1000">
                  <a:latin typeface="Arial Black" panose="020B0A04020102020204" pitchFamily="34" charset="0"/>
                </a:rPr>
                <a:t>YOY</a:t>
              </a:r>
              <a:r>
                <a:rPr lang="en-US" sz="1000" baseline="0">
                  <a:latin typeface="Arial Black" panose="020B0A04020102020204" pitchFamily="34" charset="0"/>
                </a:rPr>
                <a:t> GROWTH</a:t>
              </a:r>
              <a:endParaRPr lang="en-US" sz="1000">
                <a:latin typeface="Arial Black" panose="020B0A04020102020204" pitchFamily="34" charset="0"/>
              </a:endParaRPr>
            </a:p>
          </xdr:txBody>
        </xdr:sp>
      </xdr:grpSp>
      <xdr:grpSp>
        <xdr:nvGrpSpPr>
          <xdr:cNvPr id="37" name="Group 36"/>
          <xdr:cNvGrpSpPr/>
        </xdr:nvGrpSpPr>
        <xdr:grpSpPr>
          <a:xfrm>
            <a:off x="7543800" y="733425"/>
            <a:ext cx="2419350" cy="1609725"/>
            <a:chOff x="228600" y="704850"/>
            <a:chExt cx="1990725" cy="1657350"/>
          </a:xfrm>
        </xdr:grpSpPr>
        <xdr:sp macro="" textlink="">
          <xdr:nvSpPr>
            <xdr:cNvPr id="38" name="Rounded Rectangle 37"/>
            <xdr:cNvSpPr/>
          </xdr:nvSpPr>
          <xdr:spPr>
            <a:xfrm>
              <a:off x="228600" y="704850"/>
              <a:ext cx="1990725" cy="35242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ctr"/>
            <a:lstStyle/>
            <a:p>
              <a:pPr algn="ctr"/>
              <a:r>
                <a:rPr lang="en-US" sz="1400">
                  <a:latin typeface="Arial Black" panose="020B0A04020102020204" pitchFamily="34" charset="0"/>
                </a:rPr>
                <a:t>NO.</a:t>
              </a:r>
              <a:r>
                <a:rPr lang="en-US" sz="1400" baseline="0">
                  <a:latin typeface="Arial Black" panose="020B0A04020102020204" pitchFamily="34" charset="0"/>
                </a:rPr>
                <a:t> OF ORDERS</a:t>
              </a:r>
              <a:endParaRPr lang="en-US" sz="1400">
                <a:latin typeface="Arial Black" panose="020B0A04020102020204" pitchFamily="34" charset="0"/>
              </a:endParaRPr>
            </a:p>
          </xdr:txBody>
        </xdr:sp>
        <xdr:sp macro="" textlink="">
          <xdr:nvSpPr>
            <xdr:cNvPr id="39" name="Rectangle 38"/>
            <xdr:cNvSpPr/>
          </xdr:nvSpPr>
          <xdr:spPr>
            <a:xfrm>
              <a:off x="228600" y="1076325"/>
              <a:ext cx="1990725" cy="1285875"/>
            </a:xfrm>
            <a:prstGeom prst="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endParaRPr lang="en-US" sz="1100"/>
            </a:p>
          </xdr:txBody>
        </xdr:sp>
        <xdr:sp macro="" textlink="KPI!K17">
          <xdr:nvSpPr>
            <xdr:cNvPr id="40" name="Rounded Rectangle 39"/>
            <xdr:cNvSpPr/>
          </xdr:nvSpPr>
          <xdr:spPr>
            <a:xfrm>
              <a:off x="276225" y="1095375"/>
              <a:ext cx="1885950" cy="314325"/>
            </a:xfrm>
            <a:prstGeom prst="roundRect">
              <a:avLst/>
            </a:prstGeom>
          </xdr:spPr>
          <xdr:style>
            <a:lnRef idx="2">
              <a:schemeClr val="accent1">
                <a:shade val="50000"/>
              </a:schemeClr>
            </a:lnRef>
            <a:fillRef idx="1002">
              <a:schemeClr val="dk2"/>
            </a:fillRef>
            <a:effectRef idx="0">
              <a:schemeClr val="accent1"/>
            </a:effectRef>
            <a:fontRef idx="minor">
              <a:schemeClr val="lt1"/>
            </a:fontRef>
          </xdr:style>
          <xdr:txBody>
            <a:bodyPr vertOverflow="clip" horzOverflow="clip" rtlCol="0" anchor="ctr"/>
            <a:lstStyle/>
            <a:p>
              <a:pPr algn="ctr"/>
              <a:fld id="{85F1E8D1-03B1-40DE-800F-B62970CCEF1C}" type="TxLink">
                <a:rPr lang="en-US" sz="1600" b="0" i="0" u="none" strike="noStrike">
                  <a:solidFill>
                    <a:schemeClr val="bg1"/>
                  </a:solidFill>
                  <a:latin typeface="Arial Black" panose="020B0A04020102020204" pitchFamily="34" charset="0"/>
                  <a:cs typeface="Calibri"/>
                </a:rPr>
                <a:pPr algn="ctr"/>
                <a:t>#9994</a:t>
              </a:fld>
              <a:endParaRPr lang="en-US" sz="3200">
                <a:solidFill>
                  <a:schemeClr val="bg1"/>
                </a:solidFill>
                <a:latin typeface="Arial Black" panose="020B0A04020102020204" pitchFamily="34" charset="0"/>
              </a:endParaRPr>
            </a:p>
          </xdr:txBody>
        </xdr:sp>
        <xdr:sp macro="" textlink="">
          <xdr:nvSpPr>
            <xdr:cNvPr id="41" name="Rounded Rectangle 40"/>
            <xdr:cNvSpPr/>
          </xdr:nvSpPr>
          <xdr:spPr>
            <a:xfrm>
              <a:off x="276225" y="2009775"/>
              <a:ext cx="1885950" cy="33337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r>
                <a:rPr lang="en-US" sz="1000">
                  <a:latin typeface="Arial Black" panose="020B0A04020102020204" pitchFamily="34" charset="0"/>
                </a:rPr>
                <a:t>YOY</a:t>
              </a:r>
              <a:r>
                <a:rPr lang="en-US" sz="1000" baseline="0">
                  <a:latin typeface="Arial Black" panose="020B0A04020102020204" pitchFamily="34" charset="0"/>
                </a:rPr>
                <a:t> GROWTH</a:t>
              </a:r>
              <a:endParaRPr lang="en-US" sz="1000">
                <a:latin typeface="Arial Black" panose="020B0A04020102020204" pitchFamily="34" charset="0"/>
              </a:endParaRPr>
            </a:p>
          </xdr:txBody>
        </xdr:sp>
      </xdr:grpSp>
      <xdr:grpSp>
        <xdr:nvGrpSpPr>
          <xdr:cNvPr id="42" name="Group 41"/>
          <xdr:cNvGrpSpPr/>
        </xdr:nvGrpSpPr>
        <xdr:grpSpPr>
          <a:xfrm>
            <a:off x="10010776" y="714375"/>
            <a:ext cx="2447924" cy="1619250"/>
            <a:chOff x="228600" y="704850"/>
            <a:chExt cx="1990725" cy="1657350"/>
          </a:xfrm>
        </xdr:grpSpPr>
        <xdr:sp macro="" textlink="">
          <xdr:nvSpPr>
            <xdr:cNvPr id="43" name="Rounded Rectangle 42"/>
            <xdr:cNvSpPr/>
          </xdr:nvSpPr>
          <xdr:spPr>
            <a:xfrm>
              <a:off x="228600" y="704850"/>
              <a:ext cx="1990725" cy="35242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r>
                <a:rPr lang="en-US" sz="1400" baseline="0">
                  <a:latin typeface="Arial Black" panose="020B0A04020102020204" pitchFamily="34" charset="0"/>
                </a:rPr>
                <a:t> MARGIN</a:t>
              </a:r>
              <a:endParaRPr lang="en-US" sz="1400">
                <a:latin typeface="Arial Black" panose="020B0A04020102020204" pitchFamily="34" charset="0"/>
              </a:endParaRPr>
            </a:p>
          </xdr:txBody>
        </xdr:sp>
        <xdr:sp macro="" textlink="">
          <xdr:nvSpPr>
            <xdr:cNvPr id="44" name="Rectangle 43"/>
            <xdr:cNvSpPr/>
          </xdr:nvSpPr>
          <xdr:spPr>
            <a:xfrm>
              <a:off x="228600" y="1076325"/>
              <a:ext cx="1990725" cy="1285875"/>
            </a:xfrm>
            <a:prstGeom prst="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endParaRPr lang="en-US" sz="1100"/>
            </a:p>
          </xdr:txBody>
        </xdr:sp>
        <xdr:sp macro="" textlink="KPI!N17">
          <xdr:nvSpPr>
            <xdr:cNvPr id="45" name="Rounded Rectangle 44"/>
            <xdr:cNvSpPr/>
          </xdr:nvSpPr>
          <xdr:spPr>
            <a:xfrm>
              <a:off x="276225" y="1095375"/>
              <a:ext cx="1885950" cy="314325"/>
            </a:xfrm>
            <a:prstGeom prst="roundRect">
              <a:avLst/>
            </a:prstGeom>
          </xdr:spPr>
          <xdr:style>
            <a:lnRef idx="2">
              <a:schemeClr val="accent1">
                <a:shade val="50000"/>
              </a:schemeClr>
            </a:lnRef>
            <a:fillRef idx="1002">
              <a:schemeClr val="dk2"/>
            </a:fillRef>
            <a:effectRef idx="0">
              <a:schemeClr val="accent1"/>
            </a:effectRef>
            <a:fontRef idx="minor">
              <a:schemeClr val="lt1"/>
            </a:fontRef>
          </xdr:style>
          <xdr:txBody>
            <a:bodyPr vertOverflow="clip" horzOverflow="clip" rtlCol="0" anchor="ctr"/>
            <a:lstStyle/>
            <a:p>
              <a:pPr algn="ctr"/>
              <a:fld id="{4F7D6CE4-FFF1-41CA-8221-4EFBE28F24CA}" type="TxLink">
                <a:rPr lang="en-US" sz="1800" b="0" i="0" u="none" strike="noStrike">
                  <a:solidFill>
                    <a:schemeClr val="bg1"/>
                  </a:solidFill>
                  <a:latin typeface="Arial Black" panose="020B0A04020102020204" pitchFamily="34" charset="0"/>
                  <a:cs typeface="Calibri"/>
                </a:rPr>
                <a:pPr algn="ctr"/>
                <a:t>12.47%</a:t>
              </a:fld>
              <a:endParaRPr lang="en-US" sz="2400" b="0" i="0" u="none" strike="noStrike">
                <a:solidFill>
                  <a:schemeClr val="bg1"/>
                </a:solidFill>
                <a:latin typeface="Arial Black" panose="020B0A04020102020204" pitchFamily="34" charset="0"/>
                <a:cs typeface="Calibri"/>
              </a:endParaRPr>
            </a:p>
          </xdr:txBody>
        </xdr:sp>
        <xdr:sp macro="" textlink="">
          <xdr:nvSpPr>
            <xdr:cNvPr id="46" name="Rounded Rectangle 45"/>
            <xdr:cNvSpPr/>
          </xdr:nvSpPr>
          <xdr:spPr>
            <a:xfrm>
              <a:off x="276225" y="2009775"/>
              <a:ext cx="1885950" cy="333375"/>
            </a:xfrm>
            <a:prstGeom prst="roundRect">
              <a:avLst/>
            </a:prstGeom>
          </xdr:spPr>
          <xdr:style>
            <a:lnRef idx="2">
              <a:schemeClr val="dk1">
                <a:shade val="50000"/>
              </a:schemeClr>
            </a:lnRef>
            <a:fillRef idx="1002">
              <a:schemeClr val="dk2"/>
            </a:fillRef>
            <a:effectRef idx="0">
              <a:schemeClr val="dk1"/>
            </a:effectRef>
            <a:fontRef idx="minor">
              <a:schemeClr val="lt1"/>
            </a:fontRef>
          </xdr:style>
          <xdr:txBody>
            <a:bodyPr vertOverflow="clip" horzOverflow="clip" rtlCol="0" anchor="t"/>
            <a:lstStyle/>
            <a:p>
              <a:pPr algn="l"/>
              <a:r>
                <a:rPr lang="en-US" sz="1000">
                  <a:latin typeface="Arial Black" panose="020B0A04020102020204" pitchFamily="34" charset="0"/>
                </a:rPr>
                <a:t>YOY</a:t>
              </a:r>
              <a:r>
                <a:rPr lang="en-US" sz="1000" baseline="0">
                  <a:latin typeface="Arial Black" panose="020B0A04020102020204" pitchFamily="34" charset="0"/>
                </a:rPr>
                <a:t> GROWTH</a:t>
              </a:r>
              <a:endParaRPr lang="en-US" sz="1000">
                <a:latin typeface="Arial Black" panose="020B0A04020102020204" pitchFamily="34" charset="0"/>
              </a:endParaRPr>
            </a:p>
          </xdr:txBody>
        </xdr:sp>
      </xdr:grpSp>
      <mc:AlternateContent xmlns:mc="http://schemas.openxmlformats.org/markup-compatibility/2006" xmlns:a14="http://schemas.microsoft.com/office/drawing/2010/main">
        <mc:Choice Requires="a14">
          <xdr:pic>
            <xdr:nvPicPr>
              <xdr:cNvPr id="53" name="Picture 52"/>
              <xdr:cNvPicPr>
                <a:picLocks noChangeAspect="1" noChangeArrowheads="1"/>
                <a:extLst>
                  <a:ext uri="{84589F7E-364E-4C9E-8A38-B11213B215E9}">
                    <a14:cameraTool cellRange="'KPI YOY'!$D$9" spid="_x0000_s9259"/>
                  </a:ext>
                </a:extLst>
              </xdr:cNvPicPr>
            </xdr:nvPicPr>
            <xdr:blipFill>
              <a:blip xmlns:r="http://schemas.openxmlformats.org/officeDocument/2006/relationships" r:embed="rId1"/>
              <a:srcRect/>
              <a:stretch>
                <a:fillRect/>
              </a:stretch>
            </xdr:blipFill>
            <xdr:spPr bwMode="auto">
              <a:xfrm>
                <a:off x="6324600" y="2066925"/>
                <a:ext cx="1038225" cy="238125"/>
              </a:xfrm>
              <a:prstGeom prst="rect">
                <a:avLst/>
              </a:prstGeom>
            </xdr:spPr>
            <xdr:style>
              <a:lnRef idx="0">
                <a:scrgbClr r="0" g="0" b="0"/>
              </a:lnRef>
              <a:fillRef idx="1002">
                <a:schemeClr val="dk2"/>
              </a:fillRef>
              <a:effectRef idx="0">
                <a:scrgbClr r="0" g="0" b="0"/>
              </a:effectRef>
              <a:fontRef idx="major"/>
            </xdr:style>
          </xdr:pic>
        </mc:Choice>
        <mc:Fallback xmlns=""/>
      </mc:AlternateContent>
    </xdr:grpSp>
    <xdr:clientData/>
  </xdr:twoCellAnchor>
  <xdr:twoCellAnchor>
    <xdr:from>
      <xdr:col>0</xdr:col>
      <xdr:colOff>219075</xdr:colOff>
      <xdr:row>0</xdr:row>
      <xdr:rowOff>152400</xdr:rowOff>
    </xdr:from>
    <xdr:to>
      <xdr:col>20</xdr:col>
      <xdr:colOff>219075</xdr:colOff>
      <xdr:row>3</xdr:row>
      <xdr:rowOff>85725</xdr:rowOff>
    </xdr:to>
    <xdr:sp macro="" textlink="">
      <xdr:nvSpPr>
        <xdr:cNvPr id="2" name="Rounded Rectangle 1"/>
        <xdr:cNvSpPr/>
      </xdr:nvSpPr>
      <xdr:spPr>
        <a:xfrm>
          <a:off x="219075" y="152400"/>
          <a:ext cx="12192000" cy="504825"/>
        </a:xfrm>
        <a:prstGeom prst="roundRect">
          <a:avLst/>
        </a:prstGeom>
      </xdr:spPr>
      <xdr:style>
        <a:lnRef idx="2">
          <a:schemeClr val="dk1">
            <a:shade val="50000"/>
          </a:schemeClr>
        </a:lnRef>
        <a:fillRef idx="1003">
          <a:schemeClr val="dk2"/>
        </a:fillRef>
        <a:effectRef idx="0">
          <a:schemeClr val="dk1"/>
        </a:effectRef>
        <a:fontRef idx="minor">
          <a:schemeClr val="lt1"/>
        </a:fontRef>
      </xdr:style>
      <xdr:txBody>
        <a:bodyPr vertOverflow="clip" horzOverflow="clip" rtlCol="0" anchor="ctr"/>
        <a:lstStyle/>
        <a:p>
          <a:pPr algn="ctr"/>
          <a:r>
            <a:rPr lang="en-US" sz="1800">
              <a:latin typeface="Arial Black" panose="020B0A04020102020204" pitchFamily="34" charset="0"/>
            </a:rPr>
            <a:t>ECOMMERCE</a:t>
          </a:r>
          <a:r>
            <a:rPr lang="en-US" sz="1800" baseline="0">
              <a:latin typeface="Arial Black" panose="020B0A04020102020204" pitchFamily="34" charset="0"/>
            </a:rPr>
            <a:t> SALES ANALYSIS DASHBOARD</a:t>
          </a:r>
          <a:endParaRPr lang="en-US" sz="1800">
            <a:latin typeface="Arial Black" panose="020B0A04020102020204" pitchFamily="34" charset="0"/>
          </a:endParaRPr>
        </a:p>
      </xdr:txBody>
    </xdr:sp>
    <xdr:clientData/>
  </xdr:twoCellAnchor>
  <xdr:twoCellAnchor>
    <xdr:from>
      <xdr:col>0</xdr:col>
      <xdr:colOff>304799</xdr:colOff>
      <xdr:row>7</xdr:row>
      <xdr:rowOff>123825</xdr:rowOff>
    </xdr:from>
    <xdr:to>
      <xdr:col>3</xdr:col>
      <xdr:colOff>581024</xdr:colOff>
      <xdr:row>10</xdr:row>
      <xdr:rowOff>57150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504824</xdr:colOff>
          <xdr:row>10</xdr:row>
          <xdr:rowOff>152401</xdr:rowOff>
        </xdr:from>
        <xdr:to>
          <xdr:col>3</xdr:col>
          <xdr:colOff>590549</xdr:colOff>
          <xdr:row>12</xdr:row>
          <xdr:rowOff>19051</xdr:rowOff>
        </xdr:to>
        <xdr:pic>
          <xdr:nvPicPr>
            <xdr:cNvPr id="11" name="Picture 10"/>
            <xdr:cNvPicPr>
              <a:picLocks noChangeAspect="1" noChangeArrowheads="1"/>
              <a:extLst>
                <a:ext uri="{84589F7E-364E-4C9E-8A38-B11213B215E9}">
                  <a14:cameraTool cellRange="'KPI YOY'!$B$9" spid="_x0000_s9260"/>
                </a:ext>
              </a:extLst>
            </xdr:cNvPicPr>
          </xdr:nvPicPr>
          <xdr:blipFill>
            <a:blip xmlns:r="http://schemas.openxmlformats.org/officeDocument/2006/relationships" r:embed="rId3"/>
            <a:srcRect/>
            <a:stretch>
              <a:fillRect/>
            </a:stretch>
          </xdr:blipFill>
          <xdr:spPr bwMode="auto">
            <a:xfrm>
              <a:off x="1724024" y="2057401"/>
              <a:ext cx="695325" cy="247650"/>
            </a:xfrm>
            <a:prstGeom prst="rect">
              <a:avLst/>
            </a:prstGeom>
            <a:gradFill>
              <a:gsLst>
                <a:gs pos="0">
                  <a:schemeClr val="tx1">
                    <a:alpha val="80000"/>
                    <a:lumMod val="90000"/>
                    <a:lumOff val="10000"/>
                  </a:schemeClr>
                </a:gs>
                <a:gs pos="100000">
                  <a:schemeClr val="tx1">
                    <a:alpha val="75000"/>
                    <a:lumMod val="95000"/>
                    <a:lumOff val="5000"/>
                  </a:schemeClr>
                </a:gs>
              </a:gsLst>
              <a:lin ang="1200000" scaled="0"/>
            </a:gradFill>
          </xdr:spPr>
        </xdr:pic>
        <xdr:clientData/>
      </xdr:twoCellAnchor>
    </mc:Choice>
    <mc:Fallback/>
  </mc:AlternateContent>
  <xdr:twoCellAnchor>
    <xdr:from>
      <xdr:col>4</xdr:col>
      <xdr:colOff>285751</xdr:colOff>
      <xdr:row>7</xdr:row>
      <xdr:rowOff>142874</xdr:rowOff>
    </xdr:from>
    <xdr:to>
      <xdr:col>7</xdr:col>
      <xdr:colOff>561975</xdr:colOff>
      <xdr:row>10</xdr:row>
      <xdr:rowOff>76199</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247650</xdr:colOff>
      <xdr:row>7</xdr:row>
      <xdr:rowOff>123825</xdr:rowOff>
    </xdr:from>
    <xdr:to>
      <xdr:col>12</xdr:col>
      <xdr:colOff>38100</xdr:colOff>
      <xdr:row>10</xdr:row>
      <xdr:rowOff>57150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390525</xdr:colOff>
      <xdr:row>7</xdr:row>
      <xdr:rowOff>114301</xdr:rowOff>
    </xdr:from>
    <xdr:to>
      <xdr:col>16</xdr:col>
      <xdr:colOff>66675</xdr:colOff>
      <xdr:row>10</xdr:row>
      <xdr:rowOff>28575</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371474</xdr:colOff>
      <xdr:row>7</xdr:row>
      <xdr:rowOff>142875</xdr:rowOff>
    </xdr:from>
    <xdr:to>
      <xdr:col>20</xdr:col>
      <xdr:colOff>171449</xdr:colOff>
      <xdr:row>10</xdr:row>
      <xdr:rowOff>19050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371475</xdr:colOff>
          <xdr:row>10</xdr:row>
          <xdr:rowOff>142875</xdr:rowOff>
        </xdr:from>
        <xdr:to>
          <xdr:col>8</xdr:col>
          <xdr:colOff>0</xdr:colOff>
          <xdr:row>12</xdr:row>
          <xdr:rowOff>0</xdr:rowOff>
        </xdr:to>
        <xdr:pic>
          <xdr:nvPicPr>
            <xdr:cNvPr id="51" name="Picture 50"/>
            <xdr:cNvPicPr>
              <a:picLocks noChangeAspect="1" noChangeArrowheads="1"/>
              <a:extLst>
                <a:ext uri="{84589F7E-364E-4C9E-8A38-B11213B215E9}">
                  <a14:cameraTool cellRange="'KPI YOY'!$C$9" spid="_x0000_s9261"/>
                </a:ext>
              </a:extLst>
            </xdr:cNvPicPr>
          </xdr:nvPicPr>
          <xdr:blipFill>
            <a:blip xmlns:r="http://schemas.openxmlformats.org/officeDocument/2006/relationships" r:embed="rId8"/>
            <a:srcRect/>
            <a:stretch>
              <a:fillRect/>
            </a:stretch>
          </xdr:blipFill>
          <xdr:spPr bwMode="auto">
            <a:xfrm>
              <a:off x="4029075" y="2047875"/>
              <a:ext cx="8477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314325</xdr:colOff>
          <xdr:row>10</xdr:row>
          <xdr:rowOff>133351</xdr:rowOff>
        </xdr:from>
        <xdr:to>
          <xdr:col>16</xdr:col>
          <xdr:colOff>123825</xdr:colOff>
          <xdr:row>12</xdr:row>
          <xdr:rowOff>1</xdr:rowOff>
        </xdr:to>
        <xdr:pic>
          <xdr:nvPicPr>
            <xdr:cNvPr id="55" name="Picture 54"/>
            <xdr:cNvPicPr>
              <a:picLocks noChangeAspect="1" noChangeArrowheads="1"/>
              <a:extLst>
                <a:ext uri="{84589F7E-364E-4C9E-8A38-B11213B215E9}">
                  <a14:cameraTool cellRange="'KPI YOY'!$E$9" spid="_x0000_s9262"/>
                </a:ext>
              </a:extLst>
            </xdr:cNvPicPr>
          </xdr:nvPicPr>
          <xdr:blipFill>
            <a:blip xmlns:r="http://schemas.openxmlformats.org/officeDocument/2006/relationships" r:embed="rId9"/>
            <a:srcRect/>
            <a:stretch>
              <a:fillRect/>
            </a:stretch>
          </xdr:blipFill>
          <xdr:spPr bwMode="auto">
            <a:xfrm>
              <a:off x="8848725" y="2038351"/>
              <a:ext cx="102870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533400</xdr:colOff>
          <xdr:row>10</xdr:row>
          <xdr:rowOff>142875</xdr:rowOff>
        </xdr:from>
        <xdr:to>
          <xdr:col>20</xdr:col>
          <xdr:colOff>171450</xdr:colOff>
          <xdr:row>12</xdr:row>
          <xdr:rowOff>9524</xdr:rowOff>
        </xdr:to>
        <xdr:pic>
          <xdr:nvPicPr>
            <xdr:cNvPr id="59" name="Picture 58"/>
            <xdr:cNvPicPr>
              <a:picLocks noChangeAspect="1" noChangeArrowheads="1"/>
              <a:extLst>
                <a:ext uri="{84589F7E-364E-4C9E-8A38-B11213B215E9}">
                  <a14:cameraTool cellRange="'KPI YOY'!$L$10" spid="_x0000_s9263"/>
                </a:ext>
              </a:extLst>
            </xdr:cNvPicPr>
          </xdr:nvPicPr>
          <xdr:blipFill>
            <a:blip xmlns:r="http://schemas.openxmlformats.org/officeDocument/2006/relationships" r:embed="rId10"/>
            <a:srcRect/>
            <a:stretch>
              <a:fillRect/>
            </a:stretch>
          </xdr:blipFill>
          <xdr:spPr bwMode="auto">
            <a:xfrm>
              <a:off x="11506200" y="2047875"/>
              <a:ext cx="857250" cy="2476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209550</xdr:colOff>
      <xdr:row>12</xdr:row>
      <xdr:rowOff>104774</xdr:rowOff>
    </xdr:from>
    <xdr:to>
      <xdr:col>20</xdr:col>
      <xdr:colOff>295275</xdr:colOff>
      <xdr:row>24</xdr:row>
      <xdr:rowOff>123824</xdr:rowOff>
    </xdr:to>
    <xdr:grpSp>
      <xdr:nvGrpSpPr>
        <xdr:cNvPr id="66" name="Group 65"/>
        <xdr:cNvGrpSpPr/>
      </xdr:nvGrpSpPr>
      <xdr:grpSpPr>
        <a:xfrm>
          <a:off x="209550" y="2390774"/>
          <a:ext cx="12277725" cy="2305050"/>
          <a:chOff x="209550" y="2390774"/>
          <a:chExt cx="12277725" cy="2305050"/>
        </a:xfrm>
      </xdr:grpSpPr>
      <xdr:graphicFrame macro="">
        <xdr:nvGraphicFramePr>
          <xdr:cNvPr id="62" name="Chart 61"/>
          <xdr:cNvGraphicFramePr>
            <a:graphicFrameLocks/>
          </xdr:cNvGraphicFramePr>
        </xdr:nvGraphicFramePr>
        <xdr:xfrm>
          <a:off x="209550" y="2400299"/>
          <a:ext cx="4124325" cy="225742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3" name="Chart 62"/>
          <xdr:cNvGraphicFramePr>
            <a:graphicFrameLocks/>
          </xdr:cNvGraphicFramePr>
        </xdr:nvGraphicFramePr>
        <xdr:xfrm>
          <a:off x="4381499" y="2390774"/>
          <a:ext cx="4133851" cy="227647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5" name="Chart 64"/>
          <xdr:cNvGraphicFramePr>
            <a:graphicFrameLocks/>
          </xdr:cNvGraphicFramePr>
        </xdr:nvGraphicFramePr>
        <xdr:xfrm>
          <a:off x="8553450" y="2409825"/>
          <a:ext cx="3933825" cy="228599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190500</xdr:colOff>
      <xdr:row>24</xdr:row>
      <xdr:rowOff>142875</xdr:rowOff>
    </xdr:from>
    <xdr:to>
      <xdr:col>20</xdr:col>
      <xdr:colOff>333375</xdr:colOff>
      <xdr:row>35</xdr:row>
      <xdr:rowOff>133350</xdr:rowOff>
    </xdr:to>
    <xdr:grpSp>
      <xdr:nvGrpSpPr>
        <xdr:cNvPr id="77" name="Group 76"/>
        <xdr:cNvGrpSpPr/>
      </xdr:nvGrpSpPr>
      <xdr:grpSpPr>
        <a:xfrm>
          <a:off x="190500" y="4714875"/>
          <a:ext cx="12334875" cy="2085975"/>
          <a:chOff x="190500" y="4714875"/>
          <a:chExt cx="12363450" cy="2085975"/>
        </a:xfrm>
      </xdr:grpSpPr>
      <xdr:sp macro="" textlink="">
        <xdr:nvSpPr>
          <xdr:cNvPr id="75" name="Shape 19"/>
          <xdr:cNvSpPr/>
        </xdr:nvSpPr>
        <xdr:spPr>
          <a:xfrm>
            <a:off x="8686800" y="4752975"/>
            <a:ext cx="3867150" cy="204787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mc:AlternateContent xmlns:mc="http://schemas.openxmlformats.org/markup-compatibility/2006">
        <mc:Choice xmlns:cx1="http://schemas.microsoft.com/office/drawing/2015/9/8/chartex" Requires="cx1">
          <xdr:graphicFrame macro="">
            <xdr:nvGraphicFramePr>
              <xdr:cNvPr id="67" name="Chart 66"/>
              <xdr:cNvGraphicFramePr/>
            </xdr:nvGraphicFramePr>
            <xdr:xfrm>
              <a:off x="190500" y="4714875"/>
              <a:ext cx="4476750" cy="2085975"/>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68" name="Chart 67"/>
          <xdr:cNvGraphicFramePr>
            <a:graphicFrameLocks/>
          </xdr:cNvGraphicFramePr>
        </xdr:nvGraphicFramePr>
        <xdr:xfrm>
          <a:off x="4733925" y="4733925"/>
          <a:ext cx="3905250" cy="2028826"/>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editAs="oneCell">
    <xdr:from>
      <xdr:col>16</xdr:col>
      <xdr:colOff>247651</xdr:colOff>
      <xdr:row>26</xdr:row>
      <xdr:rowOff>104774</xdr:rowOff>
    </xdr:from>
    <xdr:to>
      <xdr:col>18</xdr:col>
      <xdr:colOff>180975</xdr:colOff>
      <xdr:row>34</xdr:row>
      <xdr:rowOff>66675</xdr:rowOff>
    </xdr:to>
    <mc:AlternateContent xmlns:mc="http://schemas.openxmlformats.org/markup-compatibility/2006" xmlns:a14="http://schemas.microsoft.com/office/drawing/2010/main">
      <mc:Choice Requires="a14">
        <xdr:graphicFrame macro="">
          <xdr:nvGraphicFramePr>
            <xdr:cNvPr id="7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01251" y="5057774"/>
              <a:ext cx="1152524" cy="1485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257175</xdr:colOff>
      <xdr:row>26</xdr:row>
      <xdr:rowOff>104775</xdr:rowOff>
    </xdr:from>
    <xdr:to>
      <xdr:col>20</xdr:col>
      <xdr:colOff>228600</xdr:colOff>
      <xdr:row>34</xdr:row>
      <xdr:rowOff>66675</xdr:rowOff>
    </xdr:to>
    <mc:AlternateContent xmlns:mc="http://schemas.openxmlformats.org/markup-compatibility/2006" xmlns:a14="http://schemas.microsoft.com/office/drawing/2010/main">
      <mc:Choice Requires="a14">
        <xdr:graphicFrame macro="">
          <xdr:nvGraphicFramePr>
            <xdr:cNvPr id="73"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29975" y="5057775"/>
              <a:ext cx="11906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304799</xdr:colOff>
      <xdr:row>26</xdr:row>
      <xdr:rowOff>114300</xdr:rowOff>
    </xdr:from>
    <xdr:to>
      <xdr:col>16</xdr:col>
      <xdr:colOff>161924</xdr:colOff>
      <xdr:row>34</xdr:row>
      <xdr:rowOff>66675</xdr:rowOff>
    </xdr:to>
    <mc:AlternateContent xmlns:mc="http://schemas.openxmlformats.org/markup-compatibility/2006" xmlns:a14="http://schemas.microsoft.com/office/drawing/2010/main">
      <mc:Choice Requires="a14">
        <xdr:graphicFrame macro="">
          <xdr:nvGraphicFramePr>
            <xdr:cNvPr id="7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199" y="5067300"/>
              <a:ext cx="1076325"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266700</xdr:colOff>
      <xdr:row>25</xdr:row>
      <xdr:rowOff>19050</xdr:rowOff>
    </xdr:from>
    <xdr:ext cx="1581150" cy="219075"/>
    <xdr:sp macro="" textlink="">
      <xdr:nvSpPr>
        <xdr:cNvPr id="76" name="Shape 20"/>
        <xdr:cNvSpPr/>
      </xdr:nvSpPr>
      <xdr:spPr>
        <a:xfrm>
          <a:off x="8801100" y="47815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211BN" refreshedDate="44983.009226736111"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3" baseItem="1" numFmtId="165"/>
    <dataField name="Sum of Profit" fld="21" baseField="3" baseItem="1" numFmtId="165"/>
  </dataFields>
  <formats count="3">
    <format dxfId="47">
      <pivotArea collapsedLevelsAreSubtotals="1" fieldPosition="0">
        <references count="2">
          <reference field="4294967294" count="1" selected="0">
            <x v="0"/>
          </reference>
          <reference field="3" count="1">
            <x v="1"/>
          </reference>
        </references>
      </pivotArea>
    </format>
    <format dxfId="46">
      <pivotArea outline="0" fieldPosition="0">
        <references count="1">
          <reference field="4294967294" count="1">
            <x v="0"/>
          </reference>
        </references>
      </pivotArea>
    </format>
    <format dxfId="45">
      <pivotArea outline="0" fieldPosition="0">
        <references count="1">
          <reference field="4294967294" count="1">
            <x v="1"/>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5" count="1" selected="0">
            <x v="0"/>
          </reference>
        </references>
      </pivotArea>
    </chartFormat>
    <chartFormat chart="1" format="5">
      <pivotArea type="data" outline="0" fieldPosition="0">
        <references count="2">
          <reference field="4294967294" count="1" selected="0">
            <x v="0"/>
          </reference>
          <reference field="15" count="1" selected="0">
            <x v="1"/>
          </reference>
        </references>
      </pivotArea>
    </chartFormat>
    <chartFormat chart="1" format="6">
      <pivotArea type="data" outline="0" fieldPosition="0">
        <references count="2">
          <reference field="4294967294" count="1" selected="0">
            <x v="0"/>
          </reference>
          <reference field="15"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5" count="1" selected="0">
            <x v="0"/>
          </reference>
        </references>
      </pivotArea>
    </chartFormat>
    <chartFormat chart="3" format="17">
      <pivotArea type="data" outline="0" fieldPosition="0">
        <references count="2">
          <reference field="4294967294" count="1" selected="0">
            <x v="0"/>
          </reference>
          <reference field="15" count="1" selected="0">
            <x v="1"/>
          </reference>
        </references>
      </pivotArea>
    </chartFormat>
    <chartFormat chart="3" format="1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E17" firstHeaderRow="1" firstDataRow="2"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15"/>
  </colFields>
  <colItems count="4">
    <i>
      <x/>
    </i>
    <i>
      <x v="1"/>
    </i>
    <i>
      <x v="2"/>
    </i>
    <i t="grand">
      <x/>
    </i>
  </colItems>
  <dataFields count="1">
    <dataField name="Sum of Sales" fld="18" baseField="0" baseItem="0"/>
  </dataFields>
  <chartFormats count="7">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2">
          <reference field="4294967294" count="1" selected="0">
            <x v="0"/>
          </reference>
          <reference field="15" count="1" selected="0">
            <x v="1"/>
          </reference>
        </references>
      </pivotArea>
    </chartFormat>
    <chartFormat chart="11" format="2" series="1">
      <pivotArea type="data" outline="0" fieldPosition="0">
        <references count="2">
          <reference field="4294967294" count="1" selected="0">
            <x v="0"/>
          </reference>
          <reference field="15" count="1" selected="0">
            <x v="2"/>
          </reference>
        </references>
      </pivotArea>
    </chartFormat>
    <chartFormat chart="13" format="9" series="1">
      <pivotArea type="data" outline="0" fieldPosition="0">
        <references count="2">
          <reference field="4294967294" count="1" selected="0">
            <x v="0"/>
          </reference>
          <reference field="15" count="1" selected="0">
            <x v="0"/>
          </reference>
        </references>
      </pivotArea>
    </chartFormat>
    <chartFormat chart="13" format="10" series="1">
      <pivotArea type="data" outline="0" fieldPosition="0">
        <references count="2">
          <reference field="4294967294" count="1" selected="0">
            <x v="0"/>
          </reference>
          <reference field="15" count="1" selected="0">
            <x v="1"/>
          </reference>
        </references>
      </pivotArea>
    </chartFormat>
    <chartFormat chart="13" format="11" series="1">
      <pivotArea type="data" outline="0" fieldPosition="0">
        <references count="2">
          <reference field="4294967294" count="1" selected="0">
            <x v="0"/>
          </reference>
          <reference field="15" count="1" selected="0">
            <x v="2"/>
          </reference>
        </references>
      </pivotArea>
    </chartFormat>
    <chartFormat chart="11" format="3" series="1">
      <pivotArea type="data" outline="0" fieldPosition="0">
        <references count="2">
          <reference field="4294967294" count="1" selected="0">
            <x v="0"/>
          </reference>
          <reference field="15"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E10" firstHeaderRow="1" firstDataRow="2"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axis="axisCol" showAll="0" sortType="descending">
      <items count="4">
        <item x="2"/>
        <item x="1"/>
        <item x="0"/>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Fields count="1">
    <field x="8"/>
  </colFields>
  <colItems count="4">
    <i>
      <x/>
    </i>
    <i>
      <x v="1"/>
    </i>
    <i>
      <x v="2"/>
    </i>
    <i t="grand">
      <x/>
    </i>
  </colItems>
  <dataFields count="1">
    <dataField name="Sum of Sales" fld="18" baseField="16" baseItem="13" numFmtId="165"/>
  </dataFields>
  <chartFormats count="6">
    <chartFormat chart="11" format="1" series="1">
      <pivotArea type="data" outline="0" fieldPosition="0">
        <references count="2">
          <reference field="4294967294" count="1" selected="0">
            <x v="0"/>
          </reference>
          <reference field="8" count="1" selected="0">
            <x v="0"/>
          </reference>
        </references>
      </pivotArea>
    </chartFormat>
    <chartFormat chart="11" format="4" series="1">
      <pivotArea type="data" outline="0" fieldPosition="0">
        <references count="2">
          <reference field="4294967294" count="1" selected="0">
            <x v="0"/>
          </reference>
          <reference field="8" count="1" selected="0">
            <x v="1"/>
          </reference>
        </references>
      </pivotArea>
    </chartFormat>
    <chartFormat chart="11" format="5" series="1">
      <pivotArea type="data" outline="0" fieldPosition="0">
        <references count="2">
          <reference field="4294967294" count="1" selected="0">
            <x v="0"/>
          </reference>
          <reference field="8" count="1" selected="0">
            <x v="2"/>
          </reference>
        </references>
      </pivotArea>
    </chartFormat>
    <chartFormat chart="13" format="11" series="1">
      <pivotArea type="data" outline="0" fieldPosition="0">
        <references count="2">
          <reference field="4294967294" count="1" selected="0">
            <x v="0"/>
          </reference>
          <reference field="8" count="1" selected="0">
            <x v="0"/>
          </reference>
        </references>
      </pivotArea>
    </chartFormat>
    <chartFormat chart="13" format="12" series="1">
      <pivotArea type="data" outline="0" fieldPosition="0">
        <references count="2">
          <reference field="4294967294" count="1" selected="0">
            <x v="0"/>
          </reference>
          <reference field="8" count="1" selected="0">
            <x v="1"/>
          </reference>
        </references>
      </pivotArea>
    </chartFormat>
    <chartFormat chart="13" format="13" series="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chartFormats count="2">
    <chartFormat chart="1"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6">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5">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dataOnly="0" labelOnly="1" outline="0" axis="axisValues" fieldPosition="0"/>
    </format>
    <format dxfId="21">
      <pivotArea dataOnly="0" labelOnly="1" outline="0" axis="axisValues" fieldPosition="0"/>
    </format>
    <format dxfId="20">
      <pivotArea outline="0" collapsedLevelsAreSubtotals="1" fieldPosition="0"/>
    </format>
    <format dxfId="19">
      <pivotArea dataOnly="0" labelOnly="1" outline="0" axis="axisValues" fieldPosition="0"/>
    </format>
    <format dxfId="18">
      <pivotArea dataOnly="0" labelOnly="1" outline="0" axis="axisValues" fieldPosition="0"/>
    </format>
    <format dxfId="17">
      <pivotArea outline="0" collapsedLevelsAreSubtotals="1" fieldPosition="0"/>
    </format>
    <format dxfId="16">
      <pivotArea dataOnly="0" labelOnly="1" outline="0" axis="axisValues" fieldPosition="0"/>
    </format>
    <format dxfId="15">
      <pivotArea dataOnly="0" labelOnly="1" outline="0" axis="axisValues" fieldPosition="0"/>
    </format>
    <format dxfId="14">
      <pivotArea outline="0" collapsedLevelsAreSubtotals="1" fieldPosition="0"/>
    </format>
    <format dxfId="13">
      <pivotArea dataOnly="0" labelOnly="1" outline="0" axis="axisValues" fieldPosition="0"/>
    </format>
    <format dxfId="1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8">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dataOnly="0" labelOnly="1" outline="0" axis="axisValues" fieldPosition="0"/>
    </format>
    <format dxfId="39">
      <pivotArea dataOnly="0" labelOnly="1" outline="0" axis="axisValues" fieldPosition="0"/>
    </format>
    <format dxfId="38">
      <pivotArea outline="0" collapsedLevelsAreSubtotals="1" fieldPosition="0"/>
    </format>
    <format dxfId="37">
      <pivotArea dataOnly="0" labelOnly="1" outline="0" axis="axisValues" fieldPosition="0"/>
    </format>
    <format dxfId="36">
      <pivotArea dataOnly="0" labelOnly="1" outline="0" axis="axisValues" fieldPosition="0"/>
    </format>
    <format dxfId="35">
      <pivotArea outline="0" collapsedLevelsAreSubtotals="1" fieldPosition="0"/>
    </format>
    <format dxfId="34">
      <pivotArea dataOnly="0" labelOnly="1" outline="0" axis="axisValues" fieldPosition="0"/>
    </format>
    <format dxfId="33">
      <pivotArea dataOnly="0" labelOnly="1" outline="0" axis="axisValues" fieldPosition="0"/>
    </format>
    <format dxfId="32">
      <pivotArea outline="0" collapsedLevelsAreSubtotals="1" fieldPosition="0"/>
    </format>
    <format dxfId="31">
      <pivotArea dataOnly="0" labelOnly="1" outline="0" axis="axisValues"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 dxfId="2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0" firstDataRow="1" firstDataCol="1"/>
  <pivotFields count="25">
    <pivotField showAll="0"/>
    <pivotField dataField="1"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3"/>
    <pivotTable tabId="3" name="PivotTable1"/>
    <pivotTable tabId="9" name="PivotTable2"/>
    <pivotTable tabId="9" name="PivotTable3"/>
    <pivotTable tabId="9" name="PivotTable4"/>
    <pivotTable tabId="9" name="PivotTable5"/>
    <pivotTable tabId="9" name="PivotTable6"/>
    <pivotTable tabId="7" name="PivotTable4"/>
    <pivotTable tabId="8" name="PivotTable1"/>
    <pivotTable tabId="5"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7"/>
    <pivotTable tabId="6" name="PivotTable3"/>
    <pivotTable tabId="3" name="PivotTable1"/>
    <pivotTable tabId="9" name="PivotTable2"/>
    <pivotTable tabId="9" name="PivotTable3"/>
    <pivotTable tabId="9" name="PivotTable4"/>
    <pivotTable tabId="9" name="PivotTable5"/>
    <pivotTable tabId="9" name="PivotTable6"/>
    <pivotTable tabId="7" name="PivotTable4"/>
    <pivotTable tabId="8" name="PivotTable1"/>
    <pivotTable tabId="5"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PivotTable7"/>
    <pivotTable tabId="6" name="PivotTable3"/>
    <pivotTable tabId="3" name="PivotTable1"/>
    <pivotTable tabId="9" name="PivotTable2"/>
    <pivotTable tabId="9" name="PivotTable3"/>
    <pivotTable tabId="9" name="PivotTable4"/>
    <pivotTable tabId="9" name="PivotTable5"/>
    <pivotTable tabId="9" name="PivotTable6"/>
    <pivotTable tabId="7" name="PivotTable4"/>
    <pivotTable tabId="8" name="PivotTable1"/>
    <pivotTable tabId="5"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E19" sqref="E1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10934</v>
      </c>
      <c r="B3" s="4" t="s">
        <v>10932</v>
      </c>
      <c r="C3" s="7" t="s">
        <v>10933</v>
      </c>
    </row>
    <row r="4" spans="1:3" x14ac:dyDescent="0.25">
      <c r="A4" s="9" t="s">
        <v>10936</v>
      </c>
      <c r="B4" s="15">
        <v>95365.937600000019</v>
      </c>
      <c r="C4" s="18">
        <v>9199.2699999999986</v>
      </c>
    </row>
    <row r="5" spans="1:3" x14ac:dyDescent="0.25">
      <c r="A5" s="10" t="s">
        <v>10937</v>
      </c>
      <c r="B5" s="16">
        <v>60172.649400000024</v>
      </c>
      <c r="C5" s="19">
        <v>10288.898699999991</v>
      </c>
    </row>
    <row r="6" spans="1:3" x14ac:dyDescent="0.25">
      <c r="A6" s="10" t="s">
        <v>10938</v>
      </c>
      <c r="B6" s="16">
        <v>199252.98399999991</v>
      </c>
      <c r="C6" s="19">
        <v>26806.573700000015</v>
      </c>
    </row>
    <row r="7" spans="1:3" x14ac:dyDescent="0.25">
      <c r="A7" s="10" t="s">
        <v>10939</v>
      </c>
      <c r="B7" s="16">
        <v>141851.5674</v>
      </c>
      <c r="C7" s="19">
        <v>13437.806799999998</v>
      </c>
    </row>
    <row r="8" spans="1:3" x14ac:dyDescent="0.25">
      <c r="A8" s="10" t="s">
        <v>10940</v>
      </c>
      <c r="B8" s="16">
        <v>156122.28669999994</v>
      </c>
      <c r="C8" s="19">
        <v>22308.51279999999</v>
      </c>
    </row>
    <row r="9" spans="1:3" x14ac:dyDescent="0.25">
      <c r="A9" s="10" t="s">
        <v>10941</v>
      </c>
      <c r="B9" s="16">
        <v>147082.61130000011</v>
      </c>
      <c r="C9" s="19">
        <v>20899.334500000012</v>
      </c>
    </row>
    <row r="10" spans="1:3" x14ac:dyDescent="0.25">
      <c r="A10" s="10" t="s">
        <v>10942</v>
      </c>
      <c r="B10" s="16">
        <v>149580.83800000031</v>
      </c>
      <c r="C10" s="19">
        <v>13535.38299999998</v>
      </c>
    </row>
    <row r="11" spans="1:3" x14ac:dyDescent="0.25">
      <c r="A11" s="10" t="s">
        <v>10943</v>
      </c>
      <c r="B11" s="16">
        <v>159589.45099999988</v>
      </c>
      <c r="C11" s="19">
        <v>21896.715399999972</v>
      </c>
    </row>
    <row r="12" spans="1:3" x14ac:dyDescent="0.25">
      <c r="A12" s="10" t="s">
        <v>10944</v>
      </c>
      <c r="B12" s="16">
        <v>309770.09970000025</v>
      </c>
      <c r="C12" s="19">
        <v>37293.192500000034</v>
      </c>
    </row>
    <row r="13" spans="1:3" x14ac:dyDescent="0.25">
      <c r="A13" s="10" t="s">
        <v>10945</v>
      </c>
      <c r="B13" s="16">
        <v>197115.20170000009</v>
      </c>
      <c r="C13" s="19">
        <v>31469.663800000035</v>
      </c>
    </row>
    <row r="14" spans="1:3" x14ac:dyDescent="0.25">
      <c r="A14" s="10" t="s">
        <v>10946</v>
      </c>
      <c r="B14" s="16">
        <v>349120.07400000008</v>
      </c>
      <c r="C14" s="19">
        <v>35825.536599999927</v>
      </c>
    </row>
    <row r="15" spans="1:3" x14ac:dyDescent="0.25">
      <c r="A15" s="10" t="s">
        <v>10947</v>
      </c>
      <c r="B15" s="16">
        <v>332177.15950000001</v>
      </c>
      <c r="C15" s="19">
        <v>43436.13390000003</v>
      </c>
    </row>
    <row r="16" spans="1:3" x14ac:dyDescent="0.25">
      <c r="A16" s="11" t="s">
        <v>10935</v>
      </c>
      <c r="B16" s="17">
        <v>2297200.8603000008</v>
      </c>
      <c r="C16" s="2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8" t="s">
        <v>10934</v>
      </c>
      <c r="B3" s="5" t="s">
        <v>10933</v>
      </c>
      <c r="D3" s="23" t="s">
        <v>15</v>
      </c>
      <c r="E3" s="24" t="s">
        <v>21</v>
      </c>
    </row>
    <row r="4" spans="1:5" x14ac:dyDescent="0.25">
      <c r="A4" s="12" t="s">
        <v>71</v>
      </c>
      <c r="B4" s="21">
        <v>145454.9480999998</v>
      </c>
      <c r="D4" t="str">
        <f>A4</f>
        <v>Technology</v>
      </c>
      <c r="E4" s="25">
        <f>GETPIVOTDATA("Profit",$A$3,"Category",A4)</f>
        <v>145454.9480999998</v>
      </c>
    </row>
    <row r="5" spans="1:5" x14ac:dyDescent="0.25">
      <c r="A5" s="13" t="s">
        <v>46</v>
      </c>
      <c r="B5" s="22">
        <v>122490.8008000001</v>
      </c>
      <c r="D5" t="str">
        <f t="shared" ref="D5:D7" si="0">A5</f>
        <v>Office Supplies</v>
      </c>
      <c r="E5" s="25">
        <f t="shared" ref="E5:E6" si="1">GETPIVOTDATA("Profit",$A$3,"Category",A5)</f>
        <v>122490.8008000001</v>
      </c>
    </row>
    <row r="6" spans="1:5" x14ac:dyDescent="0.25">
      <c r="A6" s="13" t="s">
        <v>32</v>
      </c>
      <c r="B6" s="22">
        <v>18451.272799999992</v>
      </c>
      <c r="D6" t="str">
        <f t="shared" si="0"/>
        <v>Furniture</v>
      </c>
      <c r="E6" s="25">
        <f t="shared" si="1"/>
        <v>18451.272799999992</v>
      </c>
    </row>
    <row r="7" spans="1:5" x14ac:dyDescent="0.25">
      <c r="A7" s="14" t="s">
        <v>10935</v>
      </c>
      <c r="B7" s="6">
        <v>286397.02169999992</v>
      </c>
      <c r="D7" t="str">
        <f t="shared" si="0"/>
        <v>Grand Total</v>
      </c>
      <c r="E7" s="2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17" sqref="K17"/>
    </sheetView>
  </sheetViews>
  <sheetFormatPr defaultRowHeight="15" x14ac:dyDescent="0.25"/>
  <cols>
    <col min="1" max="1" width="14.5703125" bestFit="1" customWidth="1"/>
    <col min="2" max="3" width="12.140625" bestFit="1" customWidth="1"/>
  </cols>
  <sheetData>
    <row r="3" spans="1:2" x14ac:dyDescent="0.25">
      <c r="A3" s="8" t="s">
        <v>10934</v>
      </c>
      <c r="B3" s="5" t="s">
        <v>10932</v>
      </c>
    </row>
    <row r="4" spans="1:2" x14ac:dyDescent="0.25">
      <c r="A4" s="12" t="s">
        <v>32</v>
      </c>
      <c r="B4" s="26">
        <v>0.32300170530281774</v>
      </c>
    </row>
    <row r="5" spans="1:2" x14ac:dyDescent="0.25">
      <c r="A5" s="13" t="s">
        <v>46</v>
      </c>
      <c r="B5" s="27">
        <v>0.31301008302169103</v>
      </c>
    </row>
    <row r="6" spans="1:2" x14ac:dyDescent="0.25">
      <c r="A6" s="13" t="s">
        <v>71</v>
      </c>
      <c r="B6" s="27">
        <v>0.36398821167549117</v>
      </c>
    </row>
    <row r="7" spans="1:2" x14ac:dyDescent="0.25">
      <c r="A7" s="14" t="s">
        <v>10935</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workbookViewId="0">
      <selection activeCell="R17" sqref="R17"/>
    </sheetView>
  </sheetViews>
  <sheetFormatPr defaultRowHeight="15" x14ac:dyDescent="0.25"/>
  <cols>
    <col min="1" max="1" width="13.140625" customWidth="1"/>
    <col min="2" max="2" width="16.28515625" customWidth="1"/>
    <col min="3" max="3" width="14.5703125" customWidth="1"/>
    <col min="4" max="4" width="11.140625" customWidth="1"/>
    <col min="5" max="5" width="12" customWidth="1"/>
    <col min="6" max="8" width="6" customWidth="1"/>
    <col min="9" max="9" width="5" customWidth="1"/>
    <col min="10" max="10" width="6" customWidth="1"/>
    <col min="11" max="12" width="5" customWidth="1"/>
    <col min="13" max="18" width="6" customWidth="1"/>
    <col min="19" max="19" width="5" customWidth="1"/>
    <col min="20" max="28" width="6" customWidth="1"/>
    <col min="29" max="29" width="5" customWidth="1"/>
    <col min="30" max="39" width="6" customWidth="1"/>
    <col min="40" max="40" width="5" customWidth="1"/>
    <col min="41" max="41" width="6" customWidth="1"/>
    <col min="42" max="43" width="5" customWidth="1"/>
    <col min="44" max="44" width="6" customWidth="1"/>
    <col min="45" max="45" width="5" customWidth="1"/>
    <col min="46" max="50" width="6" customWidth="1"/>
    <col min="51" max="51" width="5" customWidth="1"/>
    <col min="52" max="52" width="6" customWidth="1"/>
    <col min="53" max="53" width="4" customWidth="1"/>
    <col min="54" max="54" width="5" customWidth="1"/>
    <col min="55" max="66" width="6" customWidth="1"/>
    <col min="67" max="67" width="5" customWidth="1"/>
    <col min="68" max="72" width="6" customWidth="1"/>
    <col min="73" max="73" width="5" customWidth="1"/>
    <col min="74" max="77" width="6" customWidth="1"/>
    <col min="78" max="78" width="5" customWidth="1"/>
    <col min="79" max="81" width="6" customWidth="1"/>
    <col min="82" max="82" width="4" customWidth="1"/>
    <col min="83" max="83" width="6" customWidth="1"/>
    <col min="84" max="84" width="5" customWidth="1"/>
    <col min="85" max="85" width="6" customWidth="1"/>
    <col min="86" max="86" width="5" customWidth="1"/>
    <col min="87" max="104" width="6" customWidth="1"/>
    <col min="105" max="105" width="5" customWidth="1"/>
    <col min="106" max="109" width="6" customWidth="1"/>
    <col min="110" max="110" width="5" customWidth="1"/>
    <col min="111" max="112" width="6" customWidth="1"/>
    <col min="113" max="113" width="4" customWidth="1"/>
    <col min="114" max="114" width="5" customWidth="1"/>
    <col min="115" max="126" width="6" customWidth="1"/>
    <col min="127" max="127" width="5" customWidth="1"/>
    <col min="128" max="129" width="6" customWidth="1"/>
    <col min="130" max="130" width="5" customWidth="1"/>
    <col min="131" max="134" width="6" customWidth="1"/>
    <col min="135" max="135" width="5" customWidth="1"/>
    <col min="136" max="137" width="6" customWidth="1"/>
    <col min="138" max="141" width="5" customWidth="1"/>
    <col min="142" max="146" width="6" customWidth="1"/>
    <col min="147" max="147" width="5" customWidth="1"/>
    <col min="148" max="148" width="6" customWidth="1"/>
    <col min="149" max="150" width="5" customWidth="1"/>
    <col min="151" max="151" width="6" customWidth="1"/>
    <col min="152" max="152" width="5" customWidth="1"/>
    <col min="153" max="157" width="6" customWidth="1"/>
    <col min="158" max="161" width="5" customWidth="1"/>
    <col min="162" max="163" width="6" customWidth="1"/>
    <col min="164" max="164" width="2" customWidth="1"/>
    <col min="165" max="168" width="6" customWidth="1"/>
    <col min="169" max="169" width="5" customWidth="1"/>
    <col min="170" max="170" width="6" customWidth="1"/>
    <col min="171" max="171" width="5" customWidth="1"/>
    <col min="172" max="175" width="6" customWidth="1"/>
    <col min="176" max="176" width="5" customWidth="1"/>
    <col min="177" max="177" width="6" customWidth="1"/>
    <col min="178" max="178" width="5" customWidth="1"/>
    <col min="179" max="182" width="6" customWidth="1"/>
    <col min="183" max="183" width="4" customWidth="1"/>
    <col min="184" max="185" width="6" customWidth="1"/>
    <col min="186" max="186" width="5" customWidth="1"/>
    <col min="187" max="189" width="6" customWidth="1"/>
    <col min="190" max="190" width="5" customWidth="1"/>
    <col min="191" max="191" width="6" customWidth="1"/>
    <col min="192" max="192" width="5" customWidth="1"/>
    <col min="193" max="197" width="6" customWidth="1"/>
    <col min="198" max="198" width="5" customWidth="1"/>
    <col min="199" max="199" width="6" customWidth="1"/>
    <col min="200" max="200" width="5" customWidth="1"/>
    <col min="201" max="205" width="6" customWidth="1"/>
    <col min="206" max="206" width="5" customWidth="1"/>
    <col min="207" max="207" width="6" customWidth="1"/>
    <col min="208" max="208" width="5" customWidth="1"/>
    <col min="209" max="210" width="6" customWidth="1"/>
    <col min="211" max="211" width="5" customWidth="1"/>
    <col min="212" max="213" width="6" customWidth="1"/>
    <col min="214" max="214" width="5" customWidth="1"/>
    <col min="215" max="221" width="6" customWidth="1"/>
    <col min="222" max="222" width="4" customWidth="1"/>
    <col min="223" max="224" width="5" customWidth="1"/>
    <col min="225" max="227" width="6" customWidth="1"/>
    <col min="228" max="229" width="5" customWidth="1"/>
    <col min="230" max="231" width="6" customWidth="1"/>
    <col min="232" max="233" width="5" customWidth="1"/>
    <col min="234" max="239" width="6" customWidth="1"/>
    <col min="240" max="240" width="5" customWidth="1"/>
    <col min="241" max="245" width="6" customWidth="1"/>
    <col min="246" max="246" width="5" customWidth="1"/>
    <col min="247" max="247" width="4" customWidth="1"/>
    <col min="248" max="249" width="6" customWidth="1"/>
    <col min="250" max="252" width="5" customWidth="1"/>
    <col min="253" max="253" width="6" customWidth="1"/>
    <col min="254" max="254" width="5" customWidth="1"/>
    <col min="255" max="257" width="6" customWidth="1"/>
    <col min="258" max="258" width="5" customWidth="1"/>
    <col min="259" max="260" width="6" customWidth="1"/>
    <col min="261" max="261" width="5" customWidth="1"/>
    <col min="262" max="263" width="6" customWidth="1"/>
    <col min="264" max="265" width="5" customWidth="1"/>
    <col min="266" max="266" width="6" customWidth="1"/>
    <col min="267" max="267" width="5" customWidth="1"/>
    <col min="268" max="268" width="4" customWidth="1"/>
    <col min="269" max="269" width="6" customWidth="1"/>
    <col min="270" max="271" width="5" customWidth="1"/>
    <col min="272" max="273" width="6" customWidth="1"/>
    <col min="274" max="274" width="5" customWidth="1"/>
    <col min="275" max="275" width="4" customWidth="1"/>
    <col min="276" max="277" width="6" customWidth="1"/>
    <col min="278" max="278" width="5" customWidth="1"/>
    <col min="279" max="281" width="6" customWidth="1"/>
    <col min="282" max="282" width="5" customWidth="1"/>
    <col min="283" max="285" width="6" customWidth="1"/>
    <col min="286" max="286" width="5" customWidth="1"/>
    <col min="287" max="291" width="6" customWidth="1"/>
    <col min="292" max="292" width="5" customWidth="1"/>
    <col min="293" max="296" width="6" customWidth="1"/>
    <col min="297" max="297" width="5" customWidth="1"/>
    <col min="298" max="299" width="6" customWidth="1"/>
    <col min="300" max="300" width="5" customWidth="1"/>
    <col min="301" max="301" width="6" customWidth="1"/>
    <col min="302" max="302" width="4" customWidth="1"/>
    <col min="303" max="307" width="6" customWidth="1"/>
    <col min="308" max="308" width="5" customWidth="1"/>
    <col min="309" max="311" width="6" customWidth="1"/>
    <col min="312" max="312" width="5" customWidth="1"/>
    <col min="313" max="313" width="6" customWidth="1"/>
    <col min="314" max="314" width="5" customWidth="1"/>
    <col min="315" max="315" width="6" customWidth="1"/>
    <col min="316" max="316" width="5" customWidth="1"/>
    <col min="317" max="319" width="6" customWidth="1"/>
    <col min="320" max="320" width="5" customWidth="1"/>
    <col min="321" max="327" width="6" customWidth="1"/>
    <col min="328" max="329" width="5" customWidth="1"/>
    <col min="330" max="330" width="6" customWidth="1"/>
    <col min="331" max="331" width="5" customWidth="1"/>
    <col min="332" max="332" width="6" customWidth="1"/>
    <col min="333" max="333" width="5" customWidth="1"/>
    <col min="334" max="336" width="6" customWidth="1"/>
    <col min="337" max="337" width="5" customWidth="1"/>
    <col min="338" max="338" width="6" customWidth="1"/>
    <col min="339" max="340" width="5" customWidth="1"/>
    <col min="341" max="343" width="6" customWidth="1"/>
    <col min="344" max="344" width="2" customWidth="1"/>
    <col min="345" max="345" width="6" customWidth="1"/>
    <col min="346" max="347" width="5" customWidth="1"/>
    <col min="348" max="349" width="6" customWidth="1"/>
    <col min="350" max="350" width="5" customWidth="1"/>
    <col min="351" max="351" width="6" customWidth="1"/>
    <col min="352" max="352" width="5" customWidth="1"/>
    <col min="353" max="354" width="6" customWidth="1"/>
    <col min="355" max="355" width="4" customWidth="1"/>
    <col min="356" max="356" width="6" customWidth="1"/>
    <col min="357" max="357" width="5" customWidth="1"/>
    <col min="358" max="362" width="6" customWidth="1"/>
    <col min="363" max="363" width="5" customWidth="1"/>
    <col min="364" max="365" width="6" customWidth="1"/>
    <col min="366" max="366" width="5" customWidth="1"/>
    <col min="367" max="367" width="6" customWidth="1"/>
    <col min="368" max="368" width="5" customWidth="1"/>
    <col min="369" max="372" width="6" customWidth="1"/>
    <col min="373" max="373" width="4" customWidth="1"/>
    <col min="374" max="374" width="5" customWidth="1"/>
    <col min="375" max="375" width="6" customWidth="1"/>
    <col min="376" max="377" width="5" customWidth="1"/>
    <col min="378" max="378" width="6" customWidth="1"/>
    <col min="379" max="379" width="5" customWidth="1"/>
    <col min="380" max="380" width="6" customWidth="1"/>
    <col min="381" max="381" width="4" customWidth="1"/>
    <col min="382" max="384" width="6" customWidth="1"/>
    <col min="385" max="387" width="5" customWidth="1"/>
    <col min="388" max="390" width="6" customWidth="1"/>
    <col min="391" max="393" width="5" customWidth="1"/>
    <col min="394" max="394" width="6" customWidth="1"/>
    <col min="395" max="395" width="4" customWidth="1"/>
    <col min="396" max="399" width="6" customWidth="1"/>
    <col min="400" max="400" width="5" customWidth="1"/>
    <col min="401" max="401" width="6" customWidth="1"/>
    <col min="402" max="402" width="5" customWidth="1"/>
    <col min="403" max="403" width="6" customWidth="1"/>
    <col min="404" max="405" width="4" customWidth="1"/>
    <col min="406" max="408" width="5" customWidth="1"/>
    <col min="409" max="409" width="6" customWidth="1"/>
    <col min="410" max="410" width="5" customWidth="1"/>
    <col min="411" max="413" width="6" customWidth="1"/>
    <col min="414" max="414" width="5" customWidth="1"/>
    <col min="415" max="415" width="6" customWidth="1"/>
    <col min="416" max="417" width="5" customWidth="1"/>
    <col min="418" max="418" width="6" customWidth="1"/>
    <col min="419" max="421" width="5" customWidth="1"/>
    <col min="422" max="422" width="6" customWidth="1"/>
    <col min="423" max="423" width="2" customWidth="1"/>
    <col min="424" max="424" width="5" customWidth="1"/>
    <col min="425" max="426" width="6" customWidth="1"/>
    <col min="427" max="428" width="5" customWidth="1"/>
    <col min="429" max="430" width="6" customWidth="1"/>
    <col min="431" max="431" width="5" customWidth="1"/>
    <col min="432" max="432" width="6" customWidth="1"/>
    <col min="433" max="433" width="5" customWidth="1"/>
    <col min="434" max="437" width="6" customWidth="1"/>
    <col min="438" max="439" width="5" customWidth="1"/>
    <col min="440" max="441" width="6" customWidth="1"/>
    <col min="442" max="443" width="5" customWidth="1"/>
    <col min="444" max="445" width="6" customWidth="1"/>
    <col min="446" max="446" width="4" customWidth="1"/>
    <col min="447" max="447" width="6" customWidth="1"/>
    <col min="448" max="448" width="5" customWidth="1"/>
    <col min="449" max="449" width="6" customWidth="1"/>
    <col min="450" max="450" width="5" customWidth="1"/>
    <col min="451" max="451" width="6" customWidth="1"/>
    <col min="452" max="453" width="5" customWidth="1"/>
    <col min="454" max="456" width="6" customWidth="1"/>
    <col min="457" max="457" width="5" customWidth="1"/>
    <col min="458" max="458" width="6" customWidth="1"/>
    <col min="459" max="461" width="5" customWidth="1"/>
    <col min="462" max="462" width="6" customWidth="1"/>
    <col min="463" max="467" width="5" customWidth="1"/>
    <col min="468" max="468" width="6" customWidth="1"/>
    <col min="469" max="469" width="5" customWidth="1"/>
    <col min="470" max="470" width="6" customWidth="1"/>
    <col min="471" max="471" width="4" customWidth="1"/>
    <col min="472" max="472" width="6" customWidth="1"/>
    <col min="473" max="473" width="5" customWidth="1"/>
    <col min="474" max="476" width="6" customWidth="1"/>
    <col min="477" max="477" width="5" customWidth="1"/>
    <col min="478" max="478" width="6" customWidth="1"/>
    <col min="479" max="479" width="5" customWidth="1"/>
    <col min="480" max="480" width="6" customWidth="1"/>
    <col min="481" max="481" width="4" customWidth="1"/>
    <col min="482" max="483" width="5" customWidth="1"/>
    <col min="484" max="486" width="6" customWidth="1"/>
    <col min="487" max="487" width="5" customWidth="1"/>
    <col min="488" max="488" width="4" customWidth="1"/>
    <col min="489" max="489" width="6" customWidth="1"/>
    <col min="490" max="490" width="5" customWidth="1"/>
    <col min="491" max="493" width="6" customWidth="1"/>
    <col min="494" max="494" width="5" customWidth="1"/>
    <col min="495" max="496" width="6" customWidth="1"/>
    <col min="497" max="498" width="4" customWidth="1"/>
    <col min="499" max="502" width="6" customWidth="1"/>
    <col min="503" max="503" width="5" customWidth="1"/>
    <col min="504" max="504" width="6" customWidth="1"/>
    <col min="505" max="505" width="5" customWidth="1"/>
    <col min="506" max="506" width="6" customWidth="1"/>
    <col min="507" max="507" width="5" customWidth="1"/>
    <col min="508" max="508" width="6" customWidth="1"/>
    <col min="509" max="509" width="5" customWidth="1"/>
    <col min="510" max="512" width="6" customWidth="1"/>
    <col min="513" max="513" width="5" customWidth="1"/>
    <col min="514" max="515" width="6" customWidth="1"/>
    <col min="516" max="516" width="5" customWidth="1"/>
    <col min="517" max="517" width="6" customWidth="1"/>
    <col min="518" max="518" width="5" customWidth="1"/>
    <col min="519" max="522" width="6" customWidth="1"/>
    <col min="523" max="523" width="5" customWidth="1"/>
    <col min="524" max="524" width="6" customWidth="1"/>
    <col min="525" max="528" width="5" customWidth="1"/>
    <col min="529" max="529" width="4" customWidth="1"/>
    <col min="530" max="530" width="5" customWidth="1"/>
    <col min="531" max="531" width="6" customWidth="1"/>
    <col min="532" max="534" width="5" customWidth="1"/>
    <col min="535" max="535" width="4" customWidth="1"/>
    <col min="536" max="536" width="6" customWidth="1"/>
    <col min="537" max="538" width="5" customWidth="1"/>
    <col min="539" max="539" width="6" customWidth="1"/>
    <col min="540" max="540" width="5" customWidth="1"/>
    <col min="541" max="542" width="6" customWidth="1"/>
    <col min="543" max="543" width="4" customWidth="1"/>
    <col min="544" max="545" width="6" customWidth="1"/>
    <col min="546" max="546" width="5" customWidth="1"/>
    <col min="547" max="547" width="6" customWidth="1"/>
    <col min="548" max="549" width="5" customWidth="1"/>
    <col min="550" max="550" width="6" customWidth="1"/>
    <col min="551" max="551" width="5" customWidth="1"/>
    <col min="552" max="552" width="6" customWidth="1"/>
    <col min="553" max="553" width="5" customWidth="1"/>
    <col min="554" max="556" width="6" customWidth="1"/>
    <col min="557" max="557" width="5" customWidth="1"/>
    <col min="558" max="558" width="6" customWidth="1"/>
    <col min="559" max="559" width="4" customWidth="1"/>
    <col min="560" max="560" width="5" customWidth="1"/>
    <col min="561" max="562" width="6" customWidth="1"/>
    <col min="563" max="563" width="5" customWidth="1"/>
    <col min="564" max="564" width="6" customWidth="1"/>
    <col min="565" max="566" width="5" customWidth="1"/>
    <col min="567" max="567" width="4" customWidth="1"/>
    <col min="568" max="568" width="6" customWidth="1"/>
    <col min="569" max="569" width="5" customWidth="1"/>
    <col min="570" max="571" width="6" customWidth="1"/>
    <col min="572" max="572" width="5" customWidth="1"/>
    <col min="573" max="573" width="6" customWidth="1"/>
    <col min="574" max="576" width="5" customWidth="1"/>
    <col min="577" max="577" width="6" customWidth="1"/>
    <col min="578" max="578" width="4" customWidth="1"/>
    <col min="579" max="579" width="6" customWidth="1"/>
    <col min="580" max="583" width="5" customWidth="1"/>
    <col min="584" max="585" width="6" customWidth="1"/>
    <col min="586" max="587" width="5" customWidth="1"/>
    <col min="588" max="589" width="6" customWidth="1"/>
    <col min="590" max="590" width="2" customWidth="1"/>
    <col min="591" max="591" width="6" customWidth="1"/>
    <col min="592" max="592" width="5" customWidth="1"/>
    <col min="593" max="593" width="6" customWidth="1"/>
    <col min="594" max="596" width="5" customWidth="1"/>
    <col min="597" max="597" width="6" customWidth="1"/>
    <col min="598" max="598" width="4" customWidth="1"/>
    <col min="599" max="600" width="6" customWidth="1"/>
    <col min="601" max="602" width="5" customWidth="1"/>
    <col min="603" max="604" width="6" customWidth="1"/>
    <col min="605" max="605" width="5" customWidth="1"/>
    <col min="606" max="606" width="6" customWidth="1"/>
    <col min="607" max="607" width="5" customWidth="1"/>
    <col min="608" max="608" width="6" customWidth="1"/>
    <col min="609" max="610" width="5" customWidth="1"/>
    <col min="611" max="611" width="6" customWidth="1"/>
    <col min="612" max="612" width="5" customWidth="1"/>
    <col min="613" max="614" width="6" customWidth="1"/>
    <col min="615" max="615" width="5" customWidth="1"/>
    <col min="616" max="616" width="4" customWidth="1"/>
    <col min="617" max="617" width="6" customWidth="1"/>
    <col min="618" max="618" width="5" customWidth="1"/>
    <col min="619" max="621" width="6" customWidth="1"/>
    <col min="622" max="622" width="5" customWidth="1"/>
    <col min="623" max="623" width="6" customWidth="1"/>
    <col min="624" max="624" width="5" customWidth="1"/>
    <col min="625" max="625" width="6" customWidth="1"/>
    <col min="626" max="626" width="4" customWidth="1"/>
    <col min="627" max="628" width="6" customWidth="1"/>
    <col min="629" max="629" width="5" customWidth="1"/>
    <col min="630" max="630" width="6" customWidth="1"/>
    <col min="631" max="631" width="5" customWidth="1"/>
    <col min="632" max="632" width="6" customWidth="1"/>
    <col min="633" max="633" width="5" customWidth="1"/>
    <col min="634" max="635" width="6" customWidth="1"/>
    <col min="636" max="636" width="5" customWidth="1"/>
    <col min="637" max="637" width="4" customWidth="1"/>
    <col min="638" max="639" width="6" customWidth="1"/>
    <col min="640" max="641" width="5" customWidth="1"/>
    <col min="642" max="643" width="6" customWidth="1"/>
    <col min="644" max="645" width="5" customWidth="1"/>
    <col min="646" max="646" width="6" customWidth="1"/>
    <col min="647" max="648" width="5" customWidth="1"/>
    <col min="649" max="651" width="6" customWidth="1"/>
    <col min="652" max="652" width="4" customWidth="1"/>
    <col min="653" max="653" width="6" customWidth="1"/>
    <col min="654" max="654" width="5" customWidth="1"/>
    <col min="655" max="655" width="6" customWidth="1"/>
    <col min="656" max="657" width="5" customWidth="1"/>
    <col min="658" max="661" width="6" customWidth="1"/>
    <col min="662" max="662" width="5" customWidth="1"/>
    <col min="663" max="665" width="6" customWidth="1"/>
    <col min="666" max="666" width="5" customWidth="1"/>
    <col min="667" max="667" width="6" customWidth="1"/>
    <col min="668" max="668" width="5" customWidth="1"/>
    <col min="669" max="670" width="6" customWidth="1"/>
    <col min="671" max="671" width="5" customWidth="1"/>
    <col min="672" max="672" width="6" customWidth="1"/>
    <col min="673" max="673" width="2" customWidth="1"/>
    <col min="674" max="674" width="6" customWidth="1"/>
    <col min="675" max="675" width="5" customWidth="1"/>
    <col min="676" max="676" width="6" customWidth="1"/>
    <col min="677" max="677" width="5" customWidth="1"/>
    <col min="678" max="678" width="6" customWidth="1"/>
    <col min="679" max="679" width="5" customWidth="1"/>
    <col min="680" max="680" width="6" customWidth="1"/>
    <col min="681" max="683" width="5" customWidth="1"/>
    <col min="684" max="687" width="6" customWidth="1"/>
    <col min="688" max="688" width="5" customWidth="1"/>
    <col min="689" max="689" width="6" customWidth="1"/>
    <col min="690" max="690" width="5" customWidth="1"/>
    <col min="691" max="691" width="6" customWidth="1"/>
    <col min="692" max="692" width="5" customWidth="1"/>
    <col min="693" max="693" width="6" customWidth="1"/>
    <col min="694" max="694" width="5" customWidth="1"/>
    <col min="695" max="695" width="6" customWidth="1"/>
    <col min="696" max="696" width="5" customWidth="1"/>
    <col min="697" max="701" width="6" customWidth="1"/>
    <col min="702" max="702" width="5" customWidth="1"/>
    <col min="703" max="704" width="6" customWidth="1"/>
    <col min="705" max="705" width="4" customWidth="1"/>
    <col min="706" max="707" width="6" customWidth="1"/>
    <col min="708" max="709" width="5" customWidth="1"/>
    <col min="710" max="710" width="6" customWidth="1"/>
    <col min="711" max="713" width="5" customWidth="1"/>
    <col min="714" max="714" width="6" customWidth="1"/>
    <col min="715" max="716" width="5" customWidth="1"/>
    <col min="717" max="724" width="6" customWidth="1"/>
    <col min="725" max="725" width="5" customWidth="1"/>
    <col min="726" max="729" width="6" customWidth="1"/>
    <col min="730" max="730" width="5" customWidth="1"/>
    <col min="731" max="735" width="6" customWidth="1"/>
    <col min="736" max="739" width="5" customWidth="1"/>
    <col min="740" max="740" width="6" customWidth="1"/>
    <col min="741" max="741" width="5" customWidth="1"/>
    <col min="742" max="745" width="6" customWidth="1"/>
    <col min="746" max="746" width="5" customWidth="1"/>
    <col min="747" max="747" width="6" customWidth="1"/>
    <col min="748" max="750" width="5" customWidth="1"/>
    <col min="751" max="751" width="6" customWidth="1"/>
    <col min="752" max="752" width="5" customWidth="1"/>
    <col min="753" max="753" width="6" customWidth="1"/>
    <col min="754" max="755" width="7" customWidth="1"/>
    <col min="756" max="758" width="6" customWidth="1"/>
    <col min="759" max="759" width="7" customWidth="1"/>
    <col min="760" max="760" width="6" customWidth="1"/>
    <col min="761" max="761" width="7" customWidth="1"/>
    <col min="762" max="762" width="5" customWidth="1"/>
    <col min="763" max="763" width="6" customWidth="1"/>
    <col min="764" max="766" width="7" customWidth="1"/>
    <col min="767" max="767" width="6" customWidth="1"/>
    <col min="768" max="769" width="7" customWidth="1"/>
    <col min="770" max="770" width="6" customWidth="1"/>
    <col min="771" max="771" width="7" customWidth="1"/>
    <col min="772" max="772" width="6" customWidth="1"/>
    <col min="773" max="773" width="7" customWidth="1"/>
    <col min="774" max="774" width="5" customWidth="1"/>
    <col min="775" max="776" width="7" customWidth="1"/>
    <col min="777" max="780" width="6" customWidth="1"/>
    <col min="781" max="781" width="7" customWidth="1"/>
    <col min="782" max="782" width="6" customWidth="1"/>
    <col min="783" max="784" width="7" customWidth="1"/>
    <col min="785" max="785" width="6" customWidth="1"/>
    <col min="786" max="786" width="7" customWidth="1"/>
    <col min="787" max="787" width="5" customWidth="1"/>
    <col min="788" max="789" width="7" customWidth="1"/>
    <col min="790" max="790" width="6" customWidth="1"/>
    <col min="791" max="793" width="7" customWidth="1"/>
    <col min="794" max="797" width="6" customWidth="1"/>
    <col min="798" max="798" width="7" customWidth="1"/>
    <col min="799" max="801" width="6" customWidth="1"/>
    <col min="802" max="802" width="7" customWidth="1"/>
    <col min="803" max="803" width="6" customWidth="1"/>
    <col min="804" max="804" width="7" customWidth="1"/>
    <col min="805" max="805" width="6" customWidth="1"/>
    <col min="806" max="806" width="7" customWidth="1"/>
    <col min="807" max="807" width="6" customWidth="1"/>
    <col min="808" max="809" width="7" customWidth="1"/>
    <col min="810" max="810" width="5" customWidth="1"/>
    <col min="811" max="813" width="7" customWidth="1"/>
    <col min="814" max="815" width="6" customWidth="1"/>
    <col min="816" max="816" width="7" customWidth="1"/>
    <col min="817" max="817" width="5" customWidth="1"/>
    <col min="818" max="818" width="6" customWidth="1"/>
    <col min="819" max="819" width="7" customWidth="1"/>
    <col min="820" max="822" width="6" customWidth="1"/>
    <col min="823" max="823" width="7" customWidth="1"/>
    <col min="824" max="825" width="6" customWidth="1"/>
    <col min="826" max="826" width="7" customWidth="1"/>
    <col min="827" max="829" width="6" customWidth="1"/>
    <col min="830" max="830" width="7" customWidth="1"/>
    <col min="831" max="834" width="6" customWidth="1"/>
    <col min="835" max="837" width="7" customWidth="1"/>
    <col min="838" max="838" width="5" customWidth="1"/>
    <col min="839" max="839" width="6" customWidth="1"/>
    <col min="840" max="841" width="7" customWidth="1"/>
    <col min="842" max="843" width="6" customWidth="1"/>
    <col min="844" max="850" width="7" customWidth="1"/>
    <col min="851" max="851" width="6" customWidth="1"/>
    <col min="852" max="852" width="7" customWidth="1"/>
    <col min="853" max="853" width="6" customWidth="1"/>
    <col min="854" max="859" width="7" customWidth="1"/>
    <col min="860" max="864" width="6" customWidth="1"/>
    <col min="865" max="865" width="7" customWidth="1"/>
    <col min="866" max="867" width="6" customWidth="1"/>
    <col min="868" max="868" width="7" customWidth="1"/>
    <col min="869" max="869" width="6" customWidth="1"/>
    <col min="870" max="872" width="7" customWidth="1"/>
    <col min="873" max="873" width="6" customWidth="1"/>
    <col min="874" max="874" width="7" customWidth="1"/>
    <col min="875" max="875" width="6" customWidth="1"/>
    <col min="876" max="877" width="7" customWidth="1"/>
    <col min="878" max="878" width="6" customWidth="1"/>
    <col min="879" max="882" width="7" customWidth="1"/>
    <col min="883" max="884" width="6" customWidth="1"/>
    <col min="885" max="885" width="7" customWidth="1"/>
    <col min="886" max="886" width="5" customWidth="1"/>
    <col min="887" max="888" width="7" customWidth="1"/>
    <col min="889" max="889" width="6" customWidth="1"/>
    <col min="890" max="890" width="7" customWidth="1"/>
    <col min="891" max="897" width="6" customWidth="1"/>
    <col min="898" max="898" width="7" customWidth="1"/>
    <col min="899" max="899" width="6" customWidth="1"/>
    <col min="900" max="900" width="7" customWidth="1"/>
    <col min="901" max="901" width="6" customWidth="1"/>
    <col min="902" max="902" width="7" customWidth="1"/>
    <col min="903" max="903" width="3" customWidth="1"/>
    <col min="904" max="904" width="6" customWidth="1"/>
    <col min="905" max="905" width="7" customWidth="1"/>
    <col min="906" max="907" width="6" customWidth="1"/>
    <col min="908" max="908" width="7" customWidth="1"/>
    <col min="909" max="909" width="6" customWidth="1"/>
    <col min="910" max="912" width="7" customWidth="1"/>
    <col min="913" max="913" width="6" customWidth="1"/>
    <col min="914" max="915" width="7" customWidth="1"/>
    <col min="916" max="916" width="6" customWidth="1"/>
    <col min="917" max="918" width="7" customWidth="1"/>
    <col min="919" max="919" width="6" customWidth="1"/>
    <col min="920" max="921" width="7" customWidth="1"/>
    <col min="922" max="922" width="6" customWidth="1"/>
    <col min="923" max="923" width="7" customWidth="1"/>
    <col min="924" max="924" width="6" customWidth="1"/>
    <col min="925" max="925" width="7" customWidth="1"/>
    <col min="926" max="926" width="5" customWidth="1"/>
    <col min="927" max="930" width="6" customWidth="1"/>
    <col min="931" max="931" width="7" customWidth="1"/>
    <col min="932" max="933" width="6" customWidth="1"/>
    <col min="934" max="935" width="7" customWidth="1"/>
    <col min="936" max="937" width="6" customWidth="1"/>
    <col min="938" max="938" width="7" customWidth="1"/>
    <col min="939" max="939" width="6" customWidth="1"/>
    <col min="940" max="941" width="7" customWidth="1"/>
    <col min="942" max="942" width="6" customWidth="1"/>
    <col min="943" max="945" width="7" customWidth="1"/>
    <col min="946" max="947" width="5" customWidth="1"/>
    <col min="948" max="949" width="7" customWidth="1"/>
    <col min="950" max="950" width="6" customWidth="1"/>
    <col min="951" max="951" width="7" customWidth="1"/>
    <col min="952" max="952" width="5" customWidth="1"/>
    <col min="953" max="953" width="6" customWidth="1"/>
    <col min="954" max="954" width="7" customWidth="1"/>
    <col min="955" max="956" width="6" customWidth="1"/>
    <col min="957" max="957" width="7" customWidth="1"/>
    <col min="958" max="958" width="6" customWidth="1"/>
    <col min="959" max="961" width="7" customWidth="1"/>
    <col min="962" max="962" width="6" customWidth="1"/>
    <col min="963" max="964" width="7" customWidth="1"/>
    <col min="965" max="965" width="6" customWidth="1"/>
    <col min="966" max="966" width="5" customWidth="1"/>
    <col min="967" max="967" width="7" customWidth="1"/>
    <col min="968" max="968" width="6" customWidth="1"/>
    <col min="969" max="969" width="7" customWidth="1"/>
    <col min="970" max="971" width="6" customWidth="1"/>
    <col min="972" max="972" width="7" customWidth="1"/>
    <col min="973" max="973" width="6" customWidth="1"/>
    <col min="974" max="975" width="7" customWidth="1"/>
    <col min="976" max="976" width="3" customWidth="1"/>
    <col min="977" max="977" width="7" customWidth="1"/>
    <col min="978" max="978" width="6" customWidth="1"/>
    <col min="979" max="979" width="7" customWidth="1"/>
    <col min="980" max="983" width="6" customWidth="1"/>
    <col min="984" max="984" width="7" customWidth="1"/>
    <col min="985" max="987" width="6" customWidth="1"/>
    <col min="988" max="988" width="7" customWidth="1"/>
    <col min="989" max="990" width="6" customWidth="1"/>
    <col min="991" max="996" width="7" customWidth="1"/>
    <col min="997" max="997" width="6" customWidth="1"/>
    <col min="998" max="999" width="7" customWidth="1"/>
    <col min="1000" max="1000" width="6" customWidth="1"/>
    <col min="1001" max="1002" width="7" customWidth="1"/>
    <col min="1003" max="1004" width="6" customWidth="1"/>
    <col min="1005" max="1005" width="7" customWidth="1"/>
    <col min="1006" max="1006" width="6" customWidth="1"/>
    <col min="1007" max="1008" width="7" customWidth="1"/>
    <col min="1009" max="1009" width="5" customWidth="1"/>
    <col min="1010" max="1010" width="7" customWidth="1"/>
    <col min="1011" max="1011" width="6" customWidth="1"/>
    <col min="1012" max="1013" width="7" customWidth="1"/>
    <col min="1014" max="1014" width="6" customWidth="1"/>
    <col min="1015" max="1016" width="7" customWidth="1"/>
    <col min="1017" max="1018" width="6" customWidth="1"/>
    <col min="1019" max="1022" width="7" customWidth="1"/>
    <col min="1023" max="1023" width="6" customWidth="1"/>
    <col min="1024" max="1024" width="7" customWidth="1"/>
    <col min="1025" max="1025" width="6" customWidth="1"/>
    <col min="1026" max="1026" width="7" customWidth="1"/>
    <col min="1027" max="1028" width="6" customWidth="1"/>
    <col min="1029" max="1029" width="7" customWidth="1"/>
    <col min="1030" max="1030" width="6" customWidth="1"/>
    <col min="1031" max="1031" width="7" customWidth="1"/>
    <col min="1032" max="1032" width="6" customWidth="1"/>
    <col min="1033" max="1035" width="7" customWidth="1"/>
    <col min="1036" max="1036" width="6" customWidth="1"/>
    <col min="1037" max="1037" width="7" customWidth="1"/>
    <col min="1038" max="1038" width="6" customWidth="1"/>
    <col min="1039" max="1039" width="7" customWidth="1"/>
    <col min="1040" max="1041" width="6" customWidth="1"/>
    <col min="1042" max="1042" width="7" customWidth="1"/>
    <col min="1043" max="1043" width="5" customWidth="1"/>
    <col min="1044" max="1044" width="7" customWidth="1"/>
    <col min="1045" max="1045" width="6" customWidth="1"/>
    <col min="1046" max="1046" width="7" customWidth="1"/>
    <col min="1047" max="1049" width="6" customWidth="1"/>
    <col min="1050" max="1050" width="7" customWidth="1"/>
    <col min="1051" max="1051" width="3" customWidth="1"/>
    <col min="1052" max="1054" width="7" customWidth="1"/>
    <col min="1055" max="1057" width="6" customWidth="1"/>
    <col min="1058" max="1060" width="7" customWidth="1"/>
    <col min="1061" max="1061" width="6" customWidth="1"/>
    <col min="1062" max="1063" width="7" customWidth="1"/>
    <col min="1064" max="1065" width="6" customWidth="1"/>
    <col min="1066" max="1067" width="5" customWidth="1"/>
    <col min="1068" max="1070" width="7" customWidth="1"/>
    <col min="1071" max="1072" width="6" customWidth="1"/>
    <col min="1073" max="1074" width="7" customWidth="1"/>
    <col min="1075" max="1075" width="6" customWidth="1"/>
    <col min="1076" max="1079" width="7" customWidth="1"/>
    <col min="1080" max="1080" width="5" customWidth="1"/>
    <col min="1081" max="1082" width="7" customWidth="1"/>
    <col min="1083" max="1086" width="6" customWidth="1"/>
    <col min="1087" max="1087" width="7" customWidth="1"/>
    <col min="1088" max="1090" width="6" customWidth="1"/>
    <col min="1091" max="1092" width="7" customWidth="1"/>
    <col min="1093" max="1093" width="5" customWidth="1"/>
    <col min="1094" max="1094" width="6" customWidth="1"/>
    <col min="1095" max="1095" width="7" customWidth="1"/>
    <col min="1096" max="1096" width="6" customWidth="1"/>
    <col min="1097" max="1098" width="5" customWidth="1"/>
    <col min="1099" max="1103" width="6" customWidth="1"/>
    <col min="1104" max="1104" width="5" customWidth="1"/>
    <col min="1105" max="1105" width="6" customWidth="1"/>
    <col min="1106" max="1106" width="7" customWidth="1"/>
    <col min="1107" max="1109" width="6" customWidth="1"/>
    <col min="1110" max="1110" width="5" customWidth="1"/>
    <col min="1111" max="1112" width="6" customWidth="1"/>
    <col min="1113" max="1114" width="7" customWidth="1"/>
    <col min="1115" max="1116" width="6" customWidth="1"/>
    <col min="1117" max="1118" width="7" customWidth="1"/>
    <col min="1119" max="1120" width="6" customWidth="1"/>
    <col min="1121" max="1121" width="3" customWidth="1"/>
    <col min="1122" max="1122" width="7" customWidth="1"/>
    <col min="1123" max="1123" width="6" customWidth="1"/>
    <col min="1124" max="1125" width="7" customWidth="1"/>
    <col min="1126" max="1127" width="6" customWidth="1"/>
    <col min="1128" max="1128" width="7" customWidth="1"/>
    <col min="1129" max="1129" width="6" customWidth="1"/>
    <col min="1130" max="1131" width="7" customWidth="1"/>
    <col min="1132" max="1132" width="6" customWidth="1"/>
    <col min="1133" max="1136" width="7" customWidth="1"/>
    <col min="1137" max="1141" width="6" customWidth="1"/>
    <col min="1142" max="1142" width="7" customWidth="1"/>
    <col min="1143" max="1143" width="5" customWidth="1"/>
    <col min="1144" max="1144" width="6" customWidth="1"/>
    <col min="1145" max="1145" width="7" customWidth="1"/>
    <col min="1146" max="1147" width="6" customWidth="1"/>
    <col min="1148" max="1148" width="7" customWidth="1"/>
    <col min="1149" max="1150" width="6" customWidth="1"/>
    <col min="1151" max="1151" width="7" customWidth="1"/>
    <col min="1152" max="1152" width="6" customWidth="1"/>
    <col min="1153" max="1153" width="7" customWidth="1"/>
    <col min="1154" max="1155" width="6" customWidth="1"/>
    <col min="1156" max="1156" width="7" customWidth="1"/>
    <col min="1157" max="1157" width="6" customWidth="1"/>
    <col min="1158" max="1158" width="7" customWidth="1"/>
    <col min="1159" max="1159" width="5" customWidth="1"/>
    <col min="1160" max="1161" width="7" customWidth="1"/>
    <col min="1162" max="1162" width="6" customWidth="1"/>
    <col min="1163" max="1163" width="7" customWidth="1"/>
    <col min="1164" max="1164" width="5" customWidth="1"/>
    <col min="1165" max="1165" width="7" customWidth="1"/>
    <col min="1166" max="1168" width="6" customWidth="1"/>
    <col min="1169" max="1169" width="5" customWidth="1"/>
    <col min="1170" max="1170" width="7" customWidth="1"/>
    <col min="1171" max="1172" width="6" customWidth="1"/>
    <col min="1173" max="1173" width="7" customWidth="1"/>
    <col min="1174" max="1176" width="6" customWidth="1"/>
    <col min="1177" max="1177" width="7" customWidth="1"/>
    <col min="1178" max="1179" width="6" customWidth="1"/>
    <col min="1180" max="1182" width="7" customWidth="1"/>
    <col min="1183" max="1183" width="3" customWidth="1"/>
    <col min="1184" max="1185" width="6" customWidth="1"/>
    <col min="1186" max="1187" width="7" customWidth="1"/>
    <col min="1188" max="1188" width="6" customWidth="1"/>
    <col min="1189" max="1189" width="7" customWidth="1"/>
    <col min="1190" max="1190" width="6" customWidth="1"/>
    <col min="1191" max="1194" width="7" customWidth="1"/>
    <col min="1195" max="1195" width="5" customWidth="1"/>
    <col min="1196" max="1196" width="7" customWidth="1"/>
    <col min="1197" max="1198" width="6" customWidth="1"/>
    <col min="1199" max="1199" width="7" customWidth="1"/>
    <col min="1200" max="1200" width="6" customWidth="1"/>
    <col min="1201" max="1201" width="7" customWidth="1"/>
    <col min="1202" max="1205" width="6" customWidth="1"/>
    <col min="1206" max="1206" width="7" customWidth="1"/>
    <col min="1207" max="1207" width="5" customWidth="1"/>
    <col min="1208" max="1208" width="7" customWidth="1"/>
    <col min="1209" max="1209" width="6" customWidth="1"/>
    <col min="1210" max="1211" width="7" customWidth="1"/>
    <col min="1212" max="1216" width="6" customWidth="1"/>
    <col min="1217" max="1217" width="7" customWidth="1"/>
    <col min="1218" max="1218" width="6" customWidth="1"/>
    <col min="1219" max="1220" width="7" customWidth="1"/>
    <col min="1221" max="1223" width="6" customWidth="1"/>
    <col min="1224" max="1226" width="7" customWidth="1"/>
    <col min="1227" max="1227" width="6" customWidth="1"/>
    <col min="1228" max="1231" width="7" customWidth="1"/>
    <col min="1232" max="1232" width="5" customWidth="1"/>
    <col min="1233" max="1236" width="6" customWidth="1"/>
    <col min="1237" max="1237" width="3" customWidth="1"/>
    <col min="1238" max="1238" width="7" customWidth="1"/>
    <col min="1239" max="1240" width="6" customWidth="1"/>
    <col min="1241" max="1241" width="7" customWidth="1"/>
    <col min="1242" max="1244" width="6" customWidth="1"/>
    <col min="1245" max="1246" width="7" customWidth="1"/>
    <col min="1247" max="1249" width="6" customWidth="1"/>
    <col min="1250" max="1250" width="7" customWidth="1"/>
    <col min="1251" max="1251" width="6" customWidth="1"/>
    <col min="1252" max="1252" width="5" customWidth="1"/>
    <col min="1253" max="1259" width="6" customWidth="1"/>
    <col min="1260" max="1260" width="7" customWidth="1"/>
    <col min="1261" max="1262" width="6" customWidth="1"/>
    <col min="1263" max="1263" width="7" customWidth="1"/>
    <col min="1264" max="1265" width="6" customWidth="1"/>
    <col min="1266" max="1266" width="7" customWidth="1"/>
    <col min="1267" max="1267" width="6" customWidth="1"/>
    <col min="1268" max="1270" width="7" customWidth="1"/>
    <col min="1271" max="1271" width="6" customWidth="1"/>
    <col min="1272" max="1272" width="7" customWidth="1"/>
    <col min="1273" max="1274" width="6" customWidth="1"/>
    <col min="1275" max="1275" width="7" customWidth="1"/>
    <col min="1276" max="1276" width="6" customWidth="1"/>
    <col min="1277" max="1277" width="7" customWidth="1"/>
    <col min="1278" max="1278" width="6" customWidth="1"/>
    <col min="1279" max="1279" width="5" customWidth="1"/>
    <col min="1280" max="1282" width="7" customWidth="1"/>
    <col min="1283" max="1286" width="6" customWidth="1"/>
    <col min="1287" max="1287" width="3" customWidth="1"/>
    <col min="1288" max="1288" width="6" customWidth="1"/>
    <col min="1289" max="1289" width="7" customWidth="1"/>
    <col min="1290" max="1290" width="6" customWidth="1"/>
    <col min="1291" max="1291" width="7" customWidth="1"/>
    <col min="1292" max="1292" width="6" customWidth="1"/>
    <col min="1293" max="1293" width="7" customWidth="1"/>
    <col min="1294" max="1294" width="5" customWidth="1"/>
    <col min="1295" max="1296" width="6" customWidth="1"/>
    <col min="1297" max="1298" width="7" customWidth="1"/>
    <col min="1299" max="1299" width="6" customWidth="1"/>
    <col min="1300" max="1301" width="7" customWidth="1"/>
    <col min="1302" max="1302" width="6" customWidth="1"/>
    <col min="1303" max="1308" width="7" customWidth="1"/>
    <col min="1309" max="1309" width="6" customWidth="1"/>
    <col min="1310" max="1310" width="7" customWidth="1"/>
    <col min="1311" max="1311" width="6" customWidth="1"/>
    <col min="1312" max="1315" width="7" customWidth="1"/>
    <col min="1316" max="1316" width="6" customWidth="1"/>
    <col min="1317" max="1317" width="7" customWidth="1"/>
    <col min="1318" max="1318" width="6" customWidth="1"/>
    <col min="1319" max="1319" width="7" customWidth="1"/>
    <col min="1320" max="1320" width="6" customWidth="1"/>
    <col min="1321" max="1324" width="7" customWidth="1"/>
    <col min="1325" max="1326" width="6" customWidth="1"/>
    <col min="1327" max="1327" width="7" customWidth="1"/>
    <col min="1328" max="1328" width="5" customWidth="1"/>
    <col min="1329" max="1329" width="7" customWidth="1"/>
    <col min="1330" max="1333" width="6" customWidth="1"/>
    <col min="1334" max="1335" width="7" customWidth="1"/>
    <col min="1336" max="1336" width="5" customWidth="1"/>
    <col min="1337" max="1337" width="6" customWidth="1"/>
    <col min="1338" max="1338" width="7" customWidth="1"/>
    <col min="1339" max="1342" width="6" customWidth="1"/>
    <col min="1343" max="1343" width="3" customWidth="1"/>
    <col min="1344" max="1344" width="7" customWidth="1"/>
    <col min="1345" max="1348" width="6" customWidth="1"/>
    <col min="1349" max="1351" width="7" customWidth="1"/>
    <col min="1352" max="1352" width="6" customWidth="1"/>
    <col min="1353" max="1357" width="7" customWidth="1"/>
    <col min="1358" max="1358" width="5" customWidth="1"/>
    <col min="1359" max="1359" width="7" customWidth="1"/>
    <col min="1360" max="1361" width="6" customWidth="1"/>
    <col min="1362" max="1362" width="5" customWidth="1"/>
    <col min="1363" max="1363" width="7" customWidth="1"/>
    <col min="1364" max="1364" width="6" customWidth="1"/>
    <col min="1365" max="1365" width="7" customWidth="1"/>
    <col min="1366" max="1367" width="6" customWidth="1"/>
    <col min="1368" max="1368" width="7" customWidth="1"/>
    <col min="1369" max="1370" width="6" customWidth="1"/>
    <col min="1371" max="1371" width="7" customWidth="1"/>
    <col min="1372" max="1372" width="5" customWidth="1"/>
    <col min="1373" max="1374" width="7" customWidth="1"/>
    <col min="1375" max="1376" width="6" customWidth="1"/>
    <col min="1377" max="1377" width="7" customWidth="1"/>
    <col min="1378" max="1378" width="6" customWidth="1"/>
    <col min="1379" max="1379" width="7" customWidth="1"/>
    <col min="1380" max="1380" width="6" customWidth="1"/>
    <col min="1381" max="1381" width="7" customWidth="1"/>
    <col min="1382" max="1382" width="5" customWidth="1"/>
    <col min="1383" max="1383" width="7" customWidth="1"/>
    <col min="1384" max="1385" width="6" customWidth="1"/>
    <col min="1386" max="1386" width="7" customWidth="1"/>
    <col min="1387" max="1387" width="6" customWidth="1"/>
    <col min="1388" max="1388" width="5" customWidth="1"/>
    <col min="1389" max="1390" width="6" customWidth="1"/>
    <col min="1391" max="1391" width="7" customWidth="1"/>
    <col min="1392" max="1392" width="6" customWidth="1"/>
    <col min="1393" max="1393" width="7" customWidth="1"/>
    <col min="1394" max="1395" width="6" customWidth="1"/>
    <col min="1396" max="1396" width="3" customWidth="1"/>
    <col min="1397" max="1398" width="7" customWidth="1"/>
    <col min="1399" max="1399" width="6" customWidth="1"/>
    <col min="1400" max="1400" width="7" customWidth="1"/>
    <col min="1401" max="1401" width="6" customWidth="1"/>
    <col min="1402" max="1402" width="7" customWidth="1"/>
    <col min="1403" max="1403" width="5" customWidth="1"/>
    <col min="1404" max="1404" width="7" customWidth="1"/>
    <col min="1405" max="1405" width="6" customWidth="1"/>
    <col min="1406" max="1406" width="7" customWidth="1"/>
    <col min="1407" max="1408" width="6" customWidth="1"/>
    <col min="1409" max="1410" width="7" customWidth="1"/>
    <col min="1411" max="1413" width="6" customWidth="1"/>
    <col min="1414" max="1414" width="7" customWidth="1"/>
    <col min="1415" max="1415" width="6" customWidth="1"/>
    <col min="1416" max="1417" width="7" customWidth="1"/>
    <col min="1418" max="1419" width="6" customWidth="1"/>
    <col min="1420" max="1420" width="7" customWidth="1"/>
    <col min="1421" max="1421" width="6" customWidth="1"/>
    <col min="1422" max="1422" width="7" customWidth="1"/>
    <col min="1423" max="1423" width="6" customWidth="1"/>
    <col min="1424" max="1424" width="7" customWidth="1"/>
    <col min="1425" max="1427" width="6" customWidth="1"/>
    <col min="1428" max="1428" width="7" customWidth="1"/>
    <col min="1429" max="1430" width="5" customWidth="1"/>
    <col min="1431" max="1431" width="7" customWidth="1"/>
    <col min="1432" max="1432" width="6" customWidth="1"/>
    <col min="1433" max="1437" width="7" customWidth="1"/>
    <col min="1438" max="1438" width="5" customWidth="1"/>
    <col min="1439" max="1440" width="7" customWidth="1"/>
    <col min="1441" max="1441" width="6" customWidth="1"/>
    <col min="1442" max="1442" width="7" customWidth="1"/>
    <col min="1443" max="1444" width="6" customWidth="1"/>
    <col min="1445" max="1445" width="5" customWidth="1"/>
    <col min="1446" max="1447" width="7" customWidth="1"/>
    <col min="1448" max="1448" width="6" customWidth="1"/>
    <col min="1449" max="1449" width="7" customWidth="1"/>
    <col min="1450" max="1451" width="6" customWidth="1"/>
    <col min="1452" max="1452" width="7" customWidth="1"/>
    <col min="1453" max="1453" width="3" customWidth="1"/>
    <col min="1454" max="1454" width="7" customWidth="1"/>
    <col min="1455" max="1455" width="6" customWidth="1"/>
    <col min="1456" max="1457" width="7" customWidth="1"/>
    <col min="1458" max="1458" width="5" customWidth="1"/>
    <col min="1459" max="1459" width="7" customWidth="1"/>
    <col min="1460" max="1461" width="6" customWidth="1"/>
    <col min="1462" max="1462" width="7" customWidth="1"/>
    <col min="1463" max="1463" width="5" customWidth="1"/>
    <col min="1464" max="1465" width="7" customWidth="1"/>
    <col min="1466" max="1467" width="6" customWidth="1"/>
    <col min="1468" max="1468" width="7" customWidth="1"/>
    <col min="1469" max="1470" width="6" customWidth="1"/>
    <col min="1471" max="1471" width="7" customWidth="1"/>
    <col min="1472" max="1472" width="5" customWidth="1"/>
    <col min="1473" max="1473" width="6" customWidth="1"/>
    <col min="1474" max="1474" width="7" customWidth="1"/>
    <col min="1475" max="1475" width="6" customWidth="1"/>
    <col min="1476" max="1476" width="7" customWidth="1"/>
    <col min="1477" max="1477" width="5" customWidth="1"/>
    <col min="1478" max="1478" width="7" customWidth="1"/>
    <col min="1479" max="1479" width="6" customWidth="1"/>
    <col min="1480" max="1481" width="7" customWidth="1"/>
    <col min="1482" max="1482" width="5" customWidth="1"/>
    <col min="1483" max="1483" width="7" customWidth="1"/>
    <col min="1484" max="1485" width="6" customWidth="1"/>
    <col min="1486" max="1488" width="7" customWidth="1"/>
    <col min="1489" max="1489" width="6" customWidth="1"/>
    <col min="1490" max="1490" width="7" customWidth="1"/>
    <col min="1491" max="1491" width="5" customWidth="1"/>
    <col min="1492" max="1493" width="6" customWidth="1"/>
    <col min="1494" max="1494" width="7" customWidth="1"/>
    <col min="1495" max="1496" width="6" customWidth="1"/>
    <col min="1497" max="1497" width="5" customWidth="1"/>
    <col min="1498" max="1499" width="6" customWidth="1"/>
    <col min="1500" max="1500" width="7" customWidth="1"/>
    <col min="1501" max="1501" width="6" customWidth="1"/>
    <col min="1502" max="1502" width="7" customWidth="1"/>
    <col min="1503" max="1503" width="6" customWidth="1"/>
    <col min="1504" max="1504" width="7" customWidth="1"/>
    <col min="1505" max="1506" width="6" customWidth="1"/>
    <col min="1507" max="1507" width="3" customWidth="1"/>
    <col min="1508" max="1510" width="6" customWidth="1"/>
    <col min="1511" max="1511" width="5" customWidth="1"/>
    <col min="1512" max="1513" width="6" customWidth="1"/>
    <col min="1514" max="1515" width="7" customWidth="1"/>
    <col min="1516" max="1516" width="6" customWidth="1"/>
    <col min="1517" max="1519" width="7" customWidth="1"/>
    <col min="1520" max="1520" width="6" customWidth="1"/>
    <col min="1521" max="1523" width="7" customWidth="1"/>
    <col min="1524" max="1525" width="6" customWidth="1"/>
    <col min="1526" max="1526" width="5" customWidth="1"/>
    <col min="1527" max="1527" width="7" customWidth="1"/>
    <col min="1528" max="1529" width="6" customWidth="1"/>
    <col min="1530" max="1530" width="7" customWidth="1"/>
    <col min="1531" max="1531" width="6" customWidth="1"/>
    <col min="1532" max="1532" width="7" customWidth="1"/>
    <col min="1533" max="1534" width="6" customWidth="1"/>
    <col min="1535" max="1536" width="7" customWidth="1"/>
    <col min="1537" max="1539" width="6" customWidth="1"/>
    <col min="1540" max="1540" width="7" customWidth="1"/>
    <col min="1541" max="1541" width="6" customWidth="1"/>
    <col min="1542" max="1543" width="7" customWidth="1"/>
    <col min="1544" max="1544" width="6" customWidth="1"/>
    <col min="1545" max="1546" width="7" customWidth="1"/>
    <col min="1547" max="1551" width="6" customWidth="1"/>
    <col min="1552" max="1552" width="3" customWidth="1"/>
    <col min="1553" max="1553" width="6" customWidth="1"/>
    <col min="1554" max="1554" width="7" customWidth="1"/>
    <col min="1555" max="1555" width="6" customWidth="1"/>
    <col min="1556" max="1556" width="5" customWidth="1"/>
    <col min="1557" max="1558" width="6" customWidth="1"/>
    <col min="1559" max="1560" width="7" customWidth="1"/>
    <col min="1561" max="1562" width="6" customWidth="1"/>
    <col min="1563" max="1563" width="7" customWidth="1"/>
    <col min="1564" max="1564" width="6" customWidth="1"/>
    <col min="1565" max="1566" width="5" customWidth="1"/>
    <col min="1567" max="1569" width="6" customWidth="1"/>
    <col min="1570" max="1570" width="7" customWidth="1"/>
    <col min="1571" max="1571" width="6" customWidth="1"/>
    <col min="1572" max="1573" width="7" customWidth="1"/>
    <col min="1574" max="1577" width="6" customWidth="1"/>
    <col min="1578" max="1578" width="7" customWidth="1"/>
    <col min="1579" max="1583" width="6" customWidth="1"/>
    <col min="1584" max="1586" width="7" customWidth="1"/>
    <col min="1587" max="1587" width="6" customWidth="1"/>
    <col min="1588" max="1588" width="7" customWidth="1"/>
    <col min="1589" max="1592" width="6" customWidth="1"/>
    <col min="1593" max="1594" width="7" customWidth="1"/>
    <col min="1595" max="1595" width="6" customWidth="1"/>
    <col min="1596" max="1600" width="7" customWidth="1"/>
    <col min="1601" max="1601" width="6" customWidth="1"/>
    <col min="1602" max="1602" width="7" customWidth="1"/>
    <col min="1603" max="1603" width="3" customWidth="1"/>
    <col min="1604" max="1605" width="7" customWidth="1"/>
    <col min="1606" max="1606" width="5" customWidth="1"/>
    <col min="1607" max="1608" width="6" customWidth="1"/>
    <col min="1609" max="1609" width="7" customWidth="1"/>
    <col min="1610" max="1610" width="5" customWidth="1"/>
    <col min="1611" max="1611" width="7" customWidth="1"/>
    <col min="1612" max="1612" width="6" customWidth="1"/>
    <col min="1613" max="1613" width="7" customWidth="1"/>
    <col min="1614" max="1614" width="5" customWidth="1"/>
    <col min="1615" max="1616" width="6" customWidth="1"/>
    <col min="1617" max="1617" width="7" customWidth="1"/>
    <col min="1618" max="1619" width="5" customWidth="1"/>
    <col min="1620" max="1622" width="7" customWidth="1"/>
    <col min="1623" max="1624" width="6" customWidth="1"/>
    <col min="1625" max="1626" width="7" customWidth="1"/>
    <col min="1627" max="1627" width="6" customWidth="1"/>
    <col min="1628" max="1628" width="7" customWidth="1"/>
    <col min="1629" max="1629" width="5" customWidth="1"/>
    <col min="1630" max="1630" width="7" customWidth="1"/>
    <col min="1631" max="1632" width="6" customWidth="1"/>
    <col min="1633" max="1634" width="7" customWidth="1"/>
    <col min="1635" max="1637" width="6" customWidth="1"/>
    <col min="1638" max="1638" width="7" customWidth="1"/>
    <col min="1639" max="1639" width="5" customWidth="1"/>
    <col min="1640" max="1641" width="6" customWidth="1"/>
    <col min="1642" max="1642" width="7" customWidth="1"/>
    <col min="1643" max="1648" width="6" customWidth="1"/>
    <col min="1649" max="1649" width="7" customWidth="1"/>
    <col min="1650" max="1650" width="6" customWidth="1"/>
    <col min="1651" max="1653" width="7" customWidth="1"/>
    <col min="1654" max="1654" width="5" customWidth="1"/>
    <col min="1655" max="1655" width="7" customWidth="1"/>
    <col min="1656" max="1656" width="5" customWidth="1"/>
    <col min="1657" max="1657" width="6" customWidth="1"/>
    <col min="1658" max="1658" width="7" customWidth="1"/>
    <col min="1659" max="1659" width="6" customWidth="1"/>
    <col min="1660" max="1660" width="5" customWidth="1"/>
    <col min="1661" max="1661" width="7" customWidth="1"/>
    <col min="1662" max="1662" width="6" customWidth="1"/>
    <col min="1663" max="1664" width="7" customWidth="1"/>
    <col min="1665" max="1665" width="5" customWidth="1"/>
    <col min="1666" max="1666" width="6" customWidth="1"/>
    <col min="1667" max="1668" width="7" customWidth="1"/>
    <col min="1669" max="1670" width="6" customWidth="1"/>
    <col min="1671" max="1671" width="7" customWidth="1"/>
    <col min="1672" max="1674" width="6" customWidth="1"/>
    <col min="1675" max="1675" width="7" customWidth="1"/>
    <col min="1676" max="1677" width="6" customWidth="1"/>
    <col min="1678" max="1678" width="5" customWidth="1"/>
    <col min="1679" max="1683" width="6" customWidth="1"/>
    <col min="1684" max="1684" width="7" customWidth="1"/>
    <col min="1685" max="1685" width="6" customWidth="1"/>
    <col min="1686" max="1686" width="3" customWidth="1"/>
    <col min="1687" max="1687" width="6" customWidth="1"/>
    <col min="1688" max="1691" width="7" customWidth="1"/>
    <col min="1692" max="1693" width="6" customWidth="1"/>
    <col min="1694" max="1694" width="7" customWidth="1"/>
    <col min="1695" max="1695" width="6" customWidth="1"/>
    <col min="1696" max="1696" width="5" customWidth="1"/>
    <col min="1697" max="1698" width="6" customWidth="1"/>
    <col min="1699" max="1701" width="7" customWidth="1"/>
    <col min="1702" max="1702" width="6" customWidth="1"/>
    <col min="1703" max="1703" width="7" customWidth="1"/>
    <col min="1704" max="1704" width="5" customWidth="1"/>
    <col min="1705" max="1707" width="7" customWidth="1"/>
    <col min="1708" max="1712" width="6" customWidth="1"/>
    <col min="1713" max="1713" width="7" customWidth="1"/>
    <col min="1714" max="1714" width="6" customWidth="1"/>
    <col min="1715" max="1715" width="5" customWidth="1"/>
    <col min="1716" max="1718" width="6" customWidth="1"/>
    <col min="1719" max="1719" width="5" customWidth="1"/>
    <col min="1720" max="1722" width="6" customWidth="1"/>
    <col min="1723" max="1723" width="5" customWidth="1"/>
    <col min="1724" max="1725" width="6" customWidth="1"/>
    <col min="1726" max="1730" width="7" customWidth="1"/>
    <col min="1731" max="1732" width="6" customWidth="1"/>
    <col min="1733" max="1733" width="7" customWidth="1"/>
    <col min="1734" max="1734" width="6" customWidth="1"/>
    <col min="1735" max="1736" width="7" customWidth="1"/>
    <col min="1737" max="1737" width="5" customWidth="1"/>
    <col min="1738" max="1738" width="7" customWidth="1"/>
    <col min="1739" max="1739" width="6" customWidth="1"/>
    <col min="1740" max="1741" width="7" customWidth="1"/>
    <col min="1742" max="1743" width="6" customWidth="1"/>
    <col min="1744" max="1747" width="7" customWidth="1"/>
    <col min="1748" max="1750" width="6" customWidth="1"/>
    <col min="1751" max="1751" width="7" customWidth="1"/>
    <col min="1752" max="1752" width="6" customWidth="1"/>
    <col min="1753" max="1753" width="7" customWidth="1"/>
    <col min="1754" max="1754" width="6" customWidth="1"/>
    <col min="1755" max="1755" width="5" customWidth="1"/>
    <col min="1756" max="1756" width="6" customWidth="1"/>
    <col min="1757" max="1757" width="7" customWidth="1"/>
    <col min="1758" max="1758" width="6" customWidth="1"/>
    <col min="1759" max="1759" width="7" customWidth="1"/>
    <col min="1760" max="1761" width="6" customWidth="1"/>
    <col min="1762" max="1762" width="7" customWidth="1"/>
    <col min="1763" max="1763" width="6" customWidth="1"/>
    <col min="1764" max="1764" width="7" customWidth="1"/>
    <col min="1765" max="1766" width="6" customWidth="1"/>
    <col min="1767" max="1768" width="7" customWidth="1"/>
    <col min="1769" max="1769" width="5" customWidth="1"/>
    <col min="1770" max="1771" width="6" customWidth="1"/>
    <col min="1772" max="1772" width="7" customWidth="1"/>
    <col min="1773" max="1773" width="6" customWidth="1"/>
    <col min="1774" max="1775" width="7" customWidth="1"/>
    <col min="1776" max="1776" width="3" customWidth="1"/>
    <col min="1777" max="1778" width="7" customWidth="1"/>
    <col min="1779" max="1781" width="6" customWidth="1"/>
    <col min="1782" max="1782" width="7" customWidth="1"/>
    <col min="1783" max="1784" width="6" customWidth="1"/>
    <col min="1785" max="1785" width="7" customWidth="1"/>
    <col min="1786" max="1787" width="5" customWidth="1"/>
    <col min="1788" max="1788" width="6" customWidth="1"/>
    <col min="1789" max="1790" width="7" customWidth="1"/>
    <col min="1791" max="1791" width="6" customWidth="1"/>
    <col min="1792" max="1797" width="7" customWidth="1"/>
    <col min="1798" max="1799" width="5" customWidth="1"/>
    <col min="1800" max="1801" width="6" customWidth="1"/>
    <col min="1802" max="1802" width="7" customWidth="1"/>
    <col min="1803" max="1803" width="5" customWidth="1"/>
    <col min="1804" max="1805" width="6" customWidth="1"/>
    <col min="1806" max="1806" width="3" customWidth="1"/>
    <col min="1807" max="1812" width="6" customWidth="1"/>
    <col min="1813" max="1813" width="5" customWidth="1"/>
    <col min="1814" max="1816" width="6" customWidth="1"/>
    <col min="1817" max="1818" width="7" customWidth="1"/>
    <col min="1819" max="1819" width="6" customWidth="1"/>
    <col min="1820" max="1820" width="7" customWidth="1"/>
    <col min="1821" max="1822" width="6" customWidth="1"/>
    <col min="1823" max="1824" width="7" customWidth="1"/>
    <col min="1825" max="1825" width="6" customWidth="1"/>
    <col min="1826" max="1826" width="7" customWidth="1"/>
    <col min="1827" max="1828" width="6" customWidth="1"/>
    <col min="1829" max="1829" width="7" customWidth="1"/>
    <col min="1830" max="1831" width="5" customWidth="1"/>
    <col min="1832" max="1832" width="6" customWidth="1"/>
    <col min="1833" max="1833" width="7" customWidth="1"/>
    <col min="1834" max="1834" width="6" customWidth="1"/>
    <col min="1835" max="1835" width="5" customWidth="1"/>
    <col min="1836" max="1836" width="7" customWidth="1"/>
    <col min="1837" max="1840" width="6" customWidth="1"/>
    <col min="1841" max="1841" width="5" customWidth="1"/>
    <col min="1842" max="1842" width="7" customWidth="1"/>
    <col min="1843" max="1843" width="6" customWidth="1"/>
    <col min="1844" max="1844" width="5" customWidth="1"/>
    <col min="1845" max="1846" width="7" customWidth="1"/>
    <col min="1847" max="1852" width="6" customWidth="1"/>
    <col min="1853" max="1853" width="3" customWidth="1"/>
    <col min="1854" max="1855" width="7" customWidth="1"/>
    <col min="1856" max="1856" width="6" customWidth="1"/>
    <col min="1857" max="1857" width="7" customWidth="1"/>
    <col min="1858" max="1858" width="6" customWidth="1"/>
    <col min="1859" max="1859" width="7" customWidth="1"/>
    <col min="1860" max="1861" width="6" customWidth="1"/>
    <col min="1862" max="1866" width="7" customWidth="1"/>
    <col min="1867" max="1867" width="6" customWidth="1"/>
    <col min="1868" max="1868" width="7" customWidth="1"/>
    <col min="1869" max="1869" width="5" customWidth="1"/>
    <col min="1870" max="1871" width="6" customWidth="1"/>
    <col min="1872" max="1872" width="7" customWidth="1"/>
    <col min="1873" max="1876" width="6" customWidth="1"/>
    <col min="1877" max="1878" width="7" customWidth="1"/>
    <col min="1879" max="1879" width="6" customWidth="1"/>
    <col min="1880" max="1880" width="7" customWidth="1"/>
    <col min="1881" max="1881" width="5" customWidth="1"/>
    <col min="1882" max="1883" width="7" customWidth="1"/>
    <col min="1884" max="1892" width="6" customWidth="1"/>
    <col min="1893" max="1893" width="7" customWidth="1"/>
    <col min="1894" max="1894" width="6" customWidth="1"/>
    <col min="1895" max="1896" width="7" customWidth="1"/>
    <col min="1897" max="1899" width="6" customWidth="1"/>
    <col min="1900" max="1901" width="7" customWidth="1"/>
    <col min="1902" max="1902" width="6" customWidth="1"/>
    <col min="1903" max="1905" width="7" customWidth="1"/>
    <col min="1906" max="1906" width="6" customWidth="1"/>
    <col min="1907" max="1908" width="7" customWidth="1"/>
    <col min="1909" max="1909" width="5" customWidth="1"/>
    <col min="1910" max="1910" width="7" customWidth="1"/>
    <col min="1911" max="1912" width="6" customWidth="1"/>
    <col min="1913" max="1914" width="5" customWidth="1"/>
    <col min="1915" max="1915" width="6" customWidth="1"/>
    <col min="1916" max="1916" width="5" customWidth="1"/>
    <col min="1917" max="1917" width="7" customWidth="1"/>
    <col min="1918" max="1921" width="6" customWidth="1"/>
    <col min="1922" max="1924" width="7" customWidth="1"/>
    <col min="1925" max="1925" width="5" customWidth="1"/>
    <col min="1926" max="1927" width="6" customWidth="1"/>
    <col min="1928" max="1928" width="7" customWidth="1"/>
    <col min="1929" max="1931" width="6" customWidth="1"/>
    <col min="1932" max="1934" width="7" customWidth="1"/>
    <col min="1935" max="1937" width="6" customWidth="1"/>
    <col min="1938" max="1938" width="7" customWidth="1"/>
    <col min="1939" max="1939" width="6" customWidth="1"/>
    <col min="1940" max="1940" width="7" customWidth="1"/>
    <col min="1941" max="1941" width="6" customWidth="1"/>
    <col min="1942" max="1943" width="7" customWidth="1"/>
    <col min="1944" max="1947" width="6" customWidth="1"/>
    <col min="1948" max="1949" width="7" customWidth="1"/>
    <col min="1950" max="1950" width="5" customWidth="1"/>
    <col min="1951" max="1952" width="7" customWidth="1"/>
    <col min="1953" max="1954" width="6" customWidth="1"/>
    <col min="1955" max="1955" width="7" customWidth="1"/>
    <col min="1956" max="1956" width="6" customWidth="1"/>
    <col min="1957" max="1957" width="7" customWidth="1"/>
    <col min="1958" max="1958" width="6" customWidth="1"/>
    <col min="1959" max="1959" width="5" customWidth="1"/>
    <col min="1960" max="1960" width="7" customWidth="1"/>
    <col min="1961" max="1962" width="6" customWidth="1"/>
    <col min="1963" max="1966" width="7" customWidth="1"/>
    <col min="1967" max="1967" width="6" customWidth="1"/>
    <col min="1968" max="1968" width="7" customWidth="1"/>
    <col min="1969" max="1970" width="6" customWidth="1"/>
    <col min="1971" max="1971" width="7" customWidth="1"/>
    <col min="1972" max="1972" width="3" customWidth="1"/>
    <col min="1973" max="1973" width="6" customWidth="1"/>
    <col min="1974" max="1974" width="7" customWidth="1"/>
    <col min="1975" max="1975" width="6" customWidth="1"/>
    <col min="1976" max="1976" width="7" customWidth="1"/>
    <col min="1977" max="1979" width="6" customWidth="1"/>
    <col min="1980" max="1980" width="7" customWidth="1"/>
    <col min="1981" max="1982" width="6" customWidth="1"/>
    <col min="1983" max="1983" width="7" customWidth="1"/>
    <col min="1984" max="1985" width="6" customWidth="1"/>
    <col min="1986" max="1986" width="7" customWidth="1"/>
    <col min="1987" max="1987" width="5" customWidth="1"/>
    <col min="1988" max="1990" width="6" customWidth="1"/>
    <col min="1991" max="1991" width="7" customWidth="1"/>
    <col min="1992" max="1992" width="6" customWidth="1"/>
    <col min="1993" max="1996" width="7" customWidth="1"/>
    <col min="1997" max="2002" width="6" customWidth="1"/>
    <col min="2003" max="2003" width="7" customWidth="1"/>
    <col min="2004" max="2004" width="5" customWidth="1"/>
    <col min="2005" max="2006" width="6" customWidth="1"/>
    <col min="2007" max="2007" width="5" customWidth="1"/>
    <col min="2008" max="2015" width="6" customWidth="1"/>
    <col min="2016" max="2016" width="7" customWidth="1"/>
    <col min="2017" max="2017" width="5" customWidth="1"/>
    <col min="2018" max="2018" width="7" customWidth="1"/>
    <col min="2019" max="2020" width="6" customWidth="1"/>
    <col min="2021" max="2022" width="7" customWidth="1"/>
    <col min="2023" max="2024" width="6" customWidth="1"/>
    <col min="2025" max="2025" width="7" customWidth="1"/>
    <col min="2026" max="2026" width="5" customWidth="1"/>
    <col min="2027" max="2028" width="6" customWidth="1"/>
    <col min="2029" max="2029" width="5" customWidth="1"/>
    <col min="2030" max="2030" width="7" customWidth="1"/>
    <col min="2031" max="2033" width="6" customWidth="1"/>
    <col min="2034" max="2034" width="5" customWidth="1"/>
    <col min="2035" max="2035" width="6" customWidth="1"/>
    <col min="2036" max="2036" width="7" customWidth="1"/>
    <col min="2037" max="2037" width="6" customWidth="1"/>
    <col min="2038" max="2038" width="5" customWidth="1"/>
    <col min="2039" max="2043" width="6" customWidth="1"/>
    <col min="2044" max="2044" width="5" customWidth="1"/>
    <col min="2045" max="2045" width="7" customWidth="1"/>
    <col min="2046" max="2048" width="6" customWidth="1"/>
    <col min="2049" max="2049" width="7" customWidth="1"/>
    <col min="2050" max="2050" width="6" customWidth="1"/>
    <col min="2051" max="2051" width="3" customWidth="1"/>
    <col min="2052" max="2053" width="7" customWidth="1"/>
    <col min="2054" max="2055" width="6" customWidth="1"/>
    <col min="2056" max="2056" width="5" customWidth="1"/>
    <col min="2057" max="2057" width="6" customWidth="1"/>
    <col min="2058" max="2060" width="7" customWidth="1"/>
    <col min="2061" max="2061" width="5" customWidth="1"/>
    <col min="2062" max="2064" width="7" customWidth="1"/>
    <col min="2065" max="2066" width="6" customWidth="1"/>
    <col min="2067" max="2067" width="7" customWidth="1"/>
    <col min="2068" max="2068" width="6" customWidth="1"/>
    <col min="2069" max="2069" width="5" customWidth="1"/>
    <col min="2070" max="2070" width="6" customWidth="1"/>
    <col min="2071" max="2072" width="7" customWidth="1"/>
    <col min="2073" max="2075" width="6" customWidth="1"/>
    <col min="2076" max="2076" width="7" customWidth="1"/>
    <col min="2077" max="2077" width="6" customWidth="1"/>
    <col min="2078" max="2079" width="7" customWidth="1"/>
    <col min="2080" max="2080" width="6" customWidth="1"/>
    <col min="2081" max="2082" width="7" customWidth="1"/>
    <col min="2083" max="2083" width="6" customWidth="1"/>
    <col min="2084" max="2084" width="7" customWidth="1"/>
    <col min="2085" max="2089" width="6" customWidth="1"/>
    <col min="2090" max="2090" width="7" customWidth="1"/>
    <col min="2091" max="2093" width="6" customWidth="1"/>
    <col min="2094" max="2094" width="7" customWidth="1"/>
    <col min="2095" max="2095" width="3" customWidth="1"/>
    <col min="2096" max="2099" width="7" customWidth="1"/>
    <col min="2100" max="2103" width="6" customWidth="1"/>
    <col min="2104" max="2104" width="7" customWidth="1"/>
    <col min="2105" max="2105" width="6" customWidth="1"/>
    <col min="2106" max="2107" width="7" customWidth="1"/>
    <col min="2108" max="2108" width="6" customWidth="1"/>
    <col min="2109" max="2109" width="5" customWidth="1"/>
    <col min="2110" max="2112" width="6" customWidth="1"/>
    <col min="2113" max="2113" width="7" customWidth="1"/>
    <col min="2114" max="2114" width="6" customWidth="1"/>
    <col min="2115" max="2116" width="5" customWidth="1"/>
    <col min="2117" max="2117" width="7" customWidth="1"/>
    <col min="2118" max="2118" width="6" customWidth="1"/>
    <col min="2119" max="2124" width="7" customWidth="1"/>
    <col min="2125" max="2125" width="6" customWidth="1"/>
    <col min="2126" max="2126" width="7" customWidth="1"/>
    <col min="2127" max="2128" width="6" customWidth="1"/>
    <col min="2129" max="2129" width="3" customWidth="1"/>
    <col min="2130" max="2130" width="7" customWidth="1"/>
    <col min="2131" max="2131" width="6" customWidth="1"/>
    <col min="2132" max="2133" width="7" customWidth="1"/>
    <col min="2134" max="2134" width="6" customWidth="1"/>
    <col min="2135" max="2135" width="5" customWidth="1"/>
    <col min="2136" max="2137" width="7" customWidth="1"/>
    <col min="2138" max="2138" width="6" customWidth="1"/>
    <col min="2139" max="2139" width="7" customWidth="1"/>
    <col min="2140" max="2140" width="5" customWidth="1"/>
    <col min="2141" max="2141" width="7" customWidth="1"/>
    <col min="2142" max="2142" width="6" customWidth="1"/>
    <col min="2143" max="2144" width="7" customWidth="1"/>
    <col min="2145" max="2145" width="5" customWidth="1"/>
    <col min="2146" max="2147" width="7" customWidth="1"/>
    <col min="2148" max="2148" width="6" customWidth="1"/>
    <col min="2149" max="2149" width="7" customWidth="1"/>
    <col min="2150" max="2152" width="6" customWidth="1"/>
    <col min="2153" max="2153" width="5" customWidth="1"/>
    <col min="2154" max="2154" width="7" customWidth="1"/>
    <col min="2155" max="2157" width="6" customWidth="1"/>
    <col min="2158" max="2158" width="7" customWidth="1"/>
    <col min="2159" max="2159" width="6" customWidth="1"/>
    <col min="2160" max="2160" width="7" customWidth="1"/>
    <col min="2161" max="2162" width="6" customWidth="1"/>
    <col min="2163" max="2163" width="7" customWidth="1"/>
    <col min="2164" max="2166" width="6" customWidth="1"/>
    <col min="2167" max="2167" width="7" customWidth="1"/>
    <col min="2168" max="2169" width="6" customWidth="1"/>
    <col min="2170" max="2171" width="7" customWidth="1"/>
    <col min="2172" max="2175" width="6" customWidth="1"/>
    <col min="2176" max="2177" width="7" customWidth="1"/>
    <col min="2178" max="2180" width="6" customWidth="1"/>
    <col min="2181" max="2183" width="7" customWidth="1"/>
    <col min="2184" max="2184" width="6" customWidth="1"/>
    <col min="2185" max="2185" width="5" customWidth="1"/>
    <col min="2186" max="2187" width="6" customWidth="1"/>
    <col min="2188" max="2188" width="7" customWidth="1"/>
    <col min="2189" max="2189" width="6" customWidth="1"/>
    <col min="2190" max="2191" width="7" customWidth="1"/>
    <col min="2192" max="2192" width="6" customWidth="1"/>
    <col min="2193" max="2193" width="5" customWidth="1"/>
    <col min="2194" max="2194" width="6" customWidth="1"/>
    <col min="2195" max="2195" width="7" customWidth="1"/>
    <col min="2196" max="2196" width="3" customWidth="1"/>
    <col min="2197" max="2197" width="7" customWidth="1"/>
    <col min="2198" max="2198" width="6" customWidth="1"/>
    <col min="2199" max="2201" width="7" customWidth="1"/>
    <col min="2202" max="2202" width="6" customWidth="1"/>
    <col min="2203" max="2204" width="7" customWidth="1"/>
    <col min="2205" max="2205" width="6" customWidth="1"/>
    <col min="2206" max="2209" width="7" customWidth="1"/>
    <col min="2210" max="2213" width="6" customWidth="1"/>
    <col min="2214" max="2215" width="7" customWidth="1"/>
    <col min="2216" max="2216" width="6" customWidth="1"/>
    <col min="2217" max="2218" width="7" customWidth="1"/>
    <col min="2219" max="2220" width="6" customWidth="1"/>
    <col min="2221" max="2221" width="5" customWidth="1"/>
    <col min="2222" max="2222" width="6" customWidth="1"/>
    <col min="2223" max="2223" width="7" customWidth="1"/>
    <col min="2224" max="2226" width="6" customWidth="1"/>
    <col min="2227" max="2227" width="7" customWidth="1"/>
    <col min="2228" max="2228" width="6" customWidth="1"/>
    <col min="2229" max="2229" width="7" customWidth="1"/>
    <col min="2230" max="2230" width="3" customWidth="1"/>
    <col min="2231" max="2231" width="7" customWidth="1"/>
    <col min="2232" max="2233" width="6" customWidth="1"/>
    <col min="2234" max="2234" width="7" customWidth="1"/>
    <col min="2235" max="2235" width="6" customWidth="1"/>
    <col min="2236" max="2236" width="7" customWidth="1"/>
    <col min="2237" max="2238" width="5" customWidth="1"/>
    <col min="2239" max="2239" width="6" customWidth="1"/>
    <col min="2240" max="2240" width="7" customWidth="1"/>
    <col min="2241" max="2241" width="6" customWidth="1"/>
    <col min="2242" max="2242" width="5" customWidth="1"/>
    <col min="2243" max="2248" width="6" customWidth="1"/>
    <col min="2249" max="2249" width="7" customWidth="1"/>
    <col min="2250" max="2251" width="6" customWidth="1"/>
    <col min="2252" max="2252" width="5" customWidth="1"/>
    <col min="2253" max="2254" width="7" customWidth="1"/>
    <col min="2255" max="2255" width="6" customWidth="1"/>
    <col min="2256" max="2258" width="7" customWidth="1"/>
    <col min="2259" max="2260" width="6" customWidth="1"/>
    <col min="2261" max="2261" width="7" customWidth="1"/>
    <col min="2262" max="2267" width="6" customWidth="1"/>
    <col min="2268" max="2268" width="7" customWidth="1"/>
    <col min="2269" max="2269" width="6" customWidth="1"/>
    <col min="2270" max="2270" width="7" customWidth="1"/>
    <col min="2271" max="2272" width="6" customWidth="1"/>
    <col min="2273" max="2273" width="7" customWidth="1"/>
    <col min="2274" max="2274" width="5" customWidth="1"/>
    <col min="2275" max="2276" width="7" customWidth="1"/>
    <col min="2277" max="2277" width="6" customWidth="1"/>
    <col min="2278" max="2281" width="7" customWidth="1"/>
    <col min="2282" max="2283" width="5" customWidth="1"/>
    <col min="2284" max="2288" width="6" customWidth="1"/>
    <col min="2289" max="2289" width="5" customWidth="1"/>
    <col min="2290" max="2290" width="7" customWidth="1"/>
    <col min="2291" max="2294" width="6" customWidth="1"/>
    <col min="2295" max="2295" width="7" customWidth="1"/>
    <col min="2296" max="2296" width="6" customWidth="1"/>
    <col min="2297" max="2299" width="7" customWidth="1"/>
    <col min="2300" max="2301" width="6" customWidth="1"/>
    <col min="2302" max="2304" width="7" customWidth="1"/>
    <col min="2305" max="2305" width="5" customWidth="1"/>
    <col min="2306" max="2307" width="7" customWidth="1"/>
    <col min="2308" max="2309" width="6" customWidth="1"/>
    <col min="2310" max="2310" width="7" customWidth="1"/>
    <col min="2311" max="2311" width="5" customWidth="1"/>
    <col min="2312" max="2315" width="6" customWidth="1"/>
    <col min="2316" max="2316" width="7" customWidth="1"/>
    <col min="2317" max="2317" width="3" customWidth="1"/>
    <col min="2318" max="2319" width="6" customWidth="1"/>
    <col min="2320" max="2320" width="7" customWidth="1"/>
    <col min="2321" max="2321" width="5" customWidth="1"/>
    <col min="2322" max="2323" width="6" customWidth="1"/>
    <col min="2324" max="2325" width="7" customWidth="1"/>
    <col min="2326" max="2328" width="6" customWidth="1"/>
    <col min="2329" max="2329" width="7" customWidth="1"/>
    <col min="2330" max="2331" width="6" customWidth="1"/>
    <col min="2332" max="2332" width="7" customWidth="1"/>
    <col min="2333" max="2334" width="6" customWidth="1"/>
    <col min="2335" max="2335" width="5" customWidth="1"/>
    <col min="2336" max="2336" width="7" customWidth="1"/>
    <col min="2337" max="2339" width="6" customWidth="1"/>
    <col min="2340" max="2340" width="7" customWidth="1"/>
    <col min="2341" max="2341" width="5" customWidth="1"/>
    <col min="2342" max="2342" width="6" customWidth="1"/>
    <col min="2343" max="2344" width="5" customWidth="1"/>
    <col min="2345" max="2345" width="6" customWidth="1"/>
    <col min="2346" max="2346" width="7" customWidth="1"/>
    <col min="2347" max="2347" width="6" customWidth="1"/>
    <col min="2348" max="2348" width="7" customWidth="1"/>
    <col min="2349" max="2351" width="6" customWidth="1"/>
    <col min="2352" max="2352" width="5" customWidth="1"/>
    <col min="2353" max="2355" width="7" customWidth="1"/>
    <col min="2356" max="2356" width="5" customWidth="1"/>
    <col min="2357" max="2357" width="7" customWidth="1"/>
    <col min="2358" max="2361" width="6" customWidth="1"/>
    <col min="2362" max="2364" width="7" customWidth="1"/>
    <col min="2365" max="2366" width="6" customWidth="1"/>
    <col min="2367" max="2367" width="7" customWidth="1"/>
    <col min="2368" max="2369" width="6" customWidth="1"/>
    <col min="2370" max="2371" width="7" customWidth="1"/>
    <col min="2372" max="2375" width="6" customWidth="1"/>
    <col min="2376" max="2376" width="3" customWidth="1"/>
    <col min="2377" max="2377" width="6" customWidth="1"/>
    <col min="2378" max="2378" width="7" customWidth="1"/>
    <col min="2379" max="2379" width="6" customWidth="1"/>
    <col min="2380" max="2380" width="7" customWidth="1"/>
    <col min="2381" max="2381" width="6" customWidth="1"/>
    <col min="2382" max="2382" width="7" customWidth="1"/>
    <col min="2383" max="2384" width="6" customWidth="1"/>
    <col min="2385" max="2385" width="5" customWidth="1"/>
    <col min="2386" max="2386" width="7" customWidth="1"/>
    <col min="2387" max="2388" width="6" customWidth="1"/>
    <col min="2389" max="2392" width="7" customWidth="1"/>
    <col min="2393" max="2395" width="6" customWidth="1"/>
    <col min="2396" max="2396" width="7" customWidth="1"/>
    <col min="2397" max="2399" width="6" customWidth="1"/>
    <col min="2400" max="2401" width="7" customWidth="1"/>
    <col min="2402" max="2405" width="6" customWidth="1"/>
    <col min="2406" max="2406" width="3" customWidth="1"/>
    <col min="2407" max="2407" width="7" customWidth="1"/>
    <col min="2408" max="2408" width="5" customWidth="1"/>
    <col min="2409" max="2411" width="6" customWidth="1"/>
    <col min="2412" max="2412" width="7" customWidth="1"/>
    <col min="2413" max="2414" width="6" customWidth="1"/>
    <col min="2415" max="2415" width="7" customWidth="1"/>
    <col min="2416" max="2420" width="6" customWidth="1"/>
    <col min="2421" max="2422" width="7" customWidth="1"/>
    <col min="2423" max="2425" width="6" customWidth="1"/>
    <col min="2426" max="2426" width="5" customWidth="1"/>
    <col min="2427" max="2427" width="6" customWidth="1"/>
    <col min="2428" max="2429" width="7" customWidth="1"/>
    <col min="2430" max="2430" width="5" customWidth="1"/>
    <col min="2431" max="2437" width="6" customWidth="1"/>
    <col min="2438" max="2438" width="7" customWidth="1"/>
    <col min="2439" max="2439" width="5" customWidth="1"/>
    <col min="2440" max="2441" width="6" customWidth="1"/>
    <col min="2442" max="2442" width="5" customWidth="1"/>
    <col min="2443" max="2444" width="7" customWidth="1"/>
    <col min="2445" max="2446" width="6" customWidth="1"/>
    <col min="2447" max="2449" width="7" customWidth="1"/>
    <col min="2450" max="2450" width="6" customWidth="1"/>
    <col min="2451" max="2451" width="7" customWidth="1"/>
    <col min="2452" max="2453" width="6" customWidth="1"/>
    <col min="2454" max="2454" width="5" customWidth="1"/>
    <col min="2455" max="2455" width="7" customWidth="1"/>
    <col min="2456" max="2457" width="6" customWidth="1"/>
    <col min="2458" max="2458" width="7" customWidth="1"/>
    <col min="2459" max="2459" width="6" customWidth="1"/>
    <col min="2460" max="2460" width="7" customWidth="1"/>
    <col min="2461" max="2461" width="6" customWidth="1"/>
    <col min="2462" max="2462" width="7" customWidth="1"/>
    <col min="2463" max="2463" width="6" customWidth="1"/>
    <col min="2464" max="2467" width="7" customWidth="1"/>
    <col min="2468" max="2469" width="6" customWidth="1"/>
    <col min="2470" max="2470" width="5" customWidth="1"/>
    <col min="2471" max="2471" width="6" customWidth="1"/>
    <col min="2472" max="2472" width="7" customWidth="1"/>
    <col min="2473" max="2473" width="6" customWidth="1"/>
    <col min="2474" max="2474" width="7" customWidth="1"/>
    <col min="2475" max="2475" width="6" customWidth="1"/>
    <col min="2476" max="2477" width="7" customWidth="1"/>
    <col min="2478" max="2478" width="6" customWidth="1"/>
    <col min="2479" max="2479" width="7" customWidth="1"/>
    <col min="2480" max="2480" width="6" customWidth="1"/>
    <col min="2481" max="2483" width="7" customWidth="1"/>
    <col min="2484" max="2484" width="6" customWidth="1"/>
    <col min="2485" max="2485" width="7" customWidth="1"/>
    <col min="2486" max="2486" width="6" customWidth="1"/>
    <col min="2487" max="2487" width="7" customWidth="1"/>
    <col min="2488" max="2489" width="6" customWidth="1"/>
    <col min="2490" max="2490" width="7" customWidth="1"/>
    <col min="2491" max="2491" width="5" customWidth="1"/>
    <col min="2492" max="2493" width="6" customWidth="1"/>
    <col min="2494" max="2494" width="7" customWidth="1"/>
    <col min="2495" max="2497" width="6" customWidth="1"/>
    <col min="2498" max="2498" width="7" customWidth="1"/>
    <col min="2499" max="2499" width="6" customWidth="1"/>
    <col min="2500" max="2500" width="5" customWidth="1"/>
    <col min="2501" max="2501" width="6" customWidth="1"/>
    <col min="2502" max="2502" width="7" customWidth="1"/>
    <col min="2503" max="2503" width="6" customWidth="1"/>
    <col min="2504" max="2506" width="7" customWidth="1"/>
    <col min="2507" max="2508" width="6" customWidth="1"/>
    <col min="2509" max="2510" width="7" customWidth="1"/>
    <col min="2511" max="2512" width="6" customWidth="1"/>
    <col min="2513" max="2513" width="3" customWidth="1"/>
    <col min="2514" max="2514" width="6" customWidth="1"/>
    <col min="2515" max="2515" width="7" customWidth="1"/>
    <col min="2516" max="2517" width="6" customWidth="1"/>
    <col min="2518" max="2518" width="7" customWidth="1"/>
    <col min="2519" max="2519" width="6" customWidth="1"/>
    <col min="2520" max="2520" width="7" customWidth="1"/>
    <col min="2521" max="2521" width="6" customWidth="1"/>
    <col min="2522" max="2522" width="7" customWidth="1"/>
    <col min="2523" max="2523" width="5" customWidth="1"/>
    <col min="2524" max="2526" width="7" customWidth="1"/>
    <col min="2527" max="2527" width="5" customWidth="1"/>
    <col min="2528" max="2531" width="6" customWidth="1"/>
    <col min="2532" max="2534" width="7" customWidth="1"/>
    <col min="2535" max="2536" width="6" customWidth="1"/>
    <col min="2537" max="2542" width="7" customWidth="1"/>
    <col min="2543" max="2543" width="6" customWidth="1"/>
    <col min="2544" max="2544" width="7" customWidth="1"/>
    <col min="2545" max="2548" width="6" customWidth="1"/>
    <col min="2549" max="2551" width="7" customWidth="1"/>
    <col min="2552" max="2552" width="6" customWidth="1"/>
    <col min="2553" max="2553" width="7" customWidth="1"/>
    <col min="2554" max="2554" width="5" customWidth="1"/>
    <col min="2555" max="2556" width="6" customWidth="1"/>
    <col min="2557" max="2557" width="7" customWidth="1"/>
    <col min="2558" max="2558" width="5" customWidth="1"/>
    <col min="2559" max="2560" width="6" customWidth="1"/>
    <col min="2561" max="2561" width="7" customWidth="1"/>
    <col min="2562" max="2562" width="6" customWidth="1"/>
    <col min="2563" max="2563" width="7" customWidth="1"/>
    <col min="2564" max="2564" width="3" customWidth="1"/>
    <col min="2565" max="2567" width="7" customWidth="1"/>
    <col min="2568" max="2568" width="5" customWidth="1"/>
    <col min="2569" max="2569" width="7" customWidth="1"/>
    <col min="2570" max="2571" width="6" customWidth="1"/>
    <col min="2572" max="2572" width="5" customWidth="1"/>
    <col min="2573" max="2573" width="7" customWidth="1"/>
    <col min="2574" max="2574" width="6" customWidth="1"/>
    <col min="2575" max="2576" width="7" customWidth="1"/>
    <col min="2577" max="2579" width="6" customWidth="1"/>
    <col min="2580" max="2580" width="7" customWidth="1"/>
    <col min="2581" max="2581" width="6" customWidth="1"/>
    <col min="2582" max="2583" width="7" customWidth="1"/>
    <col min="2584" max="2587" width="6" customWidth="1"/>
    <col min="2588" max="2588" width="7" customWidth="1"/>
    <col min="2589" max="2589" width="5" customWidth="1"/>
    <col min="2590" max="2590" width="7" customWidth="1"/>
    <col min="2591" max="2591" width="6" customWidth="1"/>
    <col min="2592" max="2592" width="7" customWidth="1"/>
    <col min="2593" max="2593" width="6" customWidth="1"/>
    <col min="2594" max="2594" width="7" customWidth="1"/>
    <col min="2595" max="2595" width="5" customWidth="1"/>
    <col min="2596" max="2597" width="7" customWidth="1"/>
    <col min="2598" max="2598" width="5" customWidth="1"/>
    <col min="2599" max="2601" width="6" customWidth="1"/>
    <col min="2602" max="2602" width="5" customWidth="1"/>
    <col min="2603" max="2604" width="6" customWidth="1"/>
    <col min="2605" max="2605" width="7" customWidth="1"/>
    <col min="2606" max="2606" width="6" customWidth="1"/>
    <col min="2607" max="2611" width="7" customWidth="1"/>
    <col min="2612" max="2612" width="6" customWidth="1"/>
    <col min="2613" max="2615" width="7" customWidth="1"/>
    <col min="2616" max="2616" width="6" customWidth="1"/>
    <col min="2617" max="2617" width="5" customWidth="1"/>
    <col min="2618" max="2618" width="7" customWidth="1"/>
    <col min="2619" max="2619" width="6" customWidth="1"/>
    <col min="2620" max="2624" width="7" customWidth="1"/>
    <col min="2625" max="2625" width="5" customWidth="1"/>
    <col min="2626" max="2628" width="6" customWidth="1"/>
    <col min="2629" max="2634" width="7" customWidth="1"/>
    <col min="2635" max="2635" width="5" customWidth="1"/>
    <col min="2636" max="2637" width="7" customWidth="1"/>
    <col min="2638" max="2638" width="6" customWidth="1"/>
    <col min="2639" max="2639" width="7" customWidth="1"/>
    <col min="2640" max="2642" width="6" customWidth="1"/>
    <col min="2643" max="2643" width="5" customWidth="1"/>
    <col min="2644" max="2644" width="7" customWidth="1"/>
    <col min="2645" max="2646" width="5" customWidth="1"/>
    <col min="2647" max="2647" width="7" customWidth="1"/>
    <col min="2648" max="2650" width="6" customWidth="1"/>
    <col min="2651" max="2653" width="7" customWidth="1"/>
    <col min="2654" max="2654" width="6" customWidth="1"/>
    <col min="2655" max="2658" width="7" customWidth="1"/>
    <col min="2659" max="2661" width="6" customWidth="1"/>
    <col min="2662" max="2662" width="5" customWidth="1"/>
    <col min="2663" max="2663" width="7" customWidth="1"/>
    <col min="2664" max="2664" width="5" customWidth="1"/>
    <col min="2665" max="2668" width="6" customWidth="1"/>
    <col min="2669" max="2669" width="7" customWidth="1"/>
    <col min="2670" max="2670" width="6" customWidth="1"/>
    <col min="2671" max="2671" width="7" customWidth="1"/>
    <col min="2672" max="2673" width="5" customWidth="1"/>
    <col min="2674" max="2675" width="7" customWidth="1"/>
    <col min="2676" max="2682" width="6" customWidth="1"/>
    <col min="2683" max="2683" width="5" customWidth="1"/>
    <col min="2684" max="2684" width="7" customWidth="1"/>
    <col min="2685" max="2685" width="6" customWidth="1"/>
    <col min="2686" max="2691" width="7" customWidth="1"/>
    <col min="2692" max="2694" width="6" customWidth="1"/>
    <col min="2695" max="2695" width="5" customWidth="1"/>
    <col min="2696" max="2699" width="6" customWidth="1"/>
    <col min="2700" max="2700" width="7" customWidth="1"/>
    <col min="2701" max="2701" width="6" customWidth="1"/>
    <col min="2702" max="2702" width="5" customWidth="1"/>
    <col min="2703" max="2704" width="6" customWidth="1"/>
    <col min="2705" max="2705" width="7" customWidth="1"/>
    <col min="2706" max="2708" width="6" customWidth="1"/>
    <col min="2709" max="2709" width="7" customWidth="1"/>
    <col min="2710" max="2710" width="6" customWidth="1"/>
    <col min="2711" max="2713" width="7" customWidth="1"/>
    <col min="2714" max="2718" width="6" customWidth="1"/>
    <col min="2719" max="2719" width="7" customWidth="1"/>
    <col min="2720" max="2720" width="5" customWidth="1"/>
    <col min="2721" max="2721" width="7" customWidth="1"/>
    <col min="2722" max="2723" width="5" customWidth="1"/>
    <col min="2724" max="2726" width="6" customWidth="1"/>
    <col min="2727" max="2727" width="5" customWidth="1"/>
    <col min="2728" max="2729" width="7" customWidth="1"/>
    <col min="2730" max="2730" width="6" customWidth="1"/>
    <col min="2731" max="2731" width="7" customWidth="1"/>
    <col min="2732" max="2732" width="5" customWidth="1"/>
    <col min="2733" max="2734" width="7" customWidth="1"/>
    <col min="2735" max="2739" width="6" customWidth="1"/>
    <col min="2740" max="2740" width="7" customWidth="1"/>
    <col min="2741" max="2742" width="6" customWidth="1"/>
    <col min="2743" max="2745" width="7" customWidth="1"/>
    <col min="2746" max="2746" width="6" customWidth="1"/>
    <col min="2747" max="2749" width="7" customWidth="1"/>
    <col min="2750" max="2751" width="6" customWidth="1"/>
    <col min="2752" max="2752" width="7" customWidth="1"/>
    <col min="2753" max="2753" width="6" customWidth="1"/>
    <col min="2754" max="2754" width="5" customWidth="1"/>
    <col min="2755" max="2755" width="6" customWidth="1"/>
    <col min="2756" max="2757" width="7" customWidth="1"/>
    <col min="2758" max="2759" width="6" customWidth="1"/>
    <col min="2760" max="2760" width="7" customWidth="1"/>
    <col min="2761" max="2761" width="6" customWidth="1"/>
    <col min="2762" max="2762" width="7" customWidth="1"/>
    <col min="2763" max="2765" width="6" customWidth="1"/>
    <col min="2766" max="2766" width="7" customWidth="1"/>
    <col min="2767" max="2767" width="6" customWidth="1"/>
    <col min="2768" max="2768" width="7" customWidth="1"/>
    <col min="2769" max="2769" width="3" customWidth="1"/>
    <col min="2770" max="2772" width="6" customWidth="1"/>
    <col min="2773" max="2773" width="5" customWidth="1"/>
    <col min="2774" max="2775" width="6" customWidth="1"/>
    <col min="2776" max="2776" width="7" customWidth="1"/>
    <col min="2777" max="2777" width="6" customWidth="1"/>
    <col min="2778" max="2778" width="5" customWidth="1"/>
    <col min="2779" max="2779" width="6" customWidth="1"/>
    <col min="2780" max="2783" width="7" customWidth="1"/>
    <col min="2784" max="2784" width="6" customWidth="1"/>
    <col min="2785" max="2787" width="7" customWidth="1"/>
    <col min="2788" max="2788" width="6" customWidth="1"/>
    <col min="2789" max="2789" width="7" customWidth="1"/>
    <col min="2790" max="2791" width="6" customWidth="1"/>
    <col min="2792" max="2792" width="7" customWidth="1"/>
    <col min="2793" max="2793" width="5" customWidth="1"/>
    <col min="2794" max="2794" width="6" customWidth="1"/>
    <col min="2795" max="2795" width="7" customWidth="1"/>
    <col min="2796" max="2797" width="6" customWidth="1"/>
    <col min="2798" max="2798" width="7" customWidth="1"/>
    <col min="2799" max="2799" width="6" customWidth="1"/>
    <col min="2800" max="2801" width="7" customWidth="1"/>
    <col min="2802" max="2802" width="5" customWidth="1"/>
    <col min="2803" max="2804" width="7" customWidth="1"/>
    <col min="2805" max="2808" width="6" customWidth="1"/>
    <col min="2809" max="2809" width="5" customWidth="1"/>
    <col min="2810" max="2810" width="7" customWidth="1"/>
    <col min="2811" max="2816" width="6" customWidth="1"/>
    <col min="2817" max="2817" width="7" customWidth="1"/>
    <col min="2818" max="2818" width="6" customWidth="1"/>
    <col min="2819" max="2819" width="7" customWidth="1"/>
    <col min="2820" max="2820" width="5" customWidth="1"/>
    <col min="2821" max="2821" width="7" customWidth="1"/>
    <col min="2822" max="2822" width="6" customWidth="1"/>
    <col min="2823" max="2824" width="7" customWidth="1"/>
    <col min="2825" max="2826" width="6" customWidth="1"/>
    <col min="2827" max="2827" width="7" customWidth="1"/>
    <col min="2828" max="2828" width="6" customWidth="1"/>
    <col min="2829" max="2829" width="7" customWidth="1"/>
    <col min="2830" max="2831" width="6" customWidth="1"/>
    <col min="2832" max="2832" width="7" customWidth="1"/>
    <col min="2833" max="2833" width="5" customWidth="1"/>
    <col min="2834" max="2835" width="6" customWidth="1"/>
    <col min="2836" max="2837" width="7" customWidth="1"/>
    <col min="2838" max="2839" width="6" customWidth="1"/>
    <col min="2840" max="2840" width="7" customWidth="1"/>
    <col min="2841" max="2841" width="6" customWidth="1"/>
    <col min="2842" max="2843" width="7" customWidth="1"/>
    <col min="2844" max="2847" width="6" customWidth="1"/>
    <col min="2848" max="2848" width="5" customWidth="1"/>
    <col min="2849" max="2850" width="7" customWidth="1"/>
    <col min="2851" max="2851" width="5" customWidth="1"/>
    <col min="2852" max="2852" width="7" customWidth="1"/>
    <col min="2853" max="2853" width="6" customWidth="1"/>
    <col min="2854" max="2854" width="7" customWidth="1"/>
    <col min="2855" max="2856" width="6" customWidth="1"/>
    <col min="2857" max="2859" width="7" customWidth="1"/>
    <col min="2860" max="2860" width="5" customWidth="1"/>
    <col min="2861" max="2861" width="7" customWidth="1"/>
    <col min="2862" max="2865" width="6" customWidth="1"/>
    <col min="2866" max="2866" width="7" customWidth="1"/>
    <col min="2867" max="2867" width="6" customWidth="1"/>
    <col min="2868" max="2868" width="7" customWidth="1"/>
    <col min="2869" max="2869" width="6" customWidth="1"/>
    <col min="2870" max="2870" width="5" customWidth="1"/>
    <col min="2871" max="2871" width="6" customWidth="1"/>
    <col min="2872" max="2873" width="7" customWidth="1"/>
    <col min="2874" max="2880" width="6" customWidth="1"/>
    <col min="2881" max="2882" width="7" customWidth="1"/>
    <col min="2883" max="2883" width="6" customWidth="1"/>
    <col min="2884" max="2885" width="7" customWidth="1"/>
    <col min="2886" max="2886" width="5" customWidth="1"/>
    <col min="2887" max="2889" width="6" customWidth="1"/>
    <col min="2890" max="2891" width="7" customWidth="1"/>
    <col min="2892" max="2893" width="6" customWidth="1"/>
    <col min="2894" max="2894" width="7" customWidth="1"/>
    <col min="2895" max="2895" width="3" customWidth="1"/>
    <col min="2896" max="2896" width="6" customWidth="1"/>
    <col min="2897" max="2898" width="7" customWidth="1"/>
    <col min="2899" max="2899" width="6" customWidth="1"/>
    <col min="2900" max="2903" width="7" customWidth="1"/>
    <col min="2904" max="2904" width="6" customWidth="1"/>
    <col min="2905" max="2905" width="5" customWidth="1"/>
    <col min="2906" max="2906" width="7" customWidth="1"/>
    <col min="2907" max="2910" width="6" customWidth="1"/>
    <col min="2911" max="2911" width="5" customWidth="1"/>
    <col min="2912" max="2915" width="6" customWidth="1"/>
    <col min="2916" max="2916" width="5" customWidth="1"/>
    <col min="2917" max="2919" width="6" customWidth="1"/>
    <col min="2920" max="2920" width="7" customWidth="1"/>
    <col min="2921" max="2921" width="8" customWidth="1"/>
    <col min="2922" max="2923" width="6" customWidth="1"/>
    <col min="2924" max="2924" width="7" customWidth="1"/>
    <col min="2925" max="2925" width="6" customWidth="1"/>
    <col min="2926" max="2928" width="7" customWidth="1"/>
    <col min="2929" max="2929" width="6" customWidth="1"/>
    <col min="2930" max="2930" width="7" customWidth="1"/>
    <col min="2931" max="2932" width="6" customWidth="1"/>
    <col min="2933" max="2933" width="7" customWidth="1"/>
    <col min="2934" max="2934" width="5" customWidth="1"/>
    <col min="2935" max="2936" width="6" customWidth="1"/>
    <col min="2937" max="2937" width="7" customWidth="1"/>
    <col min="2938" max="2938" width="6" customWidth="1"/>
    <col min="2939" max="2939" width="7" customWidth="1"/>
    <col min="2940" max="2943" width="6" customWidth="1"/>
    <col min="2944" max="2944" width="7" customWidth="1"/>
    <col min="2945" max="2946" width="6" customWidth="1"/>
    <col min="2947" max="2948" width="7" customWidth="1"/>
    <col min="2949" max="2949" width="6" customWidth="1"/>
    <col min="2950" max="2950" width="5" customWidth="1"/>
    <col min="2951" max="2952" width="7" customWidth="1"/>
    <col min="2953" max="2953" width="6" customWidth="1"/>
    <col min="2954" max="2954" width="5" customWidth="1"/>
    <col min="2955" max="2955" width="6" customWidth="1"/>
    <col min="2956" max="2958" width="7" customWidth="1"/>
    <col min="2959" max="2959" width="5" customWidth="1"/>
    <col min="2960" max="2962" width="6" customWidth="1"/>
    <col min="2963" max="2963" width="7" customWidth="1"/>
    <col min="2964" max="2966" width="6" customWidth="1"/>
    <col min="2967" max="2969" width="7" customWidth="1"/>
    <col min="2970" max="2972" width="6" customWidth="1"/>
    <col min="2973" max="2973" width="7" customWidth="1"/>
    <col min="2974" max="2979" width="6" customWidth="1"/>
    <col min="2980" max="2980" width="3" customWidth="1"/>
    <col min="2981" max="2981" width="6" customWidth="1"/>
    <col min="2982" max="2982" width="7" customWidth="1"/>
    <col min="2983" max="2983" width="6" customWidth="1"/>
    <col min="2984" max="2984" width="7" customWidth="1"/>
    <col min="2985" max="2985" width="6" customWidth="1"/>
    <col min="2986" max="2987" width="7" customWidth="1"/>
    <col min="2988" max="2988" width="5" customWidth="1"/>
    <col min="2989" max="2989" width="7" customWidth="1"/>
    <col min="2990" max="2992" width="6" customWidth="1"/>
    <col min="2993" max="2995" width="7" customWidth="1"/>
    <col min="2996" max="2997" width="6" customWidth="1"/>
    <col min="2998" max="2998" width="7" customWidth="1"/>
    <col min="2999" max="2999" width="6" customWidth="1"/>
    <col min="3000" max="3001" width="7" customWidth="1"/>
    <col min="3002" max="3002" width="3" customWidth="1"/>
    <col min="3003" max="3004" width="7" customWidth="1"/>
    <col min="3005" max="3007" width="6" customWidth="1"/>
    <col min="3008" max="3008" width="7" customWidth="1"/>
    <col min="3009" max="3009" width="5" customWidth="1"/>
    <col min="3010" max="3010" width="6" customWidth="1"/>
    <col min="3011" max="3012" width="7" customWidth="1"/>
    <col min="3013" max="3013" width="6" customWidth="1"/>
    <col min="3014" max="3014" width="7" customWidth="1"/>
    <col min="3015" max="3016" width="5" customWidth="1"/>
    <col min="3017" max="3017" width="6" customWidth="1"/>
    <col min="3018" max="3020" width="7" customWidth="1"/>
    <col min="3021" max="3021" width="5" customWidth="1"/>
    <col min="3022" max="3023" width="6" customWidth="1"/>
    <col min="3024" max="3024" width="7" customWidth="1"/>
    <col min="3025" max="3025" width="6" customWidth="1"/>
    <col min="3026" max="3028" width="7" customWidth="1"/>
    <col min="3029" max="3029" width="6" customWidth="1"/>
    <col min="3030" max="3030" width="7" customWidth="1"/>
    <col min="3031" max="3031" width="6" customWidth="1"/>
    <col min="3032" max="3032" width="7" customWidth="1"/>
    <col min="3033" max="3033" width="6" customWidth="1"/>
    <col min="3034" max="3034" width="3" customWidth="1"/>
    <col min="3035" max="3035" width="7" customWidth="1"/>
    <col min="3036" max="3036" width="6" customWidth="1"/>
    <col min="3037" max="3038" width="7" customWidth="1"/>
    <col min="3039" max="3040" width="6" customWidth="1"/>
    <col min="3041" max="3041" width="7" customWidth="1"/>
    <col min="3042" max="3045" width="6" customWidth="1"/>
    <col min="3046" max="3046" width="3" customWidth="1"/>
    <col min="3047" max="3051" width="6" customWidth="1"/>
    <col min="3052" max="3052" width="7" customWidth="1"/>
    <col min="3053" max="3053" width="6" customWidth="1"/>
    <col min="3054" max="3054" width="5" customWidth="1"/>
    <col min="3055" max="3055" width="7" customWidth="1"/>
    <col min="3056" max="3061" width="6" customWidth="1"/>
    <col min="3062" max="3062" width="7" customWidth="1"/>
    <col min="3063" max="3063" width="5" customWidth="1"/>
    <col min="3064" max="3064" width="6" customWidth="1"/>
    <col min="3065" max="3065" width="7" customWidth="1"/>
    <col min="3066" max="3066" width="6" customWidth="1"/>
    <col min="3067" max="3071" width="7" customWidth="1"/>
    <col min="3072" max="3072" width="6" customWidth="1"/>
    <col min="3073" max="3073" width="7" customWidth="1"/>
    <col min="3074" max="3078" width="6" customWidth="1"/>
    <col min="3079" max="3079" width="5" customWidth="1"/>
    <col min="3080" max="3080" width="6" customWidth="1"/>
    <col min="3081" max="3081" width="7" customWidth="1"/>
    <col min="3082" max="3083" width="6" customWidth="1"/>
    <col min="3084" max="3084" width="7" customWidth="1"/>
    <col min="3085" max="3085" width="6" customWidth="1"/>
    <col min="3086" max="3088" width="7" customWidth="1"/>
    <col min="3089" max="3089" width="6" customWidth="1"/>
    <col min="3090" max="3090" width="5" customWidth="1"/>
    <col min="3091" max="3091" width="6" customWidth="1"/>
    <col min="3092" max="3092" width="7" customWidth="1"/>
    <col min="3093" max="3093" width="5" customWidth="1"/>
    <col min="3094" max="3094" width="8" customWidth="1"/>
    <col min="3095" max="3095" width="7" customWidth="1"/>
    <col min="3096" max="3096" width="5" customWidth="1"/>
    <col min="3097" max="3099" width="6" customWidth="1"/>
    <col min="3100" max="3100" width="7" customWidth="1"/>
    <col min="3101" max="3101" width="5" customWidth="1"/>
    <col min="3102" max="3104" width="6" customWidth="1"/>
    <col min="3105" max="3105" width="7" customWidth="1"/>
    <col min="3106" max="3107" width="6" customWidth="1"/>
    <col min="3108" max="3108" width="7" customWidth="1"/>
    <col min="3109" max="3109" width="5" customWidth="1"/>
    <col min="3110" max="3113" width="6" customWidth="1"/>
    <col min="3114" max="3115" width="7" customWidth="1"/>
    <col min="3116" max="3116" width="6" customWidth="1"/>
    <col min="3117" max="3117" width="7" customWidth="1"/>
    <col min="3118" max="3118" width="6" customWidth="1"/>
    <col min="3119" max="3119" width="7" customWidth="1"/>
    <col min="3120" max="3120" width="6" customWidth="1"/>
    <col min="3121" max="3121" width="5" customWidth="1"/>
    <col min="3122" max="3126" width="6" customWidth="1"/>
    <col min="3127" max="3127" width="7" customWidth="1"/>
    <col min="3128" max="3128" width="6" customWidth="1"/>
    <col min="3129" max="3129" width="7" customWidth="1"/>
    <col min="3130" max="3130" width="5" customWidth="1"/>
    <col min="3131" max="3131" width="6" customWidth="1"/>
    <col min="3132" max="3132" width="5" customWidth="1"/>
    <col min="3133" max="3134" width="7" customWidth="1"/>
    <col min="3135" max="3136" width="6" customWidth="1"/>
    <col min="3137" max="3140" width="7" customWidth="1"/>
    <col min="3141" max="3145" width="6" customWidth="1"/>
    <col min="3146" max="3147" width="7" customWidth="1"/>
    <col min="3148" max="3148" width="6" customWidth="1"/>
    <col min="3149" max="3149" width="5" customWidth="1"/>
    <col min="3150" max="3150" width="7" customWidth="1"/>
    <col min="3151" max="3152" width="6" customWidth="1"/>
    <col min="3153" max="3154" width="7" customWidth="1"/>
    <col min="3155" max="3156" width="5" customWidth="1"/>
    <col min="3157" max="3157" width="7" customWidth="1"/>
    <col min="3158" max="3158" width="6" customWidth="1"/>
    <col min="3159" max="3160" width="7" customWidth="1"/>
    <col min="3161" max="3164" width="6" customWidth="1"/>
    <col min="3165" max="3165" width="5" customWidth="1"/>
    <col min="3166" max="3170" width="6" customWidth="1"/>
    <col min="3171" max="3171" width="5" customWidth="1"/>
    <col min="3172" max="3173" width="6" customWidth="1"/>
    <col min="3174" max="3174" width="7" customWidth="1"/>
    <col min="3175" max="3175" width="6" customWidth="1"/>
    <col min="3176" max="3179" width="7" customWidth="1"/>
    <col min="3180" max="3180" width="6" customWidth="1"/>
    <col min="3181" max="3182" width="7" customWidth="1"/>
    <col min="3183" max="3183" width="6" customWidth="1"/>
    <col min="3184" max="3184" width="7" customWidth="1"/>
    <col min="3185" max="3189" width="6" customWidth="1"/>
    <col min="3190" max="3190" width="7" customWidth="1"/>
    <col min="3191" max="3191" width="6" customWidth="1"/>
    <col min="3192" max="3192" width="5" customWidth="1"/>
    <col min="3193" max="3195" width="7" customWidth="1"/>
    <col min="3196" max="3196" width="5" customWidth="1"/>
    <col min="3197" max="3198" width="6" customWidth="1"/>
    <col min="3199" max="3199" width="5" customWidth="1"/>
    <col min="3200" max="3201" width="6" customWidth="1"/>
    <col min="3202" max="3202" width="7" customWidth="1"/>
    <col min="3203" max="3203" width="5" customWidth="1"/>
    <col min="3204" max="3204" width="6" customWidth="1"/>
    <col min="3205" max="3208" width="7" customWidth="1"/>
    <col min="3209" max="3212" width="6" customWidth="1"/>
    <col min="3213" max="3214" width="7" customWidth="1"/>
    <col min="3215" max="3217" width="6" customWidth="1"/>
    <col min="3218" max="3218" width="5" customWidth="1"/>
    <col min="3219" max="3219" width="7" customWidth="1"/>
    <col min="3220" max="3220" width="6" customWidth="1"/>
    <col min="3221" max="3221" width="5" customWidth="1"/>
    <col min="3222" max="3222" width="6" customWidth="1"/>
    <col min="3223" max="3223" width="5" customWidth="1"/>
    <col min="3224" max="3229" width="6" customWidth="1"/>
    <col min="3230" max="3230" width="7" customWidth="1"/>
    <col min="3231" max="3231" width="6" customWidth="1"/>
    <col min="3232" max="3232" width="5" customWidth="1"/>
    <col min="3233" max="3235" width="7" customWidth="1"/>
    <col min="3236" max="3236" width="5" customWidth="1"/>
    <col min="3237" max="3237" width="7" customWidth="1"/>
    <col min="3238" max="3239" width="6" customWidth="1"/>
    <col min="3240" max="3240" width="8" customWidth="1"/>
    <col min="3241" max="3242" width="6" customWidth="1"/>
    <col min="3243" max="3248" width="7" customWidth="1"/>
    <col min="3249" max="3249" width="6" customWidth="1"/>
    <col min="3250" max="3250" width="7" customWidth="1"/>
    <col min="3251" max="3251" width="5" customWidth="1"/>
    <col min="3252" max="3254" width="6" customWidth="1"/>
    <col min="3255" max="3255" width="7" customWidth="1"/>
    <col min="3256" max="3256" width="6" customWidth="1"/>
    <col min="3257" max="3257" width="7" customWidth="1"/>
    <col min="3258" max="3258" width="3" customWidth="1"/>
    <col min="3259" max="3264" width="6" customWidth="1"/>
    <col min="3265" max="3265" width="5" customWidth="1"/>
    <col min="3266" max="3266" width="7" customWidth="1"/>
    <col min="3267" max="3267" width="6" customWidth="1"/>
    <col min="3268" max="3268" width="7" customWidth="1"/>
    <col min="3269" max="3270" width="6" customWidth="1"/>
    <col min="3271" max="3274" width="7" customWidth="1"/>
    <col min="3275" max="3275" width="5" customWidth="1"/>
    <col min="3276" max="3276" width="7" customWidth="1"/>
    <col min="3277" max="3278" width="6" customWidth="1"/>
    <col min="3279" max="3280" width="7" customWidth="1"/>
    <col min="3281" max="3281" width="6" customWidth="1"/>
    <col min="3282" max="3282" width="5" customWidth="1"/>
    <col min="3283" max="3288" width="6" customWidth="1"/>
    <col min="3289" max="3289" width="7" customWidth="1"/>
    <col min="3290" max="3294" width="6" customWidth="1"/>
    <col min="3295" max="3296" width="7" customWidth="1"/>
    <col min="3297" max="3298" width="6" customWidth="1"/>
    <col min="3299" max="3300" width="7" customWidth="1"/>
    <col min="3301" max="3301" width="6" customWidth="1"/>
    <col min="3302" max="3302" width="7" customWidth="1"/>
    <col min="3303" max="3304" width="6" customWidth="1"/>
    <col min="3305" max="3305" width="7" customWidth="1"/>
    <col min="3306" max="3306" width="6" customWidth="1"/>
    <col min="3307" max="3307" width="7" customWidth="1"/>
    <col min="3308" max="3309" width="5" customWidth="1"/>
    <col min="3310" max="3310" width="7" customWidth="1"/>
    <col min="3311" max="3311" width="5" customWidth="1"/>
    <col min="3312" max="3316" width="6" customWidth="1"/>
    <col min="3317" max="3317" width="7" customWidth="1"/>
    <col min="3318" max="3318" width="5" customWidth="1"/>
    <col min="3319" max="3319" width="7" customWidth="1"/>
    <col min="3320" max="3320" width="5" customWidth="1"/>
    <col min="3321" max="3323" width="7" customWidth="1"/>
    <col min="3324" max="3324" width="6" customWidth="1"/>
    <col min="3325" max="3325" width="7" customWidth="1"/>
    <col min="3326" max="3330" width="6" customWidth="1"/>
    <col min="3331" max="3332" width="7" customWidth="1"/>
    <col min="3333" max="3333" width="6" customWidth="1"/>
    <col min="3334" max="3338" width="7" customWidth="1"/>
    <col min="3339" max="3339" width="6" customWidth="1"/>
    <col min="3340" max="3340" width="7" customWidth="1"/>
    <col min="3341" max="3342" width="6" customWidth="1"/>
    <col min="3343" max="3343" width="7" customWidth="1"/>
    <col min="3344" max="3346" width="6" customWidth="1"/>
    <col min="3347" max="3348" width="7" customWidth="1"/>
    <col min="3349" max="3349" width="5" customWidth="1"/>
    <col min="3350" max="3350" width="7" customWidth="1"/>
    <col min="3351" max="3351" width="6" customWidth="1"/>
    <col min="3352" max="3353" width="7" customWidth="1"/>
    <col min="3354" max="3356" width="6" customWidth="1"/>
    <col min="3357" max="3357" width="7" customWidth="1"/>
    <col min="3358" max="3358" width="6" customWidth="1"/>
    <col min="3359" max="3360" width="7" customWidth="1"/>
    <col min="3361" max="3362" width="6" customWidth="1"/>
    <col min="3363" max="3366" width="7" customWidth="1"/>
    <col min="3367" max="3367" width="6" customWidth="1"/>
    <col min="3368" max="3368" width="7" customWidth="1"/>
    <col min="3369" max="3369" width="5" customWidth="1"/>
    <col min="3370" max="3370" width="6" customWidth="1"/>
    <col min="3371" max="3371" width="5" customWidth="1"/>
    <col min="3372" max="3372" width="7" customWidth="1"/>
    <col min="3373" max="3373" width="6" customWidth="1"/>
    <col min="3374" max="3374" width="7" customWidth="1"/>
    <col min="3375" max="3375" width="6" customWidth="1"/>
    <col min="3376" max="3378" width="7" customWidth="1"/>
    <col min="3379" max="3379" width="5" customWidth="1"/>
    <col min="3380" max="3380" width="6" customWidth="1"/>
    <col min="3381" max="3382" width="7" customWidth="1"/>
    <col min="3383" max="3383" width="6" customWidth="1"/>
    <col min="3384" max="3384" width="5" customWidth="1"/>
    <col min="3385" max="3385" width="7" customWidth="1"/>
    <col min="3386" max="3389" width="6" customWidth="1"/>
    <col min="3390" max="3390" width="4" customWidth="1"/>
    <col min="3391" max="3392" width="7" customWidth="1"/>
    <col min="3393" max="3394" width="8" customWidth="1"/>
    <col min="3395" max="3395" width="6" customWidth="1"/>
    <col min="3396" max="3398" width="7" customWidth="1"/>
    <col min="3399" max="3399" width="6" customWidth="1"/>
    <col min="3400" max="3400" width="7" customWidth="1"/>
    <col min="3401" max="3401" width="6" customWidth="1"/>
    <col min="3402" max="3405" width="7" customWidth="1"/>
    <col min="3406" max="3408" width="8" customWidth="1"/>
    <col min="3409" max="3410" width="7" customWidth="1"/>
    <col min="3411" max="3412" width="6" customWidth="1"/>
    <col min="3413" max="3413" width="8" customWidth="1"/>
    <col min="3414" max="3414" width="7" customWidth="1"/>
    <col min="3415" max="3419" width="8" customWidth="1"/>
    <col min="3420" max="3420" width="7" customWidth="1"/>
    <col min="3421" max="3421" width="8" customWidth="1"/>
    <col min="3422" max="3423" width="7" customWidth="1"/>
    <col min="3424" max="3424" width="8" customWidth="1"/>
    <col min="3425" max="3425" width="7" customWidth="1"/>
    <col min="3426" max="3427" width="8" customWidth="1"/>
    <col min="3428" max="3429" width="6" customWidth="1"/>
    <col min="3430" max="3431" width="7" customWidth="1"/>
    <col min="3432" max="3433" width="8" customWidth="1"/>
    <col min="3434" max="3434" width="7" customWidth="1"/>
    <col min="3435" max="3435" width="8" customWidth="1"/>
    <col min="3436" max="3440" width="7" customWidth="1"/>
    <col min="3441" max="3441" width="8" customWidth="1"/>
    <col min="3442" max="3442" width="7" customWidth="1"/>
    <col min="3443" max="3443" width="8" customWidth="1"/>
    <col min="3444" max="3444" width="7" customWidth="1"/>
    <col min="3445" max="3445" width="6" customWidth="1"/>
    <col min="3446" max="3448" width="7" customWidth="1"/>
    <col min="3449" max="3449" width="6" customWidth="1"/>
    <col min="3450" max="3454" width="7" customWidth="1"/>
    <col min="3455" max="3457" width="8" customWidth="1"/>
    <col min="3458" max="3461" width="7" customWidth="1"/>
    <col min="3462" max="3462" width="8" customWidth="1"/>
    <col min="3463" max="3463" width="7" customWidth="1"/>
    <col min="3464" max="3464" width="8" customWidth="1"/>
    <col min="3465" max="3465" width="6" customWidth="1"/>
    <col min="3466" max="3467" width="7" customWidth="1"/>
    <col min="3468" max="3468" width="6" customWidth="1"/>
    <col min="3469" max="3469" width="8" customWidth="1"/>
    <col min="3470" max="3470" width="7" customWidth="1"/>
    <col min="3471" max="3472" width="8" customWidth="1"/>
    <col min="3473" max="3474" width="7" customWidth="1"/>
    <col min="3475" max="3476" width="8" customWidth="1"/>
    <col min="3477" max="3479" width="7" customWidth="1"/>
    <col min="3480" max="3482" width="8" customWidth="1"/>
    <col min="3483" max="3483" width="7" customWidth="1"/>
    <col min="3484" max="3484" width="8" customWidth="1"/>
    <col min="3485" max="3486" width="6" customWidth="1"/>
    <col min="3487" max="3489" width="8" customWidth="1"/>
    <col min="3490" max="3490" width="7" customWidth="1"/>
    <col min="3491" max="3492" width="8" customWidth="1"/>
    <col min="3493" max="3493" width="7" customWidth="1"/>
    <col min="3494" max="3494" width="8" customWidth="1"/>
    <col min="3495" max="3498" width="7" customWidth="1"/>
    <col min="3499" max="3499" width="8" customWidth="1"/>
    <col min="3500" max="3500" width="7" customWidth="1"/>
    <col min="3501" max="3501" width="8" customWidth="1"/>
    <col min="3502" max="3503" width="6" customWidth="1"/>
    <col min="3504" max="3505" width="7" customWidth="1"/>
    <col min="3506" max="3506" width="8" customWidth="1"/>
    <col min="3507" max="3507" width="7" customWidth="1"/>
    <col min="3508" max="3509" width="8" customWidth="1"/>
    <col min="3510" max="3510" width="6" customWidth="1"/>
    <col min="3511" max="3511" width="8" customWidth="1"/>
    <col min="3512" max="3514" width="7" customWidth="1"/>
    <col min="3515" max="3515" width="4" customWidth="1"/>
    <col min="3516" max="3516" width="7" customWidth="1"/>
    <col min="3517" max="3517" width="8" customWidth="1"/>
    <col min="3518" max="3518" width="7" customWidth="1"/>
    <col min="3519" max="3519" width="8" customWidth="1"/>
    <col min="3520" max="3520" width="7" customWidth="1"/>
    <col min="3521" max="3521" width="8" customWidth="1"/>
    <col min="3522" max="3522" width="6" customWidth="1"/>
    <col min="3523" max="3525" width="7" customWidth="1"/>
    <col min="3526" max="3526" width="8" customWidth="1"/>
    <col min="3527" max="3527" width="7" customWidth="1"/>
    <col min="3528" max="3529" width="8" customWidth="1"/>
    <col min="3530" max="3531" width="6" customWidth="1"/>
    <col min="3532" max="3532" width="7" customWidth="1"/>
    <col min="3533" max="3534" width="8" customWidth="1"/>
    <col min="3535" max="3536" width="7" customWidth="1"/>
    <col min="3537" max="3538" width="8" customWidth="1"/>
    <col min="3539" max="3539" width="6" customWidth="1"/>
    <col min="3540" max="3543" width="7" customWidth="1"/>
    <col min="3544" max="3544" width="8" customWidth="1"/>
    <col min="3545" max="3547" width="7" customWidth="1"/>
    <col min="3548" max="3548" width="6" customWidth="1"/>
    <col min="3549" max="3549" width="8" customWidth="1"/>
    <col min="3550" max="3551" width="7" customWidth="1"/>
    <col min="3552" max="3552" width="6" customWidth="1"/>
    <col min="3553" max="3553" width="8" customWidth="1"/>
    <col min="3554" max="3554" width="6" customWidth="1"/>
    <col min="3555" max="3556" width="7" customWidth="1"/>
    <col min="3557" max="3558" width="8" customWidth="1"/>
    <col min="3559" max="3562" width="7" customWidth="1"/>
    <col min="3563" max="3563" width="4" customWidth="1"/>
    <col min="3564" max="3564" width="7" customWidth="1"/>
    <col min="3565" max="3565" width="8" customWidth="1"/>
    <col min="3566" max="3566" width="6" customWidth="1"/>
    <col min="3567" max="3567" width="7" customWidth="1"/>
    <col min="3568" max="3568" width="8" customWidth="1"/>
    <col min="3569" max="3569" width="7" customWidth="1"/>
    <col min="3570" max="3570" width="8" customWidth="1"/>
    <col min="3571" max="3571" width="7" customWidth="1"/>
    <col min="3572" max="3572" width="8" customWidth="1"/>
    <col min="3573" max="3573" width="7" customWidth="1"/>
    <col min="3574" max="3577" width="8" customWidth="1"/>
    <col min="3578" max="3578" width="7" customWidth="1"/>
    <col min="3579" max="3579" width="4" customWidth="1"/>
    <col min="3580" max="3582" width="7" customWidth="1"/>
    <col min="3583" max="3583" width="8" customWidth="1"/>
    <col min="3584" max="3586" width="7" customWidth="1"/>
    <col min="3587" max="3587" width="6" customWidth="1"/>
    <col min="3588" max="3588" width="8" customWidth="1"/>
    <col min="3589" max="3589" width="7" customWidth="1"/>
    <col min="3590" max="3590" width="8" customWidth="1"/>
    <col min="3591" max="3593" width="6" customWidth="1"/>
    <col min="3594" max="3594" width="8" customWidth="1"/>
    <col min="3595" max="3595" width="7" customWidth="1"/>
    <col min="3596" max="3596" width="6" customWidth="1"/>
    <col min="3597" max="3597" width="8" customWidth="1"/>
    <col min="3598" max="3601" width="7" customWidth="1"/>
    <col min="3602" max="3602" width="8" customWidth="1"/>
    <col min="3603" max="3603" width="7" customWidth="1"/>
    <col min="3604" max="3604" width="4" customWidth="1"/>
    <col min="3605" max="3606" width="7" customWidth="1"/>
    <col min="3607" max="3611" width="8" customWidth="1"/>
    <col min="3612" max="3613" width="7" customWidth="1"/>
    <col min="3614" max="3614" width="8" customWidth="1"/>
    <col min="3615" max="3615" width="6" customWidth="1"/>
    <col min="3616" max="3617" width="8" customWidth="1"/>
    <col min="3618" max="3618" width="6" customWidth="1"/>
    <col min="3619" max="3620" width="7" customWidth="1"/>
    <col min="3621" max="3621" width="8" customWidth="1"/>
    <col min="3622" max="3625" width="7" customWidth="1"/>
    <col min="3626" max="3630" width="8" customWidth="1"/>
    <col min="3631" max="3631" width="7" customWidth="1"/>
    <col min="3632" max="3632" width="8" customWidth="1"/>
    <col min="3633" max="3637" width="7" customWidth="1"/>
    <col min="3638" max="3643" width="8" customWidth="1"/>
    <col min="3644" max="3646" width="7" customWidth="1"/>
    <col min="3647" max="3647" width="8" customWidth="1"/>
    <col min="3648" max="3648" width="7" customWidth="1"/>
    <col min="3649" max="3650" width="6" customWidth="1"/>
    <col min="3651" max="3652" width="7" customWidth="1"/>
    <col min="3653" max="3653" width="8" customWidth="1"/>
    <col min="3654" max="3655" width="7" customWidth="1"/>
    <col min="3656" max="3656" width="8" customWidth="1"/>
    <col min="3657" max="3657" width="7" customWidth="1"/>
    <col min="3658" max="3658" width="8" customWidth="1"/>
    <col min="3659" max="3661" width="7" customWidth="1"/>
    <col min="3662" max="3662" width="6" customWidth="1"/>
    <col min="3663" max="3665" width="7" customWidth="1"/>
    <col min="3666" max="3667" width="8" customWidth="1"/>
    <col min="3668" max="3669" width="7" customWidth="1"/>
    <col min="3670" max="3670" width="6" customWidth="1"/>
    <col min="3671" max="3671" width="7" customWidth="1"/>
    <col min="3672" max="3681" width="8" customWidth="1"/>
    <col min="3682" max="3682" width="7" customWidth="1"/>
    <col min="3683" max="3683" width="8" customWidth="1"/>
    <col min="3684" max="3684" width="7" customWidth="1"/>
    <col min="3685" max="3685" width="8" customWidth="1"/>
    <col min="3686" max="3687" width="7" customWidth="1"/>
    <col min="3688" max="3690" width="8" customWidth="1"/>
    <col min="3691" max="3691" width="7" customWidth="1"/>
    <col min="3692" max="3692" width="6" customWidth="1"/>
    <col min="3693" max="3693" width="8" customWidth="1"/>
    <col min="3694" max="3695" width="7" customWidth="1"/>
    <col min="3696" max="3697" width="6" customWidth="1"/>
    <col min="3698" max="3699" width="7" customWidth="1"/>
    <col min="3700" max="3702" width="8" customWidth="1"/>
    <col min="3703" max="3705" width="7" customWidth="1"/>
    <col min="3706" max="3707" width="8" customWidth="1"/>
    <col min="3708" max="3709" width="7" customWidth="1"/>
    <col min="3710" max="3712" width="8" customWidth="1"/>
    <col min="3713" max="3713" width="6" customWidth="1"/>
    <col min="3714" max="3715" width="7" customWidth="1"/>
    <col min="3716" max="3716" width="8" customWidth="1"/>
    <col min="3717" max="3719" width="7" customWidth="1"/>
    <col min="3720" max="3720" width="8" customWidth="1"/>
    <col min="3721" max="3722" width="7" customWidth="1"/>
    <col min="3723" max="3723" width="6" customWidth="1"/>
    <col min="3724" max="3724" width="8" customWidth="1"/>
    <col min="3725" max="3726" width="7" customWidth="1"/>
    <col min="3727" max="3727" width="6" customWidth="1"/>
    <col min="3728" max="3728" width="7" customWidth="1"/>
    <col min="3729" max="3729" width="8" customWidth="1"/>
    <col min="3730" max="3731" width="7" customWidth="1"/>
    <col min="3732" max="3734" width="8" customWidth="1"/>
    <col min="3735" max="3735" width="7" customWidth="1"/>
    <col min="3736" max="3736" width="6" customWidth="1"/>
    <col min="3737" max="3740" width="7" customWidth="1"/>
    <col min="3741" max="3741" width="6" customWidth="1"/>
    <col min="3742" max="3742" width="8" customWidth="1"/>
    <col min="3743" max="3743" width="7" customWidth="1"/>
    <col min="3744" max="3744" width="6" customWidth="1"/>
    <col min="3745" max="3745" width="8" customWidth="1"/>
    <col min="3746" max="3746" width="6" customWidth="1"/>
    <col min="3747" max="3748" width="7" customWidth="1"/>
    <col min="3749" max="3749" width="8" customWidth="1"/>
    <col min="3750" max="3751" width="7" customWidth="1"/>
    <col min="3752" max="3752" width="8" customWidth="1"/>
    <col min="3753" max="3753" width="7" customWidth="1"/>
    <col min="3754" max="3754" width="8" customWidth="1"/>
    <col min="3755" max="3759" width="7" customWidth="1"/>
    <col min="3760" max="3760" width="8" customWidth="1"/>
    <col min="3761" max="3763" width="7" customWidth="1"/>
    <col min="3764" max="3764" width="4" customWidth="1"/>
    <col min="3765" max="3765" width="7" customWidth="1"/>
    <col min="3766" max="3766" width="8" customWidth="1"/>
    <col min="3767" max="3767" width="7" customWidth="1"/>
    <col min="3768" max="3768" width="8" customWidth="1"/>
    <col min="3769" max="3770" width="7" customWidth="1"/>
    <col min="3771" max="3771" width="6" customWidth="1"/>
    <col min="3772" max="3774" width="7" customWidth="1"/>
    <col min="3775" max="3775" width="8" customWidth="1"/>
    <col min="3776" max="3778" width="7" customWidth="1"/>
    <col min="3779" max="3779" width="8" customWidth="1"/>
    <col min="3780" max="3780" width="7" customWidth="1"/>
    <col min="3781" max="3781" width="8" customWidth="1"/>
    <col min="3782" max="3784" width="7" customWidth="1"/>
    <col min="3785" max="3785" width="8" customWidth="1"/>
    <col min="3786" max="3786" width="6" customWidth="1"/>
    <col min="3787" max="3787" width="7" customWidth="1"/>
    <col min="3788" max="3788" width="8" customWidth="1"/>
    <col min="3789" max="3789" width="7" customWidth="1"/>
    <col min="3790" max="3790" width="6" customWidth="1"/>
    <col min="3791" max="3792" width="7" customWidth="1"/>
    <col min="3793" max="3793" width="8" customWidth="1"/>
    <col min="3794" max="3794" width="7" customWidth="1"/>
    <col min="3795" max="3795" width="6" customWidth="1"/>
    <col min="3796" max="3797" width="8" customWidth="1"/>
    <col min="3798" max="3798" width="6" customWidth="1"/>
    <col min="3799" max="3799" width="7" customWidth="1"/>
    <col min="3800" max="3801" width="8" customWidth="1"/>
    <col min="3802" max="3802" width="7" customWidth="1"/>
    <col min="3803" max="3803" width="6" customWidth="1"/>
    <col min="3804" max="3804" width="8" customWidth="1"/>
    <col min="3805" max="3805" width="7" customWidth="1"/>
    <col min="3806" max="3808" width="8" customWidth="1"/>
    <col min="3809" max="3809" width="7" customWidth="1"/>
    <col min="3810" max="3811" width="8" customWidth="1"/>
    <col min="3812" max="3812" width="7" customWidth="1"/>
    <col min="3813" max="3813" width="6" customWidth="1"/>
    <col min="3814" max="3814" width="8" customWidth="1"/>
    <col min="3815" max="3816" width="7" customWidth="1"/>
    <col min="3817" max="3818" width="8" customWidth="1"/>
    <col min="3819" max="3819" width="7" customWidth="1"/>
    <col min="3820" max="3820" width="8" customWidth="1"/>
    <col min="3821" max="3821" width="7" customWidth="1"/>
    <col min="3822" max="3822" width="6" customWidth="1"/>
    <col min="3823" max="3824" width="7" customWidth="1"/>
    <col min="3825" max="3827" width="8" customWidth="1"/>
    <col min="3828" max="3828" width="7" customWidth="1"/>
    <col min="3829" max="3831" width="8" customWidth="1"/>
    <col min="3832" max="3835" width="7" customWidth="1"/>
    <col min="3836" max="3839" width="8" customWidth="1"/>
    <col min="3840" max="3841" width="7" customWidth="1"/>
    <col min="3842" max="3843" width="8" customWidth="1"/>
    <col min="3844" max="3845" width="7" customWidth="1"/>
    <col min="3846" max="3849" width="8" customWidth="1"/>
    <col min="3850" max="3850" width="7" customWidth="1"/>
    <col min="3851" max="3851" width="6" customWidth="1"/>
    <col min="3852" max="3853" width="7" customWidth="1"/>
    <col min="3854" max="3855" width="8" customWidth="1"/>
    <col min="3856" max="3856" width="7" customWidth="1"/>
    <col min="3857" max="3857" width="6" customWidth="1"/>
    <col min="3858" max="3858" width="7" customWidth="1"/>
    <col min="3859" max="3861" width="8" customWidth="1"/>
    <col min="3862" max="3862" width="6" customWidth="1"/>
    <col min="3863" max="3866" width="7" customWidth="1"/>
    <col min="3867" max="3867" width="4" customWidth="1"/>
    <col min="3868" max="3869" width="7" customWidth="1"/>
    <col min="3870" max="3870" width="8" customWidth="1"/>
    <col min="3871" max="3871" width="7" customWidth="1"/>
    <col min="3872" max="3872" width="6" customWidth="1"/>
    <col min="3873" max="3874" width="7" customWidth="1"/>
    <col min="3875" max="3875" width="8" customWidth="1"/>
    <col min="3876" max="3876" width="7" customWidth="1"/>
    <col min="3877" max="3880" width="8" customWidth="1"/>
    <col min="3881" max="3881" width="7" customWidth="1"/>
    <col min="3882" max="3882" width="8" customWidth="1"/>
    <col min="3883" max="3884" width="7" customWidth="1"/>
    <col min="3885" max="3885" width="8" customWidth="1"/>
    <col min="3886" max="3886" width="6" customWidth="1"/>
    <col min="3887" max="3893" width="7" customWidth="1"/>
    <col min="3894" max="3895" width="8" customWidth="1"/>
    <col min="3896" max="3899" width="7" customWidth="1"/>
    <col min="3900" max="3900" width="8" customWidth="1"/>
    <col min="3901" max="3901" width="9" customWidth="1"/>
    <col min="3902" max="3903" width="8" customWidth="1"/>
    <col min="3904" max="3904" width="7" customWidth="1"/>
    <col min="3905" max="3905" width="8" customWidth="1"/>
    <col min="3906" max="3906" width="6" customWidth="1"/>
    <col min="3907" max="3909" width="7" customWidth="1"/>
    <col min="3910" max="3912" width="8" customWidth="1"/>
    <col min="3913" max="3913" width="6" customWidth="1"/>
    <col min="3914" max="3914" width="8" customWidth="1"/>
    <col min="3915" max="3918" width="7" customWidth="1"/>
    <col min="3919" max="3919" width="8" customWidth="1"/>
    <col min="3920" max="3920" width="6" customWidth="1"/>
    <col min="3921" max="3925" width="7" customWidth="1"/>
    <col min="3926" max="3926" width="8" customWidth="1"/>
    <col min="3927" max="3927" width="7" customWidth="1"/>
    <col min="3928" max="3928" width="8" customWidth="1"/>
    <col min="3929" max="3929" width="7" customWidth="1"/>
    <col min="3930" max="3930" width="4" customWidth="1"/>
    <col min="3931" max="3932" width="7" customWidth="1"/>
    <col min="3933" max="3933" width="8" customWidth="1"/>
    <col min="3934" max="3937" width="7" customWidth="1"/>
    <col min="3938" max="3939" width="8" customWidth="1"/>
    <col min="3940" max="3943" width="7" customWidth="1"/>
    <col min="3944" max="3944" width="6" customWidth="1"/>
    <col min="3945" max="3946" width="7" customWidth="1"/>
    <col min="3947" max="3947" width="8" customWidth="1"/>
    <col min="3948" max="3948" width="7" customWidth="1"/>
    <col min="3949" max="3949" width="8" customWidth="1"/>
    <col min="3950" max="3952" width="7" customWidth="1"/>
    <col min="3953" max="3957" width="8" customWidth="1"/>
    <col min="3958" max="3960" width="7" customWidth="1"/>
    <col min="3961" max="3961" width="8" customWidth="1"/>
    <col min="3962" max="3962" width="7" customWidth="1"/>
    <col min="3963" max="3963" width="6" customWidth="1"/>
    <col min="3964" max="3968" width="7" customWidth="1"/>
    <col min="3969" max="3969" width="6" customWidth="1"/>
    <col min="3970" max="3973" width="7" customWidth="1"/>
    <col min="3974" max="3974" width="8" customWidth="1"/>
    <col min="3975" max="3975" width="7" customWidth="1"/>
    <col min="3976" max="3976" width="8" customWidth="1"/>
    <col min="3977" max="3979" width="7" customWidth="1"/>
    <col min="3980" max="3980" width="8" customWidth="1"/>
    <col min="3981" max="3981" width="7" customWidth="1"/>
    <col min="3982" max="3983" width="8" customWidth="1"/>
    <col min="3984" max="3984" width="7" customWidth="1"/>
    <col min="3985" max="3985" width="8" customWidth="1"/>
    <col min="3986" max="3986" width="7" customWidth="1"/>
    <col min="3987" max="3987" width="8" customWidth="1"/>
    <col min="3988" max="3988" width="6" customWidth="1"/>
    <col min="3989" max="3991" width="8" customWidth="1"/>
    <col min="3992" max="3992" width="7" customWidth="1"/>
    <col min="3993" max="3993" width="8" customWidth="1"/>
    <col min="3994" max="3995" width="7" customWidth="1"/>
    <col min="3996" max="3998" width="8" customWidth="1"/>
    <col min="3999" max="3999" width="7" customWidth="1"/>
    <col min="4000" max="4001" width="8" customWidth="1"/>
    <col min="4002" max="4005" width="7" customWidth="1"/>
    <col min="4006" max="4006" width="6" customWidth="1"/>
    <col min="4007" max="4007" width="8" customWidth="1"/>
    <col min="4008" max="4010" width="7" customWidth="1"/>
    <col min="4011" max="4011" width="8" customWidth="1"/>
    <col min="4012" max="4012" width="6" customWidth="1"/>
    <col min="4013" max="4017" width="8" customWidth="1"/>
    <col min="4018" max="4018" width="7" customWidth="1"/>
    <col min="4019" max="4020" width="8" customWidth="1"/>
    <col min="4021" max="4021" width="6" customWidth="1"/>
    <col min="4022" max="4022" width="7" customWidth="1"/>
    <col min="4023" max="4023" width="9" customWidth="1"/>
    <col min="4024" max="4024" width="8" customWidth="1"/>
    <col min="4025" max="4025" width="6" customWidth="1"/>
    <col min="4026" max="4029" width="7" customWidth="1"/>
    <col min="4030" max="4030" width="8" customWidth="1"/>
    <col min="4031" max="4032" width="7" customWidth="1"/>
    <col min="4033" max="4034" width="8" customWidth="1"/>
    <col min="4035" max="4035" width="6" customWidth="1"/>
    <col min="4036" max="4036" width="4" customWidth="1"/>
    <col min="4037" max="4037" width="6" customWidth="1"/>
    <col min="4038" max="4038" width="8" customWidth="1"/>
    <col min="4039" max="4040" width="7" customWidth="1"/>
    <col min="4041" max="4041" width="8" customWidth="1"/>
    <col min="4042" max="4042" width="7" customWidth="1"/>
    <col min="4043" max="4044" width="8" customWidth="1"/>
    <col min="4045" max="4047" width="7" customWidth="1"/>
    <col min="4048" max="4048" width="8" customWidth="1"/>
    <col min="4049" max="4049" width="7" customWidth="1"/>
    <col min="4050" max="4050" width="6" customWidth="1"/>
    <col min="4051" max="4051" width="7" customWidth="1"/>
    <col min="4052" max="4052" width="8" customWidth="1"/>
    <col min="4053" max="4053" width="6" customWidth="1"/>
    <col min="4054" max="4057" width="7" customWidth="1"/>
    <col min="4058" max="4060" width="8" customWidth="1"/>
    <col min="4061" max="4067" width="7" customWidth="1"/>
    <col min="4068" max="4069" width="8" customWidth="1"/>
    <col min="4070" max="4072" width="7" customWidth="1"/>
    <col min="4073" max="4074" width="8" customWidth="1"/>
    <col min="4075" max="4075" width="7" customWidth="1"/>
    <col min="4076" max="4076" width="8" customWidth="1"/>
    <col min="4077" max="4081" width="7" customWidth="1"/>
    <col min="4082" max="4083" width="8" customWidth="1"/>
    <col min="4084" max="4086" width="7" customWidth="1"/>
    <col min="4087" max="4087" width="8" customWidth="1"/>
    <col min="4088" max="4088" width="7" customWidth="1"/>
    <col min="4089" max="4092" width="8" customWidth="1"/>
    <col min="4093" max="4095" width="7" customWidth="1"/>
    <col min="4096" max="4097" width="8" customWidth="1"/>
    <col min="4098" max="4098" width="7" customWidth="1"/>
    <col min="4099" max="4099" width="8" customWidth="1"/>
    <col min="4100" max="4101" width="7" customWidth="1"/>
    <col min="4102" max="4104" width="8" customWidth="1"/>
    <col min="4105" max="4106" width="7" customWidth="1"/>
    <col min="4107" max="4107" width="8" customWidth="1"/>
    <col min="4108" max="4108" width="4" customWidth="1"/>
    <col min="4109" max="4110" width="8" customWidth="1"/>
    <col min="4111" max="4111" width="6" customWidth="1"/>
    <col min="4112" max="4112" width="8" customWidth="1"/>
    <col min="4113" max="4114" width="7" customWidth="1"/>
    <col min="4115" max="4115" width="8" customWidth="1"/>
    <col min="4116" max="4116" width="7" customWidth="1"/>
    <col min="4117" max="4117" width="8" customWidth="1"/>
    <col min="4118" max="4118" width="7" customWidth="1"/>
    <col min="4119" max="4121" width="8" customWidth="1"/>
    <col min="4122" max="4122" width="9" customWidth="1"/>
    <col min="4123" max="4123" width="6" customWidth="1"/>
    <col min="4124" max="4124" width="8" customWidth="1"/>
    <col min="4125" max="4127" width="7" customWidth="1"/>
    <col min="4128" max="4129" width="8" customWidth="1"/>
    <col min="4130" max="4130" width="7" customWidth="1"/>
    <col min="4131" max="4131" width="8" customWidth="1"/>
    <col min="4132" max="4133" width="7" customWidth="1"/>
    <col min="4134" max="4134" width="8" customWidth="1"/>
    <col min="4135" max="4136" width="7" customWidth="1"/>
    <col min="4137" max="4137" width="6" customWidth="1"/>
    <col min="4138" max="4138" width="9" customWidth="1"/>
    <col min="4139" max="4139" width="6" customWidth="1"/>
    <col min="4140" max="4143" width="7" customWidth="1"/>
    <col min="4144" max="4145" width="8" customWidth="1"/>
    <col min="4146" max="4146" width="6" customWidth="1"/>
    <col min="4147" max="4147" width="8" customWidth="1"/>
    <col min="4148" max="4148" width="7" customWidth="1"/>
    <col min="4149" max="4152" width="8" customWidth="1"/>
    <col min="4153" max="4159" width="7" customWidth="1"/>
    <col min="4160" max="4163" width="8" customWidth="1"/>
    <col min="4164" max="4164" width="7" customWidth="1"/>
    <col min="4165" max="4165" width="8" customWidth="1"/>
    <col min="4166" max="4168" width="7" customWidth="1"/>
    <col min="4169" max="4169" width="8" customWidth="1"/>
    <col min="4170" max="4170" width="7" customWidth="1"/>
    <col min="4171" max="4172" width="8" customWidth="1"/>
    <col min="4173" max="4174" width="7" customWidth="1"/>
    <col min="4175" max="4175" width="8" customWidth="1"/>
    <col min="4176" max="4176" width="6" customWidth="1"/>
    <col min="4177" max="4177" width="8" customWidth="1"/>
    <col min="4178" max="4178" width="6" customWidth="1"/>
    <col min="4179" max="4182" width="7" customWidth="1"/>
    <col min="4183" max="4184" width="8" customWidth="1"/>
    <col min="4185" max="4185" width="7" customWidth="1"/>
    <col min="4186" max="4186" width="8" customWidth="1"/>
    <col min="4187" max="4187" width="7" customWidth="1"/>
    <col min="4188" max="4190" width="8" customWidth="1"/>
    <col min="4191" max="4191" width="7" customWidth="1"/>
    <col min="4192" max="4192" width="8" customWidth="1"/>
    <col min="4193" max="4195" width="7" customWidth="1"/>
    <col min="4196" max="4197" width="8" customWidth="1"/>
    <col min="4198" max="4198" width="6" customWidth="1"/>
    <col min="4199" max="4199" width="9" customWidth="1"/>
    <col min="4200" max="4200" width="7" customWidth="1"/>
    <col min="4201" max="4201" width="6" customWidth="1"/>
    <col min="4202" max="4203" width="7" customWidth="1"/>
    <col min="4204" max="4205" width="8" customWidth="1"/>
    <col min="4206" max="4206" width="9" customWidth="1"/>
    <col min="4207" max="4207" width="8" customWidth="1"/>
    <col min="4208" max="4208" width="7" customWidth="1"/>
    <col min="4209" max="4209" width="8" customWidth="1"/>
    <col min="4210" max="4210" width="9" customWidth="1"/>
    <col min="4211" max="4211" width="6" customWidth="1"/>
    <col min="4212" max="4214" width="8" customWidth="1"/>
    <col min="4215" max="4215" width="7" customWidth="1"/>
    <col min="4216" max="4217" width="8" customWidth="1"/>
    <col min="4218" max="4218" width="4" customWidth="1"/>
    <col min="4219" max="4220" width="8" customWidth="1"/>
    <col min="4221" max="4224" width="7" customWidth="1"/>
    <col min="4225" max="4226" width="8" customWidth="1"/>
    <col min="4227" max="4229" width="7" customWidth="1"/>
    <col min="4230" max="4230" width="8" customWidth="1"/>
    <col min="4231" max="4232" width="6" customWidth="1"/>
    <col min="4233" max="4233" width="8" customWidth="1"/>
    <col min="4234" max="4235" width="6" customWidth="1"/>
    <col min="4236" max="4236" width="7" customWidth="1"/>
    <col min="4237" max="4237" width="6" customWidth="1"/>
    <col min="4238" max="4238" width="8" customWidth="1"/>
    <col min="4239" max="4242" width="7" customWidth="1"/>
    <col min="4243" max="4247" width="8" customWidth="1"/>
    <col min="4248" max="4252" width="7" customWidth="1"/>
    <col min="4253" max="4256" width="8" customWidth="1"/>
    <col min="4257" max="4258" width="7" customWidth="1"/>
    <col min="4259" max="4259" width="8" customWidth="1"/>
    <col min="4260" max="4261" width="7" customWidth="1"/>
    <col min="4262" max="4262" width="6" customWidth="1"/>
    <col min="4263" max="4265" width="7" customWidth="1"/>
    <col min="4266" max="4268" width="8" customWidth="1"/>
    <col min="4269" max="4272" width="7" customWidth="1"/>
    <col min="4273" max="4274" width="6" customWidth="1"/>
    <col min="4275" max="4275" width="7" customWidth="1"/>
    <col min="4276" max="4278" width="8" customWidth="1"/>
    <col min="4279" max="4279" width="7" customWidth="1"/>
    <col min="4280" max="4281" width="8" customWidth="1"/>
    <col min="4282" max="4282" width="6" customWidth="1"/>
    <col min="4283" max="4283" width="8" customWidth="1"/>
    <col min="4284" max="4284" width="7" customWidth="1"/>
    <col min="4285" max="4286" width="8" customWidth="1"/>
    <col min="4287" max="4287" width="7" customWidth="1"/>
    <col min="4288" max="4289" width="8" customWidth="1"/>
    <col min="4290" max="4290" width="7" customWidth="1"/>
    <col min="4291" max="4293" width="8" customWidth="1"/>
    <col min="4294" max="4294" width="6" customWidth="1"/>
    <col min="4295" max="4296" width="7" customWidth="1"/>
    <col min="4297" max="4297" width="6" customWidth="1"/>
    <col min="4298" max="4298" width="8" customWidth="1"/>
    <col min="4299" max="4299" width="9" customWidth="1"/>
    <col min="4300" max="4302" width="8" customWidth="1"/>
    <col min="4303" max="4304" width="7" customWidth="1"/>
    <col min="4305" max="4306" width="8" customWidth="1"/>
    <col min="4307" max="4308" width="7" customWidth="1"/>
    <col min="4309" max="4309" width="8" customWidth="1"/>
    <col min="4310" max="4315" width="7" customWidth="1"/>
    <col min="4316" max="4319" width="8" customWidth="1"/>
    <col min="4320" max="4320" width="7" customWidth="1"/>
    <col min="4321" max="4321" width="8" customWidth="1"/>
    <col min="4322" max="4324" width="7" customWidth="1"/>
    <col min="4325" max="4328" width="8" customWidth="1"/>
    <col min="4329" max="4329" width="6" customWidth="1"/>
    <col min="4330" max="4330" width="7" customWidth="1"/>
    <col min="4331" max="4331" width="8" customWidth="1"/>
    <col min="4332" max="4337" width="7" customWidth="1"/>
    <col min="4338" max="4338" width="8" customWidth="1"/>
    <col min="4339" max="4339" width="7" customWidth="1"/>
    <col min="4340" max="4340" width="8" customWidth="1"/>
    <col min="4341" max="4342" width="7" customWidth="1"/>
    <col min="4343" max="4344" width="8" customWidth="1"/>
    <col min="4345" max="4347" width="7" customWidth="1"/>
    <col min="4348" max="4348" width="6" customWidth="1"/>
    <col min="4349" max="4351" width="7" customWidth="1"/>
    <col min="4352" max="4352" width="8" customWidth="1"/>
    <col min="4353" max="4356" width="7" customWidth="1"/>
    <col min="4357" max="4358" width="8" customWidth="1"/>
    <col min="4359" max="4359" width="7" customWidth="1"/>
    <col min="4360" max="4360" width="8" customWidth="1"/>
    <col min="4361" max="4361" width="7" customWidth="1"/>
    <col min="4362" max="4362" width="4" customWidth="1"/>
    <col min="4363" max="4363" width="6" customWidth="1"/>
    <col min="4364" max="4364" width="8" customWidth="1"/>
    <col min="4365" max="4365" width="7" customWidth="1"/>
    <col min="4366" max="4366" width="8" customWidth="1"/>
    <col min="4367" max="4367" width="4" customWidth="1"/>
    <col min="4368" max="4368" width="8" customWidth="1"/>
    <col min="4369" max="4370" width="7" customWidth="1"/>
    <col min="4371" max="4371" width="8" customWidth="1"/>
    <col min="4372" max="4373" width="7" customWidth="1"/>
    <col min="4374" max="4376" width="8" customWidth="1"/>
    <col min="4377" max="4377" width="6" customWidth="1"/>
    <col min="4378" max="4378" width="8" customWidth="1"/>
    <col min="4379" max="4380" width="6" customWidth="1"/>
    <col min="4381" max="4381" width="7" customWidth="1"/>
    <col min="4382" max="4382" width="6" customWidth="1"/>
    <col min="4383" max="4384" width="7" customWidth="1"/>
    <col min="4385" max="4385" width="8" customWidth="1"/>
    <col min="4386" max="4389" width="7" customWidth="1"/>
    <col min="4390" max="4390" width="8" customWidth="1"/>
    <col min="4391" max="4391" width="7" customWidth="1"/>
    <col min="4392" max="4392" width="8" customWidth="1"/>
    <col min="4393" max="4393" width="7" customWidth="1"/>
    <col min="4394" max="4395" width="8" customWidth="1"/>
    <col min="4396" max="4396" width="7" customWidth="1"/>
    <col min="4397" max="4399" width="8" customWidth="1"/>
    <col min="4400" max="4400" width="7" customWidth="1"/>
    <col min="4401" max="4401" width="6" customWidth="1"/>
    <col min="4402" max="4402" width="8" customWidth="1"/>
    <col min="4403" max="4404" width="7" customWidth="1"/>
    <col min="4405" max="4407" width="8" customWidth="1"/>
    <col min="4408" max="4408" width="7" customWidth="1"/>
    <col min="4409" max="4409" width="8" customWidth="1"/>
    <col min="4410" max="4410" width="6" customWidth="1"/>
    <col min="4411" max="4412" width="7" customWidth="1"/>
    <col min="4413" max="4413" width="8" customWidth="1"/>
    <col min="4414" max="4415" width="7" customWidth="1"/>
    <col min="4416" max="4418" width="8" customWidth="1"/>
    <col min="4419" max="4419" width="7" customWidth="1"/>
    <col min="4420" max="4422" width="8" customWidth="1"/>
    <col min="4423" max="4425" width="7" customWidth="1"/>
    <col min="4426" max="4426" width="9" customWidth="1"/>
    <col min="4427" max="4430" width="8" customWidth="1"/>
    <col min="4431" max="4431" width="7" customWidth="1"/>
    <col min="4432" max="4432" width="8" customWidth="1"/>
    <col min="4433" max="4433" width="6" customWidth="1"/>
    <col min="4434" max="4439" width="7" customWidth="1"/>
    <col min="4440" max="4440" width="8" customWidth="1"/>
    <col min="4441" max="4443" width="7" customWidth="1"/>
    <col min="4444" max="4445" width="8" customWidth="1"/>
    <col min="4446" max="4450" width="7" customWidth="1"/>
    <col min="4451" max="4452" width="8" customWidth="1"/>
    <col min="4453" max="4454" width="4" customWidth="1"/>
    <col min="4455" max="4455" width="8" customWidth="1"/>
    <col min="4456" max="4456" width="6" customWidth="1"/>
    <col min="4457" max="4461" width="8" customWidth="1"/>
    <col min="4462" max="4462" width="7" customWidth="1"/>
    <col min="4463" max="4466" width="8" customWidth="1"/>
    <col min="4467" max="4467" width="6" customWidth="1"/>
    <col min="4468" max="4468" width="7" customWidth="1"/>
    <col min="4469" max="4469" width="9" customWidth="1"/>
    <col min="4470" max="4470" width="8" customWidth="1"/>
    <col min="4471" max="4474" width="7" customWidth="1"/>
    <col min="4475" max="4480" width="8" customWidth="1"/>
    <col min="4481" max="4483" width="7" customWidth="1"/>
    <col min="4484" max="4485" width="8" customWidth="1"/>
    <col min="4486" max="4486" width="7" customWidth="1"/>
    <col min="4487" max="4489" width="8" customWidth="1"/>
    <col min="4490" max="4490" width="7" customWidth="1"/>
    <col min="4491" max="4491" width="6" customWidth="1"/>
    <col min="4492" max="4492" width="8" customWidth="1"/>
    <col min="4493" max="4493" width="6" customWidth="1"/>
    <col min="4494" max="4494" width="7" customWidth="1"/>
    <col min="4495" max="4495" width="8" customWidth="1"/>
    <col min="4496" max="4502" width="7" customWidth="1"/>
    <col min="4503" max="4504" width="8" customWidth="1"/>
    <col min="4505" max="4510" width="7" customWidth="1"/>
    <col min="4511" max="4511" width="8" customWidth="1"/>
    <col min="4512" max="4513" width="7" customWidth="1"/>
    <col min="4514" max="4514" width="8" customWidth="1"/>
    <col min="4515" max="4516" width="7" customWidth="1"/>
    <col min="4517" max="4519" width="8" customWidth="1"/>
    <col min="4520" max="4521" width="7" customWidth="1"/>
    <col min="4522" max="4522" width="6" customWidth="1"/>
    <col min="4523" max="4526" width="7" customWidth="1"/>
    <col min="4527" max="4527" width="8" customWidth="1"/>
    <col min="4528" max="4528" width="4" customWidth="1"/>
    <col min="4529" max="4532" width="7" customWidth="1"/>
    <col min="4533" max="4533" width="8" customWidth="1"/>
    <col min="4534" max="4534" width="6" customWidth="1"/>
    <col min="4535" max="4535" width="7" customWidth="1"/>
    <col min="4536" max="4539" width="8" customWidth="1"/>
    <col min="4540" max="4540" width="6" customWidth="1"/>
    <col min="4541" max="4541" width="7" customWidth="1"/>
    <col min="4542" max="4544" width="8" customWidth="1"/>
    <col min="4545" max="4547" width="7" customWidth="1"/>
    <col min="4548" max="4551" width="8" customWidth="1"/>
    <col min="4552" max="4553" width="7" customWidth="1"/>
    <col min="4554" max="4554" width="8" customWidth="1"/>
    <col min="4555" max="4555" width="6" customWidth="1"/>
    <col min="4556" max="4556" width="8" customWidth="1"/>
    <col min="4557" max="4557" width="7" customWidth="1"/>
    <col min="4558" max="4558" width="6" customWidth="1"/>
    <col min="4559" max="4559" width="7" customWidth="1"/>
    <col min="4560" max="4560" width="8" customWidth="1"/>
    <col min="4561" max="4563" width="7" customWidth="1"/>
    <col min="4564" max="4564" width="8" customWidth="1"/>
    <col min="4565" max="4565" width="7" customWidth="1"/>
    <col min="4566" max="4566" width="8" customWidth="1"/>
    <col min="4567" max="4569" width="7" customWidth="1"/>
    <col min="4570" max="4570" width="8" customWidth="1"/>
    <col min="4571" max="4573" width="6" customWidth="1"/>
    <col min="4574" max="4574" width="7" customWidth="1"/>
    <col min="4575" max="4575" width="8" customWidth="1"/>
    <col min="4576" max="4576" width="7" customWidth="1"/>
    <col min="4577" max="4577" width="6" customWidth="1"/>
    <col min="4578" max="4578" width="8" customWidth="1"/>
    <col min="4579" max="4580" width="7" customWidth="1"/>
    <col min="4581" max="4582" width="8" customWidth="1"/>
    <col min="4583" max="4583" width="7" customWidth="1"/>
    <col min="4584" max="4586" width="8" customWidth="1"/>
    <col min="4587" max="4588" width="7" customWidth="1"/>
    <col min="4589" max="4589" width="8" customWidth="1"/>
    <col min="4590" max="4593" width="7" customWidth="1"/>
    <col min="4594" max="4594" width="8" customWidth="1"/>
    <col min="4595" max="4597" width="7" customWidth="1"/>
    <col min="4598" max="4599" width="8" customWidth="1"/>
    <col min="4600" max="4600" width="7" customWidth="1"/>
    <col min="4601" max="4601" width="8" customWidth="1"/>
    <col min="4602" max="4602" width="7" customWidth="1"/>
    <col min="4603" max="4603" width="8" customWidth="1"/>
    <col min="4604" max="4604" width="7" customWidth="1"/>
    <col min="4605" max="4605" width="6" customWidth="1"/>
    <col min="4606" max="4614" width="7" customWidth="1"/>
    <col min="4615" max="4615" width="8" customWidth="1"/>
    <col min="4616" max="4616" width="7" customWidth="1"/>
    <col min="4617" max="4617" width="8" customWidth="1"/>
    <col min="4618" max="4618" width="4" customWidth="1"/>
    <col min="4619" max="4619" width="7" customWidth="1"/>
    <col min="4620" max="4620" width="6" customWidth="1"/>
    <col min="4621" max="4621" width="7" customWidth="1"/>
    <col min="4622" max="4622" width="8" customWidth="1"/>
    <col min="4623" max="4623" width="6" customWidth="1"/>
    <col min="4624" max="4627" width="8" customWidth="1"/>
    <col min="4628" max="4628" width="7" customWidth="1"/>
    <col min="4629" max="4629" width="6" customWidth="1"/>
    <col min="4630" max="4631" width="8" customWidth="1"/>
    <col min="4632" max="4632" width="7" customWidth="1"/>
    <col min="4633" max="4633" width="6" customWidth="1"/>
    <col min="4634" max="4635" width="8" customWidth="1"/>
    <col min="4636" max="4636" width="7" customWidth="1"/>
    <col min="4637" max="4637" width="8" customWidth="1"/>
    <col min="4638" max="4639" width="7" customWidth="1"/>
    <col min="4640" max="4640" width="8" customWidth="1"/>
    <col min="4641" max="4641" width="6" customWidth="1"/>
    <col min="4642" max="4642" width="8" customWidth="1"/>
    <col min="4643" max="4643" width="7" customWidth="1"/>
    <col min="4644" max="4644" width="8" customWidth="1"/>
    <col min="4645" max="4646" width="7" customWidth="1"/>
    <col min="4647" max="4650" width="8" customWidth="1"/>
    <col min="4651" max="4651" width="7" customWidth="1"/>
    <col min="4652" max="4652" width="6" customWidth="1"/>
    <col min="4653" max="4655" width="7" customWidth="1"/>
    <col min="4656" max="4656" width="8" customWidth="1"/>
    <col min="4657" max="4658" width="7" customWidth="1"/>
    <col min="4659" max="4659" width="8" customWidth="1"/>
    <col min="4660" max="4660" width="9" customWidth="1"/>
    <col min="4661" max="4662" width="8" customWidth="1"/>
    <col min="4663" max="4666" width="7" customWidth="1"/>
    <col min="4667" max="4668" width="8" customWidth="1"/>
    <col min="4669" max="4677" width="7" customWidth="1"/>
    <col min="4678" max="4678" width="8" customWidth="1"/>
    <col min="4679" max="4679" width="6" customWidth="1"/>
    <col min="4680" max="4681" width="7" customWidth="1"/>
    <col min="4682" max="4682" width="8" customWidth="1"/>
    <col min="4683" max="4683" width="9" customWidth="1"/>
    <col min="4684" max="4685" width="6" customWidth="1"/>
    <col min="4686" max="4690" width="8" customWidth="1"/>
    <col min="4691" max="4692" width="7" customWidth="1"/>
    <col min="4693" max="4695" width="8" customWidth="1"/>
    <col min="4696" max="4696" width="7" customWidth="1"/>
    <col min="4697" max="4700" width="8" customWidth="1"/>
    <col min="4701" max="4702" width="7" customWidth="1"/>
    <col min="4703" max="4703" width="8" customWidth="1"/>
    <col min="4704" max="4705" width="7" customWidth="1"/>
    <col min="4706" max="4713" width="8" customWidth="1"/>
    <col min="4714" max="4714" width="7" customWidth="1"/>
    <col min="4715" max="4716" width="6" customWidth="1"/>
    <col min="4717" max="4717" width="8" customWidth="1"/>
    <col min="4718" max="4718" width="7" customWidth="1"/>
    <col min="4719" max="4719" width="4" customWidth="1"/>
    <col min="4720" max="4720" width="8" customWidth="1"/>
    <col min="4721" max="4721" width="7" customWidth="1"/>
    <col min="4722" max="4722" width="6" customWidth="1"/>
    <col min="4723" max="4726" width="7" customWidth="1"/>
    <col min="4727" max="4727" width="6" customWidth="1"/>
    <col min="4728" max="4729" width="7" customWidth="1"/>
    <col min="4730" max="4731" width="8" customWidth="1"/>
    <col min="4732" max="4733" width="7" customWidth="1"/>
    <col min="4734" max="4735" width="8" customWidth="1"/>
    <col min="4736" max="4736" width="7" customWidth="1"/>
    <col min="4737" max="4737" width="8" customWidth="1"/>
    <col min="4738" max="4738" width="7" customWidth="1"/>
    <col min="4739" max="4739" width="6" customWidth="1"/>
    <col min="4740" max="4740" width="8" customWidth="1"/>
    <col min="4741" max="4741" width="7" customWidth="1"/>
    <col min="4742" max="4744" width="8" customWidth="1"/>
    <col min="4745" max="4745" width="6" customWidth="1"/>
    <col min="4746" max="4746" width="8" customWidth="1"/>
    <col min="4747" max="4747" width="7" customWidth="1"/>
    <col min="4748" max="4749" width="8" customWidth="1"/>
    <col min="4750" max="4750" width="9" customWidth="1"/>
    <col min="4751" max="4752" width="7" customWidth="1"/>
    <col min="4753" max="4754" width="8" customWidth="1"/>
    <col min="4755" max="4755" width="9" customWidth="1"/>
    <col min="4756" max="4756" width="7" customWidth="1"/>
    <col min="4757" max="4759" width="8" customWidth="1"/>
    <col min="4760" max="4760" width="6" customWidth="1"/>
    <col min="4761" max="4763" width="8" customWidth="1"/>
    <col min="4764" max="4764" width="7" customWidth="1"/>
    <col min="4765" max="4767" width="8" customWidth="1"/>
    <col min="4768" max="4768" width="7" customWidth="1"/>
    <col min="4769" max="4769" width="4" customWidth="1"/>
    <col min="4770" max="4770" width="8" customWidth="1"/>
    <col min="4771" max="4771" width="7" customWidth="1"/>
    <col min="4772" max="4774" width="8" customWidth="1"/>
    <col min="4775" max="4777" width="7" customWidth="1"/>
    <col min="4778" max="4779" width="8" customWidth="1"/>
    <col min="4780" max="4780" width="7" customWidth="1"/>
    <col min="4781" max="4782" width="8" customWidth="1"/>
    <col min="4783" max="4784" width="7" customWidth="1"/>
    <col min="4785" max="4786" width="8" customWidth="1"/>
    <col min="4787" max="4789" width="7" customWidth="1"/>
    <col min="4790" max="4793" width="8" customWidth="1"/>
    <col min="4794" max="4794" width="7" customWidth="1"/>
    <col min="4795" max="4795" width="8" customWidth="1"/>
    <col min="4796" max="4796" width="7" customWidth="1"/>
    <col min="4797" max="4797" width="8" customWidth="1"/>
    <col min="4798" max="4798" width="7" customWidth="1"/>
    <col min="4799" max="4799" width="8" customWidth="1"/>
    <col min="4800" max="4800" width="6" customWidth="1"/>
    <col min="4801" max="4803" width="7" customWidth="1"/>
    <col min="4804" max="4805" width="8" customWidth="1"/>
    <col min="4806" max="4807" width="7" customWidth="1"/>
    <col min="4808" max="4808" width="8" customWidth="1"/>
    <col min="4809" max="4809" width="4" customWidth="1"/>
    <col min="4810" max="4810" width="8" customWidth="1"/>
    <col min="4811" max="4811" width="7" customWidth="1"/>
    <col min="4812" max="4812" width="8" customWidth="1"/>
    <col min="4813" max="4813" width="7" customWidth="1"/>
    <col min="4814" max="4815" width="8" customWidth="1"/>
    <col min="4816" max="4817" width="7" customWidth="1"/>
    <col min="4818" max="4818" width="8" customWidth="1"/>
    <col min="4819" max="4819" width="7" customWidth="1"/>
    <col min="4820" max="4822" width="8" customWidth="1"/>
    <col min="4823" max="4823" width="7" customWidth="1"/>
    <col min="4824" max="4824" width="8" customWidth="1"/>
    <col min="4825" max="4826" width="7" customWidth="1"/>
    <col min="4827" max="4827" width="8" customWidth="1"/>
    <col min="4828" max="4828" width="7" customWidth="1"/>
    <col min="4829" max="4829" width="6" customWidth="1"/>
    <col min="4830" max="4831" width="7" customWidth="1"/>
    <col min="4832" max="4832" width="8" customWidth="1"/>
    <col min="4833" max="4836" width="7" customWidth="1"/>
    <col min="4837" max="4837" width="4" customWidth="1"/>
    <col min="4838" max="4838" width="7" customWidth="1"/>
    <col min="4839" max="4839" width="6" customWidth="1"/>
    <col min="4840" max="4840" width="7" customWidth="1"/>
    <col min="4841" max="4841" width="8" customWidth="1"/>
    <col min="4842" max="4842" width="7" customWidth="1"/>
    <col min="4843" max="4844" width="8" customWidth="1"/>
    <col min="4845" max="4847" width="7" customWidth="1"/>
    <col min="4848" max="4848" width="8" customWidth="1"/>
    <col min="4849" max="4849" width="7" customWidth="1"/>
    <col min="4850" max="4850" width="4" customWidth="1"/>
    <col min="4851" max="4851" width="7" customWidth="1"/>
    <col min="4852" max="4854" width="8" customWidth="1"/>
    <col min="4855" max="4856" width="7" customWidth="1"/>
    <col min="4857" max="4857" width="8" customWidth="1"/>
    <col min="4858" max="4858" width="7" customWidth="1"/>
    <col min="4859" max="4859" width="8" customWidth="1"/>
    <col min="4860" max="4861" width="7" customWidth="1"/>
    <col min="4862" max="4862" width="8" customWidth="1"/>
    <col min="4863" max="4865" width="7" customWidth="1"/>
    <col min="4866" max="4866" width="8" customWidth="1"/>
    <col min="4867" max="4867" width="7" customWidth="1"/>
    <col min="4868" max="4868" width="8" customWidth="1"/>
    <col min="4869" max="4869" width="6" customWidth="1"/>
    <col min="4870" max="4870" width="7" customWidth="1"/>
    <col min="4871" max="4873" width="8" customWidth="1"/>
    <col min="4874" max="4877" width="7" customWidth="1"/>
    <col min="4878" max="4878" width="9" customWidth="1"/>
    <col min="4879" max="4881" width="8" customWidth="1"/>
    <col min="4882" max="4883" width="7" customWidth="1"/>
    <col min="4884" max="4885" width="8" customWidth="1"/>
    <col min="4886" max="4886" width="6" customWidth="1"/>
    <col min="4887" max="4887" width="7" customWidth="1"/>
    <col min="4888" max="4889" width="8" customWidth="1"/>
    <col min="4890" max="4891" width="7" customWidth="1"/>
    <col min="4892" max="4892" width="8" customWidth="1"/>
    <col min="4893" max="4893" width="7" customWidth="1"/>
    <col min="4894" max="4894" width="9" customWidth="1"/>
    <col min="4895" max="4895" width="8" customWidth="1"/>
    <col min="4896" max="4896" width="7" customWidth="1"/>
    <col min="4897" max="4897" width="8" customWidth="1"/>
    <col min="4898" max="4898" width="7" customWidth="1"/>
    <col min="4899" max="4899" width="8" customWidth="1"/>
    <col min="4900" max="4900" width="7" customWidth="1"/>
    <col min="4901" max="4901" width="4" customWidth="1"/>
    <col min="4902" max="4902" width="8" customWidth="1"/>
    <col min="4903" max="4903" width="6" customWidth="1"/>
    <col min="4904" max="4904" width="7" customWidth="1"/>
    <col min="4905" max="4906" width="8" customWidth="1"/>
    <col min="4907" max="4908" width="7" customWidth="1"/>
    <col min="4909" max="4909" width="8" customWidth="1"/>
    <col min="4910" max="4910" width="7" customWidth="1"/>
    <col min="4911" max="4913" width="8" customWidth="1"/>
    <col min="4914" max="4914" width="9" customWidth="1"/>
    <col min="4915" max="4916" width="8" customWidth="1"/>
    <col min="4917" max="4917" width="7" customWidth="1"/>
    <col min="4918" max="4918" width="6" customWidth="1"/>
    <col min="4919" max="4919" width="7" customWidth="1"/>
    <col min="4920" max="4920" width="8" customWidth="1"/>
    <col min="4921" max="4921" width="7" customWidth="1"/>
    <col min="4922" max="4923" width="8" customWidth="1"/>
    <col min="4924" max="4924" width="7" customWidth="1"/>
    <col min="4925" max="4927" width="8" customWidth="1"/>
    <col min="4928" max="4928" width="6" customWidth="1"/>
    <col min="4929" max="4929" width="8" customWidth="1"/>
    <col min="4930" max="4930" width="6" customWidth="1"/>
    <col min="4931" max="4933" width="7" customWidth="1"/>
    <col min="4934" max="4934" width="8" customWidth="1"/>
    <col min="4935" max="4937" width="7" customWidth="1"/>
    <col min="4938" max="4940" width="8" customWidth="1"/>
    <col min="4941" max="4941" width="7" customWidth="1"/>
    <col min="4942" max="4943" width="8" customWidth="1"/>
    <col min="4944" max="4946" width="7" customWidth="1"/>
    <col min="4947" max="4947" width="8" customWidth="1"/>
    <col min="4948" max="4949" width="7" customWidth="1"/>
    <col min="4950" max="4951" width="8" customWidth="1"/>
    <col min="4952" max="4952" width="4" customWidth="1"/>
    <col min="4953" max="4953" width="7" customWidth="1"/>
    <col min="4954" max="4954" width="4" customWidth="1"/>
    <col min="4955" max="4955" width="8" customWidth="1"/>
    <col min="4956" max="4957" width="7" customWidth="1"/>
    <col min="4958" max="4958" width="6" customWidth="1"/>
    <col min="4959" max="4960" width="8" customWidth="1"/>
    <col min="4961" max="4961" width="6" customWidth="1"/>
    <col min="4962" max="4962" width="8" customWidth="1"/>
    <col min="4963" max="4964" width="7" customWidth="1"/>
    <col min="4965" max="4965" width="8" customWidth="1"/>
    <col min="4966" max="4969" width="7" customWidth="1"/>
    <col min="4970" max="4971" width="8" customWidth="1"/>
    <col min="4972" max="4972" width="6" customWidth="1"/>
    <col min="4973" max="4973" width="7" customWidth="1"/>
    <col min="4974" max="4974" width="8" customWidth="1"/>
    <col min="4975" max="4977" width="7" customWidth="1"/>
    <col min="4978" max="4978" width="6" customWidth="1"/>
    <col min="4979" max="4981" width="7" customWidth="1"/>
    <col min="4982" max="4982" width="8" customWidth="1"/>
    <col min="4983" max="4983" width="6" customWidth="1"/>
    <col min="4984" max="4989" width="8" customWidth="1"/>
    <col min="4990" max="4990" width="7" customWidth="1"/>
    <col min="4991" max="4991" width="9" customWidth="1"/>
    <col min="4992" max="4993" width="8" customWidth="1"/>
    <col min="4994" max="4994" width="6" customWidth="1"/>
    <col min="4995" max="4995" width="7" customWidth="1"/>
    <col min="4996" max="4996" width="4" customWidth="1"/>
    <col min="4997" max="4997" width="7" customWidth="1"/>
    <col min="4998" max="5000" width="8" customWidth="1"/>
    <col min="5001" max="5001" width="7" customWidth="1"/>
    <col min="5002" max="5002" width="8" customWidth="1"/>
    <col min="5003" max="5003" width="7" customWidth="1"/>
    <col min="5004" max="5004" width="6" customWidth="1"/>
    <col min="5005" max="5005" width="8" customWidth="1"/>
    <col min="5006" max="5006" width="6" customWidth="1"/>
    <col min="5007" max="5007" width="7" customWidth="1"/>
    <col min="5008" max="5008" width="6" customWidth="1"/>
    <col min="5009" max="5009" width="8" customWidth="1"/>
    <col min="5010" max="5010" width="6" customWidth="1"/>
    <col min="5011" max="5014" width="8" customWidth="1"/>
    <col min="5015" max="5015" width="7" customWidth="1"/>
    <col min="5016" max="5018" width="8" customWidth="1"/>
    <col min="5019" max="5019" width="9" customWidth="1"/>
    <col min="5020" max="5020" width="8" customWidth="1"/>
    <col min="5021" max="5022" width="7" customWidth="1"/>
    <col min="5023" max="5023" width="8" customWidth="1"/>
    <col min="5024" max="5024" width="6" customWidth="1"/>
    <col min="5025" max="5025" width="7" customWidth="1"/>
    <col min="5026" max="5027" width="6" customWidth="1"/>
    <col min="5028" max="5028" width="7" customWidth="1"/>
    <col min="5029" max="5029" width="8" customWidth="1"/>
    <col min="5030" max="5030" width="7" customWidth="1"/>
    <col min="5031" max="5031" width="8" customWidth="1"/>
    <col min="5032" max="5032" width="7" customWidth="1"/>
    <col min="5033" max="5040" width="8" customWidth="1"/>
    <col min="5041" max="5041" width="7" customWidth="1"/>
    <col min="5042" max="5042" width="8" customWidth="1"/>
    <col min="5043" max="5043" width="7" customWidth="1"/>
    <col min="5044" max="5046" width="8" customWidth="1"/>
    <col min="5047" max="5047" width="7" customWidth="1"/>
    <col min="5048" max="5049" width="8" customWidth="1"/>
    <col min="5050" max="5050" width="6" customWidth="1"/>
    <col min="5051" max="5051" width="8" customWidth="1"/>
    <col min="5052" max="5055" width="7" customWidth="1"/>
    <col min="5056" max="5056" width="8" customWidth="1"/>
    <col min="5057" max="5057" width="6" customWidth="1"/>
    <col min="5058" max="5058" width="8" customWidth="1"/>
    <col min="5059" max="5059" width="7" customWidth="1"/>
    <col min="5060" max="5060" width="8" customWidth="1"/>
    <col min="5061" max="5061" width="7" customWidth="1"/>
    <col min="5062" max="5062" width="8" customWidth="1"/>
    <col min="5063" max="5063" width="7" customWidth="1"/>
    <col min="5064" max="5065" width="8" customWidth="1"/>
    <col min="5066" max="5068" width="7" customWidth="1"/>
    <col min="5069" max="5070" width="8" customWidth="1"/>
    <col min="5071" max="5071" width="6" customWidth="1"/>
    <col min="5072" max="5072" width="7" customWidth="1"/>
    <col min="5073" max="5074" width="8" customWidth="1"/>
    <col min="5075" max="5076" width="7" customWidth="1"/>
    <col min="5077" max="5077" width="4" customWidth="1"/>
    <col min="5078" max="5078" width="7" customWidth="1"/>
    <col min="5079" max="5080" width="8" customWidth="1"/>
    <col min="5081" max="5083" width="7" customWidth="1"/>
    <col min="5084" max="5084" width="8" customWidth="1"/>
    <col min="5085" max="5085" width="6" customWidth="1"/>
    <col min="5086" max="5086" width="8" customWidth="1"/>
    <col min="5087" max="5088" width="7" customWidth="1"/>
    <col min="5089" max="5089" width="6" customWidth="1"/>
    <col min="5090" max="5090" width="8" customWidth="1"/>
    <col min="5091" max="5091" width="6" customWidth="1"/>
    <col min="5092" max="5092" width="8" customWidth="1"/>
    <col min="5093" max="5093" width="7" customWidth="1"/>
    <col min="5094" max="5096" width="8" customWidth="1"/>
    <col min="5097" max="5101" width="7" customWidth="1"/>
    <col min="5102" max="5103" width="8" customWidth="1"/>
    <col min="5104" max="5104" width="4" customWidth="1"/>
    <col min="5105" max="5105" width="8" customWidth="1"/>
    <col min="5106" max="5109" width="7" customWidth="1"/>
    <col min="5110" max="5110" width="8" customWidth="1"/>
    <col min="5111" max="5111" width="7" customWidth="1"/>
    <col min="5112" max="5112" width="8" customWidth="1"/>
    <col min="5113" max="5115" width="7" customWidth="1"/>
    <col min="5116" max="5116" width="6" customWidth="1"/>
    <col min="5117" max="5118" width="7" customWidth="1"/>
    <col min="5119" max="5120" width="8" customWidth="1"/>
    <col min="5121" max="5121" width="7" customWidth="1"/>
    <col min="5122" max="5122" width="8" customWidth="1"/>
    <col min="5123" max="5123" width="6" customWidth="1"/>
    <col min="5124" max="5124" width="7" customWidth="1"/>
    <col min="5125" max="5125" width="8" customWidth="1"/>
    <col min="5126" max="5127" width="7" customWidth="1"/>
    <col min="5128" max="5128" width="8" customWidth="1"/>
    <col min="5129" max="5129" width="6" customWidth="1"/>
    <col min="5130" max="5131" width="7" customWidth="1"/>
    <col min="5132" max="5132" width="6" customWidth="1"/>
    <col min="5133" max="5133" width="7" customWidth="1"/>
    <col min="5134" max="5134" width="6" customWidth="1"/>
    <col min="5135" max="5135" width="8" customWidth="1"/>
    <col min="5136" max="5140" width="7" customWidth="1"/>
    <col min="5141" max="5141" width="6" customWidth="1"/>
    <col min="5142" max="5144" width="7" customWidth="1"/>
    <col min="5145" max="5145" width="8" customWidth="1"/>
    <col min="5146" max="5147" width="7" customWidth="1"/>
    <col min="5148" max="5151" width="8" customWidth="1"/>
    <col min="5152" max="5152" width="4" customWidth="1"/>
    <col min="5153" max="5154" width="7" customWidth="1"/>
    <col min="5155" max="5155" width="8" customWidth="1"/>
    <col min="5156" max="5156" width="7" customWidth="1"/>
    <col min="5157" max="5157" width="8" customWidth="1"/>
    <col min="5158" max="5158" width="7" customWidth="1"/>
    <col min="5159" max="5159" width="8" customWidth="1"/>
    <col min="5160" max="5160" width="7" customWidth="1"/>
    <col min="5161" max="5161" width="8" customWidth="1"/>
    <col min="5162" max="5162" width="7" customWidth="1"/>
    <col min="5163" max="5163" width="8" customWidth="1"/>
    <col min="5164" max="5166" width="7" customWidth="1"/>
    <col min="5167" max="5167" width="8" customWidth="1"/>
    <col min="5168" max="5169" width="7" customWidth="1"/>
    <col min="5170" max="5171" width="8" customWidth="1"/>
    <col min="5172" max="5175" width="7" customWidth="1"/>
    <col min="5176" max="5177" width="8" customWidth="1"/>
    <col min="5178" max="5179" width="7" customWidth="1"/>
    <col min="5180" max="5181" width="8" customWidth="1"/>
    <col min="5182" max="5182" width="7" customWidth="1"/>
    <col min="5183" max="5183" width="8" customWidth="1"/>
    <col min="5184" max="5186" width="7" customWidth="1"/>
    <col min="5187" max="5187" width="4" customWidth="1"/>
    <col min="5188" max="5188" width="7" customWidth="1"/>
    <col min="5189" max="5190" width="8" customWidth="1"/>
    <col min="5191" max="5195" width="7" customWidth="1"/>
    <col min="5196" max="5196" width="8" customWidth="1"/>
    <col min="5197" max="5198" width="7" customWidth="1"/>
    <col min="5199" max="5199" width="6" customWidth="1"/>
    <col min="5200" max="5200" width="8" customWidth="1"/>
    <col min="5201" max="5202" width="7" customWidth="1"/>
    <col min="5203" max="5205" width="8" customWidth="1"/>
    <col min="5206" max="5206" width="9" customWidth="1"/>
    <col min="5207" max="5208" width="7" customWidth="1"/>
    <col min="5209" max="5209" width="8" customWidth="1"/>
    <col min="5210" max="5210" width="6" customWidth="1"/>
    <col min="5211" max="5212" width="7" customWidth="1"/>
    <col min="5213" max="5214" width="8" customWidth="1"/>
    <col min="5215" max="5216" width="7" customWidth="1"/>
    <col min="5217" max="5218" width="8" customWidth="1"/>
    <col min="5219" max="5219" width="7" customWidth="1"/>
    <col min="5220" max="5220" width="8" customWidth="1"/>
    <col min="5221" max="5221" width="7" customWidth="1"/>
    <col min="5222" max="5222" width="8" customWidth="1"/>
    <col min="5223" max="5224" width="6" customWidth="1"/>
    <col min="5225" max="5225" width="8" customWidth="1"/>
    <col min="5226" max="5226" width="7" customWidth="1"/>
    <col min="5227" max="5227" width="8" customWidth="1"/>
    <col min="5228" max="5229" width="7" customWidth="1"/>
    <col min="5230" max="5230" width="8" customWidth="1"/>
    <col min="5231" max="5233" width="7" customWidth="1"/>
    <col min="5234" max="5234" width="8" customWidth="1"/>
    <col min="5235" max="5235" width="7" customWidth="1"/>
    <col min="5236" max="5236" width="8" customWidth="1"/>
    <col min="5237" max="5237" width="7" customWidth="1"/>
    <col min="5238" max="5238" width="8" customWidth="1"/>
    <col min="5239" max="5239" width="7" customWidth="1"/>
    <col min="5240" max="5240" width="8" customWidth="1"/>
    <col min="5241" max="5242" width="7" customWidth="1"/>
    <col min="5243" max="5243" width="6" customWidth="1"/>
    <col min="5244" max="5244" width="7" customWidth="1"/>
    <col min="5245" max="5245" width="9" customWidth="1"/>
    <col min="5246" max="5246" width="8" customWidth="1"/>
    <col min="5247" max="5249" width="7" customWidth="1"/>
    <col min="5250" max="5251" width="8" customWidth="1"/>
    <col min="5252" max="5252" width="7" customWidth="1"/>
    <col min="5253" max="5253" width="8" customWidth="1"/>
    <col min="5254" max="5255" width="7" customWidth="1"/>
    <col min="5256" max="5256" width="8" customWidth="1"/>
    <col min="5257" max="5257" width="7" customWidth="1"/>
    <col min="5258" max="5258" width="8" customWidth="1"/>
    <col min="5259" max="5261" width="7" customWidth="1"/>
    <col min="5262" max="5262" width="8" customWidth="1"/>
    <col min="5263" max="5264" width="7" customWidth="1"/>
    <col min="5265" max="5265" width="8" customWidth="1"/>
    <col min="5266" max="5268" width="7" customWidth="1"/>
    <col min="5269" max="5269" width="8" customWidth="1"/>
    <col min="5270" max="5272" width="7" customWidth="1"/>
    <col min="5273" max="5273" width="8" customWidth="1"/>
    <col min="5274" max="5274" width="6" customWidth="1"/>
    <col min="5275" max="5276" width="7" customWidth="1"/>
    <col min="5277" max="5278" width="8" customWidth="1"/>
    <col min="5279" max="5279" width="4" customWidth="1"/>
    <col min="5280" max="5282" width="7" customWidth="1"/>
    <col min="5283" max="5285" width="8" customWidth="1"/>
    <col min="5286" max="5286" width="6" customWidth="1"/>
    <col min="5287" max="5290" width="7" customWidth="1"/>
    <col min="5291" max="5294" width="8" customWidth="1"/>
    <col min="5295" max="5295" width="9" customWidth="1"/>
    <col min="5296" max="5296" width="8" customWidth="1"/>
    <col min="5297" max="5297" width="7" customWidth="1"/>
    <col min="5298" max="5298" width="6" customWidth="1"/>
    <col min="5299" max="5299" width="7" customWidth="1"/>
    <col min="5300" max="5300" width="8" customWidth="1"/>
    <col min="5301" max="5302" width="7" customWidth="1"/>
    <col min="5303" max="5303" width="8" customWidth="1"/>
    <col min="5304" max="5305" width="7" customWidth="1"/>
    <col min="5306" max="5309" width="8" customWidth="1"/>
    <col min="5310" max="5315" width="7" customWidth="1"/>
    <col min="5316" max="5316" width="6" customWidth="1"/>
    <col min="5317" max="5318" width="8" customWidth="1"/>
    <col min="5319" max="5320" width="7" customWidth="1"/>
    <col min="5321" max="5325" width="8" customWidth="1"/>
    <col min="5326" max="5326" width="6" customWidth="1"/>
    <col min="5327" max="5327" width="7" customWidth="1"/>
    <col min="5328" max="5328" width="8" customWidth="1"/>
    <col min="5329" max="5329" width="7" customWidth="1"/>
    <col min="5330" max="5330" width="8" customWidth="1"/>
    <col min="5331" max="5331" width="7" customWidth="1"/>
    <col min="5332" max="5332" width="8" customWidth="1"/>
    <col min="5333" max="5333" width="6" customWidth="1"/>
    <col min="5334" max="5334" width="7" customWidth="1"/>
    <col min="5335" max="5336" width="8" customWidth="1"/>
    <col min="5337" max="5337" width="7" customWidth="1"/>
    <col min="5338" max="5338" width="8" customWidth="1"/>
    <col min="5339" max="5339" width="7" customWidth="1"/>
    <col min="5340" max="5340" width="6" customWidth="1"/>
    <col min="5341" max="5342" width="8" customWidth="1"/>
    <col min="5343" max="5344" width="7" customWidth="1"/>
    <col min="5345" max="5346" width="8" customWidth="1"/>
    <col min="5347" max="5347" width="4" customWidth="1"/>
    <col min="5348" max="5348" width="7" customWidth="1"/>
    <col min="5349" max="5349" width="4" customWidth="1"/>
    <col min="5350" max="5353" width="8" customWidth="1"/>
    <col min="5354" max="5354" width="6" customWidth="1"/>
    <col min="5355" max="5356" width="7" customWidth="1"/>
    <col min="5357" max="5357" width="8" customWidth="1"/>
    <col min="5358" max="5359" width="7" customWidth="1"/>
    <col min="5360" max="5360" width="8" customWidth="1"/>
    <col min="5361" max="5361" width="6" customWidth="1"/>
    <col min="5362" max="5362" width="7" customWidth="1"/>
    <col min="5363" max="5363" width="8" customWidth="1"/>
    <col min="5364" max="5364" width="7" customWidth="1"/>
    <col min="5365" max="5365" width="8" customWidth="1"/>
    <col min="5366" max="5366" width="7" customWidth="1"/>
    <col min="5367" max="5369" width="8" customWidth="1"/>
    <col min="5370" max="5374" width="7" customWidth="1"/>
    <col min="5375" max="5376" width="8" customWidth="1"/>
    <col min="5377" max="5377" width="9" customWidth="1"/>
    <col min="5378" max="5379" width="8" customWidth="1"/>
    <col min="5380" max="5380" width="6" customWidth="1"/>
    <col min="5381" max="5381" width="7" customWidth="1"/>
    <col min="5382" max="5383" width="8" customWidth="1"/>
    <col min="5384" max="5384" width="7" customWidth="1"/>
    <col min="5385" max="5385" width="9" customWidth="1"/>
    <col min="5386" max="5387" width="7" customWidth="1"/>
    <col min="5388" max="5388" width="9" customWidth="1"/>
    <col min="5389" max="5390" width="7" customWidth="1"/>
    <col min="5391" max="5391" width="6" customWidth="1"/>
    <col min="5392" max="5393" width="8" customWidth="1"/>
    <col min="5394" max="5394" width="7" customWidth="1"/>
    <col min="5395" max="5395" width="8" customWidth="1"/>
    <col min="5396" max="5396" width="6" customWidth="1"/>
    <col min="5397" max="5397" width="8" customWidth="1"/>
    <col min="5398" max="5400" width="7" customWidth="1"/>
    <col min="5401" max="5404" width="8" customWidth="1"/>
    <col min="5405" max="5405" width="7" customWidth="1"/>
    <col min="5406" max="5406" width="8" customWidth="1"/>
    <col min="5407" max="5407" width="7" customWidth="1"/>
    <col min="5408" max="5408" width="8" customWidth="1"/>
    <col min="5409" max="5410" width="7" customWidth="1"/>
    <col min="5411" max="5412" width="8" customWidth="1"/>
    <col min="5413" max="5414" width="7" customWidth="1"/>
    <col min="5415" max="5415" width="8" customWidth="1"/>
    <col min="5416" max="5416" width="7" customWidth="1"/>
    <col min="5417" max="5418" width="8" customWidth="1"/>
    <col min="5419" max="5419" width="6" customWidth="1"/>
    <col min="5420" max="5420" width="8" customWidth="1"/>
    <col min="5421" max="5421" width="7" customWidth="1"/>
    <col min="5422" max="5422" width="8" customWidth="1"/>
    <col min="5423" max="5423" width="7" customWidth="1"/>
    <col min="5424" max="5424" width="8" customWidth="1"/>
    <col min="5425" max="5425" width="4" customWidth="1"/>
    <col min="5426" max="5426" width="8" customWidth="1"/>
    <col min="5427" max="5427" width="7" customWidth="1"/>
    <col min="5428" max="5428" width="8" customWidth="1"/>
    <col min="5429" max="5429" width="7" customWidth="1"/>
    <col min="5430" max="5430" width="6" customWidth="1"/>
    <col min="5431" max="5432" width="8" customWidth="1"/>
    <col min="5433" max="5433" width="7" customWidth="1"/>
    <col min="5434" max="5435" width="8" customWidth="1"/>
    <col min="5436" max="5436" width="6" customWidth="1"/>
    <col min="5437" max="5437" width="7" customWidth="1"/>
    <col min="5438" max="5440" width="8" customWidth="1"/>
    <col min="5441" max="5442" width="7" customWidth="1"/>
    <col min="5443" max="5443" width="8" customWidth="1"/>
    <col min="5444" max="5444" width="7" customWidth="1"/>
    <col min="5445" max="5447" width="8" customWidth="1"/>
    <col min="5448" max="5448" width="7" customWidth="1"/>
    <col min="5449" max="5450" width="8" customWidth="1"/>
    <col min="5451" max="5451" width="6" customWidth="1"/>
    <col min="5452" max="5453" width="7" customWidth="1"/>
    <col min="5454" max="5455" width="8" customWidth="1"/>
    <col min="5456" max="5457" width="7" customWidth="1"/>
    <col min="5458" max="5462" width="8" customWidth="1"/>
    <col min="5463" max="5470" width="7" customWidth="1"/>
    <col min="5471" max="5475" width="8" customWidth="1"/>
    <col min="5476" max="5476" width="7" customWidth="1"/>
    <col min="5477" max="5478" width="6" customWidth="1"/>
    <col min="5479" max="5479" width="8" customWidth="1"/>
    <col min="5480" max="5481" width="7" customWidth="1"/>
    <col min="5482" max="5482" width="8" customWidth="1"/>
    <col min="5483" max="5484" width="7" customWidth="1"/>
    <col min="5485" max="5485" width="6" customWidth="1"/>
    <col min="5486" max="5487" width="7" customWidth="1"/>
    <col min="5488" max="5488" width="8" customWidth="1"/>
    <col min="5489" max="5490" width="7" customWidth="1"/>
    <col min="5491" max="5493" width="8" customWidth="1"/>
    <col min="5494" max="5495" width="7" customWidth="1"/>
    <col min="5496" max="5496" width="8" customWidth="1"/>
    <col min="5497" max="5498" width="7" customWidth="1"/>
    <col min="5499" max="5499" width="6" customWidth="1"/>
    <col min="5500" max="5500" width="8" customWidth="1"/>
    <col min="5501" max="5502" width="7" customWidth="1"/>
    <col min="5503" max="5503" width="8" customWidth="1"/>
    <col min="5504" max="5504" width="7" customWidth="1"/>
    <col min="5505" max="5506" width="6" customWidth="1"/>
    <col min="5507" max="5507" width="7" customWidth="1"/>
    <col min="5508" max="5508" width="4" customWidth="1"/>
    <col min="5509" max="5510" width="7" customWidth="1"/>
    <col min="5511" max="5511" width="8" customWidth="1"/>
    <col min="5512" max="5512" width="7" customWidth="1"/>
    <col min="5513" max="5513" width="8" customWidth="1"/>
    <col min="5514" max="5514" width="7" customWidth="1"/>
    <col min="5515" max="5516" width="8" customWidth="1"/>
    <col min="5517" max="5518" width="7" customWidth="1"/>
    <col min="5519" max="5520" width="8" customWidth="1"/>
    <col min="5521" max="5522" width="7" customWidth="1"/>
    <col min="5523" max="5523" width="8" customWidth="1"/>
    <col min="5524" max="5524" width="7" customWidth="1"/>
    <col min="5525" max="5525" width="8" customWidth="1"/>
    <col min="5526" max="5527" width="7" customWidth="1"/>
    <col min="5528" max="5528" width="8" customWidth="1"/>
    <col min="5529" max="5529" width="6" customWidth="1"/>
    <col min="5530" max="5532" width="7" customWidth="1"/>
    <col min="5533" max="5534" width="8" customWidth="1"/>
    <col min="5535" max="5535" width="6" customWidth="1"/>
    <col min="5536" max="5537" width="8" customWidth="1"/>
    <col min="5538" max="5539" width="7" customWidth="1"/>
    <col min="5540" max="5540" width="8" customWidth="1"/>
    <col min="5541" max="5541" width="7" customWidth="1"/>
    <col min="5542" max="5542" width="8" customWidth="1"/>
    <col min="5543" max="5543" width="7" customWidth="1"/>
    <col min="5544" max="5544" width="6" customWidth="1"/>
    <col min="5545" max="5546" width="8" customWidth="1"/>
    <col min="5547" max="5547" width="7" customWidth="1"/>
    <col min="5548" max="5549" width="8" customWidth="1"/>
    <col min="5550" max="5551" width="7" customWidth="1"/>
    <col min="5552" max="5556" width="8" customWidth="1"/>
    <col min="5557" max="5557" width="7" customWidth="1"/>
    <col min="5558" max="5558" width="8" customWidth="1"/>
    <col min="5559" max="5562" width="7" customWidth="1"/>
    <col min="5563" max="5563" width="8" customWidth="1"/>
    <col min="5564" max="5565" width="7" customWidth="1"/>
    <col min="5566" max="5567" width="8" customWidth="1"/>
    <col min="5568" max="5572" width="7" customWidth="1"/>
    <col min="5573" max="5573" width="8" customWidth="1"/>
    <col min="5574" max="5575" width="7" customWidth="1"/>
    <col min="5576" max="5577" width="8" customWidth="1"/>
    <col min="5578" max="5579" width="7" customWidth="1"/>
    <col min="5580" max="5581" width="8" customWidth="1"/>
    <col min="5582" max="5584" width="7" customWidth="1"/>
    <col min="5585" max="5586" width="8" customWidth="1"/>
    <col min="5587" max="5587" width="6" customWidth="1"/>
    <col min="5588" max="5588" width="7" customWidth="1"/>
    <col min="5589" max="5589" width="8" customWidth="1"/>
    <col min="5590" max="5591" width="7" customWidth="1"/>
    <col min="5592" max="5594" width="8" customWidth="1"/>
    <col min="5595" max="5595" width="6" customWidth="1"/>
    <col min="5596" max="5600" width="7" customWidth="1"/>
    <col min="5601" max="5601" width="8" customWidth="1"/>
    <col min="5602" max="5602" width="4" customWidth="1"/>
    <col min="5603" max="5604" width="7" customWidth="1"/>
    <col min="5605" max="5605" width="6" customWidth="1"/>
    <col min="5606" max="5606" width="7" customWidth="1"/>
    <col min="5607" max="5607" width="6" customWidth="1"/>
    <col min="5608" max="5608" width="8" customWidth="1"/>
    <col min="5609" max="5611" width="7" customWidth="1"/>
    <col min="5612" max="5612" width="8" customWidth="1"/>
    <col min="5613" max="5613" width="6" customWidth="1"/>
    <col min="5614" max="5615" width="7" customWidth="1"/>
    <col min="5616" max="5619" width="8" customWidth="1"/>
    <col min="5620" max="5621" width="7" customWidth="1"/>
    <col min="5622" max="5622" width="6" customWidth="1"/>
    <col min="5623" max="5626" width="8" customWidth="1"/>
    <col min="5627" max="5627" width="7" customWidth="1"/>
    <col min="5628" max="5628" width="6" customWidth="1"/>
    <col min="5629" max="5629" width="8" customWidth="1"/>
    <col min="5630" max="5630" width="7" customWidth="1"/>
    <col min="5631" max="5631" width="8" customWidth="1"/>
    <col min="5632" max="5632" width="7" customWidth="1"/>
    <col min="5633" max="5633" width="8" customWidth="1"/>
    <col min="5634" max="5634" width="7" customWidth="1"/>
    <col min="5635" max="5636" width="6" customWidth="1"/>
    <col min="5637" max="5638" width="7" customWidth="1"/>
    <col min="5639" max="5641" width="8" customWidth="1"/>
    <col min="5642" max="5643" width="7" customWidth="1"/>
    <col min="5644" max="5644" width="8" customWidth="1"/>
    <col min="5645" max="5645" width="6" customWidth="1"/>
    <col min="5646" max="5646" width="8" customWidth="1"/>
    <col min="5647" max="5647" width="7" customWidth="1"/>
    <col min="5648" max="5649" width="6" customWidth="1"/>
    <col min="5650" max="5651" width="7" customWidth="1"/>
    <col min="5652" max="5652" width="6" customWidth="1"/>
    <col min="5653" max="5653" width="8" customWidth="1"/>
    <col min="5654" max="5656" width="7" customWidth="1"/>
    <col min="5657" max="5659" width="8" customWidth="1"/>
    <col min="5660" max="5660" width="7" customWidth="1"/>
    <col min="5661" max="5664" width="8" customWidth="1"/>
    <col min="5665" max="5667" width="7" customWidth="1"/>
    <col min="5668" max="5669" width="8" customWidth="1"/>
    <col min="5670" max="5672" width="7" customWidth="1"/>
    <col min="5673" max="5673" width="8" customWidth="1"/>
    <col min="5674" max="5677" width="7" customWidth="1"/>
    <col min="5678" max="5678" width="8" customWidth="1"/>
    <col min="5679" max="5680" width="7" customWidth="1"/>
    <col min="5681" max="5681" width="8" customWidth="1"/>
    <col min="5682" max="5682" width="6" customWidth="1"/>
    <col min="5683" max="5683" width="7" customWidth="1"/>
    <col min="5684" max="5684" width="8" customWidth="1"/>
    <col min="5685" max="5687" width="7" customWidth="1"/>
    <col min="5688" max="5689" width="8" customWidth="1"/>
    <col min="5690" max="5692" width="7" customWidth="1"/>
    <col min="5693" max="5693" width="8" customWidth="1"/>
    <col min="5694" max="5694" width="9" customWidth="1"/>
    <col min="5695" max="5701" width="8" customWidth="1"/>
    <col min="5702" max="5702" width="7" customWidth="1"/>
    <col min="5703" max="5705" width="8" customWidth="1"/>
    <col min="5706" max="5706" width="7" customWidth="1"/>
    <col min="5707" max="5708" width="9" customWidth="1"/>
    <col min="5709" max="5710" width="8" customWidth="1"/>
    <col min="5711" max="5712" width="7" customWidth="1"/>
    <col min="5713" max="5713" width="8" customWidth="1"/>
    <col min="5714" max="5714" width="7" customWidth="1"/>
    <col min="5715" max="5715" width="6" customWidth="1"/>
    <col min="5716" max="5716" width="8" customWidth="1"/>
    <col min="5717" max="5717" width="6" customWidth="1"/>
    <col min="5718" max="5718" width="7" customWidth="1"/>
    <col min="5719" max="5719" width="8" customWidth="1"/>
    <col min="5720" max="5720" width="7" customWidth="1"/>
    <col min="5721" max="5721" width="8" customWidth="1"/>
    <col min="5722" max="5723" width="7" customWidth="1"/>
    <col min="5724" max="5724" width="8" customWidth="1"/>
    <col min="5725" max="5725" width="7" customWidth="1"/>
    <col min="5726" max="5726" width="6" customWidth="1"/>
    <col min="5727" max="5727" width="8" customWidth="1"/>
    <col min="5728" max="5729" width="7" customWidth="1"/>
    <col min="5730" max="5730" width="8" customWidth="1"/>
    <col min="5731" max="5732" width="7" customWidth="1"/>
    <col min="5733" max="5733" width="8" customWidth="1"/>
    <col min="5734" max="5734" width="9" customWidth="1"/>
    <col min="5735" max="5735" width="8" customWidth="1"/>
    <col min="5736" max="5741" width="9" customWidth="1"/>
    <col min="5742" max="5742" width="8" customWidth="1"/>
    <col min="5743" max="5746" width="9" customWidth="1"/>
    <col min="5747" max="5747" width="8" customWidth="1"/>
    <col min="5748" max="5749" width="9" customWidth="1"/>
    <col min="5750" max="5750" width="8" customWidth="1"/>
    <col min="5751" max="5751" width="9" customWidth="1"/>
    <col min="5752" max="5753" width="8" customWidth="1"/>
    <col min="5754" max="5754" width="7" customWidth="1"/>
    <col min="5755" max="5755" width="9" customWidth="1"/>
    <col min="5756" max="5756" width="8" customWidth="1"/>
    <col min="5757" max="5758" width="9" customWidth="1"/>
    <col min="5759" max="5759" width="7" customWidth="1"/>
    <col min="5760" max="5762" width="8" customWidth="1"/>
    <col min="5763" max="5763" width="7" customWidth="1"/>
    <col min="5764" max="5766" width="8" customWidth="1"/>
    <col min="5767" max="5767" width="9" customWidth="1"/>
    <col min="5768" max="5770" width="8" customWidth="1"/>
    <col min="5771" max="5771" width="5" customWidth="1"/>
    <col min="5772" max="5774" width="9" customWidth="1"/>
    <col min="5775" max="5775" width="8" customWidth="1"/>
    <col min="5776" max="5777" width="9" customWidth="1"/>
    <col min="5778" max="5779" width="8" customWidth="1"/>
    <col min="5780" max="5780" width="9" customWidth="1"/>
    <col min="5781" max="5781" width="8" customWidth="1"/>
    <col min="5782" max="5782" width="9" customWidth="1"/>
    <col min="5783" max="5783" width="8" customWidth="1"/>
    <col min="5784" max="5785" width="9" customWidth="1"/>
    <col min="5786" max="5786" width="8" customWidth="1"/>
    <col min="5787" max="5787" width="9" customWidth="1"/>
    <col min="5788" max="5788" width="7" customWidth="1"/>
    <col min="5789" max="5793" width="8" customWidth="1"/>
    <col min="5794" max="5796" width="9" customWidth="1"/>
    <col min="5797" max="5797" width="7" customWidth="1"/>
    <col min="5798" max="5800" width="8" customWidth="1"/>
    <col min="5801" max="5804" width="9" customWidth="1"/>
    <col min="5805" max="5805" width="8" customWidth="1"/>
    <col min="5806" max="5806" width="9" customWidth="1"/>
    <col min="5807" max="5807" width="8" customWidth="1"/>
    <col min="5808" max="5808" width="9" customWidth="1"/>
    <col min="5809" max="5813" width="8" customWidth="1"/>
    <col min="5814" max="5814" width="9" customWidth="1"/>
    <col min="5815" max="5815" width="7" customWidth="1"/>
    <col min="5816" max="5816" width="8" customWidth="1"/>
    <col min="5817" max="5817" width="9" customWidth="1"/>
    <col min="5818" max="5818" width="8" customWidth="1"/>
    <col min="5819" max="5819" width="9" customWidth="1"/>
    <col min="5820" max="5820" width="8" customWidth="1"/>
    <col min="5821" max="5821" width="5" customWidth="1"/>
    <col min="5822" max="5822" width="9" customWidth="1"/>
    <col min="5823" max="5824" width="8" customWidth="1"/>
    <col min="5825" max="5825" width="7" customWidth="1"/>
    <col min="5826" max="5826" width="8" customWidth="1"/>
    <col min="5827" max="5828" width="9" customWidth="1"/>
    <col min="5829" max="5831" width="8" customWidth="1"/>
    <col min="5832" max="5832" width="9" customWidth="1"/>
    <col min="5833" max="5836" width="8" customWidth="1"/>
    <col min="5837" max="5838" width="9" customWidth="1"/>
    <col min="5839" max="5839" width="8" customWidth="1"/>
    <col min="5840" max="5840" width="10" bestFit="1" customWidth="1"/>
    <col min="5841" max="5841" width="9" customWidth="1"/>
    <col min="5842" max="5842" width="7" customWidth="1"/>
    <col min="5843" max="5844" width="8" customWidth="1"/>
    <col min="5845" max="5845" width="9" customWidth="1"/>
    <col min="5846" max="5849" width="8" customWidth="1"/>
    <col min="5850" max="5850" width="7" customWidth="1"/>
    <col min="5851" max="5857" width="8" customWidth="1"/>
    <col min="5858" max="5859" width="9" customWidth="1"/>
    <col min="5860" max="5862" width="8" customWidth="1"/>
    <col min="5863" max="5863" width="9" customWidth="1"/>
    <col min="5864" max="5866" width="8" customWidth="1"/>
    <col min="5867" max="5867" width="9" customWidth="1"/>
    <col min="5868" max="5870" width="8" customWidth="1"/>
    <col min="5871" max="5871" width="9" customWidth="1"/>
    <col min="5872" max="5872" width="7" customWidth="1"/>
    <col min="5873" max="5873" width="8" customWidth="1"/>
    <col min="5874" max="5874" width="9" customWidth="1"/>
    <col min="5875" max="5875" width="8" customWidth="1"/>
    <col min="5876" max="5876" width="7" customWidth="1"/>
    <col min="5877" max="5878" width="8" customWidth="1"/>
    <col min="5879" max="5879" width="9" customWidth="1"/>
    <col min="5880" max="5881" width="8" customWidth="1"/>
    <col min="5882" max="5883" width="9" customWidth="1"/>
    <col min="5884" max="5884" width="8" customWidth="1"/>
    <col min="5885" max="5885" width="9" customWidth="1"/>
    <col min="5886" max="5888" width="8" customWidth="1"/>
    <col min="5889" max="5889" width="9" customWidth="1"/>
    <col min="5890" max="5890" width="10" bestFit="1" customWidth="1"/>
    <col min="5891" max="5891" width="8" customWidth="1"/>
    <col min="5892" max="5892" width="7" customWidth="1"/>
    <col min="5893" max="5894" width="8" customWidth="1"/>
    <col min="5895" max="5895" width="9" customWidth="1"/>
    <col min="5896" max="5899" width="8" customWidth="1"/>
    <col min="5900" max="5900" width="9" customWidth="1"/>
    <col min="5901" max="5903" width="8" customWidth="1"/>
    <col min="5904" max="5904" width="7" customWidth="1"/>
    <col min="5905" max="5905" width="8" customWidth="1"/>
    <col min="5906" max="5907" width="9" customWidth="1"/>
    <col min="5908" max="5908" width="7" customWidth="1"/>
    <col min="5909" max="5909" width="5" customWidth="1"/>
    <col min="5910" max="5910" width="8" customWidth="1"/>
    <col min="5911" max="5913" width="9" customWidth="1"/>
    <col min="5914" max="5914" width="7" customWidth="1"/>
    <col min="5915" max="5918" width="8" customWidth="1"/>
    <col min="5919" max="5919" width="7" customWidth="1"/>
    <col min="5920" max="5921" width="8" customWidth="1"/>
    <col min="5922" max="5922" width="7" customWidth="1"/>
    <col min="5923" max="5924" width="9" customWidth="1"/>
    <col min="5925" max="5925" width="8" customWidth="1"/>
    <col min="5926" max="5927" width="9" customWidth="1"/>
    <col min="5928" max="5928" width="8" customWidth="1"/>
    <col min="5929" max="5929" width="9" customWidth="1"/>
    <col min="5930" max="5931" width="8" customWidth="1"/>
    <col min="5932" max="5932" width="9" customWidth="1"/>
    <col min="5933" max="5934" width="8" customWidth="1"/>
    <col min="5935" max="5935" width="7" customWidth="1"/>
    <col min="5936" max="5937" width="9" customWidth="1"/>
    <col min="5938" max="5938" width="8" customWidth="1"/>
    <col min="5939" max="5939" width="9" customWidth="1"/>
    <col min="5940" max="5940" width="8" customWidth="1"/>
    <col min="5941" max="5942" width="9" customWidth="1"/>
    <col min="5943" max="5945" width="8" customWidth="1"/>
    <col min="5946" max="5946" width="9" customWidth="1"/>
    <col min="5947" max="5948" width="8" customWidth="1"/>
    <col min="5949" max="5949" width="9" customWidth="1"/>
    <col min="5950" max="5952" width="8" customWidth="1"/>
    <col min="5953" max="5953" width="9" customWidth="1"/>
    <col min="5954" max="5954" width="8" customWidth="1"/>
    <col min="5955" max="5955" width="9" customWidth="1"/>
    <col min="5956" max="5956" width="7" customWidth="1"/>
    <col min="5957" max="5957" width="8" customWidth="1"/>
    <col min="5958" max="5958" width="9" customWidth="1"/>
    <col min="5959" max="5960" width="8" customWidth="1"/>
    <col min="5961" max="5961" width="9" customWidth="1"/>
    <col min="5962" max="5963" width="8" customWidth="1"/>
    <col min="5964" max="5964" width="9" customWidth="1"/>
    <col min="5965" max="5965" width="7" customWidth="1"/>
    <col min="5966" max="5969" width="8" customWidth="1"/>
    <col min="5970" max="5970" width="7" customWidth="1"/>
    <col min="5971" max="5971" width="9" customWidth="1"/>
    <col min="5972" max="5973" width="8" customWidth="1"/>
    <col min="5974" max="5974" width="9" customWidth="1"/>
    <col min="5975" max="5975" width="8" customWidth="1"/>
    <col min="5976" max="5976" width="7" customWidth="1"/>
    <col min="5977" max="5980" width="8" customWidth="1"/>
    <col min="5981" max="5981" width="9" customWidth="1"/>
    <col min="5982" max="5982" width="7" customWidth="1"/>
    <col min="5983" max="5985" width="8" customWidth="1"/>
    <col min="5986" max="5986" width="7" customWidth="1"/>
    <col min="5987" max="5987" width="9" customWidth="1"/>
    <col min="5988" max="5991" width="8" customWidth="1"/>
    <col min="5992" max="5993" width="9" customWidth="1"/>
    <col min="5994" max="5997" width="8" customWidth="1"/>
    <col min="5998" max="5998" width="9" customWidth="1"/>
    <col min="5999" max="5999" width="8" customWidth="1"/>
    <col min="6000" max="6000" width="9" customWidth="1"/>
    <col min="6001" max="6001" width="8" customWidth="1"/>
    <col min="6002" max="6002" width="7" customWidth="1"/>
    <col min="6003" max="6003" width="9" customWidth="1"/>
    <col min="6004" max="6008" width="8" customWidth="1"/>
    <col min="6009" max="6009" width="9" customWidth="1"/>
    <col min="6010" max="6010" width="8" customWidth="1"/>
    <col min="6011" max="6011" width="7" customWidth="1"/>
    <col min="6012" max="6012" width="8" customWidth="1"/>
    <col min="6013" max="6014" width="9" customWidth="1"/>
    <col min="6015" max="6016" width="8" customWidth="1"/>
    <col min="6017" max="6017" width="9" customWidth="1"/>
    <col min="6018" max="6019" width="8" customWidth="1"/>
    <col min="6020" max="6020" width="9" customWidth="1"/>
    <col min="6021" max="6021" width="8" customWidth="1"/>
    <col min="6022" max="6022" width="9" customWidth="1"/>
    <col min="6023" max="6023" width="8" customWidth="1"/>
    <col min="6024" max="6025" width="9" customWidth="1"/>
    <col min="6026" max="6026" width="8" customWidth="1"/>
    <col min="6027" max="6027" width="7" customWidth="1"/>
    <col min="6028" max="6028" width="8" customWidth="1"/>
    <col min="6029" max="6029" width="9" customWidth="1"/>
    <col min="6030" max="6030" width="7" customWidth="1"/>
    <col min="6031" max="6032" width="9" customWidth="1"/>
    <col min="6033" max="6035" width="8" customWidth="1"/>
    <col min="6036" max="6036" width="7" customWidth="1"/>
    <col min="6037" max="6038" width="8" customWidth="1"/>
    <col min="6039" max="6039" width="9" customWidth="1"/>
    <col min="6040" max="6040" width="7" customWidth="1"/>
    <col min="6041" max="6041" width="8" customWidth="1"/>
    <col min="6042" max="6042" width="9" customWidth="1"/>
    <col min="6043" max="6043" width="7" customWidth="1"/>
    <col min="6044" max="6044" width="10" bestFit="1" customWidth="1"/>
    <col min="6045" max="6046" width="7" customWidth="1"/>
    <col min="6047" max="6047" width="8" customWidth="1"/>
    <col min="6048" max="6048" width="9" customWidth="1"/>
    <col min="6049" max="6049" width="7" customWidth="1"/>
    <col min="6050" max="6054" width="8" customWidth="1"/>
    <col min="6055" max="6055" width="9" customWidth="1"/>
    <col min="6056" max="6057" width="8" customWidth="1"/>
    <col min="6058" max="6059" width="9" customWidth="1"/>
    <col min="6060" max="6061" width="8" customWidth="1"/>
    <col min="6062" max="6062" width="9" customWidth="1"/>
    <col min="6063" max="6063" width="8" customWidth="1"/>
    <col min="6064" max="6065" width="9" customWidth="1"/>
    <col min="6066" max="6067" width="8" customWidth="1"/>
    <col min="6068" max="6068" width="9" customWidth="1"/>
    <col min="6069" max="6071" width="8" customWidth="1"/>
    <col min="6072" max="6074" width="9" customWidth="1"/>
    <col min="6075" max="6078" width="8" customWidth="1"/>
    <col min="6079" max="6081" width="9" customWidth="1"/>
    <col min="6082" max="6085" width="8" customWidth="1"/>
    <col min="6086" max="6086" width="9" customWidth="1"/>
    <col min="6087" max="6087" width="5" customWidth="1"/>
    <col min="6088" max="6089" width="9" customWidth="1"/>
    <col min="6090" max="6090" width="5" customWidth="1"/>
    <col min="6091" max="6092" width="8" customWidth="1"/>
    <col min="6093" max="6093" width="9" customWidth="1"/>
    <col min="6094" max="6094" width="8" customWidth="1"/>
    <col min="6095" max="6095" width="7" customWidth="1"/>
    <col min="6096" max="6096" width="9" customWidth="1"/>
    <col min="6097" max="6097" width="8" customWidth="1"/>
    <col min="6098" max="6098" width="7" customWidth="1"/>
    <col min="6099" max="6099" width="9" customWidth="1"/>
    <col min="6100" max="6100" width="8" customWidth="1"/>
    <col min="6101" max="6101" width="7" customWidth="1"/>
    <col min="6102" max="6103" width="9" customWidth="1"/>
    <col min="6104" max="6104" width="8" customWidth="1"/>
    <col min="6105" max="6105" width="9" customWidth="1"/>
    <col min="6106" max="6108" width="8" customWidth="1"/>
    <col min="6109" max="6109" width="9" customWidth="1"/>
    <col min="6110" max="6110" width="8" customWidth="1"/>
    <col min="6111" max="6115" width="9" customWidth="1"/>
    <col min="6116" max="6116" width="7" customWidth="1"/>
    <col min="6117" max="6117" width="9" customWidth="1"/>
    <col min="6118" max="6118" width="7" customWidth="1"/>
    <col min="6119" max="6120" width="9" customWidth="1"/>
    <col min="6121" max="6121" width="8" customWidth="1"/>
    <col min="6122" max="6122" width="7" customWidth="1"/>
    <col min="6123" max="6124" width="9" customWidth="1"/>
    <col min="6125" max="6133" width="8" customWidth="1"/>
    <col min="6134" max="6134" width="9" customWidth="1"/>
    <col min="6135" max="6135" width="8" customWidth="1"/>
    <col min="6136" max="6136" width="9" customWidth="1"/>
    <col min="6137" max="6140" width="8" customWidth="1"/>
    <col min="6141" max="6141" width="9" customWidth="1"/>
    <col min="6142" max="6142" width="10" bestFit="1" customWidth="1"/>
    <col min="6143" max="6145" width="9" customWidth="1"/>
    <col min="6146" max="6146" width="11.140625" bestFit="1" customWidth="1"/>
  </cols>
  <sheetData>
    <row r="3" spans="1:5" x14ac:dyDescent="0.25">
      <c r="A3" s="8" t="s">
        <v>10932</v>
      </c>
      <c r="B3" s="8" t="s">
        <v>10948</v>
      </c>
      <c r="C3" s="29"/>
      <c r="D3" s="29"/>
      <c r="E3" s="30"/>
    </row>
    <row r="4" spans="1:5" x14ac:dyDescent="0.25">
      <c r="A4" s="8" t="s">
        <v>10934</v>
      </c>
      <c r="B4" s="4" t="s">
        <v>32</v>
      </c>
      <c r="C4" s="40" t="s">
        <v>46</v>
      </c>
      <c r="D4" s="40" t="s">
        <v>71</v>
      </c>
      <c r="E4" s="5" t="s">
        <v>10935</v>
      </c>
    </row>
    <row r="5" spans="1:5" x14ac:dyDescent="0.25">
      <c r="A5" s="9" t="s">
        <v>10936</v>
      </c>
      <c r="B5" s="34">
        <v>31278.5756</v>
      </c>
      <c r="C5" s="52">
        <v>33663.222999999998</v>
      </c>
      <c r="D5" s="52">
        <v>30424.138999999996</v>
      </c>
      <c r="E5" s="21">
        <v>95365.93759999999</v>
      </c>
    </row>
    <row r="6" spans="1:5" x14ac:dyDescent="0.25">
      <c r="A6" s="10" t="s">
        <v>10937</v>
      </c>
      <c r="B6" s="35">
        <v>16241.338399999995</v>
      </c>
      <c r="C6" s="53">
        <v>20571.908999999985</v>
      </c>
      <c r="D6" s="53">
        <v>23359.401999999998</v>
      </c>
      <c r="E6" s="22">
        <v>60172.64939999998</v>
      </c>
    </row>
    <row r="7" spans="1:5" x14ac:dyDescent="0.25">
      <c r="A7" s="10" t="s">
        <v>10938</v>
      </c>
      <c r="B7" s="35">
        <v>49959.414999999986</v>
      </c>
      <c r="C7" s="53">
        <v>56205.159000000014</v>
      </c>
      <c r="D7" s="53">
        <v>93088.409999999974</v>
      </c>
      <c r="E7" s="22">
        <v>199252.98399999997</v>
      </c>
    </row>
    <row r="8" spans="1:5" x14ac:dyDescent="0.25">
      <c r="A8" s="10" t="s">
        <v>10939</v>
      </c>
      <c r="B8" s="35">
        <v>40878.852400000011</v>
      </c>
      <c r="C8" s="53">
        <v>49275.219999999972</v>
      </c>
      <c r="D8" s="53">
        <v>51697.495000000017</v>
      </c>
      <c r="E8" s="22">
        <v>141851.5674</v>
      </c>
    </row>
    <row r="9" spans="1:5" x14ac:dyDescent="0.25">
      <c r="A9" s="10" t="s">
        <v>10940</v>
      </c>
      <c r="B9" s="35">
        <v>48585.827699999951</v>
      </c>
      <c r="C9" s="53">
        <v>43394.047999999952</v>
      </c>
      <c r="D9" s="53">
        <v>64142.411000000007</v>
      </c>
      <c r="E9" s="22">
        <v>156122.28669999991</v>
      </c>
    </row>
    <row r="10" spans="1:5" x14ac:dyDescent="0.25">
      <c r="A10" s="10" t="s">
        <v>10941</v>
      </c>
      <c r="B10" s="35">
        <v>49850.08529999997</v>
      </c>
      <c r="C10" s="53">
        <v>49799.947000000007</v>
      </c>
      <c r="D10" s="53">
        <v>47432.579000000005</v>
      </c>
      <c r="E10" s="22">
        <v>147082.61129999999</v>
      </c>
    </row>
    <row r="11" spans="1:5" x14ac:dyDescent="0.25">
      <c r="A11" s="10" t="s">
        <v>10942</v>
      </c>
      <c r="B11" s="35">
        <v>51576.504999999968</v>
      </c>
      <c r="C11" s="53">
        <v>43217.344999999972</v>
      </c>
      <c r="D11" s="53">
        <v>54786.987999999976</v>
      </c>
      <c r="E11" s="22">
        <v>149580.83799999993</v>
      </c>
    </row>
    <row r="12" spans="1:5" x14ac:dyDescent="0.25">
      <c r="A12" s="10" t="s">
        <v>10943</v>
      </c>
      <c r="B12" s="35">
        <v>45487.504999999983</v>
      </c>
      <c r="C12" s="53">
        <v>62306.656000000003</v>
      </c>
      <c r="D12" s="53">
        <v>51795.29000000003</v>
      </c>
      <c r="E12" s="22">
        <v>159589.45100000003</v>
      </c>
    </row>
    <row r="13" spans="1:5" x14ac:dyDescent="0.25">
      <c r="A13" s="10" t="s">
        <v>10944</v>
      </c>
      <c r="B13" s="35">
        <v>106426.23869999996</v>
      </c>
      <c r="C13" s="53">
        <v>102773.82399999994</v>
      </c>
      <c r="D13" s="53">
        <v>100570.03699999995</v>
      </c>
      <c r="E13" s="22">
        <v>309770.09969999985</v>
      </c>
    </row>
    <row r="14" spans="1:5" x14ac:dyDescent="0.25">
      <c r="A14" s="10" t="s">
        <v>10945</v>
      </c>
      <c r="B14" s="35">
        <v>56345.710699999967</v>
      </c>
      <c r="C14" s="53">
        <v>54086.333999999988</v>
      </c>
      <c r="D14" s="53">
        <v>86683.156999999992</v>
      </c>
      <c r="E14" s="22">
        <v>197115.20169999995</v>
      </c>
    </row>
    <row r="15" spans="1:5" x14ac:dyDescent="0.25">
      <c r="A15" s="10" t="s">
        <v>10946</v>
      </c>
      <c r="B15" s="35">
        <v>119032.07599999994</v>
      </c>
      <c r="C15" s="53">
        <v>99578.569000000061</v>
      </c>
      <c r="D15" s="53">
        <v>130509.42900000005</v>
      </c>
      <c r="E15" s="22">
        <v>349120.07400000008</v>
      </c>
    </row>
    <row r="16" spans="1:5" x14ac:dyDescent="0.25">
      <c r="A16" s="10" t="s">
        <v>10947</v>
      </c>
      <c r="B16" s="35">
        <v>126337.66549999994</v>
      </c>
      <c r="C16" s="53">
        <v>104174.79800000002</v>
      </c>
      <c r="D16" s="53">
        <v>101664.69599999998</v>
      </c>
      <c r="E16" s="22">
        <v>332177.15949999995</v>
      </c>
    </row>
    <row r="17" spans="1:6" x14ac:dyDescent="0.25">
      <c r="A17" s="11" t="s">
        <v>10935</v>
      </c>
      <c r="B17" s="36">
        <v>741999.79529999965</v>
      </c>
      <c r="C17" s="54">
        <v>719047.03200000001</v>
      </c>
      <c r="D17" s="54">
        <v>836154.03299999994</v>
      </c>
      <c r="E17" s="6">
        <v>2297200.8602999998</v>
      </c>
    </row>
    <row r="18" spans="1:6" x14ac:dyDescent="0.25">
      <c r="F18" s="25"/>
    </row>
    <row r="19" spans="1:6" x14ac:dyDescent="0.25">
      <c r="F19" s="25"/>
    </row>
    <row r="20" spans="1:6" x14ac:dyDescent="0.25">
      <c r="F20" s="25"/>
    </row>
    <row r="21" spans="1:6" x14ac:dyDescent="0.25">
      <c r="F21" s="25"/>
    </row>
    <row r="22" spans="1:6" x14ac:dyDescent="0.25">
      <c r="F22" s="25"/>
    </row>
    <row r="23" spans="1:6" x14ac:dyDescent="0.25">
      <c r="F23" s="25"/>
    </row>
    <row r="24" spans="1:6" x14ac:dyDescent="0.25">
      <c r="F24" s="25"/>
    </row>
    <row r="25" spans="1:6" x14ac:dyDescent="0.25">
      <c r="F25" s="25"/>
    </row>
    <row r="26" spans="1:6" x14ac:dyDescent="0.25">
      <c r="F26" s="25"/>
    </row>
    <row r="27" spans="1:6" x14ac:dyDescent="0.25">
      <c r="F27" s="25"/>
    </row>
    <row r="28" spans="1:6" x14ac:dyDescent="0.25">
      <c r="F28" s="25"/>
    </row>
    <row r="29" spans="1:6" x14ac:dyDescent="0.25">
      <c r="F29" s="25"/>
    </row>
    <row r="30" spans="1:6" x14ac:dyDescent="0.25">
      <c r="F30" s="25"/>
    </row>
    <row r="31" spans="1:6" x14ac:dyDescent="0.25">
      <c r="F31" s="25"/>
    </row>
    <row r="32" spans="1:6" x14ac:dyDescent="0.25">
      <c r="F32" s="25"/>
    </row>
    <row r="33" spans="6:6" x14ac:dyDescent="0.25">
      <c r="F33" s="25"/>
    </row>
    <row r="34" spans="6:6" x14ac:dyDescent="0.25">
      <c r="F34" s="25"/>
    </row>
    <row r="35" spans="6:6" x14ac:dyDescent="0.25">
      <c r="F35" s="25"/>
    </row>
    <row r="36" spans="6:6" x14ac:dyDescent="0.25">
      <c r="F36" s="25"/>
    </row>
    <row r="37" spans="6:6" x14ac:dyDescent="0.25">
      <c r="F37" s="25"/>
    </row>
    <row r="38" spans="6:6" x14ac:dyDescent="0.25">
      <c r="F38" s="25"/>
    </row>
    <row r="39" spans="6:6" x14ac:dyDescent="0.25">
      <c r="F39" s="25"/>
    </row>
    <row r="40" spans="6:6" x14ac:dyDescent="0.25">
      <c r="F40" s="25"/>
    </row>
    <row r="41" spans="6:6" x14ac:dyDescent="0.25">
      <c r="F41" s="25"/>
    </row>
    <row r="42" spans="6:6" x14ac:dyDescent="0.25">
      <c r="F42" s="25"/>
    </row>
    <row r="43" spans="6:6" x14ac:dyDescent="0.25">
      <c r="F43" s="25"/>
    </row>
    <row r="44" spans="6:6" x14ac:dyDescent="0.25">
      <c r="F44" s="25"/>
    </row>
    <row r="45" spans="6:6" x14ac:dyDescent="0.25">
      <c r="F45" s="25"/>
    </row>
    <row r="46" spans="6:6" x14ac:dyDescent="0.25">
      <c r="F46" s="25"/>
    </row>
    <row r="47" spans="6:6" x14ac:dyDescent="0.25">
      <c r="F47" s="25"/>
    </row>
    <row r="48" spans="6:6" x14ac:dyDescent="0.25">
      <c r="F48" s="25"/>
    </row>
    <row r="49" spans="5:6" x14ac:dyDescent="0.25">
      <c r="F49" s="25"/>
    </row>
    <row r="50" spans="5:6" x14ac:dyDescent="0.25">
      <c r="F50" s="25"/>
    </row>
    <row r="51" spans="5:6" x14ac:dyDescent="0.25">
      <c r="F51" s="25"/>
    </row>
    <row r="52" spans="5:6" x14ac:dyDescent="0.25">
      <c r="F52" s="25"/>
    </row>
    <row r="53" spans="5:6" x14ac:dyDescent="0.25">
      <c r="E53" s="23"/>
      <c r="F53" s="2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0"/>
  <sheetViews>
    <sheetView workbookViewId="0">
      <selection activeCell="N11" sqref="N11"/>
    </sheetView>
  </sheetViews>
  <sheetFormatPr defaultRowHeight="15" x14ac:dyDescent="0.25"/>
  <cols>
    <col min="1" max="1" width="13.140625" bestFit="1" customWidth="1"/>
    <col min="2" max="2" width="16.28515625" bestFit="1" customWidth="1"/>
    <col min="3" max="3" width="9.85546875" bestFit="1" customWidth="1"/>
    <col min="4" max="4" width="10" customWidth="1"/>
    <col min="5" max="5" width="11.140625" bestFit="1" customWidth="1"/>
  </cols>
  <sheetData>
    <row r="3" spans="1:5" x14ac:dyDescent="0.25">
      <c r="A3" s="8" t="s">
        <v>10932</v>
      </c>
      <c r="B3" s="8" t="s">
        <v>10948</v>
      </c>
      <c r="C3" s="29"/>
      <c r="D3" s="29"/>
      <c r="E3" s="30"/>
    </row>
    <row r="4" spans="1:5" x14ac:dyDescent="0.25">
      <c r="A4" s="8" t="s">
        <v>10934</v>
      </c>
      <c r="B4" s="4" t="s">
        <v>102</v>
      </c>
      <c r="C4" s="40" t="s">
        <v>41</v>
      </c>
      <c r="D4" s="40" t="s">
        <v>26</v>
      </c>
      <c r="E4" s="5" t="s">
        <v>10935</v>
      </c>
    </row>
    <row r="5" spans="1:5" x14ac:dyDescent="0.25">
      <c r="A5" s="12" t="s">
        <v>72</v>
      </c>
      <c r="B5" s="15">
        <v>68920.876000000018</v>
      </c>
      <c r="C5" s="41">
        <v>91153.414000000063</v>
      </c>
      <c r="D5" s="41">
        <v>169932.76400000029</v>
      </c>
      <c r="E5" s="37">
        <v>330007.05400000035</v>
      </c>
    </row>
    <row r="6" spans="1:5" x14ac:dyDescent="0.25">
      <c r="A6" s="13" t="s">
        <v>36</v>
      </c>
      <c r="B6" s="16">
        <v>56445.482999999993</v>
      </c>
      <c r="C6" s="42">
        <v>99140.87799999991</v>
      </c>
      <c r="D6" s="42">
        <v>172862.74200000014</v>
      </c>
      <c r="E6" s="38">
        <v>328449.10300000006</v>
      </c>
    </row>
    <row r="7" spans="1:5" x14ac:dyDescent="0.25">
      <c r="A7" s="13" t="s">
        <v>59</v>
      </c>
      <c r="B7" s="16">
        <v>43560.208000000006</v>
      </c>
      <c r="C7" s="42">
        <v>79790.997999999978</v>
      </c>
      <c r="D7" s="42">
        <v>100492.40200000007</v>
      </c>
      <c r="E7" s="38">
        <v>223843.60800000007</v>
      </c>
    </row>
    <row r="8" spans="1:5" x14ac:dyDescent="0.25">
      <c r="A8" s="13" t="s">
        <v>56</v>
      </c>
      <c r="B8" s="16">
        <v>36160.019499999995</v>
      </c>
      <c r="C8" s="42">
        <v>70871.717499999955</v>
      </c>
      <c r="D8" s="42">
        <v>99933.795000000027</v>
      </c>
      <c r="E8" s="38">
        <v>206965.53199999998</v>
      </c>
    </row>
    <row r="9" spans="1:5" x14ac:dyDescent="0.25">
      <c r="A9" s="13" t="s">
        <v>75</v>
      </c>
      <c r="B9" s="16">
        <v>33691.411</v>
      </c>
      <c r="C9" s="42">
        <v>51560.313000000053</v>
      </c>
      <c r="D9" s="42">
        <v>118161.00899999998</v>
      </c>
      <c r="E9" s="38">
        <v>203412.73300000001</v>
      </c>
    </row>
    <row r="10" spans="1:5" x14ac:dyDescent="0.25">
      <c r="A10" s="14" t="s">
        <v>10935</v>
      </c>
      <c r="B10" s="17">
        <v>238777.99750000003</v>
      </c>
      <c r="C10" s="43">
        <v>392517.32049999997</v>
      </c>
      <c r="D10" s="43">
        <v>661382.71200000052</v>
      </c>
      <c r="E10" s="39">
        <v>1292678.0300000005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opLeftCell="F1" workbookViewId="0">
      <selection activeCell="N17" sqref="N17"/>
    </sheetView>
  </sheetViews>
  <sheetFormatPr defaultRowHeight="15" x14ac:dyDescent="0.25"/>
  <cols>
    <col min="1" max="1" width="13.140625" bestFit="1" customWidth="1"/>
    <col min="2" max="2" width="12.7109375" customWidth="1"/>
    <col min="4" max="4" width="13.140625" bestFit="1" customWidth="1"/>
    <col min="5" max="5" width="12.5703125" customWidth="1"/>
    <col min="7" max="7" width="13.140625" bestFit="1" customWidth="1"/>
    <col min="8" max="8" width="15.42578125" bestFit="1" customWidth="1"/>
    <col min="10" max="10" width="13.140625" bestFit="1" customWidth="1"/>
    <col min="11" max="12" width="16.5703125" bestFit="1" customWidth="1"/>
    <col min="13" max="13" width="13.140625" bestFit="1" customWidth="1"/>
    <col min="14" max="14" width="19.42578125" bestFit="1" customWidth="1"/>
  </cols>
  <sheetData>
    <row r="3" spans="1:14" x14ac:dyDescent="0.25">
      <c r="A3" s="8" t="s">
        <v>10934</v>
      </c>
      <c r="B3" s="5" t="s">
        <v>10932</v>
      </c>
      <c r="D3" s="8" t="s">
        <v>10934</v>
      </c>
      <c r="E3" s="5" t="s">
        <v>10933</v>
      </c>
      <c r="G3" s="8" t="s">
        <v>10934</v>
      </c>
      <c r="H3" s="48" t="s">
        <v>10953</v>
      </c>
      <c r="J3" s="8" t="s">
        <v>10934</v>
      </c>
      <c r="K3" s="48" t="s">
        <v>10954</v>
      </c>
      <c r="M3" s="8" t="s">
        <v>10934</v>
      </c>
      <c r="N3" s="26" t="s">
        <v>10955</v>
      </c>
    </row>
    <row r="4" spans="1:14" x14ac:dyDescent="0.25">
      <c r="A4" s="9" t="s">
        <v>10936</v>
      </c>
      <c r="B4" s="44">
        <v>95365.937600000019</v>
      </c>
      <c r="D4" s="9" t="s">
        <v>10936</v>
      </c>
      <c r="E4" s="44">
        <v>9199.2699999999986</v>
      </c>
      <c r="G4" s="9" t="s">
        <v>10936</v>
      </c>
      <c r="H4" s="48">
        <v>1500</v>
      </c>
      <c r="J4" s="9" t="s">
        <v>10936</v>
      </c>
      <c r="K4" s="48">
        <v>387</v>
      </c>
      <c r="M4" s="9" t="s">
        <v>10936</v>
      </c>
      <c r="N4" s="26">
        <v>9.6462848596792869E-2</v>
      </c>
    </row>
    <row r="5" spans="1:14" x14ac:dyDescent="0.25">
      <c r="A5" s="10" t="s">
        <v>10937</v>
      </c>
      <c r="B5" s="45">
        <v>60172.649400000024</v>
      </c>
      <c r="D5" s="10" t="s">
        <v>10937</v>
      </c>
      <c r="E5" s="45">
        <v>10288.898699999991</v>
      </c>
      <c r="G5" s="10" t="s">
        <v>10937</v>
      </c>
      <c r="H5" s="49">
        <v>1068</v>
      </c>
      <c r="J5" s="10" t="s">
        <v>10937</v>
      </c>
      <c r="K5" s="49">
        <v>301</v>
      </c>
      <c r="M5" s="10" t="s">
        <v>10937</v>
      </c>
      <c r="N5" s="27">
        <v>0.17098962406664425</v>
      </c>
    </row>
    <row r="6" spans="1:14" x14ac:dyDescent="0.25">
      <c r="A6" s="10" t="s">
        <v>10938</v>
      </c>
      <c r="B6" s="45">
        <v>199252.98399999991</v>
      </c>
      <c r="D6" s="10" t="s">
        <v>10938</v>
      </c>
      <c r="E6" s="45">
        <v>26806.573700000015</v>
      </c>
      <c r="G6" s="10" t="s">
        <v>10938</v>
      </c>
      <c r="H6" s="49">
        <v>2491</v>
      </c>
      <c r="J6" s="10" t="s">
        <v>10938</v>
      </c>
      <c r="K6" s="49">
        <v>680</v>
      </c>
      <c r="M6" s="10" t="s">
        <v>10938</v>
      </c>
      <c r="N6" s="27">
        <v>0.13453536886554246</v>
      </c>
    </row>
    <row r="7" spans="1:14" x14ac:dyDescent="0.25">
      <c r="A7" s="10" t="s">
        <v>10939</v>
      </c>
      <c r="B7" s="45">
        <v>141851.5674</v>
      </c>
      <c r="D7" s="10" t="s">
        <v>10939</v>
      </c>
      <c r="E7" s="45">
        <v>13437.806799999998</v>
      </c>
      <c r="G7" s="10" t="s">
        <v>10939</v>
      </c>
      <c r="H7" s="49">
        <v>2441</v>
      </c>
      <c r="J7" s="10" t="s">
        <v>10939</v>
      </c>
      <c r="K7" s="49">
        <v>663</v>
      </c>
      <c r="M7" s="10" t="s">
        <v>10939</v>
      </c>
      <c r="N7" s="27">
        <v>9.4731465053942004E-2</v>
      </c>
    </row>
    <row r="8" spans="1:14" x14ac:dyDescent="0.25">
      <c r="A8" s="10" t="s">
        <v>10940</v>
      </c>
      <c r="B8" s="45">
        <v>156122.28669999994</v>
      </c>
      <c r="D8" s="10" t="s">
        <v>10940</v>
      </c>
      <c r="E8" s="45">
        <v>22308.51279999999</v>
      </c>
      <c r="G8" s="10" t="s">
        <v>10940</v>
      </c>
      <c r="H8" s="49">
        <v>2850</v>
      </c>
      <c r="J8" s="10" t="s">
        <v>10940</v>
      </c>
      <c r="K8" s="49">
        <v>750</v>
      </c>
      <c r="M8" s="10" t="s">
        <v>10940</v>
      </c>
      <c r="N8" s="27">
        <v>0.14289127626517142</v>
      </c>
    </row>
    <row r="9" spans="1:14" x14ac:dyDescent="0.25">
      <c r="A9" s="10" t="s">
        <v>10941</v>
      </c>
      <c r="B9" s="45">
        <v>147082.61130000011</v>
      </c>
      <c r="D9" s="10" t="s">
        <v>10941</v>
      </c>
      <c r="E9" s="45">
        <v>20899.334500000012</v>
      </c>
      <c r="G9" s="10" t="s">
        <v>10941</v>
      </c>
      <c r="H9" s="49">
        <v>2644</v>
      </c>
      <c r="J9" s="10" t="s">
        <v>10941</v>
      </c>
      <c r="K9" s="49">
        <v>709</v>
      </c>
      <c r="M9" s="10" t="s">
        <v>10941</v>
      </c>
      <c r="N9" s="27">
        <v>0.1420924901678027</v>
      </c>
    </row>
    <row r="10" spans="1:14" x14ac:dyDescent="0.25">
      <c r="A10" s="10" t="s">
        <v>10942</v>
      </c>
      <c r="B10" s="45">
        <v>149580.83800000031</v>
      </c>
      <c r="D10" s="10" t="s">
        <v>10942</v>
      </c>
      <c r="E10" s="45">
        <v>13535.38299999998</v>
      </c>
      <c r="G10" s="10" t="s">
        <v>10942</v>
      </c>
      <c r="H10" s="49">
        <v>2705</v>
      </c>
      <c r="J10" s="10" t="s">
        <v>10942</v>
      </c>
      <c r="K10" s="49">
        <v>708</v>
      </c>
      <c r="M10" s="10" t="s">
        <v>10942</v>
      </c>
      <c r="N10" s="27">
        <v>9.0488749635163512E-2</v>
      </c>
    </row>
    <row r="11" spans="1:14" x14ac:dyDescent="0.25">
      <c r="A11" s="10" t="s">
        <v>10943</v>
      </c>
      <c r="B11" s="45">
        <v>159589.45099999988</v>
      </c>
      <c r="D11" s="10" t="s">
        <v>10943</v>
      </c>
      <c r="E11" s="45">
        <v>21896.715399999972</v>
      </c>
      <c r="G11" s="10" t="s">
        <v>10943</v>
      </c>
      <c r="H11" s="49">
        <v>2796</v>
      </c>
      <c r="J11" s="10" t="s">
        <v>10943</v>
      </c>
      <c r="K11" s="49">
        <v>710</v>
      </c>
      <c r="M11" s="10" t="s">
        <v>10943</v>
      </c>
      <c r="N11" s="27">
        <v>0.13720653378273723</v>
      </c>
    </row>
    <row r="12" spans="1:14" x14ac:dyDescent="0.25">
      <c r="A12" s="10" t="s">
        <v>10944</v>
      </c>
      <c r="B12" s="45">
        <v>309770.09970000025</v>
      </c>
      <c r="D12" s="10" t="s">
        <v>10944</v>
      </c>
      <c r="E12" s="45">
        <v>37293.192500000034</v>
      </c>
      <c r="G12" s="10" t="s">
        <v>10944</v>
      </c>
      <c r="H12" s="49">
        <v>5073</v>
      </c>
      <c r="J12" s="10" t="s">
        <v>10944</v>
      </c>
      <c r="K12" s="49">
        <v>1386</v>
      </c>
      <c r="M12" s="10" t="s">
        <v>10944</v>
      </c>
      <c r="N12" s="27">
        <v>0.12038990379031732</v>
      </c>
    </row>
    <row r="13" spans="1:14" x14ac:dyDescent="0.25">
      <c r="A13" s="10" t="s">
        <v>10945</v>
      </c>
      <c r="B13" s="45">
        <v>197115.20170000009</v>
      </c>
      <c r="D13" s="10" t="s">
        <v>10945</v>
      </c>
      <c r="E13" s="45">
        <v>31469.663800000035</v>
      </c>
      <c r="G13" s="10" t="s">
        <v>10945</v>
      </c>
      <c r="H13" s="49">
        <v>3095</v>
      </c>
      <c r="J13" s="10" t="s">
        <v>10945</v>
      </c>
      <c r="K13" s="49">
        <v>817</v>
      </c>
      <c r="M13" s="10" t="s">
        <v>10945</v>
      </c>
      <c r="N13" s="27">
        <v>0.15965112547684351</v>
      </c>
    </row>
    <row r="14" spans="1:14" x14ac:dyDescent="0.25">
      <c r="A14" s="10" t="s">
        <v>10946</v>
      </c>
      <c r="B14" s="45">
        <v>349120.07400000008</v>
      </c>
      <c r="D14" s="10" t="s">
        <v>10946</v>
      </c>
      <c r="E14" s="45">
        <v>35825.536599999927</v>
      </c>
      <c r="G14" s="10" t="s">
        <v>10946</v>
      </c>
      <c r="H14" s="49">
        <v>5741</v>
      </c>
      <c r="J14" s="10" t="s">
        <v>10946</v>
      </c>
      <c r="K14" s="49">
        <v>1462</v>
      </c>
      <c r="M14" s="10" t="s">
        <v>10946</v>
      </c>
      <c r="N14" s="27">
        <v>0.10261666191099604</v>
      </c>
    </row>
    <row r="15" spans="1:14" x14ac:dyDescent="0.25">
      <c r="A15" s="10" t="s">
        <v>10947</v>
      </c>
      <c r="B15" s="45">
        <v>332177.15950000001</v>
      </c>
      <c r="D15" s="10" t="s">
        <v>10947</v>
      </c>
      <c r="E15" s="45">
        <v>43436.13390000003</v>
      </c>
      <c r="G15" s="10" t="s">
        <v>10947</v>
      </c>
      <c r="H15" s="49">
        <v>5469</v>
      </c>
      <c r="J15" s="10" t="s">
        <v>10947</v>
      </c>
      <c r="K15" s="49">
        <v>1421</v>
      </c>
      <c r="M15" s="10" t="s">
        <v>10947</v>
      </c>
      <c r="N15" s="27">
        <v>0.13076195234308405</v>
      </c>
    </row>
    <row r="16" spans="1:14" x14ac:dyDescent="0.25">
      <c r="A16" s="11" t="s">
        <v>10935</v>
      </c>
      <c r="B16" s="46">
        <v>2297200.8603000008</v>
      </c>
      <c r="D16" s="11" t="s">
        <v>10935</v>
      </c>
      <c r="E16" s="46">
        <v>286397.02169999998</v>
      </c>
      <c r="G16" s="11" t="s">
        <v>10935</v>
      </c>
      <c r="H16" s="50">
        <v>37873</v>
      </c>
      <c r="J16" s="11" t="s">
        <v>10935</v>
      </c>
      <c r="K16" s="50">
        <v>9994</v>
      </c>
      <c r="M16" s="11" t="s">
        <v>10935</v>
      </c>
      <c r="N16" s="28">
        <v>0.12467217240315856</v>
      </c>
    </row>
    <row r="17" spans="2:14" x14ac:dyDescent="0.25">
      <c r="B17" s="47">
        <f>GETPIVOTDATA("Sales",$A$3)</f>
        <v>2297200.8603000008</v>
      </c>
      <c r="E17" s="47">
        <f>GETPIVOTDATA("Profit",$D$3)</f>
        <v>286397.02169999998</v>
      </c>
      <c r="H17" s="51">
        <f>GETPIVOTDATA("Quantity",$G$3)</f>
        <v>37873</v>
      </c>
      <c r="K17" s="51">
        <f>GETPIVOTDATA("Order ID",$J$3)</f>
        <v>9994</v>
      </c>
      <c r="N17" s="5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0"/>
  <sheetViews>
    <sheetView workbookViewId="0">
      <selection activeCell="H10" sqref="H10:L10"/>
    </sheetView>
  </sheetViews>
  <sheetFormatPr defaultRowHeight="15" x14ac:dyDescent="0.25"/>
  <cols>
    <col min="1" max="1" width="13.140625" bestFit="1" customWidth="1"/>
    <col min="2" max="2" width="12.140625" customWidth="1"/>
    <col min="3" max="3" width="12.5703125" bestFit="1" customWidth="1"/>
    <col min="4" max="4" width="15.42578125" bestFit="1" customWidth="1"/>
    <col min="5" max="5" width="16.5703125" customWidth="1"/>
    <col min="6" max="6" width="19.42578125" bestFit="1" customWidth="1"/>
    <col min="8" max="8" width="8.5703125" customWidth="1"/>
    <col min="9" max="9" width="10.85546875" bestFit="1" customWidth="1"/>
    <col min="10" max="11" width="9.7109375" bestFit="1" customWidth="1"/>
    <col min="12" max="12" width="10.85546875" customWidth="1"/>
  </cols>
  <sheetData>
    <row r="3" spans="1:12" x14ac:dyDescent="0.25">
      <c r="A3" s="8" t="s">
        <v>10934</v>
      </c>
      <c r="B3" s="4" t="s">
        <v>10932</v>
      </c>
      <c r="C3" s="40" t="s">
        <v>10933</v>
      </c>
      <c r="D3" s="40" t="s">
        <v>10953</v>
      </c>
      <c r="E3" s="40" t="s">
        <v>10954</v>
      </c>
      <c r="F3" s="7" t="s">
        <v>10955</v>
      </c>
    </row>
    <row r="4" spans="1:12" x14ac:dyDescent="0.25">
      <c r="A4" s="12" t="s">
        <v>10949</v>
      </c>
      <c r="B4" s="34">
        <v>484247.49810000096</v>
      </c>
      <c r="C4" s="52">
        <v>49543.974100000007</v>
      </c>
      <c r="D4" s="52">
        <v>7581</v>
      </c>
      <c r="E4" s="52">
        <v>1993</v>
      </c>
      <c r="F4" s="31">
        <v>0.10231126499236715</v>
      </c>
    </row>
    <row r="5" spans="1:12" x14ac:dyDescent="0.25">
      <c r="A5" s="13" t="s">
        <v>10950</v>
      </c>
      <c r="B5" s="35">
        <v>470532.50899999985</v>
      </c>
      <c r="C5" s="53">
        <v>61618.603700000051</v>
      </c>
      <c r="D5" s="53">
        <v>7979</v>
      </c>
      <c r="E5" s="53">
        <v>2102</v>
      </c>
      <c r="F5" s="32">
        <v>0.13095504034557592</v>
      </c>
    </row>
    <row r="6" spans="1:12" x14ac:dyDescent="0.25">
      <c r="A6" s="13" t="s">
        <v>10951</v>
      </c>
      <c r="B6" s="35">
        <v>608473.83000000066</v>
      </c>
      <c r="C6" s="53">
        <v>81726.930800000177</v>
      </c>
      <c r="D6" s="53">
        <v>9810</v>
      </c>
      <c r="E6" s="53">
        <v>2580</v>
      </c>
      <c r="F6" s="32">
        <v>0.13431461924993568</v>
      </c>
    </row>
    <row r="7" spans="1:12" x14ac:dyDescent="0.25">
      <c r="A7" s="13" t="s">
        <v>10952</v>
      </c>
      <c r="B7" s="35">
        <v>733947.0231999997</v>
      </c>
      <c r="C7" s="53">
        <v>93507.513099999967</v>
      </c>
      <c r="D7" s="53">
        <v>12503</v>
      </c>
      <c r="E7" s="53">
        <v>3319</v>
      </c>
      <c r="F7" s="32">
        <v>0.12740362743390987</v>
      </c>
    </row>
    <row r="8" spans="1:12" x14ac:dyDescent="0.25">
      <c r="A8" s="14" t="s">
        <v>10935</v>
      </c>
      <c r="B8" s="36">
        <v>2297200.8602999519</v>
      </c>
      <c r="C8" s="54">
        <v>286397.02169999998</v>
      </c>
      <c r="D8" s="54">
        <v>37873</v>
      </c>
      <c r="E8" s="54">
        <v>9994</v>
      </c>
      <c r="F8" s="33">
        <v>0.12467217240315866</v>
      </c>
    </row>
    <row r="9" spans="1:12" x14ac:dyDescent="0.25">
      <c r="B9" s="55">
        <f>GETPIVOTDATA("Sum of Sales",$A$3,"Years",2014)/GETPIVOTDATA("Sum of Sales",$A$3,"Years",2013)-1</f>
        <v>0.20620967905883303</v>
      </c>
      <c r="C9" s="55">
        <f>GETPIVOTDATA("Sum of Profit",$A$3,"Years",2014)/GETPIVOTDATA("Sum of Profit",$A$3,"Years",2013)-1</f>
        <v>0.14414565902185772</v>
      </c>
      <c r="D9" s="55">
        <f>GETPIVOTDATA("Sum of Quantity",$A$3,"Years",2014)/GETPIVOTDATA("Sum of Quantity",$A$3,"Years",2013)-1</f>
        <v>0.27451580020387367</v>
      </c>
      <c r="E9" s="55">
        <f>GETPIVOTDATA("Count of Order ID",$A$3,"Years",2014)/GETPIVOTDATA("Count of Order ID",$A$3,"Years",2013)-1</f>
        <v>0.2864341085271318</v>
      </c>
      <c r="F9" s="55">
        <f>GETPIVOTDATA("Sum of Profit Margin",$A$3,"Years",2014)/GETPIVOTDATA("Sum of Profit Margin",$A$3,"Years",2013)-1</f>
        <v>-5.1453757264990463E-2</v>
      </c>
    </row>
    <row r="10" spans="1:12" x14ac:dyDescent="0.25">
      <c r="H10" s="55">
        <f>GETPIVOTDATA("Sum of Sales",$A$3,"Years",2014)/GETPIVOTDATA("Sum of Sales",$A$3,"Years",2013)-1</f>
        <v>0.20620967905883303</v>
      </c>
      <c r="I10" s="55">
        <f>GETPIVOTDATA("Sum of Profit",$A$3,"Years",2014)/GETPIVOTDATA("Sum of Profit",$A$3,"Years",2013)-1</f>
        <v>0.14414565902185772</v>
      </c>
      <c r="J10" s="55">
        <f>GETPIVOTDATA("Sum of Quantity",$A$3,"Years",2014)/GETPIVOTDATA("Sum of Quantity",$A$3,"Years",2013)-1</f>
        <v>0.27451580020387367</v>
      </c>
      <c r="K10" s="55">
        <f>GETPIVOTDATA("Count of Order ID",$A$3,"Years",2014)/GETPIVOTDATA("Count of Order ID",$A$3,"Years",2013)-1</f>
        <v>0.2864341085271318</v>
      </c>
      <c r="L10" s="55">
        <f>GETPIVOTDATA("Sum of Profit Margin",$A$3,"Years",2014)/GETPIVOTDATA("Sum of Profit Margin",$A$3,"Years",2013)-1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A2"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Q14"/>
  <sheetViews>
    <sheetView showGridLines="0" showRowColHeaders="0" tabSelected="1" topLeftCell="B16" workbookViewId="0">
      <selection activeCell="V33" sqref="V33"/>
    </sheetView>
  </sheetViews>
  <sheetFormatPr defaultRowHeight="15" x14ac:dyDescent="0.25"/>
  <sheetData>
    <row r="14" spans="17:17" x14ac:dyDescent="0.25">
      <c r="Q14" s="55"/>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Dual chart</vt:lpstr>
      <vt:lpstr>Waterfall chart</vt:lpstr>
      <vt:lpstr>Donut chart</vt:lpstr>
      <vt:lpstr>State sales</vt:lpstr>
      <vt:lpstr>TOP 5 SALES</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211BN</cp:lastModifiedBy>
  <dcterms:created xsi:type="dcterms:W3CDTF">2015-06-05T18:17:20Z</dcterms:created>
  <dcterms:modified xsi:type="dcterms:W3CDTF">2023-03-10T19:36:52Z</dcterms:modified>
</cp:coreProperties>
</file>